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iomardones/IEO/SA_Donax_trunculus/"/>
    </mc:Choice>
  </mc:AlternateContent>
  <xr:revisionPtr revIDLastSave="0" documentId="13_ncr:1_{A8C33A76-6642-AB4E-83B9-CF256F2CA95D}" xr6:coauthVersionLast="47" xr6:coauthVersionMax="47" xr10:uidLastSave="{00000000-0000-0000-0000-000000000000}"/>
  <bookViews>
    <workbookView xWindow="-37400" yWindow="500" windowWidth="37400" windowHeight="21100" activeTab="8" xr2:uid="{B4C981BE-9D41-724F-87DD-9698BF002AB9}"/>
  </bookViews>
  <sheets>
    <sheet name="s1_dat" sheetId="1" r:id="rId1"/>
    <sheet name="Sheet3" sheetId="5" r:id="rId2"/>
    <sheet name="Sheet1" sheetId="4" r:id="rId3"/>
    <sheet name="Select parms" sheetId="3" r:id="rId4"/>
    <sheet name="Sheet2" sheetId="2" r:id="rId5"/>
    <sheet name="s2" sheetId="6" r:id="rId6"/>
    <sheet name="s3" sheetId="7" r:id="rId7"/>
    <sheet name="s4" sheetId="8" r:id="rId8"/>
    <sheet name="s5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D2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<sst xmlns="http://schemas.openxmlformats.org/spreadsheetml/2006/main" count="409" uniqueCount="175">
  <si>
    <t>#_Stock_Synthesis_is_a_work_of_the_U.S._Government_and_is_not_subject_to_copyright_protection_in_the_United_States.</t>
  </si>
  <si>
    <t>#_Foreign_copyrights_may_apply._See_copyright.txt_for_more_information.</t>
  </si>
  <si>
    <t>#_User_support_available_at:NMFS.Stock.Synthesis@noaa.gov</t>
  </si>
  <si>
    <t>#_User_info_available_at:https://vlab.noaa.gov/group/stock-synthesis</t>
  </si>
  <si>
    <t>#_Source_code_at:_https://github.com/nmfs-stock-synthesis/stock-synthesis</t>
  </si>
  <si>
    <t>#_echo_input_data</t>
  </si>
  <si>
    <t>#Bycatch_fleet_input_goes_next</t>
  </si>
  <si>
    <t>#</t>
  </si>
  <si>
    <t>sex</t>
  </si>
  <si>
    <t>fleet</t>
  </si>
  <si>
    <t>of</t>
  </si>
  <si>
    <t>FISHERY</t>
  </si>
  <si>
    <t>SURVEY1</t>
  </si>
  <si>
    <t>#_yr</t>
  </si>
  <si>
    <t>month</t>
  </si>
  <si>
    <t>#_</t>
  </si>
  <si>
    <t>terminator</t>
  </si>
  <si>
    <t>enter</t>
  </si>
  <si>
    <t>part</t>
  </si>
  <si>
    <t>length</t>
  </si>
  <si>
    <t>bin</t>
  </si>
  <si>
    <t>edge</t>
  </si>
  <si>
    <t>lower</t>
  </si>
  <si>
    <t>#_N_LengthBins;</t>
  </si>
  <si>
    <t>then</t>
  </si>
  <si>
    <t>each</t>
  </si>
  <si>
    <t>Nsamp</t>
  </si>
  <si>
    <t>datavector(female-male)</t>
  </si>
  <si>
    <t>AgeSelex</t>
  </si>
  <si>
    <t>maxage@sel=1_SURVEY1(2)</t>
  </si>
  <si>
    <t>minage@sel=1_SURVEY1(2)</t>
  </si>
  <si>
    <t>maxage@sel=1_FISHERY(1)</t>
  </si>
  <si>
    <t>minage@sel=1_FISHERY(1)</t>
  </si>
  <si>
    <t>LenSelex</t>
  </si>
  <si>
    <t>Size_95%width_SURVEY1(2)</t>
  </si>
  <si>
    <t>0.01</t>
  </si>
  <si>
    <t>Size_inflection_SURVEY1(2)</t>
  </si>
  <si>
    <t>Size_95%width_FISHERY(1)</t>
  </si>
  <si>
    <t>Size_inflection_FISHERY(1)</t>
  </si>
  <si>
    <t>parm_name</t>
  </si>
  <si>
    <t>Blk_Fxn</t>
  </si>
  <si>
    <t>Block</t>
  </si>
  <si>
    <t>dev_PH</t>
  </si>
  <si>
    <t>dev_mxyr</t>
  </si>
  <si>
    <t>dev_mnyr</t>
  </si>
  <si>
    <t>use_dev</t>
  </si>
  <si>
    <t>env-var</t>
  </si>
  <si>
    <t>PHASE</t>
  </si>
  <si>
    <t>PR_type</t>
  </si>
  <si>
    <t>PR_SD</t>
  </si>
  <si>
    <t>PRIOR</t>
  </si>
  <si>
    <t>INIT</t>
  </si>
  <si>
    <t>HI</t>
  </si>
  <si>
    <t>LO</t>
  </si>
  <si>
    <t>_</t>
  </si>
  <si>
    <t>1.9</t>
  </si>
  <si>
    <t>8.0</t>
  </si>
  <si>
    <t>3.0</t>
  </si>
  <si>
    <t>0	#	SizeSel_P1_FISHERY(1)</t>
  </si>
  <si>
    <t>7.5</t>
  </si>
  <si>
    <t>#	SizeSel_P2_FISHERY(1)</t>
  </si>
  <si>
    <t xml:space="preserve">	#	AgeSel_P1_FISHERY(1)</t>
  </si>
  <si>
    <t>0		#	AgeSel_P2_FISHERY(1)</t>
  </si>
  <si>
    <t>#25	55	40.37	40.37	99	0	-2	0	0	0	0	0	0	0	#	SizeSel_P1_FISHERY(2)</t>
  </si>
  <si>
    <t>#1	10	5.2	5.2	99	0	-2	0	0	0	0	0	0	0	#	SizeSel_P2_FISHERY(2)</t>
  </si>
  <si>
    <t>#3	12	6	5	99	0	-2	0	0	0	0	0.5	0	0	#	AgeSel_P1_FISHERY(2)</t>
  </si>
  <si>
    <t>#2	10	3	3	99	0	-2	0	0	0	0	0.5	0	0	#	AgeSel_P2_FISHERY(2)</t>
  </si>
  <si>
    <t>3.3</t>
  </si>
  <si>
    <t>1.5</t>
  </si>
  <si>
    <t>7.0</t>
  </si>
  <si>
    <t>2.5</t>
  </si>
  <si>
    <t>#_yr month fleet obs stderr</t>
  </si>
  <si>
    <t>COMERCIAL</t>
  </si>
  <si>
    <t>POBLACIONAL</t>
  </si>
  <si>
    <t>#V3.30.21.00;_safe;_compile_date:_Feb 10 2023;_Stock_Synthesis_by_Richard_Methot_(NOAA)_using_ADMB_13.1</t>
  </si>
  <si>
    <t># Model assessment to Donax trunculus, Cadiz Gulf, Spain</t>
  </si>
  <si>
    <t>#_Start_time: Tue Feb 28 13:44:05 2023</t>
  </si>
  <si>
    <t>#C data file for simple example</t>
  </si>
  <si>
    <t>2004 #_StartYr</t>
  </si>
  <si>
    <t>2023 #_EndYr</t>
  </si>
  <si>
    <t>1 #_Nseas</t>
  </si>
  <si>
    <t xml:space="preserve"> 12 #_months/season</t>
  </si>
  <si>
    <t>2 #_Nsubseasons (even number, minimum is 2)</t>
  </si>
  <si>
    <t>1 #_spawn_month</t>
  </si>
  <si>
    <t>1 #_Ngenders: 1, 2, -1  (use -1 for 1 sex setup with SSB multiplied by female_frac parameter)</t>
  </si>
  <si>
    <t>6 #_Nages=accumulator age, first age is always age 0</t>
  </si>
  <si>
    <t>1 #_Nareas</t>
  </si>
  <si>
    <t>2 #_Nfleets (including surveys and predators)</t>
  </si>
  <si>
    <t>#_fleet_type: 1=catch fleet; 2=bycatch only fleet; 3=survey; 4=predator(M2)</t>
  </si>
  <si>
    <t>#_sample_timing: -1 for fishing fleet to use season-long catch-at-age for observations, or 1 to use observation month;  (always 1 for surveys)</t>
  </si>
  <si>
    <t>#_fleet_area:  area the fleet/survey operates in</t>
  </si>
  <si>
    <t>#_units of catch:  1=bio; 2=num (ignored for surveys; their units read later)</t>
  </si>
  <si>
    <t>#_catch_mult: 0=no; 1=yes</t>
  </si>
  <si>
    <t>#_rows are fleets</t>
  </si>
  <si>
    <t>#_fleet_type fishery_timing area catch_units need_catch_mult fleetname</t>
  </si>
  <si>
    <t>1 -1 1 1 0   COMERCIAL  # 1</t>
  </si>
  <si>
    <t>3 1 1 1 0   POBLACIONAL  # 2</t>
  </si>
  <si>
    <t>#a:  fleet index</t>
  </si>
  <si>
    <t>#b:  1=include dead bycatch in total dead catch for F0.1 and MSY optimizations and forecast ABC; 2=omit from total catch for these purposes (but still include the mortality)</t>
  </si>
  <si>
    <t>#c:  1=Fmult scales with other fleets; 2=bycatch F constant at input value; 3=bycatch F from range of years</t>
  </si>
  <si>
    <t>#d:  F or first year of range</t>
  </si>
  <si>
    <t>#e:  last year of range</t>
  </si>
  <si>
    <t>#f:  not used</t>
  </si>
  <si>
    <t># a   b   c   d   e   f</t>
  </si>
  <si>
    <t>#_Catch data: yr, seas, fleet, catch, catch_se</t>
  </si>
  <si>
    <t>#_catch_se:  standard error of log(catch)</t>
  </si>
  <si>
    <t>#_NOTE:  catch data is ignored for survey fleets</t>
  </si>
  <si>
    <t>-999 1 1 0 1</t>
  </si>
  <si>
    <t>135.2 0.05</t>
  </si>
  <si>
    <t>-9999 0 0 0 0</t>
  </si>
  <si>
    <t>#_CPUE_and_surveyabundance_and_index_observations</t>
  </si>
  <si>
    <t>#_Units: 0=numbers; 1=biomass; 2=F; 30=spawnbio; 31=exp(recdev); 36=recdev; 32=spawnbio*recdev; 33=recruitment; 34=depletion(&amp;see Qsetup); 35=parm_dev(&amp;see Qsetup)</t>
  </si>
  <si>
    <t>#_Errtype:  -1=normal; 0=lognormal; &gt;0=T</t>
  </si>
  <si>
    <t>#_SD_Report: 0=no sdreport; 1=enable sdreport</t>
  </si>
  <si>
    <t>#_note that link functions are specified in Q_setup section of control file</t>
  </si>
  <si>
    <t>#_Fleet Units Errtype SD_Report</t>
  </si>
  <si>
    <t>1 2 0 0 # COMERCIAL #</t>
  </si>
  <si>
    <t>2 0 0 0 # POBLACIONAL #</t>
  </si>
  <si>
    <t>-9999 1 1 1 1 # terminator for survey observations</t>
  </si>
  <si>
    <t>0 #_N_fleets_with_discard</t>
  </si>
  <si>
    <t>#_discard_units (1=same_as_catchunits(bio/num); 2=fraction; 3=numbers)</t>
  </si>
  <si>
    <t>#_discard_errtype:  &gt;0 for DF of T-dist(read CV below); 0 for normal with CV; -1 for normal with se; -2 for lognormal; -3 for trunc normal with CV</t>
  </si>
  <si>
    <t># note, only have units and errtype for fleets with discard</t>
  </si>
  <si>
    <t>#_Fleet units errtype</t>
  </si>
  <si>
    <t># -9999 0 0 0.0 0.0 # terminator for discard data</t>
  </si>
  <si>
    <t>0 #_use meanbodysize_data (0/1)</t>
  </si>
  <si>
    <t>#_COND_30 #_DF_for_meanbodysize_T-distribution_like</t>
  </si>
  <si>
    <t># note:  use positive partition value for mean body wt, negative partition for mean body length</t>
  </si>
  <si>
    <t>#_yr month fleet part obs stderr</t>
  </si>
  <si>
    <t>#  -9999 0 0 0 0 0 # terminator for mean body size data</t>
  </si>
  <si>
    <t># set up population length bin structure (note - irrelevant if not using size data and using empirical wtatage</t>
  </si>
  <si>
    <t>2 # length bin method: 1=use databins; 2=generate from binwidth,min,max below; 3=read vector</t>
  </si>
  <si>
    <t>0.1 # binwidth for population size comp</t>
  </si>
  <si>
    <t>0.2 # minimum size in the population (lower edge of first bin and size at age 0.00)</t>
  </si>
  <si>
    <t>6.0 # maximum size in the population (lower edge of last bin)</t>
  </si>
  <si>
    <t>1 # use length composition data (0/1)</t>
  </si>
  <si>
    <t>#_mintailcomp: upper and lower distribution for females and males separately are accumulated until exceeding this level.</t>
  </si>
  <si>
    <t>#_addtocomp:  after accumulation of tails; this value added to all bins</t>
  </si>
  <si>
    <t>#_males and females treated as combined gender below this bin number</t>
  </si>
  <si>
    <t>#_compressbins: accumulate upper tail by this number of bins; acts simultaneous with mintailcomp; set=0 for no forced accumulation</t>
  </si>
  <si>
    <t>#_Comp_Error:  0=multinomial, 1=dirichlet</t>
  </si>
  <si>
    <t>#_Comp_Error2:  parm number  for dirichlet</t>
  </si>
  <si>
    <t>#_minsamplesize: minimum sample size; set to 1 to match 3.24, minimum value is 0.001</t>
  </si>
  <si>
    <t>#_mintailcomp addtocomp combM+F CompressBins CompError ParmSelect minsamplesize</t>
  </si>
  <si>
    <t>-1 0.001 0 0 0 0 0.001 #_fleet:1_COMERCIAL</t>
  </si>
  <si>
    <t>-1 0.001 0 0 0 0 0.001 #_fleet:2_POBLACIONAL</t>
  </si>
  <si>
    <t># sex codes:  0=combined; 1=use female only; 2=use male only; 3=use both as joint sexxlength distribution</t>
  </si>
  <si>
    <t># partition codes:  (0=combined; 1=discard; 2=retained</t>
  </si>
  <si>
    <t>#_N_LengthBins; then enter lower edge of each length bin</t>
  </si>
  <si>
    <t>#_yr month fleet sex part Nsamp datavector(female-male)</t>
  </si>
  <si>
    <t>0 #_N_age_bins</t>
  </si>
  <si>
    <t>#1 2 3 4 5 6 7 8</t>
  </si>
  <si>
    <t>#0 #_N_ageerror_definitions</t>
  </si>
  <si>
    <t># 0.5 1.5 2.5 3.5 4.5 5.5 6.5 7.5 8.5 9.5 10.5 11.5 12.5</t>
  </si>
  <si>
    <t># 0.05 0.15 0.25 0.35 0.45 0.55 0.65 0.75 0.85 0.95 1.05 1.15 1.25</t>
  </si>
  <si>
    <t># 0.001 0.001 0.001 0.001 0.001 0.001 0.001 0.001 0.001 0.001 0.001 0.001 0.001</t>
  </si>
  <si>
    <t># 10.5 10.5 10.5 10.5 10.5 10.5 10.5 10.5 10.5 10.5 10.5 10.5 10.5</t>
  </si>
  <si>
    <t>#0 0.0001 -1 0 0 0 1 #_fleet:1_ALB</t>
  </si>
  <si>
    <t>#0 0.0001 -1 0 0 0 1 #_fleet:Dep</t>
  </si>
  <si>
    <t>#2 #_Lbin_method_for_Age_Data: 1=poplenbins; 2=datalenbins; 3=lengths</t>
  </si>
  <si>
    <t>#_yr month fleet sex part ageerr Lbin_lo Lbin_hi Nsamp datavector(female-male)</t>
  </si>
  <si>
    <t>#-9999  0 0 0 0 0 0 0 0 0 0 0 0 0 0 0 0 0 0 0 0 0 0 0</t>
  </si>
  <si>
    <t>0 #_Use_MeanSize-at-Age_obs (0/1)</t>
  </si>
  <si>
    <t>#1</t>
  </si>
  <si>
    <t>0 #_N_environ_variables</t>
  </si>
  <si>
    <t>#Yr Variable Value</t>
  </si>
  <si>
    <t>0 # N sizefreq methods to read</t>
  </si>
  <si>
    <t>0 # do tags (0/1)</t>
  </si>
  <si>
    <t>0 #    morphcomp data(0/1)</t>
  </si>
  <si>
    <t>#  Nobs, Nmorphs, mincomp</t>
  </si>
  <si>
    <t>#  yr, seas, type, partition, Nsamp, datavector_by_Nmorphs</t>
  </si>
  <si>
    <t>0  #  Do dataread for selectivity priors(0/1)</t>
  </si>
  <si>
    <t># Yr, Seas, Fleet,  Age/Size,  Bin,  selex_prior,  prior_sd</t>
  </si>
  <si>
    <t># feature not yet implemented</t>
  </si>
  <si>
    <t>ENDDATA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</si>
</sst>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Lucida San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3" fontId="0" fillId="0" borderId="0" xfId="0" applyNumberFormat="1"/>
    <xf numFmtId="0" fontId="2" fillId="0" borderId="0" xfId="0" applyFont="1"/>
    <xf numFmtId="2" fontId="2" fillId="0" borderId="0" xfId="0" applyNumberFormat="1" applyFont="1"/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9D9C-D596-8347-ADF1-6827AD9D4F44}">
  <dimension ref="A1:BB250"/>
  <sheetViews>
    <sheetView topLeftCell="A139" workbookViewId="0">
      <selection activeCell="A96" sqref="A1:XFD1048576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t="s">
        <v>74</v>
      </c>
    </row>
    <row r="2" spans="1:5" x14ac:dyDescent="0.2">
      <c r="A2" t="s">
        <v>0</v>
      </c>
    </row>
    <row r="3" spans="1:5" x14ac:dyDescent="0.2">
      <c r="A3" t="s">
        <v>75</v>
      </c>
    </row>
    <row r="4" spans="1:5" x14ac:dyDescent="0.2">
      <c r="A4" t="s">
        <v>1</v>
      </c>
    </row>
    <row r="5" spans="1:5" x14ac:dyDescent="0.2">
      <c r="A5" t="s">
        <v>2</v>
      </c>
    </row>
    <row r="6" spans="1:5" x14ac:dyDescent="0.2">
      <c r="A6" t="s">
        <v>3</v>
      </c>
    </row>
    <row r="7" spans="1:5" x14ac:dyDescent="0.2">
      <c r="A7" t="s">
        <v>4</v>
      </c>
    </row>
    <row r="8" spans="1:5" x14ac:dyDescent="0.2">
      <c r="E8" s="5"/>
    </row>
    <row r="9" spans="1:5" x14ac:dyDescent="0.2">
      <c r="A9" t="s">
        <v>76</v>
      </c>
    </row>
    <row r="10" spans="1:5" x14ac:dyDescent="0.2">
      <c r="A10" t="s">
        <v>5</v>
      </c>
    </row>
    <row r="11" spans="1:5" x14ac:dyDescent="0.2">
      <c r="A11" t="s">
        <v>77</v>
      </c>
    </row>
    <row r="12" spans="1:5" x14ac:dyDescent="0.2">
      <c r="A12" t="s">
        <v>74</v>
      </c>
    </row>
    <row r="13" spans="1:5" x14ac:dyDescent="0.2">
      <c r="A13" t="s">
        <v>78</v>
      </c>
    </row>
    <row r="14" spans="1:5" x14ac:dyDescent="0.2">
      <c r="A14" t="s">
        <v>79</v>
      </c>
    </row>
    <row r="15" spans="1:5" x14ac:dyDescent="0.2">
      <c r="A15" t="s">
        <v>80</v>
      </c>
    </row>
    <row r="16" spans="1:5" x14ac:dyDescent="0.2">
      <c r="A16" t="s">
        <v>81</v>
      </c>
    </row>
    <row r="17" spans="1:1" x14ac:dyDescent="0.2">
      <c r="A17" t="s">
        <v>82</v>
      </c>
    </row>
    <row r="18" spans="1:1" x14ac:dyDescent="0.2">
      <c r="A18" t="s">
        <v>83</v>
      </c>
    </row>
    <row r="19" spans="1:1" x14ac:dyDescent="0.2">
      <c r="A19" t="s">
        <v>84</v>
      </c>
    </row>
    <row r="20" spans="1:1" x14ac:dyDescent="0.2">
      <c r="A20" t="s">
        <v>85</v>
      </c>
    </row>
    <row r="21" spans="1:1" x14ac:dyDescent="0.2">
      <c r="A21" t="s">
        <v>86</v>
      </c>
    </row>
    <row r="22" spans="1:1" x14ac:dyDescent="0.2">
      <c r="A22" t="s">
        <v>87</v>
      </c>
    </row>
    <row r="23" spans="1:1" x14ac:dyDescent="0.2">
      <c r="A23" t="s">
        <v>88</v>
      </c>
    </row>
    <row r="24" spans="1:1" x14ac:dyDescent="0.2">
      <c r="A24" t="s">
        <v>89</v>
      </c>
    </row>
    <row r="25" spans="1:1" x14ac:dyDescent="0.2">
      <c r="A25" t="s">
        <v>90</v>
      </c>
    </row>
    <row r="26" spans="1:1" x14ac:dyDescent="0.2">
      <c r="A26" t="s">
        <v>91</v>
      </c>
    </row>
    <row r="27" spans="1:1" x14ac:dyDescent="0.2">
      <c r="A27" t="s">
        <v>92</v>
      </c>
    </row>
    <row r="28" spans="1:1" x14ac:dyDescent="0.2">
      <c r="A28" t="s">
        <v>93</v>
      </c>
    </row>
    <row r="29" spans="1:1" x14ac:dyDescent="0.2">
      <c r="A29" t="s">
        <v>94</v>
      </c>
    </row>
    <row r="30" spans="1:1" x14ac:dyDescent="0.2">
      <c r="A30" t="s">
        <v>95</v>
      </c>
    </row>
    <row r="31" spans="1:1" x14ac:dyDescent="0.2">
      <c r="A31" t="s">
        <v>96</v>
      </c>
    </row>
    <row r="32" spans="1:1" x14ac:dyDescent="0.2">
      <c r="A32" t="s">
        <v>6</v>
      </c>
    </row>
    <row r="33" spans="1:5" x14ac:dyDescent="0.2">
      <c r="A33" t="s">
        <v>97</v>
      </c>
    </row>
    <row r="34" spans="1:5" x14ac:dyDescent="0.2">
      <c r="A34" t="s">
        <v>98</v>
      </c>
    </row>
    <row r="35" spans="1:5" x14ac:dyDescent="0.2">
      <c r="A35" t="s">
        <v>99</v>
      </c>
    </row>
    <row r="36" spans="1:5" x14ac:dyDescent="0.2">
      <c r="A36" t="s">
        <v>100</v>
      </c>
    </row>
    <row r="37" spans="1:5" x14ac:dyDescent="0.2">
      <c r="A37" t="s">
        <v>101</v>
      </c>
    </row>
    <row r="38" spans="1:5" x14ac:dyDescent="0.2">
      <c r="A38" t="s">
        <v>102</v>
      </c>
    </row>
    <row r="39" spans="1:5" x14ac:dyDescent="0.2">
      <c r="A39" t="s">
        <v>103</v>
      </c>
    </row>
    <row r="40" spans="1:5" x14ac:dyDescent="0.2">
      <c r="A40" t="s">
        <v>104</v>
      </c>
    </row>
    <row r="41" spans="1:5" x14ac:dyDescent="0.2">
      <c r="A41" t="s">
        <v>105</v>
      </c>
    </row>
    <row r="42" spans="1:5" x14ac:dyDescent="0.2">
      <c r="A42" t="s">
        <v>106</v>
      </c>
    </row>
    <row r="43" spans="1:5" x14ac:dyDescent="0.2">
      <c r="A43" t="s">
        <v>107</v>
      </c>
    </row>
    <row r="44" spans="1:5" x14ac:dyDescent="0.2">
      <c r="A44">
        <v>2004</v>
      </c>
      <c r="B44">
        <v>1</v>
      </c>
      <c r="C44">
        <v>1</v>
      </c>
      <c r="D44">
        <v>0</v>
      </c>
      <c r="E44">
        <v>0.05</v>
      </c>
    </row>
    <row r="45" spans="1:5" x14ac:dyDescent="0.2">
      <c r="A45">
        <v>2005</v>
      </c>
      <c r="B45">
        <v>1</v>
      </c>
      <c r="C45">
        <v>1</v>
      </c>
      <c r="D45">
        <v>23</v>
      </c>
      <c r="E45">
        <v>0.05</v>
      </c>
    </row>
    <row r="46" spans="1:5" x14ac:dyDescent="0.2">
      <c r="A46">
        <v>2006</v>
      </c>
      <c r="B46">
        <v>1</v>
      </c>
      <c r="C46">
        <v>1</v>
      </c>
      <c r="D46">
        <v>50</v>
      </c>
      <c r="E46">
        <v>0.05</v>
      </c>
    </row>
    <row r="47" spans="1:5" x14ac:dyDescent="0.2">
      <c r="A47">
        <v>2007</v>
      </c>
      <c r="B47">
        <v>1</v>
      </c>
      <c r="C47">
        <v>1</v>
      </c>
      <c r="D47">
        <v>38</v>
      </c>
      <c r="E47">
        <v>0.05</v>
      </c>
    </row>
    <row r="48" spans="1:5" x14ac:dyDescent="0.2">
      <c r="A48">
        <v>2008</v>
      </c>
      <c r="B48">
        <v>1</v>
      </c>
      <c r="C48">
        <v>1</v>
      </c>
      <c r="D48">
        <v>56</v>
      </c>
      <c r="E48">
        <v>0.05</v>
      </c>
    </row>
    <row r="49" spans="1:5" x14ac:dyDescent="0.2">
      <c r="A49">
        <v>2009</v>
      </c>
      <c r="B49">
        <v>1</v>
      </c>
      <c r="C49">
        <v>1</v>
      </c>
      <c r="D49">
        <v>70</v>
      </c>
      <c r="E49">
        <v>0.05</v>
      </c>
    </row>
    <row r="50" spans="1:5" x14ac:dyDescent="0.2">
      <c r="A50">
        <v>2010</v>
      </c>
      <c r="B50">
        <v>1</v>
      </c>
      <c r="C50">
        <v>1</v>
      </c>
      <c r="D50">
        <v>73</v>
      </c>
      <c r="E50">
        <v>0.05</v>
      </c>
    </row>
    <row r="51" spans="1:5" x14ac:dyDescent="0.2">
      <c r="A51">
        <v>2011</v>
      </c>
      <c r="B51">
        <v>1</v>
      </c>
      <c r="C51">
        <v>1</v>
      </c>
      <c r="D51">
        <v>80</v>
      </c>
      <c r="E51">
        <v>0.05</v>
      </c>
    </row>
    <row r="52" spans="1:5" x14ac:dyDescent="0.2">
      <c r="A52">
        <v>2012</v>
      </c>
      <c r="B52">
        <v>1</v>
      </c>
      <c r="C52">
        <v>1</v>
      </c>
      <c r="D52">
        <v>30</v>
      </c>
      <c r="E52">
        <v>0.05</v>
      </c>
    </row>
    <row r="53" spans="1:5" x14ac:dyDescent="0.2">
      <c r="A53">
        <v>2013</v>
      </c>
      <c r="B53">
        <v>1</v>
      </c>
      <c r="C53">
        <v>1</v>
      </c>
      <c r="D53">
        <v>85.2</v>
      </c>
      <c r="E53">
        <v>0.05</v>
      </c>
    </row>
    <row r="54" spans="1:5" x14ac:dyDescent="0.2">
      <c r="A54">
        <v>2014</v>
      </c>
      <c r="B54">
        <v>1</v>
      </c>
      <c r="C54">
        <v>1</v>
      </c>
      <c r="D54">
        <v>75</v>
      </c>
      <c r="E54">
        <v>0.05</v>
      </c>
    </row>
    <row r="55" spans="1:5" x14ac:dyDescent="0.2">
      <c r="A55">
        <v>2015</v>
      </c>
      <c r="B55">
        <v>1</v>
      </c>
      <c r="C55">
        <v>1</v>
      </c>
      <c r="D55">
        <v>81.099999999999994</v>
      </c>
      <c r="E55">
        <v>0.05</v>
      </c>
    </row>
    <row r="56" spans="1:5" x14ac:dyDescent="0.2">
      <c r="A56">
        <v>2016</v>
      </c>
      <c r="B56">
        <v>1</v>
      </c>
      <c r="C56">
        <v>1</v>
      </c>
      <c r="D56">
        <v>48.6</v>
      </c>
      <c r="E56">
        <v>0.05</v>
      </c>
    </row>
    <row r="57" spans="1:5" x14ac:dyDescent="0.2">
      <c r="A57">
        <v>2017</v>
      </c>
      <c r="B57">
        <v>1</v>
      </c>
      <c r="C57">
        <v>1</v>
      </c>
      <c r="D57">
        <v>34.700000000000003</v>
      </c>
      <c r="E57">
        <v>0.05</v>
      </c>
    </row>
    <row r="58" spans="1:5" x14ac:dyDescent="0.2">
      <c r="A58">
        <v>2018</v>
      </c>
      <c r="B58">
        <v>1</v>
      </c>
      <c r="C58">
        <v>1</v>
      </c>
      <c r="D58">
        <v>86.6</v>
      </c>
      <c r="E58">
        <v>0.05</v>
      </c>
    </row>
    <row r="59" spans="1:5" x14ac:dyDescent="0.2">
      <c r="A59">
        <v>2019</v>
      </c>
      <c r="B59">
        <v>1</v>
      </c>
      <c r="C59">
        <v>1</v>
      </c>
      <c r="D59">
        <v>72</v>
      </c>
      <c r="E59">
        <v>0.05</v>
      </c>
    </row>
    <row r="60" spans="1:5" x14ac:dyDescent="0.2">
      <c r="A60">
        <v>2020</v>
      </c>
      <c r="B60">
        <v>1</v>
      </c>
      <c r="C60">
        <v>1</v>
      </c>
      <c r="D60">
        <v>193.7</v>
      </c>
      <c r="E60">
        <v>0.05</v>
      </c>
    </row>
    <row r="61" spans="1:5" x14ac:dyDescent="0.2">
      <c r="A61">
        <v>2021</v>
      </c>
      <c r="B61">
        <v>1</v>
      </c>
      <c r="C61">
        <v>1</v>
      </c>
      <c r="D61">
        <v>205.4</v>
      </c>
      <c r="E61">
        <v>0.05</v>
      </c>
    </row>
    <row r="62" spans="1:5" x14ac:dyDescent="0.2">
      <c r="A62">
        <v>2022</v>
      </c>
      <c r="B62">
        <v>1</v>
      </c>
      <c r="C62">
        <v>1</v>
      </c>
      <c r="D62">
        <v>174.9</v>
      </c>
      <c r="E62">
        <v>0.05</v>
      </c>
    </row>
    <row r="63" spans="1:5" x14ac:dyDescent="0.2">
      <c r="A63">
        <v>2023</v>
      </c>
      <c r="B63">
        <v>1</v>
      </c>
      <c r="C63">
        <v>1</v>
      </c>
      <c r="D63" t="s">
        <v>108</v>
      </c>
    </row>
    <row r="64" spans="1:5" x14ac:dyDescent="0.2">
      <c r="A64" t="s">
        <v>109</v>
      </c>
    </row>
    <row r="65" spans="1:7" x14ac:dyDescent="0.2">
      <c r="A65" t="s">
        <v>7</v>
      </c>
    </row>
    <row r="66" spans="1:7" x14ac:dyDescent="0.2">
      <c r="A66" t="s">
        <v>110</v>
      </c>
    </row>
    <row r="67" spans="1:7" x14ac:dyDescent="0.2">
      <c r="A67" t="s">
        <v>111</v>
      </c>
    </row>
    <row r="68" spans="1:7" x14ac:dyDescent="0.2">
      <c r="A68" t="s">
        <v>112</v>
      </c>
    </row>
    <row r="69" spans="1:7" x14ac:dyDescent="0.2">
      <c r="A69" t="s">
        <v>113</v>
      </c>
    </row>
    <row r="70" spans="1:7" x14ac:dyDescent="0.2">
      <c r="A70" t="s">
        <v>114</v>
      </c>
    </row>
    <row r="71" spans="1:7" x14ac:dyDescent="0.2">
      <c r="A71" t="s">
        <v>115</v>
      </c>
    </row>
    <row r="72" spans="1:7" x14ac:dyDescent="0.2">
      <c r="A72" t="s">
        <v>116</v>
      </c>
    </row>
    <row r="73" spans="1:7" x14ac:dyDescent="0.2">
      <c r="A73" t="s">
        <v>117</v>
      </c>
    </row>
    <row r="74" spans="1:7" x14ac:dyDescent="0.2">
      <c r="A74" t="s">
        <v>71</v>
      </c>
    </row>
    <row r="75" spans="1:7" x14ac:dyDescent="0.2">
      <c r="A75">
        <v>2018</v>
      </c>
      <c r="B75">
        <v>6</v>
      </c>
      <c r="C75">
        <v>1</v>
      </c>
      <c r="D75">
        <v>4.0599999999999996</v>
      </c>
      <c r="E75">
        <v>0.2</v>
      </c>
      <c r="F75" t="s">
        <v>15</v>
      </c>
      <c r="G75" t="s">
        <v>72</v>
      </c>
    </row>
    <row r="76" spans="1:7" x14ac:dyDescent="0.2">
      <c r="A76">
        <v>2019</v>
      </c>
      <c r="B76">
        <v>6</v>
      </c>
      <c r="C76">
        <v>1</v>
      </c>
      <c r="D76" s="6">
        <v>5.12</v>
      </c>
      <c r="E76">
        <v>0.2</v>
      </c>
      <c r="F76" t="s">
        <v>15</v>
      </c>
      <c r="G76" t="s">
        <v>72</v>
      </c>
    </row>
    <row r="77" spans="1:7" x14ac:dyDescent="0.2">
      <c r="A77">
        <v>2020</v>
      </c>
      <c r="B77">
        <v>6</v>
      </c>
      <c r="C77">
        <v>1</v>
      </c>
      <c r="D77" s="6">
        <v>3.94</v>
      </c>
      <c r="E77">
        <v>0.2</v>
      </c>
      <c r="F77" t="s">
        <v>15</v>
      </c>
      <c r="G77" t="s">
        <v>72</v>
      </c>
    </row>
    <row r="78" spans="1:7" x14ac:dyDescent="0.2">
      <c r="A78">
        <v>2021</v>
      </c>
      <c r="B78">
        <v>6</v>
      </c>
      <c r="C78">
        <v>1</v>
      </c>
      <c r="D78" s="6">
        <v>5.15</v>
      </c>
      <c r="E78">
        <v>0.2</v>
      </c>
      <c r="F78" t="s">
        <v>15</v>
      </c>
      <c r="G78" t="s">
        <v>72</v>
      </c>
    </row>
    <row r="79" spans="1:7" x14ac:dyDescent="0.2">
      <c r="A79">
        <v>2022</v>
      </c>
      <c r="B79">
        <v>6</v>
      </c>
      <c r="C79">
        <v>1</v>
      </c>
      <c r="D79" s="6">
        <v>4.0199999999999996</v>
      </c>
      <c r="E79">
        <v>0.2</v>
      </c>
      <c r="F79" t="s">
        <v>15</v>
      </c>
      <c r="G79" t="s">
        <v>72</v>
      </c>
    </row>
    <row r="80" spans="1:7" x14ac:dyDescent="0.2">
      <c r="A80">
        <v>2023</v>
      </c>
      <c r="B80">
        <v>6</v>
      </c>
      <c r="C80">
        <v>1</v>
      </c>
      <c r="D80" s="6">
        <v>1.89</v>
      </c>
      <c r="E80">
        <v>0.2</v>
      </c>
      <c r="F80" t="s">
        <v>15</v>
      </c>
      <c r="G80" t="s">
        <v>72</v>
      </c>
    </row>
    <row r="81" spans="1:15" x14ac:dyDescent="0.2">
      <c r="A81">
        <v>2017</v>
      </c>
      <c r="B81">
        <v>6</v>
      </c>
      <c r="C81">
        <v>2</v>
      </c>
      <c r="D81" s="6">
        <v>18.89</v>
      </c>
      <c r="E81">
        <v>0.1</v>
      </c>
      <c r="F81" t="s">
        <v>15</v>
      </c>
      <c r="G81" t="s">
        <v>73</v>
      </c>
    </row>
    <row r="82" spans="1:15" x14ac:dyDescent="0.2">
      <c r="A82">
        <v>2018</v>
      </c>
      <c r="B82">
        <v>6</v>
      </c>
      <c r="C82">
        <v>2</v>
      </c>
      <c r="D82" s="6">
        <v>23.61</v>
      </c>
      <c r="E82">
        <v>0.18</v>
      </c>
      <c r="F82" t="s">
        <v>15</v>
      </c>
      <c r="G82" t="s">
        <v>73</v>
      </c>
    </row>
    <row r="83" spans="1:15" x14ac:dyDescent="0.2">
      <c r="A83">
        <v>2019</v>
      </c>
      <c r="B83">
        <v>6</v>
      </c>
      <c r="C83">
        <v>2</v>
      </c>
      <c r="D83" s="6">
        <v>20.91</v>
      </c>
      <c r="E83">
        <v>0.17</v>
      </c>
      <c r="F83" t="s">
        <v>15</v>
      </c>
      <c r="G83" t="s">
        <v>73</v>
      </c>
    </row>
    <row r="84" spans="1:15" x14ac:dyDescent="0.2">
      <c r="A84">
        <v>2020</v>
      </c>
      <c r="B84">
        <v>6</v>
      </c>
      <c r="C84">
        <v>2</v>
      </c>
      <c r="D84" s="6">
        <v>25.1</v>
      </c>
      <c r="E84">
        <v>0.25</v>
      </c>
      <c r="F84" t="s">
        <v>15</v>
      </c>
      <c r="G84" t="s">
        <v>73</v>
      </c>
    </row>
    <row r="85" spans="1:15" x14ac:dyDescent="0.2">
      <c r="A85">
        <v>2021</v>
      </c>
      <c r="B85">
        <v>6</v>
      </c>
      <c r="C85">
        <v>2</v>
      </c>
      <c r="D85" s="6">
        <v>36.880000000000003</v>
      </c>
      <c r="E85">
        <v>0.37</v>
      </c>
      <c r="F85" t="s">
        <v>15</v>
      </c>
      <c r="G85" t="s">
        <v>73</v>
      </c>
    </row>
    <row r="86" spans="1:15" x14ac:dyDescent="0.2">
      <c r="A86">
        <v>2022</v>
      </c>
      <c r="B86">
        <v>6</v>
      </c>
      <c r="C86">
        <v>2</v>
      </c>
      <c r="D86" s="6">
        <v>20.9</v>
      </c>
      <c r="E86">
        <v>0.22</v>
      </c>
      <c r="F86" t="s">
        <v>15</v>
      </c>
      <c r="G86" t="s">
        <v>73</v>
      </c>
    </row>
    <row r="87" spans="1:15" x14ac:dyDescent="0.2">
      <c r="A87">
        <v>2023</v>
      </c>
      <c r="B87">
        <v>6</v>
      </c>
      <c r="C87">
        <v>2</v>
      </c>
      <c r="D87" s="6">
        <v>12.07</v>
      </c>
      <c r="E87">
        <v>0.15</v>
      </c>
      <c r="F87" t="s">
        <v>15</v>
      </c>
      <c r="G87" t="s">
        <v>73</v>
      </c>
    </row>
    <row r="88" spans="1:15" x14ac:dyDescent="0.2">
      <c r="A88" t="s">
        <v>118</v>
      </c>
      <c r="D88" s="6"/>
    </row>
    <row r="89" spans="1:15" x14ac:dyDescent="0.2">
      <c r="A89" t="s">
        <v>7</v>
      </c>
      <c r="D89" s="6"/>
    </row>
    <row r="90" spans="1:15" x14ac:dyDescent="0.2">
      <c r="A90" t="s">
        <v>119</v>
      </c>
      <c r="D90" s="6"/>
    </row>
    <row r="91" spans="1:15" x14ac:dyDescent="0.2">
      <c r="A91" t="s">
        <v>120</v>
      </c>
      <c r="D91" s="6"/>
    </row>
    <row r="92" spans="1:15" x14ac:dyDescent="0.2">
      <c r="A92" t="s">
        <v>121</v>
      </c>
      <c r="D92" s="6"/>
    </row>
    <row r="93" spans="1:15" x14ac:dyDescent="0.2">
      <c r="A93" t="s">
        <v>122</v>
      </c>
      <c r="D93" s="6"/>
      <c r="O93" s="7"/>
    </row>
    <row r="94" spans="1:15" x14ac:dyDescent="0.2">
      <c r="A94" t="s">
        <v>123</v>
      </c>
      <c r="D94" s="6"/>
      <c r="O94" s="7"/>
    </row>
    <row r="95" spans="1:15" x14ac:dyDescent="0.2">
      <c r="A95" t="s">
        <v>124</v>
      </c>
      <c r="D95" s="6"/>
      <c r="O95" s="7"/>
    </row>
    <row r="96" spans="1:15" x14ac:dyDescent="0.2">
      <c r="A96" t="s">
        <v>7</v>
      </c>
      <c r="D96" s="6"/>
      <c r="O96" s="7"/>
    </row>
    <row r="97" spans="1:15" x14ac:dyDescent="0.2">
      <c r="A97" t="s">
        <v>125</v>
      </c>
      <c r="D97" s="7"/>
      <c r="O97" s="7"/>
    </row>
    <row r="98" spans="1:15" x14ac:dyDescent="0.2">
      <c r="A98" t="s">
        <v>126</v>
      </c>
      <c r="D98" s="7"/>
      <c r="O98" s="7"/>
    </row>
    <row r="99" spans="1:15" x14ac:dyDescent="0.2">
      <c r="A99" t="s">
        <v>127</v>
      </c>
      <c r="D99" s="7"/>
      <c r="O99" s="7"/>
    </row>
    <row r="100" spans="1:15" x14ac:dyDescent="0.2">
      <c r="A100" t="s">
        <v>128</v>
      </c>
      <c r="D100" s="7"/>
      <c r="O100" s="7"/>
    </row>
    <row r="101" spans="1:15" x14ac:dyDescent="0.2">
      <c r="A101" t="s">
        <v>129</v>
      </c>
      <c r="D101" s="7"/>
      <c r="O101" s="7"/>
    </row>
    <row r="102" spans="1:15" x14ac:dyDescent="0.2">
      <c r="A102" t="s">
        <v>7</v>
      </c>
      <c r="D102" s="7"/>
      <c r="O102" s="7"/>
    </row>
    <row r="103" spans="1:15" x14ac:dyDescent="0.2">
      <c r="A103" t="s">
        <v>130</v>
      </c>
      <c r="D103" s="7"/>
      <c r="O103" s="7"/>
    </row>
    <row r="104" spans="1:15" x14ac:dyDescent="0.2">
      <c r="A104" t="s">
        <v>131</v>
      </c>
      <c r="D104" s="7"/>
      <c r="O104" s="7"/>
    </row>
    <row r="105" spans="1:15" x14ac:dyDescent="0.2">
      <c r="A105" t="s">
        <v>132</v>
      </c>
      <c r="D105" s="7"/>
      <c r="O105" s="7"/>
    </row>
    <row r="106" spans="1:15" x14ac:dyDescent="0.2">
      <c r="A106" t="s">
        <v>133</v>
      </c>
      <c r="D106" s="7"/>
      <c r="O106" s="7"/>
    </row>
    <row r="107" spans="1:15" x14ac:dyDescent="0.2">
      <c r="A107" t="s">
        <v>134</v>
      </c>
      <c r="D107" s="7"/>
      <c r="O107" s="7"/>
    </row>
    <row r="108" spans="1:15" x14ac:dyDescent="0.2">
      <c r="A108" t="s">
        <v>135</v>
      </c>
      <c r="D108" s="7"/>
      <c r="O108" s="7"/>
    </row>
    <row r="109" spans="1:15" x14ac:dyDescent="0.2">
      <c r="A109" t="s">
        <v>136</v>
      </c>
      <c r="D109" s="7"/>
      <c r="O109" s="7"/>
    </row>
    <row r="110" spans="1:15" x14ac:dyDescent="0.2">
      <c r="A110" t="s">
        <v>137</v>
      </c>
      <c r="D110" s="7"/>
      <c r="O110" s="7"/>
    </row>
    <row r="111" spans="1:15" x14ac:dyDescent="0.2">
      <c r="A111" t="s">
        <v>138</v>
      </c>
      <c r="D111" s="7"/>
      <c r="O111" s="7"/>
    </row>
    <row r="112" spans="1:15" x14ac:dyDescent="0.2">
      <c r="A112" t="s">
        <v>139</v>
      </c>
      <c r="D112" s="7"/>
      <c r="O112" s="7"/>
    </row>
    <row r="113" spans="1:54" x14ac:dyDescent="0.2">
      <c r="A113" t="s">
        <v>140</v>
      </c>
      <c r="D113" s="7"/>
      <c r="O113" s="7"/>
    </row>
    <row r="114" spans="1:54" x14ac:dyDescent="0.2">
      <c r="A114" t="s">
        <v>141</v>
      </c>
      <c r="D114" s="7"/>
      <c r="O114" s="7"/>
    </row>
    <row r="115" spans="1:54" x14ac:dyDescent="0.2">
      <c r="A115" t="s">
        <v>142</v>
      </c>
      <c r="D115" s="7"/>
      <c r="O115" s="7"/>
    </row>
    <row r="116" spans="1:54" x14ac:dyDescent="0.2">
      <c r="A116" t="s">
        <v>143</v>
      </c>
      <c r="D116" s="7"/>
      <c r="O116" s="7"/>
    </row>
    <row r="117" spans="1:54" x14ac:dyDescent="0.2">
      <c r="A117" t="s">
        <v>144</v>
      </c>
      <c r="D117" s="7"/>
    </row>
    <row r="118" spans="1:54" x14ac:dyDescent="0.2">
      <c r="A118" t="s">
        <v>145</v>
      </c>
      <c r="D118" s="7"/>
    </row>
    <row r="119" spans="1:54" x14ac:dyDescent="0.2">
      <c r="D119" s="7"/>
    </row>
    <row r="120" spans="1:54" x14ac:dyDescent="0.2">
      <c r="A120" t="s">
        <v>146</v>
      </c>
      <c r="D120" s="7"/>
    </row>
    <row r="121" spans="1:54" x14ac:dyDescent="0.2">
      <c r="A121" t="s">
        <v>147</v>
      </c>
    </row>
    <row r="122" spans="1:54" x14ac:dyDescent="0.2">
      <c r="A122">
        <v>48</v>
      </c>
      <c r="B122" t="s">
        <v>148</v>
      </c>
    </row>
    <row r="123" spans="1:54" x14ac:dyDescent="0.2">
      <c r="A123">
        <v>0.2</v>
      </c>
      <c r="B123">
        <v>0.3</v>
      </c>
      <c r="C123">
        <v>0.4</v>
      </c>
      <c r="D123">
        <v>0.5</v>
      </c>
      <c r="E123">
        <v>0.6</v>
      </c>
      <c r="F123">
        <v>0.7</v>
      </c>
      <c r="G123">
        <v>0.8</v>
      </c>
      <c r="H123">
        <v>0.9</v>
      </c>
      <c r="I123">
        <v>1</v>
      </c>
      <c r="J123">
        <v>1.1000000000000001</v>
      </c>
      <c r="K123">
        <v>1.2</v>
      </c>
      <c r="L123">
        <v>1.3</v>
      </c>
      <c r="M123">
        <v>1.4</v>
      </c>
      <c r="N123">
        <v>1.5</v>
      </c>
      <c r="O123">
        <v>1.6</v>
      </c>
      <c r="P123">
        <v>1.7</v>
      </c>
      <c r="Q123">
        <v>1.8</v>
      </c>
      <c r="R123">
        <v>1.9</v>
      </c>
      <c r="S123">
        <v>2</v>
      </c>
      <c r="T123">
        <v>2.1</v>
      </c>
      <c r="U123">
        <v>2.2000000000000002</v>
      </c>
      <c r="V123">
        <v>2.2999999999999998</v>
      </c>
      <c r="W123">
        <v>2.4</v>
      </c>
      <c r="X123">
        <v>2.5</v>
      </c>
      <c r="Y123">
        <v>2.6</v>
      </c>
      <c r="Z123">
        <v>2.7</v>
      </c>
      <c r="AA123">
        <v>2.8</v>
      </c>
      <c r="AB123">
        <v>2.9</v>
      </c>
      <c r="AC123">
        <v>3</v>
      </c>
      <c r="AD123">
        <v>3.1</v>
      </c>
      <c r="AE123">
        <v>3.2</v>
      </c>
      <c r="AF123">
        <v>3.3</v>
      </c>
      <c r="AG123">
        <v>3.4</v>
      </c>
      <c r="AH123">
        <v>3.5</v>
      </c>
      <c r="AI123">
        <v>3.6</v>
      </c>
      <c r="AJ123">
        <v>3.7</v>
      </c>
      <c r="AK123">
        <v>3.8</v>
      </c>
      <c r="AL123">
        <v>3.9</v>
      </c>
      <c r="AM123">
        <v>4</v>
      </c>
      <c r="AN123">
        <v>4.0999999999999996</v>
      </c>
      <c r="AO123">
        <v>4.2</v>
      </c>
      <c r="AP123">
        <v>4.3</v>
      </c>
      <c r="AQ123">
        <v>4.4000000000000004</v>
      </c>
      <c r="AR123">
        <v>4.5</v>
      </c>
      <c r="AS123">
        <v>4.5999999999999996</v>
      </c>
      <c r="AT123">
        <v>4.7</v>
      </c>
      <c r="AU123">
        <v>4.8</v>
      </c>
      <c r="AV123">
        <v>4.9000000000000004</v>
      </c>
    </row>
    <row r="124" spans="1:54" x14ac:dyDescent="0.2">
      <c r="A124" t="s">
        <v>149</v>
      </c>
    </row>
    <row r="125" spans="1:54" x14ac:dyDescent="0.2">
      <c r="A125">
        <v>2013</v>
      </c>
      <c r="B125">
        <v>4</v>
      </c>
      <c r="C125">
        <v>1</v>
      </c>
      <c r="D125">
        <v>0</v>
      </c>
      <c r="E125">
        <v>0</v>
      </c>
      <c r="F125">
        <v>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4.4000000000000002E-4</v>
      </c>
      <c r="Z125">
        <v>4.4000000000000002E-4</v>
      </c>
      <c r="AA125">
        <v>1.0200000000000001E-2</v>
      </c>
      <c r="AB125">
        <v>2.794E-2</v>
      </c>
      <c r="AC125">
        <v>6.0310000000000002E-2</v>
      </c>
      <c r="AD125">
        <v>9.579E-2</v>
      </c>
      <c r="AE125">
        <v>0.13747000000000001</v>
      </c>
      <c r="AF125">
        <v>0.13392000000000001</v>
      </c>
      <c r="AG125">
        <v>0.13969000000000001</v>
      </c>
      <c r="AH125">
        <v>0.12639</v>
      </c>
      <c r="AI125">
        <v>0.10599</v>
      </c>
      <c r="AJ125">
        <v>7.6719999999999997E-2</v>
      </c>
      <c r="AK125">
        <v>4.5229999999999999E-2</v>
      </c>
      <c r="AL125">
        <v>2.2169999999999999E-2</v>
      </c>
      <c r="AM125">
        <v>9.3100000000000006E-3</v>
      </c>
      <c r="AN125">
        <v>5.3200000000000001E-3</v>
      </c>
      <c r="AO125">
        <v>2.66E-3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 x14ac:dyDescent="0.2">
      <c r="A126">
        <v>2014</v>
      </c>
      <c r="B126">
        <v>4</v>
      </c>
      <c r="C126">
        <v>1</v>
      </c>
      <c r="D126">
        <v>0</v>
      </c>
      <c r="E126">
        <v>0</v>
      </c>
      <c r="F126">
        <v>50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2.9E-4</v>
      </c>
      <c r="T126">
        <v>0</v>
      </c>
      <c r="U126">
        <v>0</v>
      </c>
      <c r="V126">
        <v>1.2E-4</v>
      </c>
      <c r="W126">
        <v>1.2E-4</v>
      </c>
      <c r="X126">
        <v>4.0999999999999999E-4</v>
      </c>
      <c r="Y126">
        <v>3.3E-3</v>
      </c>
      <c r="Z126">
        <v>7.8399999999999997E-3</v>
      </c>
      <c r="AA126">
        <v>1.6570000000000001E-2</v>
      </c>
      <c r="AB126">
        <v>3.3250000000000002E-2</v>
      </c>
      <c r="AC126">
        <v>6.1030000000000001E-2</v>
      </c>
      <c r="AD126">
        <v>0.13768</v>
      </c>
      <c r="AE126">
        <v>0.17216999999999999</v>
      </c>
      <c r="AF126">
        <v>0.18690999999999999</v>
      </c>
      <c r="AG126">
        <v>0.15182999999999999</v>
      </c>
      <c r="AH126">
        <v>9.6460000000000004E-2</v>
      </c>
      <c r="AI126">
        <v>6.7159999999999997E-2</v>
      </c>
      <c r="AJ126">
        <v>3.3430000000000001E-2</v>
      </c>
      <c r="AK126">
        <v>1.84E-2</v>
      </c>
      <c r="AL126">
        <v>8.0199999999999994E-3</v>
      </c>
      <c r="AM126">
        <v>3.3E-3</v>
      </c>
      <c r="AN126">
        <v>2.9E-4</v>
      </c>
      <c r="AO126">
        <v>1.42E-3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1:54" x14ac:dyDescent="0.2">
      <c r="A127">
        <v>2015</v>
      </c>
      <c r="B127">
        <v>4</v>
      </c>
      <c r="C127">
        <v>1</v>
      </c>
      <c r="D127">
        <v>0</v>
      </c>
      <c r="E127">
        <v>0</v>
      </c>
      <c r="F127">
        <v>50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1.0499999999999999E-3</v>
      </c>
      <c r="AB127">
        <v>1.464E-2</v>
      </c>
      <c r="AC127">
        <v>5.4390000000000001E-2</v>
      </c>
      <c r="AD127">
        <v>0.12762000000000001</v>
      </c>
      <c r="AE127">
        <v>0.17050000000000001</v>
      </c>
      <c r="AF127">
        <v>0.15481</v>
      </c>
      <c r="AG127">
        <v>0.15062999999999999</v>
      </c>
      <c r="AH127">
        <v>9.937E-2</v>
      </c>
      <c r="AI127">
        <v>0.10774</v>
      </c>
      <c r="AJ127">
        <v>5.126E-2</v>
      </c>
      <c r="AK127">
        <v>3.243E-2</v>
      </c>
      <c r="AL127">
        <v>1.7780000000000001E-2</v>
      </c>
      <c r="AM127">
        <v>8.3700000000000007E-3</v>
      </c>
      <c r="AN127">
        <v>4.1799999999999997E-3</v>
      </c>
      <c r="AO127">
        <v>4.1799999999999997E-3</v>
      </c>
      <c r="AP127">
        <v>1.0499999999999999E-3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1:54" x14ac:dyDescent="0.2">
      <c r="A128">
        <v>2016</v>
      </c>
      <c r="B128">
        <v>4</v>
      </c>
      <c r="C128">
        <v>1</v>
      </c>
      <c r="D128">
        <v>0</v>
      </c>
      <c r="E128">
        <v>0</v>
      </c>
      <c r="F128">
        <v>50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7.0400000000000003E-3</v>
      </c>
      <c r="AC128">
        <v>4.9299999999999997E-2</v>
      </c>
      <c r="AD128">
        <v>0.15493000000000001</v>
      </c>
      <c r="AE128">
        <v>0.21831</v>
      </c>
      <c r="AF128">
        <v>0.11971999999999999</v>
      </c>
      <c r="AG128">
        <v>9.1550000000000006E-2</v>
      </c>
      <c r="AH128">
        <v>0.1338</v>
      </c>
      <c r="AI128">
        <v>0.11268</v>
      </c>
      <c r="AJ128">
        <v>4.9299999999999997E-2</v>
      </c>
      <c r="AK128">
        <v>3.5209999999999998E-2</v>
      </c>
      <c r="AL128">
        <v>2.1129999999999999E-2</v>
      </c>
      <c r="AM128">
        <v>0</v>
      </c>
      <c r="AN128">
        <v>7.0400000000000003E-3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1:54" x14ac:dyDescent="0.2">
      <c r="A129">
        <v>2017</v>
      </c>
      <c r="B129">
        <v>4</v>
      </c>
      <c r="C129">
        <v>1</v>
      </c>
      <c r="D129">
        <v>0</v>
      </c>
      <c r="E129">
        <v>0</v>
      </c>
      <c r="F129">
        <v>50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2.7999999999999998E-4</v>
      </c>
      <c r="R129">
        <v>1.98E-3</v>
      </c>
      <c r="S129">
        <v>1.98E-3</v>
      </c>
      <c r="T129">
        <v>1.42E-3</v>
      </c>
      <c r="U129">
        <v>1.6999999999999999E-3</v>
      </c>
      <c r="V129">
        <v>3.6800000000000001E-3</v>
      </c>
      <c r="W129">
        <v>7.3699999999999998E-3</v>
      </c>
      <c r="X129">
        <v>1.332E-2</v>
      </c>
      <c r="Y129">
        <v>3.2599999999999997E-2</v>
      </c>
      <c r="Z129">
        <v>4.1950000000000001E-2</v>
      </c>
      <c r="AA129">
        <v>5.8959999999999999E-2</v>
      </c>
      <c r="AB129">
        <v>8.3330000000000001E-2</v>
      </c>
      <c r="AC129">
        <v>0.14768000000000001</v>
      </c>
      <c r="AD129">
        <v>0.19955000000000001</v>
      </c>
      <c r="AE129">
        <v>0.16270000000000001</v>
      </c>
      <c r="AF129">
        <v>0.10488</v>
      </c>
      <c r="AG129">
        <v>6.3210000000000002E-2</v>
      </c>
      <c r="AH129">
        <v>3.9399999999999998E-2</v>
      </c>
      <c r="AI129">
        <v>1.9560000000000001E-2</v>
      </c>
      <c r="AJ129">
        <v>8.7899999999999992E-3</v>
      </c>
      <c r="AK129">
        <v>3.1199999999999999E-3</v>
      </c>
      <c r="AL129">
        <v>1.6999999999999999E-3</v>
      </c>
      <c r="AM129">
        <v>5.6999999999999998E-4</v>
      </c>
      <c r="AN129">
        <v>0</v>
      </c>
      <c r="AO129">
        <v>2.7999999999999998E-4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1:54" x14ac:dyDescent="0.2">
      <c r="A130">
        <v>2018</v>
      </c>
      <c r="B130">
        <v>4</v>
      </c>
      <c r="C130">
        <v>1</v>
      </c>
      <c r="D130">
        <v>0</v>
      </c>
      <c r="E130">
        <v>0</v>
      </c>
      <c r="F130">
        <v>50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1.9000000000000001E-4</v>
      </c>
      <c r="T130">
        <v>0</v>
      </c>
      <c r="U130">
        <v>0</v>
      </c>
      <c r="V130">
        <v>1.9000000000000001E-4</v>
      </c>
      <c r="W130">
        <v>0</v>
      </c>
      <c r="X130">
        <v>3.8000000000000002E-4</v>
      </c>
      <c r="Y130">
        <v>1.9000000000000001E-4</v>
      </c>
      <c r="Z130">
        <v>1.8799999999999999E-3</v>
      </c>
      <c r="AA130">
        <v>4.4999999999999997E-3</v>
      </c>
      <c r="AB130">
        <v>1.5389999999999999E-2</v>
      </c>
      <c r="AC130">
        <v>8.5940000000000003E-2</v>
      </c>
      <c r="AD130">
        <v>0.19234000000000001</v>
      </c>
      <c r="AE130">
        <v>0.22198999999999999</v>
      </c>
      <c r="AF130">
        <v>0.17263999999999999</v>
      </c>
      <c r="AG130">
        <v>0.12590999999999999</v>
      </c>
      <c r="AH130">
        <v>8.1250000000000003E-2</v>
      </c>
      <c r="AI130">
        <v>4.4850000000000001E-2</v>
      </c>
      <c r="AJ130">
        <v>2.7210000000000002E-2</v>
      </c>
      <c r="AK130">
        <v>1.389E-2</v>
      </c>
      <c r="AL130">
        <v>6.3800000000000003E-3</v>
      </c>
      <c r="AM130">
        <v>3.7499999999999999E-3</v>
      </c>
      <c r="AN130">
        <v>7.5000000000000002E-4</v>
      </c>
      <c r="AO130">
        <v>3.8000000000000002E-4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1:54" x14ac:dyDescent="0.2">
      <c r="A131">
        <v>2019</v>
      </c>
      <c r="B131">
        <v>4</v>
      </c>
      <c r="C131">
        <v>1</v>
      </c>
      <c r="D131">
        <v>0</v>
      </c>
      <c r="E131">
        <v>0</v>
      </c>
      <c r="F131">
        <v>50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1.6000000000000001E-4</v>
      </c>
      <c r="T131">
        <v>1.6000000000000001E-4</v>
      </c>
      <c r="U131">
        <v>1.2999999999999999E-3</v>
      </c>
      <c r="V131">
        <v>1.6299999999999999E-3</v>
      </c>
      <c r="W131">
        <v>1.7899999999999999E-3</v>
      </c>
      <c r="X131">
        <v>2.9299999999999999E-3</v>
      </c>
      <c r="Y131">
        <v>4.4000000000000003E-3</v>
      </c>
      <c r="Z131">
        <v>6.1900000000000002E-3</v>
      </c>
      <c r="AA131">
        <v>5.7000000000000002E-3</v>
      </c>
      <c r="AB131">
        <v>1.7760000000000001E-2</v>
      </c>
      <c r="AC131">
        <v>8.165E-2</v>
      </c>
      <c r="AD131">
        <v>0.2104</v>
      </c>
      <c r="AE131">
        <v>0.2104</v>
      </c>
      <c r="AF131">
        <v>0.16688</v>
      </c>
      <c r="AG131">
        <v>0.11587</v>
      </c>
      <c r="AH131">
        <v>7.5459999999999999E-2</v>
      </c>
      <c r="AI131">
        <v>4.58E-2</v>
      </c>
      <c r="AJ131">
        <v>2.6079999999999999E-2</v>
      </c>
      <c r="AK131">
        <v>1.418E-2</v>
      </c>
      <c r="AL131">
        <v>6.8399999999999997E-3</v>
      </c>
      <c r="AM131">
        <v>2.9299999999999999E-3</v>
      </c>
      <c r="AN131">
        <v>6.4999999999999997E-4</v>
      </c>
      <c r="AO131">
        <v>3.3E-4</v>
      </c>
      <c r="AP131">
        <v>1.6000000000000001E-4</v>
      </c>
      <c r="AQ131">
        <v>1.6000000000000001E-4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1.6000000000000001E-4</v>
      </c>
      <c r="AZ131">
        <v>0</v>
      </c>
      <c r="BA131">
        <v>0</v>
      </c>
      <c r="BB131">
        <v>0</v>
      </c>
    </row>
    <row r="132" spans="1:54" x14ac:dyDescent="0.2">
      <c r="A132">
        <v>2020</v>
      </c>
      <c r="B132">
        <v>4</v>
      </c>
      <c r="C132">
        <v>1</v>
      </c>
      <c r="D132">
        <v>0</v>
      </c>
      <c r="E132">
        <v>0</v>
      </c>
      <c r="F132">
        <v>50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1.1199999999999999E-3</v>
      </c>
      <c r="Z132">
        <v>1.1199999999999999E-3</v>
      </c>
      <c r="AA132">
        <v>2.5200000000000001E-3</v>
      </c>
      <c r="AB132">
        <v>1.566E-2</v>
      </c>
      <c r="AC132">
        <v>8.2799999999999999E-2</v>
      </c>
      <c r="AD132">
        <v>0.17985999999999999</v>
      </c>
      <c r="AE132">
        <v>0.20391999999999999</v>
      </c>
      <c r="AF132">
        <v>0.17483000000000001</v>
      </c>
      <c r="AG132">
        <v>0.1242</v>
      </c>
      <c r="AH132">
        <v>8.6150000000000004E-2</v>
      </c>
      <c r="AI132">
        <v>5.9020000000000003E-2</v>
      </c>
      <c r="AJ132">
        <v>3.524E-2</v>
      </c>
      <c r="AK132">
        <v>1.9300000000000001E-2</v>
      </c>
      <c r="AL132">
        <v>8.3899999999999999E-3</v>
      </c>
      <c r="AM132">
        <v>1.9599999999999999E-3</v>
      </c>
      <c r="AN132">
        <v>1.6800000000000001E-3</v>
      </c>
      <c r="AO132">
        <v>5.5999999999999995E-4</v>
      </c>
      <c r="AP132">
        <v>2.7999999999999998E-4</v>
      </c>
      <c r="AQ132">
        <v>0</v>
      </c>
      <c r="AR132">
        <v>2.7999999999999998E-4</v>
      </c>
      <c r="AS132">
        <v>0</v>
      </c>
      <c r="AT132">
        <v>0</v>
      </c>
      <c r="AU132">
        <v>2.7999999999999998E-4</v>
      </c>
      <c r="AV132">
        <v>0</v>
      </c>
      <c r="AW132">
        <v>0</v>
      </c>
      <c r="AX132">
        <v>2.7999999999999998E-4</v>
      </c>
      <c r="AY132">
        <v>0</v>
      </c>
      <c r="AZ132">
        <v>0</v>
      </c>
      <c r="BA132">
        <v>2.7999999999999998E-4</v>
      </c>
      <c r="BB132">
        <v>2.7999999999999998E-4</v>
      </c>
    </row>
    <row r="133" spans="1:54" x14ac:dyDescent="0.2">
      <c r="A133">
        <v>2021</v>
      </c>
      <c r="B133">
        <v>4</v>
      </c>
      <c r="C133">
        <v>1</v>
      </c>
      <c r="D133">
        <v>0</v>
      </c>
      <c r="E133">
        <v>0</v>
      </c>
      <c r="F133">
        <v>50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1.3999999999999999E-4</v>
      </c>
      <c r="Y133">
        <v>0</v>
      </c>
      <c r="Z133">
        <v>5.5999999999999995E-4</v>
      </c>
      <c r="AA133">
        <v>1.5399999999999999E-3</v>
      </c>
      <c r="AB133">
        <v>1.6140000000000002E-2</v>
      </c>
      <c r="AC133">
        <v>9.98E-2</v>
      </c>
      <c r="AD133">
        <v>0.23063</v>
      </c>
      <c r="AE133">
        <v>0.23905000000000001</v>
      </c>
      <c r="AF133">
        <v>0.1749</v>
      </c>
      <c r="AG133">
        <v>0.10639999999999999</v>
      </c>
      <c r="AH133">
        <v>7.0889999999999995E-2</v>
      </c>
      <c r="AI133">
        <v>3.5229999999999997E-2</v>
      </c>
      <c r="AJ133">
        <v>1.474E-2</v>
      </c>
      <c r="AK133">
        <v>3.9300000000000003E-3</v>
      </c>
      <c r="AL133">
        <v>2.1099999999999999E-3</v>
      </c>
      <c r="AM133">
        <v>3.3700000000000002E-3</v>
      </c>
      <c r="AN133">
        <v>1.3999999999999999E-4</v>
      </c>
      <c r="AO133">
        <v>1.3999999999999999E-4</v>
      </c>
      <c r="AP133">
        <v>1.3999999999999999E-4</v>
      </c>
      <c r="AQ133">
        <v>0</v>
      </c>
      <c r="AR133">
        <v>0</v>
      </c>
      <c r="AS133">
        <v>0</v>
      </c>
      <c r="AT133">
        <v>0</v>
      </c>
      <c r="AU133">
        <v>1.3999999999999999E-4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1:54" x14ac:dyDescent="0.2">
      <c r="A134">
        <v>2022</v>
      </c>
      <c r="B134">
        <v>4</v>
      </c>
      <c r="C134">
        <v>1</v>
      </c>
      <c r="D134">
        <v>0</v>
      </c>
      <c r="E134">
        <v>0</v>
      </c>
      <c r="F134">
        <v>50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3.5E-4</v>
      </c>
      <c r="Z134">
        <v>1.4E-3</v>
      </c>
      <c r="AA134">
        <v>4.1900000000000001E-3</v>
      </c>
      <c r="AB134">
        <v>2.0410000000000001E-2</v>
      </c>
      <c r="AC134">
        <v>9.5780000000000004E-2</v>
      </c>
      <c r="AD134">
        <v>0.20813000000000001</v>
      </c>
      <c r="AE134">
        <v>0.22383</v>
      </c>
      <c r="AF134">
        <v>0.17202000000000001</v>
      </c>
      <c r="AG134">
        <v>0.12456</v>
      </c>
      <c r="AH134">
        <v>7.2749999999999995E-2</v>
      </c>
      <c r="AI134">
        <v>4.0649999999999999E-2</v>
      </c>
      <c r="AJ134">
        <v>2.146E-2</v>
      </c>
      <c r="AK134">
        <v>9.5999999999999992E-3</v>
      </c>
      <c r="AL134">
        <v>2.4399999999999999E-3</v>
      </c>
      <c r="AM134">
        <v>1.92E-3</v>
      </c>
      <c r="AN134">
        <v>3.5E-4</v>
      </c>
      <c r="AO134">
        <v>0</v>
      </c>
      <c r="AP134">
        <v>1.7000000000000001E-4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1:54" x14ac:dyDescent="0.2">
      <c r="A135">
        <v>2023</v>
      </c>
      <c r="B135">
        <v>4</v>
      </c>
      <c r="C135">
        <v>1</v>
      </c>
      <c r="D135">
        <v>0</v>
      </c>
      <c r="E135">
        <v>0</v>
      </c>
      <c r="F135">
        <v>50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7.6000000000000004E-4</v>
      </c>
      <c r="AB135">
        <v>9.9000000000000008E-3</v>
      </c>
      <c r="AC135">
        <v>7.0040000000000005E-2</v>
      </c>
      <c r="AD135">
        <v>0.19528000000000001</v>
      </c>
      <c r="AE135">
        <v>0.21659999999999999</v>
      </c>
      <c r="AF135">
        <v>0.16445000000000001</v>
      </c>
      <c r="AG135">
        <v>0.12218999999999999</v>
      </c>
      <c r="AH135">
        <v>8.0699999999999994E-2</v>
      </c>
      <c r="AI135">
        <v>5.9760000000000001E-2</v>
      </c>
      <c r="AJ135">
        <v>3.73E-2</v>
      </c>
      <c r="AK135">
        <v>2.018E-2</v>
      </c>
      <c r="AL135">
        <v>1.256E-2</v>
      </c>
      <c r="AM135">
        <v>6.8500000000000002E-3</v>
      </c>
      <c r="AN135">
        <v>2.66E-3</v>
      </c>
      <c r="AO135">
        <v>7.6000000000000004E-4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4" x14ac:dyDescent="0.2">
      <c r="A136">
        <v>2013</v>
      </c>
      <c r="B136">
        <v>2</v>
      </c>
      <c r="C136">
        <v>2</v>
      </c>
      <c r="D136">
        <v>0</v>
      </c>
      <c r="E136">
        <v>0</v>
      </c>
      <c r="F136">
        <v>50</v>
      </c>
      <c r="G136">
        <v>0</v>
      </c>
      <c r="H136">
        <v>0</v>
      </c>
      <c r="I136">
        <v>0</v>
      </c>
      <c r="J136">
        <v>3.8400000000000001E-3</v>
      </c>
      <c r="K136">
        <v>5.3699999999999998E-3</v>
      </c>
      <c r="L136">
        <v>9.7199999999999995E-3</v>
      </c>
      <c r="M136">
        <v>1.4319999999999999E-2</v>
      </c>
      <c r="N136">
        <v>1.4829999999999999E-2</v>
      </c>
      <c r="O136">
        <v>1.9179999999999999E-2</v>
      </c>
      <c r="P136">
        <v>2.5579999999999999E-2</v>
      </c>
      <c r="Q136">
        <v>2.2509999999999999E-2</v>
      </c>
      <c r="R136">
        <v>2.7619999999999999E-2</v>
      </c>
      <c r="S136">
        <v>3.1199999999999999E-2</v>
      </c>
      <c r="T136">
        <v>3.8620000000000002E-2</v>
      </c>
      <c r="U136">
        <v>3.7080000000000002E-2</v>
      </c>
      <c r="V136">
        <v>4.4249999999999998E-2</v>
      </c>
      <c r="W136">
        <v>5.3710000000000001E-2</v>
      </c>
      <c r="X136">
        <v>6.368E-2</v>
      </c>
      <c r="Y136">
        <v>5.5500000000000001E-2</v>
      </c>
      <c r="Z136">
        <v>5.1920000000000001E-2</v>
      </c>
      <c r="AA136">
        <v>4.9869999999999998E-2</v>
      </c>
      <c r="AB136">
        <v>4.9099999999999998E-2</v>
      </c>
      <c r="AC136">
        <v>5.0380000000000001E-2</v>
      </c>
      <c r="AD136">
        <v>4.8079999999999998E-2</v>
      </c>
      <c r="AE136">
        <v>5.1920000000000001E-2</v>
      </c>
      <c r="AF136">
        <v>5.0380000000000001E-2</v>
      </c>
      <c r="AG136">
        <v>4.1430000000000002E-2</v>
      </c>
      <c r="AH136">
        <v>3.5549999999999998E-2</v>
      </c>
      <c r="AI136">
        <v>3.9129999999999998E-2</v>
      </c>
      <c r="AJ136">
        <v>2.6849999999999999E-2</v>
      </c>
      <c r="AK136">
        <v>1.6369999999999999E-2</v>
      </c>
      <c r="AL136">
        <v>9.9699999999999997E-3</v>
      </c>
      <c r="AM136">
        <v>8.6999999999999994E-3</v>
      </c>
      <c r="AN136">
        <v>2.0500000000000002E-3</v>
      </c>
      <c r="AO136">
        <v>1.0200000000000001E-3</v>
      </c>
      <c r="AP136">
        <v>2.5999999999999998E-4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 x14ac:dyDescent="0.2">
      <c r="A137">
        <v>2014</v>
      </c>
      <c r="B137">
        <v>2</v>
      </c>
      <c r="C137">
        <v>2</v>
      </c>
      <c r="D137">
        <v>0</v>
      </c>
      <c r="E137">
        <v>0</v>
      </c>
      <c r="F137">
        <v>50</v>
      </c>
      <c r="G137">
        <v>0</v>
      </c>
      <c r="H137">
        <v>3.6999999999999999E-4</v>
      </c>
      <c r="I137">
        <v>1.5499999999999999E-3</v>
      </c>
      <c r="J137">
        <v>1.1480000000000001E-2</v>
      </c>
      <c r="K137">
        <v>1.9879999999999998E-2</v>
      </c>
      <c r="L137">
        <v>2.1129999999999999E-2</v>
      </c>
      <c r="M137">
        <v>2.4119999999999999E-2</v>
      </c>
      <c r="N137">
        <v>2.8219999999999999E-2</v>
      </c>
      <c r="O137">
        <v>2.75E-2</v>
      </c>
      <c r="P137">
        <v>3.1019999999999999E-2</v>
      </c>
      <c r="Q137">
        <v>3.2169999999999997E-2</v>
      </c>
      <c r="R137">
        <v>3.3000000000000002E-2</v>
      </c>
      <c r="S137">
        <v>3.143E-2</v>
      </c>
      <c r="T137">
        <v>3.5490000000000001E-2</v>
      </c>
      <c r="U137">
        <v>4.2520000000000002E-2</v>
      </c>
      <c r="V137">
        <v>4.2849999999999999E-2</v>
      </c>
      <c r="W137">
        <v>4.6690000000000002E-2</v>
      </c>
      <c r="X137">
        <v>5.1229999999999998E-2</v>
      </c>
      <c r="Y137">
        <v>5.5140000000000002E-2</v>
      </c>
      <c r="Z137">
        <v>5.3629999999999997E-2</v>
      </c>
      <c r="AA137">
        <v>5.6840000000000002E-2</v>
      </c>
      <c r="AB137">
        <v>5.3740000000000003E-2</v>
      </c>
      <c r="AC137">
        <v>4.8590000000000001E-2</v>
      </c>
      <c r="AD137">
        <v>5.2850000000000001E-2</v>
      </c>
      <c r="AE137">
        <v>5.1189999999999999E-2</v>
      </c>
      <c r="AF137">
        <v>4.8759999999999998E-2</v>
      </c>
      <c r="AG137">
        <v>3.7089999999999998E-2</v>
      </c>
      <c r="AH137">
        <v>2.9100000000000001E-2</v>
      </c>
      <c r="AI137">
        <v>1.6650000000000002E-2</v>
      </c>
      <c r="AJ137">
        <v>7.5100000000000002E-3</v>
      </c>
      <c r="AK137">
        <v>3.5100000000000001E-3</v>
      </c>
      <c r="AL137">
        <v>2.8600000000000001E-3</v>
      </c>
      <c r="AM137">
        <v>1E-3</v>
      </c>
      <c r="AN137">
        <v>5.9000000000000003E-4</v>
      </c>
      <c r="AO137">
        <v>2.7999999999999998E-4</v>
      </c>
      <c r="AP137">
        <v>4.0000000000000003E-5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1:54" x14ac:dyDescent="0.2">
      <c r="A138">
        <v>2015</v>
      </c>
      <c r="B138">
        <v>2</v>
      </c>
      <c r="C138">
        <v>2</v>
      </c>
      <c r="D138">
        <v>0</v>
      </c>
      <c r="E138">
        <v>0</v>
      </c>
      <c r="F138">
        <v>50</v>
      </c>
      <c r="G138">
        <v>0</v>
      </c>
      <c r="H138">
        <v>0</v>
      </c>
      <c r="I138">
        <v>4.4999999999999999E-4</v>
      </c>
      <c r="J138">
        <v>1.14E-3</v>
      </c>
      <c r="K138">
        <v>3.5400000000000002E-3</v>
      </c>
      <c r="L138">
        <v>8.1300000000000001E-3</v>
      </c>
      <c r="M138">
        <v>1.485E-2</v>
      </c>
      <c r="N138">
        <v>2.9250000000000002E-2</v>
      </c>
      <c r="O138">
        <v>3.4020000000000002E-2</v>
      </c>
      <c r="P138">
        <v>3.7339999999999998E-2</v>
      </c>
      <c r="Q138">
        <v>3.8059999999999997E-2</v>
      </c>
      <c r="R138">
        <v>4.2970000000000001E-2</v>
      </c>
      <c r="S138">
        <v>4.9829999999999999E-2</v>
      </c>
      <c r="T138">
        <v>5.1740000000000001E-2</v>
      </c>
      <c r="U138">
        <v>5.9589999999999997E-2</v>
      </c>
      <c r="V138">
        <v>5.5050000000000002E-2</v>
      </c>
      <c r="W138">
        <v>5.1740000000000001E-2</v>
      </c>
      <c r="X138">
        <v>4.9869999999999998E-2</v>
      </c>
      <c r="Y138">
        <v>5.5370000000000003E-2</v>
      </c>
      <c r="Z138">
        <v>5.169E-2</v>
      </c>
      <c r="AA138">
        <v>4.6330000000000003E-2</v>
      </c>
      <c r="AB138">
        <v>5.6820000000000002E-2</v>
      </c>
      <c r="AC138">
        <v>5.3780000000000001E-2</v>
      </c>
      <c r="AD138">
        <v>4.9059999999999999E-2</v>
      </c>
      <c r="AE138">
        <v>4.965E-2</v>
      </c>
      <c r="AF138">
        <v>3.5069999999999997E-2</v>
      </c>
      <c r="AG138">
        <v>2.2030000000000001E-2</v>
      </c>
      <c r="AH138">
        <v>1.8350000000000002E-2</v>
      </c>
      <c r="AI138">
        <v>1.404E-2</v>
      </c>
      <c r="AJ138">
        <v>8.2199999999999999E-3</v>
      </c>
      <c r="AK138">
        <v>6.1799999999999997E-3</v>
      </c>
      <c r="AL138">
        <v>1.91E-3</v>
      </c>
      <c r="AM138">
        <v>1.7700000000000001E-3</v>
      </c>
      <c r="AN138">
        <v>1.32E-3</v>
      </c>
      <c r="AO138">
        <v>5.9000000000000003E-4</v>
      </c>
      <c r="AP138">
        <v>2.7E-4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1:54" x14ac:dyDescent="0.2">
      <c r="A139">
        <v>2016</v>
      </c>
      <c r="B139">
        <v>2</v>
      </c>
      <c r="C139">
        <v>2</v>
      </c>
      <c r="D139">
        <v>0</v>
      </c>
      <c r="E139">
        <v>0</v>
      </c>
      <c r="F139">
        <v>50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9.6200000000000001E-3</v>
      </c>
      <c r="N139">
        <v>4.81E-3</v>
      </c>
      <c r="O139">
        <v>6.25E-2</v>
      </c>
      <c r="P139">
        <v>9.1350000000000001E-2</v>
      </c>
      <c r="Q139">
        <v>0.10095999999999999</v>
      </c>
      <c r="R139">
        <v>6.7309999999999995E-2</v>
      </c>
      <c r="S139">
        <v>4.3270000000000003E-2</v>
      </c>
      <c r="T139">
        <v>4.81E-3</v>
      </c>
      <c r="U139">
        <v>0</v>
      </c>
      <c r="V139">
        <v>4.81E-3</v>
      </c>
      <c r="W139">
        <v>9.6200000000000001E-3</v>
      </c>
      <c r="X139">
        <v>9.6200000000000001E-3</v>
      </c>
      <c r="Y139">
        <v>3.8460000000000001E-2</v>
      </c>
      <c r="Z139">
        <v>1.4420000000000001E-2</v>
      </c>
      <c r="AA139">
        <v>6.25E-2</v>
      </c>
      <c r="AB139">
        <v>5.7689999999999998E-2</v>
      </c>
      <c r="AC139">
        <v>6.7309999999999995E-2</v>
      </c>
      <c r="AD139">
        <v>4.8079999999999998E-2</v>
      </c>
      <c r="AE139">
        <v>3.3649999999999999E-2</v>
      </c>
      <c r="AF139">
        <v>3.3649999999999999E-2</v>
      </c>
      <c r="AG139">
        <v>8.1729999999999997E-2</v>
      </c>
      <c r="AH139">
        <v>4.8079999999999998E-2</v>
      </c>
      <c r="AI139">
        <v>3.8460000000000001E-2</v>
      </c>
      <c r="AJ139">
        <v>2.8850000000000001E-2</v>
      </c>
      <c r="AK139">
        <v>1.9230000000000001E-2</v>
      </c>
      <c r="AL139">
        <v>9.6200000000000001E-3</v>
      </c>
      <c r="AM139">
        <v>0</v>
      </c>
      <c r="AN139">
        <v>9.6200000000000001E-3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4" x14ac:dyDescent="0.2">
      <c r="A140">
        <v>2017</v>
      </c>
      <c r="B140">
        <v>2</v>
      </c>
      <c r="C140">
        <v>2</v>
      </c>
      <c r="D140">
        <v>0</v>
      </c>
      <c r="E140">
        <v>0</v>
      </c>
      <c r="F140">
        <v>50</v>
      </c>
      <c r="G140">
        <v>0</v>
      </c>
      <c r="H140">
        <v>0</v>
      </c>
      <c r="I140">
        <v>1.4999999999999999E-4</v>
      </c>
      <c r="J140">
        <v>1.67E-3</v>
      </c>
      <c r="K140">
        <v>4.5500000000000002E-3</v>
      </c>
      <c r="L140">
        <v>8.8000000000000005E-3</v>
      </c>
      <c r="M140">
        <v>2.0629999999999999E-2</v>
      </c>
      <c r="N140">
        <v>2.5329999999999998E-2</v>
      </c>
      <c r="O140">
        <v>4.0500000000000001E-2</v>
      </c>
      <c r="P140">
        <v>4.7329999999999997E-2</v>
      </c>
      <c r="Q140">
        <v>4.9610000000000001E-2</v>
      </c>
      <c r="R140">
        <v>5.7950000000000002E-2</v>
      </c>
      <c r="S140">
        <v>5.8099999999999999E-2</v>
      </c>
      <c r="T140">
        <v>6.0380000000000003E-2</v>
      </c>
      <c r="U140">
        <v>6.2799999999999995E-2</v>
      </c>
      <c r="V140">
        <v>6.1589999999999999E-2</v>
      </c>
      <c r="W140">
        <v>6.8870000000000001E-2</v>
      </c>
      <c r="X140">
        <v>6.9629999999999997E-2</v>
      </c>
      <c r="Y140">
        <v>6.9930000000000006E-2</v>
      </c>
      <c r="Z140">
        <v>6.3259999999999997E-2</v>
      </c>
      <c r="AA140">
        <v>5.1119999999999999E-2</v>
      </c>
      <c r="AB140">
        <v>4.4600000000000001E-2</v>
      </c>
      <c r="AC140">
        <v>3.6409999999999998E-2</v>
      </c>
      <c r="AD140">
        <v>3.2770000000000001E-2</v>
      </c>
      <c r="AE140">
        <v>2.3060000000000001E-2</v>
      </c>
      <c r="AF140">
        <v>1.7139999999999999E-2</v>
      </c>
      <c r="AG140">
        <v>1.4109999999999999E-2</v>
      </c>
      <c r="AH140">
        <v>4.8500000000000001E-3</v>
      </c>
      <c r="AI140">
        <v>2.8800000000000002E-3</v>
      </c>
      <c r="AJ140">
        <v>1.2099999999999999E-3</v>
      </c>
      <c r="AK140">
        <v>6.0999999999999997E-4</v>
      </c>
      <c r="AL140">
        <v>1.4999999999999999E-4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 x14ac:dyDescent="0.2">
      <c r="A141">
        <v>2018</v>
      </c>
      <c r="B141">
        <v>2</v>
      </c>
      <c r="C141">
        <v>2</v>
      </c>
      <c r="D141">
        <v>0</v>
      </c>
      <c r="E141">
        <v>0</v>
      </c>
      <c r="F141">
        <v>50</v>
      </c>
      <c r="G141">
        <v>6.9999999999999994E-5</v>
      </c>
      <c r="H141">
        <v>6.9999999999999994E-5</v>
      </c>
      <c r="I141">
        <v>7.2999999999999996E-4</v>
      </c>
      <c r="J141">
        <v>7.9500000000000005E-3</v>
      </c>
      <c r="K141">
        <v>1.644E-2</v>
      </c>
      <c r="L141">
        <v>2.147E-2</v>
      </c>
      <c r="M141">
        <v>2.843E-2</v>
      </c>
      <c r="N141">
        <v>3.5189999999999999E-2</v>
      </c>
      <c r="O141">
        <v>3.8969999999999998E-2</v>
      </c>
      <c r="P141">
        <v>4.487E-2</v>
      </c>
      <c r="Q141">
        <v>5.5010000000000003E-2</v>
      </c>
      <c r="R141">
        <v>5.296E-2</v>
      </c>
      <c r="S141">
        <v>5.1369999999999999E-2</v>
      </c>
      <c r="T141">
        <v>5.1299999999999998E-2</v>
      </c>
      <c r="U141">
        <v>4.8980000000000003E-2</v>
      </c>
      <c r="V141">
        <v>4.4670000000000001E-2</v>
      </c>
      <c r="W141">
        <v>4.6330000000000003E-2</v>
      </c>
      <c r="X141">
        <v>5.1959999999999999E-2</v>
      </c>
      <c r="Y141">
        <v>5.7329999999999999E-2</v>
      </c>
      <c r="Z141">
        <v>5.6730000000000003E-2</v>
      </c>
      <c r="AA141">
        <v>5.1700000000000003E-2</v>
      </c>
      <c r="AB141">
        <v>4.5069999999999999E-2</v>
      </c>
      <c r="AC141">
        <v>4.666E-2</v>
      </c>
      <c r="AD141">
        <v>3.9570000000000001E-2</v>
      </c>
      <c r="AE141">
        <v>3.4000000000000002E-2</v>
      </c>
      <c r="AF141">
        <v>2.545E-2</v>
      </c>
      <c r="AG141">
        <v>1.9019999999999999E-2</v>
      </c>
      <c r="AH141">
        <v>1.1469999999999999E-2</v>
      </c>
      <c r="AI141">
        <v>8.4200000000000004E-3</v>
      </c>
      <c r="AJ141">
        <v>4.2399999999999998E-3</v>
      </c>
      <c r="AK141">
        <v>1.66E-3</v>
      </c>
      <c r="AL141">
        <v>1.06E-3</v>
      </c>
      <c r="AM141">
        <v>5.2999999999999998E-4</v>
      </c>
      <c r="AN141">
        <v>3.3E-4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54" x14ac:dyDescent="0.2">
      <c r="A142">
        <v>2019</v>
      </c>
      <c r="B142">
        <v>2</v>
      </c>
      <c r="C142">
        <v>2</v>
      </c>
      <c r="D142">
        <v>0</v>
      </c>
      <c r="E142">
        <v>0</v>
      </c>
      <c r="F142">
        <v>50</v>
      </c>
      <c r="G142">
        <v>0</v>
      </c>
      <c r="H142">
        <v>2.5000000000000001E-4</v>
      </c>
      <c r="I142">
        <v>8.4000000000000003E-4</v>
      </c>
      <c r="J142">
        <v>8.94E-3</v>
      </c>
      <c r="K142">
        <v>1.086E-2</v>
      </c>
      <c r="L142">
        <v>9.5200000000000007E-3</v>
      </c>
      <c r="M142">
        <v>1.1690000000000001E-2</v>
      </c>
      <c r="N142">
        <v>1.8540000000000001E-2</v>
      </c>
      <c r="O142">
        <v>2.4140000000000002E-2</v>
      </c>
      <c r="P142">
        <v>2.8899999999999999E-2</v>
      </c>
      <c r="Q142">
        <v>3.099E-2</v>
      </c>
      <c r="R142">
        <v>3.7330000000000002E-2</v>
      </c>
      <c r="S142">
        <v>4.1180000000000001E-2</v>
      </c>
      <c r="T142">
        <v>4.0669999999999998E-2</v>
      </c>
      <c r="U142">
        <v>4.3679999999999997E-2</v>
      </c>
      <c r="V142">
        <v>4.6440000000000002E-2</v>
      </c>
      <c r="W142">
        <v>4.36E-2</v>
      </c>
      <c r="X142">
        <v>5.3539999999999997E-2</v>
      </c>
      <c r="Y142">
        <v>6.0720000000000003E-2</v>
      </c>
      <c r="Z142">
        <v>6.7739999999999995E-2</v>
      </c>
      <c r="AA142">
        <v>7.3160000000000003E-2</v>
      </c>
      <c r="AB142">
        <v>7.1999999999999995E-2</v>
      </c>
      <c r="AC142">
        <v>6.9070000000000006E-2</v>
      </c>
      <c r="AD142">
        <v>5.5960000000000003E-2</v>
      </c>
      <c r="AE142">
        <v>4.9860000000000002E-2</v>
      </c>
      <c r="AF142">
        <v>3.533E-2</v>
      </c>
      <c r="AG142">
        <v>2.7230000000000001E-2</v>
      </c>
      <c r="AH142">
        <v>1.67E-2</v>
      </c>
      <c r="AI142">
        <v>9.9399999999999992E-3</v>
      </c>
      <c r="AJ142">
        <v>6.2599999999999999E-3</v>
      </c>
      <c r="AK142">
        <v>2.5899999999999999E-3</v>
      </c>
      <c r="AL142">
        <v>9.2000000000000003E-4</v>
      </c>
      <c r="AM142">
        <v>8.4000000000000003E-4</v>
      </c>
      <c r="AN142">
        <v>4.2000000000000002E-4</v>
      </c>
      <c r="AO142">
        <v>1.7000000000000001E-4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1:54" x14ac:dyDescent="0.2">
      <c r="A143">
        <v>2020</v>
      </c>
      <c r="B143">
        <v>2</v>
      </c>
      <c r="C143">
        <v>2</v>
      </c>
      <c r="D143">
        <v>0</v>
      </c>
      <c r="E143">
        <v>0</v>
      </c>
      <c r="F143">
        <v>50</v>
      </c>
      <c r="G143">
        <v>0</v>
      </c>
      <c r="H143">
        <v>1E-4</v>
      </c>
      <c r="I143">
        <v>9.1E-4</v>
      </c>
      <c r="J143">
        <v>7.2199999999999999E-3</v>
      </c>
      <c r="K143">
        <v>1.4030000000000001E-2</v>
      </c>
      <c r="L143">
        <v>1.7180000000000001E-2</v>
      </c>
      <c r="M143">
        <v>2.104E-2</v>
      </c>
      <c r="N143">
        <v>2.5919999999999999E-2</v>
      </c>
      <c r="O143">
        <v>2.6630000000000001E-2</v>
      </c>
      <c r="P143">
        <v>3.3840000000000002E-2</v>
      </c>
      <c r="Q143">
        <v>3.8620000000000002E-2</v>
      </c>
      <c r="R143">
        <v>4.8379999999999999E-2</v>
      </c>
      <c r="S143">
        <v>4.7460000000000002E-2</v>
      </c>
      <c r="T143">
        <v>5.2440000000000001E-2</v>
      </c>
      <c r="U143">
        <v>6.2199999999999998E-2</v>
      </c>
      <c r="V143">
        <v>6.1190000000000001E-2</v>
      </c>
      <c r="W143">
        <v>5.5489999999999998E-2</v>
      </c>
      <c r="X143">
        <v>5.6410000000000002E-2</v>
      </c>
      <c r="Y143">
        <v>5.8439999999999999E-2</v>
      </c>
      <c r="Z143">
        <v>5.5489999999999998E-2</v>
      </c>
      <c r="AA143">
        <v>5.2850000000000001E-2</v>
      </c>
      <c r="AB143">
        <v>4.8989999999999999E-2</v>
      </c>
      <c r="AC143">
        <v>4.462E-2</v>
      </c>
      <c r="AD143">
        <v>4.2590000000000003E-2</v>
      </c>
      <c r="AE143">
        <v>3.4860000000000002E-2</v>
      </c>
      <c r="AF143">
        <v>2.7439999999999999E-2</v>
      </c>
      <c r="AG143">
        <v>2.358E-2</v>
      </c>
      <c r="AH143">
        <v>1.7180000000000001E-2</v>
      </c>
      <c r="AI143">
        <v>1.1180000000000001E-2</v>
      </c>
      <c r="AJ143">
        <v>6.8100000000000001E-3</v>
      </c>
      <c r="AK143">
        <v>4.47E-3</v>
      </c>
      <c r="AL143">
        <v>1.32E-3</v>
      </c>
      <c r="AM143">
        <v>8.0999999999999996E-4</v>
      </c>
      <c r="AN143">
        <v>2.0000000000000001E-4</v>
      </c>
      <c r="AO143">
        <v>1E-4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1:54" x14ac:dyDescent="0.2">
      <c r="A144">
        <v>2021</v>
      </c>
      <c r="B144">
        <v>2</v>
      </c>
      <c r="C144">
        <v>2</v>
      </c>
      <c r="D144">
        <v>0</v>
      </c>
      <c r="E144">
        <v>0</v>
      </c>
      <c r="F144">
        <v>50</v>
      </c>
      <c r="G144">
        <v>0</v>
      </c>
      <c r="H144">
        <v>6.9999999999999994E-5</v>
      </c>
      <c r="I144">
        <v>1.01E-3</v>
      </c>
      <c r="J144">
        <v>7.0000000000000001E-3</v>
      </c>
      <c r="K144">
        <v>1.2800000000000001E-2</v>
      </c>
      <c r="L144">
        <v>1.67E-2</v>
      </c>
      <c r="M144">
        <v>2.802E-2</v>
      </c>
      <c r="N144">
        <v>3.6569999999999998E-2</v>
      </c>
      <c r="O144">
        <v>3.7580000000000002E-2</v>
      </c>
      <c r="P144">
        <v>3.9129999999999998E-2</v>
      </c>
      <c r="Q144">
        <v>4.122E-2</v>
      </c>
      <c r="R144">
        <v>4.1090000000000002E-2</v>
      </c>
      <c r="S144">
        <v>4.2569999999999997E-2</v>
      </c>
      <c r="T144">
        <v>4.897E-2</v>
      </c>
      <c r="U144">
        <v>4.5060000000000003E-2</v>
      </c>
      <c r="V144">
        <v>4.0550000000000003E-2</v>
      </c>
      <c r="W144">
        <v>4.5330000000000002E-2</v>
      </c>
      <c r="X144">
        <v>5.2600000000000001E-2</v>
      </c>
      <c r="Y144">
        <v>5.5969999999999999E-2</v>
      </c>
      <c r="Z144">
        <v>6.0150000000000002E-2</v>
      </c>
      <c r="AA144">
        <v>6.9580000000000003E-2</v>
      </c>
      <c r="AB144">
        <v>7.059E-2</v>
      </c>
      <c r="AC144">
        <v>5.772E-2</v>
      </c>
      <c r="AD144">
        <v>4.7210000000000002E-2</v>
      </c>
      <c r="AE144">
        <v>3.7039999999999997E-2</v>
      </c>
      <c r="AF144">
        <v>2.4649999999999998E-2</v>
      </c>
      <c r="AG144">
        <v>1.711E-2</v>
      </c>
      <c r="AH144">
        <v>1.2120000000000001E-2</v>
      </c>
      <c r="AI144">
        <v>6.1999999999999998E-3</v>
      </c>
      <c r="AJ144">
        <v>2.8300000000000001E-3</v>
      </c>
      <c r="AK144">
        <v>1.08E-3</v>
      </c>
      <c r="AL144">
        <v>1.01E-3</v>
      </c>
      <c r="AM144">
        <v>2.7E-4</v>
      </c>
      <c r="AN144">
        <v>1.2999999999999999E-4</v>
      </c>
      <c r="AO144">
        <v>6.9999999999999994E-5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1:54" x14ac:dyDescent="0.2">
      <c r="A145">
        <v>2022</v>
      </c>
      <c r="B145">
        <v>2</v>
      </c>
      <c r="C145">
        <v>2</v>
      </c>
      <c r="D145">
        <v>0</v>
      </c>
      <c r="E145">
        <v>0</v>
      </c>
      <c r="F145">
        <v>50</v>
      </c>
      <c r="G145">
        <v>0</v>
      </c>
      <c r="H145">
        <v>0</v>
      </c>
      <c r="I145">
        <v>2.31E-3</v>
      </c>
      <c r="J145">
        <v>1.086E-2</v>
      </c>
      <c r="K145">
        <v>7.9500000000000005E-3</v>
      </c>
      <c r="L145">
        <v>8.4700000000000001E-3</v>
      </c>
      <c r="M145">
        <v>1.026E-2</v>
      </c>
      <c r="N145">
        <v>1.762E-2</v>
      </c>
      <c r="O145">
        <v>2.018E-2</v>
      </c>
      <c r="P145">
        <v>2.9499999999999998E-2</v>
      </c>
      <c r="Q145">
        <v>3.2500000000000001E-2</v>
      </c>
      <c r="R145">
        <v>3.5060000000000001E-2</v>
      </c>
      <c r="S145">
        <v>4.002E-2</v>
      </c>
      <c r="T145">
        <v>4.4639999999999999E-2</v>
      </c>
      <c r="U145">
        <v>4.7719999999999999E-2</v>
      </c>
      <c r="V145">
        <v>5.0799999999999998E-2</v>
      </c>
      <c r="W145">
        <v>4.7800000000000002E-2</v>
      </c>
      <c r="X145">
        <v>5.1909999999999998E-2</v>
      </c>
      <c r="Y145">
        <v>5.3870000000000001E-2</v>
      </c>
      <c r="Z145">
        <v>5.8749999999999997E-2</v>
      </c>
      <c r="AA145">
        <v>5.8229999999999997E-2</v>
      </c>
      <c r="AB145">
        <v>6.5850000000000006E-2</v>
      </c>
      <c r="AC145">
        <v>7.6880000000000004E-2</v>
      </c>
      <c r="AD145">
        <v>6.8150000000000002E-2</v>
      </c>
      <c r="AE145">
        <v>5.4559999999999997E-2</v>
      </c>
      <c r="AF145">
        <v>4.122E-2</v>
      </c>
      <c r="AG145">
        <v>2.6169999999999999E-2</v>
      </c>
      <c r="AH145">
        <v>1.924E-2</v>
      </c>
      <c r="AI145">
        <v>1.001E-2</v>
      </c>
      <c r="AJ145">
        <v>5.13E-3</v>
      </c>
      <c r="AK145">
        <v>3.16E-3</v>
      </c>
      <c r="AL145">
        <v>6.8000000000000005E-4</v>
      </c>
      <c r="AM145">
        <v>1.7000000000000001E-4</v>
      </c>
      <c r="AN145">
        <v>9.0000000000000006E-5</v>
      </c>
      <c r="AO145">
        <v>9.0000000000000006E-5</v>
      </c>
      <c r="AP145">
        <v>9.0000000000000006E-5</v>
      </c>
      <c r="AQ145">
        <v>9.0000000000000006E-5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 x14ac:dyDescent="0.2">
      <c r="A146">
        <v>2023</v>
      </c>
      <c r="B146">
        <v>2</v>
      </c>
      <c r="C146">
        <v>2</v>
      </c>
      <c r="D146">
        <v>0</v>
      </c>
      <c r="E146">
        <v>0</v>
      </c>
      <c r="F146">
        <v>50</v>
      </c>
      <c r="G146">
        <v>0</v>
      </c>
      <c r="H146">
        <v>0</v>
      </c>
      <c r="I146">
        <v>6.2E-4</v>
      </c>
      <c r="J146">
        <v>5.62E-3</v>
      </c>
      <c r="K146">
        <v>9.8300000000000002E-3</v>
      </c>
      <c r="L146">
        <v>1.2330000000000001E-2</v>
      </c>
      <c r="M146">
        <v>1.529E-2</v>
      </c>
      <c r="N146">
        <v>2.3089999999999999E-2</v>
      </c>
      <c r="O146">
        <v>3.058E-2</v>
      </c>
      <c r="P146">
        <v>3.3079999999999998E-2</v>
      </c>
      <c r="Q146">
        <v>3.1519999999999999E-2</v>
      </c>
      <c r="R146">
        <v>3.0110000000000001E-2</v>
      </c>
      <c r="S146">
        <v>3.4329999999999999E-2</v>
      </c>
      <c r="T146">
        <v>3.6200000000000003E-2</v>
      </c>
      <c r="U146">
        <v>3.542E-2</v>
      </c>
      <c r="V146">
        <v>4.1189999999999997E-2</v>
      </c>
      <c r="W146">
        <v>4.8989999999999999E-2</v>
      </c>
      <c r="X146">
        <v>5.586E-2</v>
      </c>
      <c r="Y146">
        <v>6.0539999999999997E-2</v>
      </c>
      <c r="Z146">
        <v>6.6780000000000006E-2</v>
      </c>
      <c r="AA146">
        <v>7.6450000000000004E-2</v>
      </c>
      <c r="AB146">
        <v>7.0209999999999995E-2</v>
      </c>
      <c r="AC146">
        <v>6.8339999999999998E-2</v>
      </c>
      <c r="AD146">
        <v>5.4300000000000001E-2</v>
      </c>
      <c r="AE146">
        <v>5.2109999999999997E-2</v>
      </c>
      <c r="AF146">
        <v>3.7600000000000001E-2</v>
      </c>
      <c r="AG146">
        <v>2.777E-2</v>
      </c>
      <c r="AH146">
        <v>1.482E-2</v>
      </c>
      <c r="AI146">
        <v>1.311E-2</v>
      </c>
      <c r="AJ146">
        <v>6.5500000000000003E-3</v>
      </c>
      <c r="AK146">
        <v>4.5199999999999997E-3</v>
      </c>
      <c r="AL146">
        <v>1.72E-3</v>
      </c>
      <c r="AM146">
        <v>7.7999999999999999E-4</v>
      </c>
      <c r="AN146">
        <v>1.6000000000000001E-4</v>
      </c>
      <c r="AO146">
        <v>1.6000000000000001E-4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 x14ac:dyDescent="0.2">
      <c r="A147">
        <v>-9999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1:54" x14ac:dyDescent="0.2">
      <c r="A148" t="s">
        <v>150</v>
      </c>
    </row>
    <row r="149" spans="1:54" x14ac:dyDescent="0.2">
      <c r="A149" t="s">
        <v>151</v>
      </c>
    </row>
    <row r="150" spans="1:54" x14ac:dyDescent="0.2">
      <c r="A150" t="s">
        <v>152</v>
      </c>
    </row>
    <row r="151" spans="1:54" x14ac:dyDescent="0.2">
      <c r="A151" t="s">
        <v>153</v>
      </c>
    </row>
    <row r="152" spans="1:54" x14ac:dyDescent="0.2">
      <c r="A152" t="s">
        <v>154</v>
      </c>
    </row>
    <row r="153" spans="1:54" x14ac:dyDescent="0.2">
      <c r="A153" t="s">
        <v>153</v>
      </c>
    </row>
    <row r="154" spans="1:54" x14ac:dyDescent="0.2">
      <c r="A154" t="s">
        <v>155</v>
      </c>
    </row>
    <row r="155" spans="1:54" x14ac:dyDescent="0.2">
      <c r="A155" t="s">
        <v>156</v>
      </c>
      <c r="B155" s="1"/>
    </row>
    <row r="156" spans="1:54" x14ac:dyDescent="0.2">
      <c r="A156" t="s">
        <v>155</v>
      </c>
      <c r="B156" s="1"/>
    </row>
    <row r="157" spans="1:54" x14ac:dyDescent="0.2">
      <c r="A157" t="s">
        <v>136</v>
      </c>
      <c r="B157" s="1"/>
    </row>
    <row r="158" spans="1:54" x14ac:dyDescent="0.2">
      <c r="A158" t="s">
        <v>137</v>
      </c>
    </row>
    <row r="159" spans="1:54" x14ac:dyDescent="0.2">
      <c r="A159" t="s">
        <v>138</v>
      </c>
    </row>
    <row r="160" spans="1:54" x14ac:dyDescent="0.2">
      <c r="A160" t="s">
        <v>139</v>
      </c>
    </row>
    <row r="161" spans="1:1" x14ac:dyDescent="0.2">
      <c r="A161" t="s">
        <v>140</v>
      </c>
    </row>
    <row r="162" spans="1:1" x14ac:dyDescent="0.2">
      <c r="A162" t="s">
        <v>141</v>
      </c>
    </row>
    <row r="163" spans="1:1" x14ac:dyDescent="0.2">
      <c r="A163" t="s">
        <v>142</v>
      </c>
    </row>
    <row r="164" spans="1:1" x14ac:dyDescent="0.2">
      <c r="A164" t="s">
        <v>143</v>
      </c>
    </row>
    <row r="165" spans="1:1" x14ac:dyDescent="0.2">
      <c r="A165" t="s">
        <v>157</v>
      </c>
    </row>
    <row r="166" spans="1:1" x14ac:dyDescent="0.2">
      <c r="A166" t="s">
        <v>158</v>
      </c>
    </row>
    <row r="167" spans="1:1" x14ac:dyDescent="0.2">
      <c r="A167" t="s">
        <v>159</v>
      </c>
    </row>
    <row r="168" spans="1:1" x14ac:dyDescent="0.2">
      <c r="A168" t="s">
        <v>146</v>
      </c>
    </row>
    <row r="169" spans="1:1" x14ac:dyDescent="0.2">
      <c r="A169" t="s">
        <v>147</v>
      </c>
    </row>
    <row r="170" spans="1:1" x14ac:dyDescent="0.2">
      <c r="A170" t="s">
        <v>160</v>
      </c>
    </row>
    <row r="171" spans="1:1" x14ac:dyDescent="0.2">
      <c r="A171" t="s">
        <v>161</v>
      </c>
    </row>
    <row r="172" spans="1:1" x14ac:dyDescent="0.2">
      <c r="A172" t="s">
        <v>7</v>
      </c>
    </row>
    <row r="173" spans="1:1" x14ac:dyDescent="0.2">
      <c r="A173" t="s">
        <v>162</v>
      </c>
    </row>
    <row r="174" spans="1:1" x14ac:dyDescent="0.2">
      <c r="A174" t="s">
        <v>163</v>
      </c>
    </row>
    <row r="175" spans="1:1" x14ac:dyDescent="0.2">
      <c r="A175" t="s">
        <v>164</v>
      </c>
    </row>
    <row r="176" spans="1:1" x14ac:dyDescent="0.2">
      <c r="A176" t="s">
        <v>165</v>
      </c>
    </row>
    <row r="177" spans="1:1" x14ac:dyDescent="0.2">
      <c r="A177" t="s">
        <v>7</v>
      </c>
    </row>
    <row r="178" spans="1:1" x14ac:dyDescent="0.2">
      <c r="A178" t="s">
        <v>166</v>
      </c>
    </row>
    <row r="179" spans="1:1" x14ac:dyDescent="0.2">
      <c r="A179" t="s">
        <v>7</v>
      </c>
    </row>
    <row r="180" spans="1:1" x14ac:dyDescent="0.2">
      <c r="A180" t="s">
        <v>167</v>
      </c>
    </row>
    <row r="181" spans="1:1" x14ac:dyDescent="0.2">
      <c r="A181" t="s">
        <v>7</v>
      </c>
    </row>
    <row r="182" spans="1:1" x14ac:dyDescent="0.2">
      <c r="A182" t="s">
        <v>168</v>
      </c>
    </row>
    <row r="183" spans="1:1" x14ac:dyDescent="0.2">
      <c r="A183" t="s">
        <v>169</v>
      </c>
    </row>
    <row r="184" spans="1:1" x14ac:dyDescent="0.2">
      <c r="A184" t="s">
        <v>170</v>
      </c>
    </row>
    <row r="185" spans="1:1" x14ac:dyDescent="0.2">
      <c r="A185" t="s">
        <v>7</v>
      </c>
    </row>
    <row r="186" spans="1:1" x14ac:dyDescent="0.2">
      <c r="A186" t="s">
        <v>171</v>
      </c>
    </row>
    <row r="187" spans="1:1" x14ac:dyDescent="0.2">
      <c r="A187" t="s">
        <v>172</v>
      </c>
    </row>
    <row r="188" spans="1:1" x14ac:dyDescent="0.2">
      <c r="A188" t="s">
        <v>173</v>
      </c>
    </row>
    <row r="189" spans="1:1" x14ac:dyDescent="0.2">
      <c r="A189" t="s">
        <v>7</v>
      </c>
    </row>
    <row r="190" spans="1:1" x14ac:dyDescent="0.2">
      <c r="A190">
        <v>999</v>
      </c>
    </row>
    <row r="192" spans="1:1" x14ac:dyDescent="0.2">
      <c r="A192" t="s">
        <v>174</v>
      </c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FF63-F325-F942-B09C-D9600A688A5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B4E1-3A11-E449-8314-485DD1D4DDAE}">
  <dimension ref="A1:N32"/>
  <sheetViews>
    <sheetView workbookViewId="0">
      <selection activeCell="H3" sqref="H3:N15"/>
    </sheetView>
  </sheetViews>
  <sheetFormatPr baseColWidth="10" defaultRowHeight="16" x14ac:dyDescent="0.2"/>
  <sheetData>
    <row r="1" spans="1:14" x14ac:dyDescent="0.2">
      <c r="A1" s="3">
        <v>2017</v>
      </c>
      <c r="D1" s="3"/>
      <c r="E1" s="3"/>
    </row>
    <row r="2" spans="1:14" x14ac:dyDescent="0.2">
      <c r="A2" s="3">
        <v>2018</v>
      </c>
      <c r="D2" s="3"/>
      <c r="E2" s="3"/>
      <c r="H2" t="s">
        <v>71</v>
      </c>
    </row>
    <row r="3" spans="1:14" x14ac:dyDescent="0.2">
      <c r="A3" s="3">
        <v>2019</v>
      </c>
      <c r="D3" s="3"/>
      <c r="E3" s="3"/>
      <c r="H3">
        <v>2018</v>
      </c>
      <c r="I3">
        <v>6</v>
      </c>
      <c r="J3">
        <v>1</v>
      </c>
      <c r="K3">
        <v>4.0599999999999996</v>
      </c>
      <c r="L3">
        <v>0.2</v>
      </c>
      <c r="M3" t="s">
        <v>15</v>
      </c>
      <c r="N3" t="s">
        <v>72</v>
      </c>
    </row>
    <row r="4" spans="1:14" x14ac:dyDescent="0.2">
      <c r="A4" s="3">
        <v>2020</v>
      </c>
      <c r="D4" s="3"/>
      <c r="E4" s="3"/>
      <c r="H4">
        <v>2019</v>
      </c>
      <c r="I4">
        <v>6</v>
      </c>
      <c r="J4">
        <v>1</v>
      </c>
      <c r="K4">
        <v>5.12</v>
      </c>
      <c r="L4">
        <v>0.2</v>
      </c>
      <c r="M4" t="s">
        <v>15</v>
      </c>
      <c r="N4" t="s">
        <v>72</v>
      </c>
    </row>
    <row r="5" spans="1:14" x14ac:dyDescent="0.2">
      <c r="A5" s="3">
        <v>2021</v>
      </c>
      <c r="D5" s="3"/>
      <c r="E5" s="3"/>
      <c r="H5">
        <v>2020</v>
      </c>
      <c r="I5">
        <v>6</v>
      </c>
      <c r="J5">
        <v>1</v>
      </c>
      <c r="K5">
        <v>3.94</v>
      </c>
      <c r="L5">
        <v>0.2</v>
      </c>
      <c r="M5" t="s">
        <v>15</v>
      </c>
      <c r="N5" t="s">
        <v>72</v>
      </c>
    </row>
    <row r="6" spans="1:14" x14ac:dyDescent="0.2">
      <c r="A6" s="3">
        <v>2022</v>
      </c>
      <c r="D6" s="3"/>
      <c r="E6" s="3"/>
      <c r="H6">
        <v>2021</v>
      </c>
      <c r="I6">
        <v>6</v>
      </c>
      <c r="J6">
        <v>1</v>
      </c>
      <c r="K6">
        <v>5.15</v>
      </c>
      <c r="L6">
        <v>0.2</v>
      </c>
      <c r="M6" t="s">
        <v>15</v>
      </c>
      <c r="N6" t="s">
        <v>72</v>
      </c>
    </row>
    <row r="7" spans="1:14" x14ac:dyDescent="0.2">
      <c r="A7" s="3">
        <v>2023</v>
      </c>
      <c r="D7" s="3"/>
      <c r="E7" s="3"/>
      <c r="H7">
        <v>2022</v>
      </c>
      <c r="I7">
        <v>6</v>
      </c>
      <c r="J7">
        <v>1</v>
      </c>
      <c r="K7">
        <v>4.0199999999999996</v>
      </c>
      <c r="L7">
        <v>0.2</v>
      </c>
      <c r="M7" t="s">
        <v>15</v>
      </c>
      <c r="N7" t="s">
        <v>72</v>
      </c>
    </row>
    <row r="8" spans="1:14" x14ac:dyDescent="0.2">
      <c r="A8" s="3">
        <v>2024</v>
      </c>
      <c r="B8" s="4">
        <v>10.376099999999999</v>
      </c>
      <c r="C8" s="4">
        <v>0.10887961</v>
      </c>
      <c r="H8">
        <v>2023</v>
      </c>
      <c r="I8">
        <v>6</v>
      </c>
      <c r="J8">
        <v>1</v>
      </c>
      <c r="K8">
        <v>1.89</v>
      </c>
      <c r="L8">
        <v>0.2</v>
      </c>
      <c r="M8" t="s">
        <v>15</v>
      </c>
      <c r="N8" t="s">
        <v>72</v>
      </c>
    </row>
    <row r="9" spans="1:14" x14ac:dyDescent="0.2">
      <c r="H9" s="3">
        <v>2017</v>
      </c>
      <c r="I9">
        <v>6</v>
      </c>
      <c r="J9">
        <v>2</v>
      </c>
      <c r="K9" s="4">
        <v>18.893799999999999</v>
      </c>
      <c r="L9" s="4">
        <v>9.7722229999999993E-2</v>
      </c>
      <c r="M9" t="s">
        <v>15</v>
      </c>
      <c r="N9" t="s">
        <v>73</v>
      </c>
    </row>
    <row r="10" spans="1:14" x14ac:dyDescent="0.2">
      <c r="H10" s="3">
        <v>2018</v>
      </c>
      <c r="I10">
        <v>6</v>
      </c>
      <c r="J10">
        <v>2</v>
      </c>
      <c r="K10" s="4">
        <v>23.614820000000002</v>
      </c>
      <c r="L10" s="4">
        <v>0.17842603000000001</v>
      </c>
      <c r="M10" t="s">
        <v>15</v>
      </c>
      <c r="N10" t="s">
        <v>73</v>
      </c>
    </row>
    <row r="11" spans="1:14" x14ac:dyDescent="0.2">
      <c r="H11" s="3">
        <v>2019</v>
      </c>
      <c r="I11">
        <v>6</v>
      </c>
      <c r="J11">
        <v>2</v>
      </c>
      <c r="K11" s="4">
        <v>20.906199999999998</v>
      </c>
      <c r="L11" s="4">
        <v>0.17244696000000001</v>
      </c>
      <c r="M11" t="s">
        <v>15</v>
      </c>
      <c r="N11" t="s">
        <v>73</v>
      </c>
    </row>
    <row r="12" spans="1:14" x14ac:dyDescent="0.2">
      <c r="H12" s="3">
        <v>2020</v>
      </c>
      <c r="I12">
        <v>6</v>
      </c>
      <c r="J12">
        <v>2</v>
      </c>
      <c r="K12" s="4">
        <v>25.099229999999999</v>
      </c>
      <c r="L12" s="4">
        <v>0.25232665999999998</v>
      </c>
      <c r="M12" t="s">
        <v>15</v>
      </c>
      <c r="N12" t="s">
        <v>73</v>
      </c>
    </row>
    <row r="13" spans="1:14" x14ac:dyDescent="0.2">
      <c r="H13" s="3">
        <v>2021</v>
      </c>
      <c r="I13">
        <v>6</v>
      </c>
      <c r="J13">
        <v>2</v>
      </c>
      <c r="K13" s="4">
        <v>36.879359999999998</v>
      </c>
      <c r="L13" s="4">
        <v>0.36869753999999999</v>
      </c>
      <c r="M13" t="s">
        <v>15</v>
      </c>
      <c r="N13" t="s">
        <v>73</v>
      </c>
    </row>
    <row r="14" spans="1:14" x14ac:dyDescent="0.2">
      <c r="H14" s="3">
        <v>2022</v>
      </c>
      <c r="I14">
        <v>6</v>
      </c>
      <c r="J14">
        <v>2</v>
      </c>
      <c r="K14" s="4">
        <v>20.899059999999999</v>
      </c>
      <c r="L14" s="4">
        <v>0.21855369999999999</v>
      </c>
      <c r="M14" t="s">
        <v>15</v>
      </c>
      <c r="N14" t="s">
        <v>73</v>
      </c>
    </row>
    <row r="15" spans="1:14" x14ac:dyDescent="0.2">
      <c r="H15" s="3">
        <v>2023</v>
      </c>
      <c r="I15">
        <v>6</v>
      </c>
      <c r="J15">
        <v>2</v>
      </c>
      <c r="K15" s="4">
        <v>12.069599999999999</v>
      </c>
      <c r="L15" s="4">
        <v>0.14502946999999999</v>
      </c>
      <c r="M15" t="s">
        <v>15</v>
      </c>
      <c r="N15" t="s">
        <v>73</v>
      </c>
    </row>
    <row r="25" spans="8:12" x14ac:dyDescent="0.2">
      <c r="H25" s="3">
        <v>2017</v>
      </c>
      <c r="I25" s="3">
        <v>18.893799999999999</v>
      </c>
      <c r="J25" s="3">
        <v>9.7722229999999993E-2</v>
      </c>
      <c r="K25" s="3">
        <v>0.51721850000000003</v>
      </c>
      <c r="L25" s="3"/>
    </row>
    <row r="26" spans="8:12" x14ac:dyDescent="0.2">
      <c r="H26" s="3">
        <v>2018</v>
      </c>
      <c r="I26" s="3">
        <v>23.614820000000002</v>
      </c>
      <c r="J26" s="3">
        <v>0.17842603000000001</v>
      </c>
      <c r="K26" s="3">
        <v>0.75556809999999996</v>
      </c>
      <c r="L26" s="3"/>
    </row>
    <row r="27" spans="8:12" x14ac:dyDescent="0.2">
      <c r="H27" s="3">
        <v>2019</v>
      </c>
      <c r="I27" s="3">
        <v>20.906199999999998</v>
      </c>
      <c r="J27" s="3">
        <v>0.17244696000000001</v>
      </c>
      <c r="K27" s="3">
        <v>0.82486029999999999</v>
      </c>
      <c r="L27" s="3"/>
    </row>
    <row r="28" spans="8:12" x14ac:dyDescent="0.2">
      <c r="H28" s="3">
        <v>2020</v>
      </c>
      <c r="I28" s="3">
        <v>25.099229999999999</v>
      </c>
      <c r="J28" s="3">
        <v>0.25232665999999998</v>
      </c>
      <c r="K28" s="3">
        <v>1.0053164000000001</v>
      </c>
      <c r="L28" s="3"/>
    </row>
    <row r="29" spans="8:12" x14ac:dyDescent="0.2">
      <c r="H29" s="3">
        <v>2021</v>
      </c>
      <c r="I29" s="3">
        <v>36.879359999999998</v>
      </c>
      <c r="J29" s="3">
        <v>0.36869753999999999</v>
      </c>
      <c r="K29" s="3">
        <v>0.9997395</v>
      </c>
      <c r="L29" s="3"/>
    </row>
    <row r="30" spans="8:12" x14ac:dyDescent="0.2">
      <c r="H30" s="3">
        <v>2022</v>
      </c>
      <c r="I30" s="3">
        <v>20.899059999999999</v>
      </c>
      <c r="J30" s="3">
        <v>0.21855369999999999</v>
      </c>
      <c r="K30" s="3">
        <v>1.0457586999999999</v>
      </c>
      <c r="L30" s="3"/>
    </row>
    <row r="31" spans="8:12" x14ac:dyDescent="0.2">
      <c r="H31" s="3">
        <v>2023</v>
      </c>
      <c r="I31" s="3">
        <v>12.069599999999999</v>
      </c>
      <c r="J31" s="3">
        <v>0.14502946999999999</v>
      </c>
      <c r="K31" s="3">
        <v>1.2016096000000001</v>
      </c>
      <c r="L31" s="3"/>
    </row>
    <row r="32" spans="8:12" x14ac:dyDescent="0.2">
      <c r="H32" s="3">
        <v>2024</v>
      </c>
      <c r="I32" s="3">
        <v>10.376099999999999</v>
      </c>
      <c r="J32" s="3">
        <v>0.10887961</v>
      </c>
      <c r="K32" s="3">
        <v>1.0493307000000001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1E1C-D15E-AA4F-BFC0-D3385EB4B776}">
  <dimension ref="A1:Q25"/>
  <sheetViews>
    <sheetView workbookViewId="0">
      <selection sqref="A1:S13"/>
    </sheetView>
  </sheetViews>
  <sheetFormatPr baseColWidth="10" defaultRowHeight="16" x14ac:dyDescent="0.2"/>
  <sheetData>
    <row r="1" spans="1:17" x14ac:dyDescent="0.2">
      <c r="A1" t="s">
        <v>54</v>
      </c>
      <c r="B1" t="s">
        <v>53</v>
      </c>
      <c r="C1" t="s">
        <v>52</v>
      </c>
      <c r="D1" t="s">
        <v>51</v>
      </c>
      <c r="E1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  <c r="P1" t="s">
        <v>7</v>
      </c>
      <c r="Q1" t="s">
        <v>39</v>
      </c>
    </row>
    <row r="2" spans="1:17" x14ac:dyDescent="0.2">
      <c r="A2" t="s">
        <v>7</v>
      </c>
      <c r="B2">
        <v>1</v>
      </c>
      <c r="C2" t="s">
        <v>11</v>
      </c>
      <c r="D2" t="s">
        <v>33</v>
      </c>
    </row>
    <row r="3" spans="1:17" x14ac:dyDescent="0.2">
      <c r="B3" t="s">
        <v>35</v>
      </c>
      <c r="C3" t="s">
        <v>56</v>
      </c>
      <c r="D3" t="s">
        <v>59</v>
      </c>
      <c r="E3" t="s">
        <v>59</v>
      </c>
      <c r="F3" t="s">
        <v>35</v>
      </c>
      <c r="G3">
        <v>1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7</v>
      </c>
      <c r="Q3" t="s">
        <v>38</v>
      </c>
    </row>
    <row r="4" spans="1:17" x14ac:dyDescent="0.2">
      <c r="B4" t="s">
        <v>55</v>
      </c>
      <c r="C4" t="s">
        <v>56</v>
      </c>
      <c r="D4" s="2" t="s">
        <v>67</v>
      </c>
      <c r="E4" t="s">
        <v>57</v>
      </c>
      <c r="F4" t="s">
        <v>35</v>
      </c>
      <c r="G4">
        <v>1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7</v>
      </c>
      <c r="Q4" t="s">
        <v>37</v>
      </c>
    </row>
    <row r="5" spans="1:17" x14ac:dyDescent="0.2">
      <c r="A5" t="s">
        <v>7</v>
      </c>
      <c r="B5">
        <v>2</v>
      </c>
      <c r="C5" t="s">
        <v>12</v>
      </c>
      <c r="D5" t="s">
        <v>33</v>
      </c>
    </row>
    <row r="6" spans="1:17" x14ac:dyDescent="0.2">
      <c r="B6">
        <v>0</v>
      </c>
      <c r="C6" t="s">
        <v>69</v>
      </c>
      <c r="D6" s="2" t="s">
        <v>70</v>
      </c>
      <c r="E6">
        <v>3</v>
      </c>
      <c r="F6" t="s">
        <v>35</v>
      </c>
      <c r="G6">
        <v>1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7</v>
      </c>
      <c r="Q6" t="s">
        <v>36</v>
      </c>
    </row>
    <row r="7" spans="1:17" x14ac:dyDescent="0.2">
      <c r="B7">
        <v>0</v>
      </c>
      <c r="C7" t="s">
        <v>69</v>
      </c>
      <c r="D7" s="2" t="s">
        <v>68</v>
      </c>
      <c r="E7" t="s">
        <v>68</v>
      </c>
      <c r="F7" t="s">
        <v>35</v>
      </c>
      <c r="G7">
        <v>1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7</v>
      </c>
      <c r="Q7" t="s">
        <v>34</v>
      </c>
    </row>
    <row r="8" spans="1:17" x14ac:dyDescent="0.2">
      <c r="A8" t="s">
        <v>7</v>
      </c>
      <c r="B8">
        <v>1</v>
      </c>
      <c r="C8" t="s">
        <v>11</v>
      </c>
      <c r="D8" t="s">
        <v>28</v>
      </c>
    </row>
    <row r="9" spans="1:17" x14ac:dyDescent="0.2">
      <c r="B9">
        <v>0</v>
      </c>
      <c r="C9">
        <v>40</v>
      </c>
      <c r="D9">
        <v>2</v>
      </c>
      <c r="E9">
        <v>2</v>
      </c>
      <c r="F9">
        <v>99</v>
      </c>
      <c r="G9">
        <v>0</v>
      </c>
      <c r="H9">
        <v>-99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7</v>
      </c>
      <c r="Q9" t="s">
        <v>32</v>
      </c>
    </row>
    <row r="10" spans="1:17" x14ac:dyDescent="0.2">
      <c r="B10">
        <v>0</v>
      </c>
      <c r="C10">
        <v>40</v>
      </c>
      <c r="D10">
        <v>8</v>
      </c>
      <c r="E10">
        <v>6</v>
      </c>
      <c r="F10">
        <v>99</v>
      </c>
      <c r="G10">
        <v>0</v>
      </c>
      <c r="H10">
        <v>-99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7</v>
      </c>
      <c r="Q10" t="s">
        <v>31</v>
      </c>
    </row>
    <row r="11" spans="1:17" x14ac:dyDescent="0.2">
      <c r="A11" t="s">
        <v>7</v>
      </c>
      <c r="B11">
        <v>2</v>
      </c>
      <c r="C11" t="s">
        <v>12</v>
      </c>
      <c r="D11" t="s">
        <v>28</v>
      </c>
    </row>
    <row r="12" spans="1:17" x14ac:dyDescent="0.2">
      <c r="B12">
        <v>0</v>
      </c>
      <c r="C12">
        <v>40</v>
      </c>
      <c r="D12">
        <v>1</v>
      </c>
      <c r="E12" t="s">
        <v>68</v>
      </c>
      <c r="F12">
        <v>99</v>
      </c>
      <c r="G12">
        <v>0</v>
      </c>
      <c r="H12">
        <v>-99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7</v>
      </c>
      <c r="Q12" t="s">
        <v>30</v>
      </c>
    </row>
    <row r="13" spans="1:17" x14ac:dyDescent="0.2">
      <c r="B13">
        <v>0</v>
      </c>
      <c r="C13">
        <v>40</v>
      </c>
      <c r="D13">
        <v>7</v>
      </c>
      <c r="E13" t="s">
        <v>59</v>
      </c>
      <c r="F13">
        <v>99</v>
      </c>
      <c r="G13">
        <v>0</v>
      </c>
      <c r="H13">
        <v>-99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7</v>
      </c>
      <c r="Q13" t="s">
        <v>29</v>
      </c>
    </row>
    <row r="17" spans="2:17" x14ac:dyDescent="0.2">
      <c r="B17" t="s">
        <v>55</v>
      </c>
      <c r="C17" t="s">
        <v>56</v>
      </c>
      <c r="D17" s="2" t="s">
        <v>67</v>
      </c>
      <c r="E17" t="s">
        <v>57</v>
      </c>
      <c r="F17" t="s">
        <v>35</v>
      </c>
      <c r="G17">
        <v>1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58</v>
      </c>
    </row>
    <row r="18" spans="2:17" x14ac:dyDescent="0.2">
      <c r="B18" t="s">
        <v>35</v>
      </c>
      <c r="C18" t="s">
        <v>56</v>
      </c>
      <c r="D18" t="s">
        <v>59</v>
      </c>
      <c r="E18" t="s">
        <v>59</v>
      </c>
      <c r="F18" t="s">
        <v>35</v>
      </c>
      <c r="G18">
        <v>1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60</v>
      </c>
    </row>
    <row r="19" spans="2:17" x14ac:dyDescent="0.2">
      <c r="C19">
        <v>0</v>
      </c>
      <c r="D19">
        <v>4</v>
      </c>
      <c r="E19">
        <v>4</v>
      </c>
      <c r="F19">
        <v>4</v>
      </c>
      <c r="G19">
        <v>99</v>
      </c>
      <c r="H19">
        <v>0</v>
      </c>
      <c r="I19">
        <v>-99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61</v>
      </c>
    </row>
    <row r="20" spans="2:17" x14ac:dyDescent="0.2">
      <c r="C20">
        <v>0</v>
      </c>
      <c r="D20">
        <v>8</v>
      </c>
      <c r="E20">
        <v>6</v>
      </c>
      <c r="F20">
        <v>6</v>
      </c>
      <c r="G20">
        <v>99</v>
      </c>
      <c r="H20">
        <v>0</v>
      </c>
      <c r="I20">
        <v>-99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62</v>
      </c>
    </row>
    <row r="21" spans="2:17" x14ac:dyDescent="0.2">
      <c r="B21" t="s">
        <v>63</v>
      </c>
    </row>
    <row r="22" spans="2:17" x14ac:dyDescent="0.2">
      <c r="B22" t="s">
        <v>64</v>
      </c>
    </row>
    <row r="23" spans="2:17" x14ac:dyDescent="0.2">
      <c r="B23" t="s">
        <v>65</v>
      </c>
    </row>
    <row r="24" spans="2:17" x14ac:dyDescent="0.2">
      <c r="B24" t="s">
        <v>66</v>
      </c>
    </row>
    <row r="25" spans="2:17" x14ac:dyDescent="0.2">
      <c r="B25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4B7E-2316-3043-B913-12D8872FC4AC}">
  <dimension ref="A1:CK80"/>
  <sheetViews>
    <sheetView topLeftCell="A61" workbookViewId="0">
      <selection activeCell="W3" sqref="W3:AX3"/>
    </sheetView>
  </sheetViews>
  <sheetFormatPr baseColWidth="10" defaultRowHeight="16" x14ac:dyDescent="0.2"/>
  <sheetData>
    <row r="1" spans="1:50" x14ac:dyDescent="0.2">
      <c r="A1">
        <v>-999</v>
      </c>
      <c r="B1">
        <v>1</v>
      </c>
      <c r="C1">
        <v>1</v>
      </c>
      <c r="D1">
        <v>0</v>
      </c>
      <c r="E1">
        <v>0.02</v>
      </c>
    </row>
    <row r="2" spans="1:50" x14ac:dyDescent="0.2">
      <c r="A2">
        <v>1998</v>
      </c>
      <c r="B2">
        <v>1</v>
      </c>
      <c r="C2">
        <v>1</v>
      </c>
      <c r="D2">
        <v>922.18899999999996</v>
      </c>
      <c r="E2">
        <v>0.02</v>
      </c>
    </row>
    <row r="3" spans="1:50" x14ac:dyDescent="0.2">
      <c r="A3">
        <v>1999</v>
      </c>
      <c r="B3">
        <v>1</v>
      </c>
      <c r="C3">
        <v>1</v>
      </c>
      <c r="D3">
        <v>6776.9</v>
      </c>
      <c r="E3">
        <v>0.02</v>
      </c>
      <c r="W3">
        <v>1.2</v>
      </c>
      <c r="X3">
        <v>1.4</v>
      </c>
      <c r="Y3">
        <v>1.6</v>
      </c>
      <c r="Z3">
        <v>1.8</v>
      </c>
      <c r="AA3">
        <v>2</v>
      </c>
      <c r="AB3">
        <v>2.2000000000000002</v>
      </c>
      <c r="AC3">
        <v>2.4</v>
      </c>
      <c r="AD3">
        <v>2.6</v>
      </c>
      <c r="AE3">
        <v>2.8</v>
      </c>
      <c r="AF3">
        <v>3</v>
      </c>
      <c r="AG3">
        <v>3.2</v>
      </c>
      <c r="AH3">
        <v>3.4</v>
      </c>
      <c r="AI3">
        <v>3.6</v>
      </c>
      <c r="AJ3">
        <v>3.8</v>
      </c>
      <c r="AK3">
        <v>4</v>
      </c>
      <c r="AL3">
        <v>4.2</v>
      </c>
      <c r="AM3">
        <v>4.4000000000000004</v>
      </c>
      <c r="AN3">
        <v>4.5999999999999996</v>
      </c>
      <c r="AO3">
        <v>4.8</v>
      </c>
      <c r="AP3">
        <v>5</v>
      </c>
      <c r="AQ3">
        <v>5.2</v>
      </c>
      <c r="AR3">
        <v>5.4</v>
      </c>
      <c r="AS3">
        <v>5.6</v>
      </c>
      <c r="AT3">
        <v>5.8</v>
      </c>
      <c r="AU3">
        <v>6</v>
      </c>
      <c r="AV3">
        <v>6.2</v>
      </c>
      <c r="AW3">
        <v>6.4</v>
      </c>
      <c r="AX3">
        <v>6.6</v>
      </c>
    </row>
    <row r="4" spans="1:50" x14ac:dyDescent="0.2">
      <c r="A4">
        <v>2000</v>
      </c>
      <c r="B4">
        <v>1</v>
      </c>
      <c r="C4">
        <v>1</v>
      </c>
      <c r="D4">
        <v>13630.3</v>
      </c>
      <c r="E4">
        <v>0.02</v>
      </c>
      <c r="K4" t="s">
        <v>13</v>
      </c>
      <c r="L4" t="s">
        <v>14</v>
      </c>
      <c r="M4" t="s">
        <v>9</v>
      </c>
      <c r="N4" t="s">
        <v>8</v>
      </c>
      <c r="O4" t="s">
        <v>18</v>
      </c>
      <c r="P4" t="s">
        <v>26</v>
      </c>
      <c r="Q4" t="s">
        <v>27</v>
      </c>
    </row>
    <row r="5" spans="1:50" x14ac:dyDescent="0.2">
      <c r="A5">
        <v>2001</v>
      </c>
      <c r="B5">
        <v>1</v>
      </c>
      <c r="C5">
        <v>1</v>
      </c>
      <c r="D5">
        <v>9835.39</v>
      </c>
      <c r="E5">
        <v>0.02</v>
      </c>
      <c r="Q5">
        <v>2001</v>
      </c>
      <c r="R5">
        <v>9</v>
      </c>
      <c r="S5">
        <v>1</v>
      </c>
      <c r="T5">
        <v>0</v>
      </c>
      <c r="U5">
        <v>0</v>
      </c>
      <c r="V5">
        <v>125</v>
      </c>
      <c r="W5">
        <v>0</v>
      </c>
      <c r="X5">
        <v>0</v>
      </c>
      <c r="Y5">
        <v>0</v>
      </c>
      <c r="Z5">
        <v>1</v>
      </c>
      <c r="AA5">
        <v>3</v>
      </c>
      <c r="AB5">
        <v>29</v>
      </c>
      <c r="AC5">
        <v>50</v>
      </c>
      <c r="AD5">
        <v>163</v>
      </c>
      <c r="AE5">
        <v>67</v>
      </c>
      <c r="AF5">
        <v>159</v>
      </c>
      <c r="AG5">
        <v>364</v>
      </c>
      <c r="AH5">
        <v>155</v>
      </c>
      <c r="AI5">
        <v>592</v>
      </c>
      <c r="AJ5">
        <v>212</v>
      </c>
      <c r="AK5">
        <v>722</v>
      </c>
      <c r="AL5">
        <v>1062</v>
      </c>
      <c r="AM5">
        <v>2248</v>
      </c>
      <c r="AN5">
        <v>1635</v>
      </c>
      <c r="AO5">
        <v>804</v>
      </c>
      <c r="AP5">
        <v>1408</v>
      </c>
      <c r="AQ5">
        <v>722</v>
      </c>
      <c r="AR5">
        <v>457</v>
      </c>
      <c r="AS5">
        <v>50</v>
      </c>
      <c r="AT5">
        <v>9</v>
      </c>
      <c r="AU5">
        <v>5</v>
      </c>
      <c r="AV5">
        <v>0</v>
      </c>
      <c r="AW5">
        <v>0</v>
      </c>
      <c r="AX5">
        <v>0</v>
      </c>
    </row>
    <row r="6" spans="1:50" x14ac:dyDescent="0.2">
      <c r="A6">
        <v>2002</v>
      </c>
      <c r="B6">
        <v>1</v>
      </c>
      <c r="C6">
        <v>1</v>
      </c>
      <c r="D6">
        <v>1485.37</v>
      </c>
      <c r="E6">
        <v>0.02</v>
      </c>
      <c r="Q6">
        <v>2004</v>
      </c>
      <c r="R6">
        <v>9</v>
      </c>
      <c r="S6">
        <v>1</v>
      </c>
      <c r="T6">
        <v>0</v>
      </c>
      <c r="U6">
        <v>0</v>
      </c>
      <c r="V6">
        <v>125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3</v>
      </c>
      <c r="AF6">
        <v>37</v>
      </c>
      <c r="AG6">
        <v>182</v>
      </c>
      <c r="AH6">
        <v>177</v>
      </c>
      <c r="AI6">
        <v>516</v>
      </c>
      <c r="AJ6">
        <v>229</v>
      </c>
      <c r="AK6">
        <v>419</v>
      </c>
      <c r="AL6">
        <v>349</v>
      </c>
      <c r="AM6">
        <v>458</v>
      </c>
      <c r="AN6">
        <v>227</v>
      </c>
      <c r="AO6">
        <v>78</v>
      </c>
      <c r="AP6">
        <v>97</v>
      </c>
      <c r="AQ6">
        <v>19</v>
      </c>
      <c r="AR6">
        <v>7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">
      <c r="A7">
        <v>2003</v>
      </c>
      <c r="B7">
        <v>1</v>
      </c>
      <c r="C7">
        <v>1</v>
      </c>
      <c r="D7">
        <v>1642.06</v>
      </c>
      <c r="E7">
        <v>0.02</v>
      </c>
      <c r="Q7">
        <v>2005</v>
      </c>
      <c r="R7">
        <v>9</v>
      </c>
      <c r="S7">
        <v>1</v>
      </c>
      <c r="T7">
        <v>0</v>
      </c>
      <c r="U7">
        <v>0</v>
      </c>
      <c r="V7">
        <v>125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</v>
      </c>
      <c r="AH7">
        <v>4</v>
      </c>
      <c r="AI7">
        <v>9</v>
      </c>
      <c r="AJ7">
        <v>16</v>
      </c>
      <c r="AK7">
        <v>101</v>
      </c>
      <c r="AL7">
        <v>266</v>
      </c>
      <c r="AM7">
        <v>818</v>
      </c>
      <c r="AN7">
        <v>486</v>
      </c>
      <c r="AO7">
        <v>163</v>
      </c>
      <c r="AP7">
        <v>274</v>
      </c>
      <c r="AQ7">
        <v>55</v>
      </c>
      <c r="AR7">
        <v>5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">
      <c r="A8">
        <v>2004</v>
      </c>
      <c r="B8">
        <v>1</v>
      </c>
      <c r="C8">
        <v>1</v>
      </c>
      <c r="D8">
        <v>756.52</v>
      </c>
      <c r="E8">
        <v>0.02</v>
      </c>
      <c r="Q8">
        <v>2006</v>
      </c>
      <c r="R8">
        <v>9</v>
      </c>
      <c r="S8">
        <v>1</v>
      </c>
      <c r="T8">
        <v>0</v>
      </c>
      <c r="U8">
        <v>0</v>
      </c>
      <c r="V8">
        <v>125</v>
      </c>
      <c r="W8">
        <v>0</v>
      </c>
      <c r="X8">
        <v>0</v>
      </c>
      <c r="Y8">
        <v>1</v>
      </c>
      <c r="Z8">
        <v>0</v>
      </c>
      <c r="AA8">
        <v>6</v>
      </c>
      <c r="AB8">
        <v>28</v>
      </c>
      <c r="AC8">
        <v>19</v>
      </c>
      <c r="AD8">
        <v>142</v>
      </c>
      <c r="AE8">
        <v>70</v>
      </c>
      <c r="AF8">
        <v>277</v>
      </c>
      <c r="AG8">
        <v>634</v>
      </c>
      <c r="AH8">
        <v>264</v>
      </c>
      <c r="AI8">
        <v>1220</v>
      </c>
      <c r="AJ8">
        <v>390</v>
      </c>
      <c r="AK8">
        <v>951</v>
      </c>
      <c r="AL8">
        <v>1107</v>
      </c>
      <c r="AM8">
        <v>1845</v>
      </c>
      <c r="AN8">
        <v>1236</v>
      </c>
      <c r="AO8">
        <v>567</v>
      </c>
      <c r="AP8">
        <v>1220</v>
      </c>
      <c r="AQ8">
        <v>767</v>
      </c>
      <c r="AR8">
        <v>385</v>
      </c>
      <c r="AS8">
        <v>33</v>
      </c>
      <c r="AT8">
        <v>1</v>
      </c>
      <c r="AU8">
        <v>0</v>
      </c>
      <c r="AV8">
        <v>0</v>
      </c>
      <c r="AW8">
        <v>0</v>
      </c>
      <c r="AX8">
        <v>0</v>
      </c>
    </row>
    <row r="9" spans="1:50" x14ac:dyDescent="0.2">
      <c r="A9">
        <v>2005</v>
      </c>
      <c r="B9">
        <v>1</v>
      </c>
      <c r="C9">
        <v>1</v>
      </c>
      <c r="D9">
        <v>428.49604399999998</v>
      </c>
      <c r="E9">
        <v>0.02</v>
      </c>
      <c r="Q9">
        <v>2007</v>
      </c>
      <c r="R9">
        <v>9</v>
      </c>
      <c r="S9">
        <v>1</v>
      </c>
      <c r="T9">
        <v>0</v>
      </c>
      <c r="U9">
        <v>0</v>
      </c>
      <c r="V9">
        <v>125</v>
      </c>
      <c r="W9">
        <v>0</v>
      </c>
      <c r="X9">
        <v>0</v>
      </c>
      <c r="Y9">
        <v>0</v>
      </c>
      <c r="Z9">
        <v>0</v>
      </c>
      <c r="AA9">
        <v>5</v>
      </c>
      <c r="AB9">
        <v>23</v>
      </c>
      <c r="AC9">
        <v>5</v>
      </c>
      <c r="AD9">
        <v>105</v>
      </c>
      <c r="AE9">
        <v>12</v>
      </c>
      <c r="AF9">
        <v>166</v>
      </c>
      <c r="AG9">
        <v>349</v>
      </c>
      <c r="AH9">
        <v>8</v>
      </c>
      <c r="AI9">
        <v>406</v>
      </c>
      <c r="AJ9">
        <v>64</v>
      </c>
      <c r="AK9">
        <v>596</v>
      </c>
      <c r="AL9">
        <v>584</v>
      </c>
      <c r="AM9">
        <v>944</v>
      </c>
      <c r="AN9">
        <v>668</v>
      </c>
      <c r="AO9">
        <v>305</v>
      </c>
      <c r="AP9">
        <v>549</v>
      </c>
      <c r="AQ9">
        <v>400</v>
      </c>
      <c r="AR9">
        <v>387</v>
      </c>
      <c r="AS9">
        <v>102</v>
      </c>
      <c r="AT9">
        <v>15</v>
      </c>
      <c r="AU9">
        <v>6</v>
      </c>
      <c r="AV9">
        <v>1</v>
      </c>
      <c r="AW9">
        <v>0</v>
      </c>
      <c r="AX9">
        <v>0</v>
      </c>
    </row>
    <row r="10" spans="1:50" x14ac:dyDescent="0.2">
      <c r="A10">
        <v>2006</v>
      </c>
      <c r="B10">
        <v>1</v>
      </c>
      <c r="C10">
        <v>1</v>
      </c>
      <c r="D10">
        <v>85023.587960000004</v>
      </c>
      <c r="E10">
        <v>0.02</v>
      </c>
      <c r="Q10">
        <v>2008</v>
      </c>
      <c r="R10">
        <v>9</v>
      </c>
      <c r="S10">
        <v>1</v>
      </c>
      <c r="T10">
        <v>0</v>
      </c>
      <c r="U10">
        <v>0</v>
      </c>
      <c r="V10">
        <v>125</v>
      </c>
      <c r="W10">
        <v>0</v>
      </c>
      <c r="X10">
        <v>0</v>
      </c>
      <c r="Y10">
        <v>2</v>
      </c>
      <c r="Z10">
        <v>8</v>
      </c>
      <c r="AA10">
        <v>43</v>
      </c>
      <c r="AB10">
        <v>214</v>
      </c>
      <c r="AC10">
        <v>55</v>
      </c>
      <c r="AD10">
        <v>444</v>
      </c>
      <c r="AE10">
        <v>39</v>
      </c>
      <c r="AF10">
        <v>231</v>
      </c>
      <c r="AG10">
        <v>458</v>
      </c>
      <c r="AH10">
        <v>118</v>
      </c>
      <c r="AI10">
        <v>546</v>
      </c>
      <c r="AJ10">
        <v>75</v>
      </c>
      <c r="AK10">
        <v>260</v>
      </c>
      <c r="AL10">
        <v>169</v>
      </c>
      <c r="AM10">
        <v>201</v>
      </c>
      <c r="AN10">
        <v>52</v>
      </c>
      <c r="AO10">
        <v>9</v>
      </c>
      <c r="AP10">
        <v>60</v>
      </c>
      <c r="AQ10">
        <v>11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>
        <v>2007</v>
      </c>
      <c r="B11">
        <v>1</v>
      </c>
      <c r="C11">
        <v>1</v>
      </c>
      <c r="D11">
        <v>10374.272000000001</v>
      </c>
      <c r="E11">
        <v>0.02</v>
      </c>
      <c r="Q11">
        <v>2009</v>
      </c>
      <c r="R11">
        <v>9</v>
      </c>
      <c r="S11">
        <v>1</v>
      </c>
      <c r="T11">
        <v>0</v>
      </c>
      <c r="U11">
        <v>0</v>
      </c>
      <c r="V11">
        <v>125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16</v>
      </c>
      <c r="AH11">
        <v>15</v>
      </c>
      <c r="AI11">
        <v>60</v>
      </c>
      <c r="AJ11">
        <v>35</v>
      </c>
      <c r="AK11">
        <v>95</v>
      </c>
      <c r="AL11">
        <v>125</v>
      </c>
      <c r="AM11">
        <v>206</v>
      </c>
      <c r="AN11">
        <v>80</v>
      </c>
      <c r="AO11">
        <v>46</v>
      </c>
      <c r="AP11">
        <v>70</v>
      </c>
      <c r="AQ11">
        <v>29</v>
      </c>
      <c r="AR11">
        <v>19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2008</v>
      </c>
      <c r="B12">
        <v>1</v>
      </c>
      <c r="C12">
        <v>1</v>
      </c>
      <c r="D12">
        <v>2581.96</v>
      </c>
      <c r="E12">
        <v>0.02</v>
      </c>
      <c r="Q12">
        <v>2010</v>
      </c>
      <c r="R12">
        <v>9</v>
      </c>
      <c r="S12">
        <v>1</v>
      </c>
      <c r="T12">
        <v>0</v>
      </c>
      <c r="U12">
        <v>0</v>
      </c>
      <c r="V12">
        <v>125</v>
      </c>
      <c r="W12">
        <v>0</v>
      </c>
      <c r="X12">
        <v>1</v>
      </c>
      <c r="Y12">
        <v>3</v>
      </c>
      <c r="Z12">
        <v>6</v>
      </c>
      <c r="AA12">
        <v>4</v>
      </c>
      <c r="AB12">
        <v>23</v>
      </c>
      <c r="AC12">
        <v>9</v>
      </c>
      <c r="AD12">
        <v>230</v>
      </c>
      <c r="AE12">
        <v>169</v>
      </c>
      <c r="AF12">
        <v>568</v>
      </c>
      <c r="AG12">
        <v>2179</v>
      </c>
      <c r="AH12">
        <v>1003</v>
      </c>
      <c r="AI12">
        <v>4992</v>
      </c>
      <c r="AJ12">
        <v>1798</v>
      </c>
      <c r="AK12">
        <v>5105</v>
      </c>
      <c r="AL12">
        <v>7956</v>
      </c>
      <c r="AM12">
        <v>12263</v>
      </c>
      <c r="AN12">
        <v>9426</v>
      </c>
      <c r="AO12">
        <v>3450</v>
      </c>
      <c r="AP12">
        <v>4965</v>
      </c>
      <c r="AQ12">
        <v>2836</v>
      </c>
      <c r="AR12">
        <v>1385</v>
      </c>
      <c r="AS12">
        <v>319</v>
      </c>
      <c r="AT12">
        <v>107</v>
      </c>
      <c r="AU12">
        <v>33</v>
      </c>
      <c r="AV12">
        <v>6</v>
      </c>
      <c r="AW12">
        <v>2</v>
      </c>
      <c r="AX12">
        <v>0</v>
      </c>
    </row>
    <row r="13" spans="1:50" x14ac:dyDescent="0.2">
      <c r="A13">
        <v>2009</v>
      </c>
      <c r="B13">
        <v>1</v>
      </c>
      <c r="C13">
        <v>1</v>
      </c>
      <c r="D13">
        <v>30670.010999999999</v>
      </c>
      <c r="E13">
        <v>0.02</v>
      </c>
      <c r="Q13">
        <v>2011</v>
      </c>
      <c r="R13">
        <v>9</v>
      </c>
      <c r="S13">
        <v>1</v>
      </c>
      <c r="T13">
        <v>0</v>
      </c>
      <c r="U13">
        <v>0</v>
      </c>
      <c r="V13">
        <v>125</v>
      </c>
      <c r="W13">
        <v>0</v>
      </c>
      <c r="X13">
        <v>0</v>
      </c>
      <c r="Y13">
        <v>0</v>
      </c>
      <c r="Z13">
        <v>0</v>
      </c>
      <c r="AA13">
        <v>1</v>
      </c>
      <c r="AB13">
        <v>2</v>
      </c>
      <c r="AC13">
        <v>2</v>
      </c>
      <c r="AD13">
        <v>24</v>
      </c>
      <c r="AE13">
        <v>22</v>
      </c>
      <c r="AF13">
        <v>86</v>
      </c>
      <c r="AG13">
        <v>237</v>
      </c>
      <c r="AH13">
        <v>149</v>
      </c>
      <c r="AI13">
        <v>605</v>
      </c>
      <c r="AJ13">
        <v>219</v>
      </c>
      <c r="AK13">
        <v>844</v>
      </c>
      <c r="AL13">
        <v>1113</v>
      </c>
      <c r="AM13">
        <v>2173</v>
      </c>
      <c r="AN13">
        <v>2142</v>
      </c>
      <c r="AO13">
        <v>2045</v>
      </c>
      <c r="AP13">
        <v>4140</v>
      </c>
      <c r="AQ13">
        <v>4930</v>
      </c>
      <c r="AR13">
        <v>5034</v>
      </c>
      <c r="AS13">
        <v>2479</v>
      </c>
      <c r="AT13">
        <v>875</v>
      </c>
      <c r="AU13">
        <v>333</v>
      </c>
      <c r="AV13">
        <v>150</v>
      </c>
      <c r="AW13">
        <v>65</v>
      </c>
      <c r="AX13">
        <v>3</v>
      </c>
    </row>
    <row r="14" spans="1:50" x14ac:dyDescent="0.2">
      <c r="A14">
        <v>2010</v>
      </c>
      <c r="B14">
        <v>1</v>
      </c>
      <c r="C14">
        <v>1</v>
      </c>
      <c r="D14">
        <v>147240.44500000001</v>
      </c>
      <c r="E14">
        <v>0.02</v>
      </c>
      <c r="Q14">
        <v>2012</v>
      </c>
      <c r="R14">
        <v>9</v>
      </c>
      <c r="S14">
        <v>1</v>
      </c>
      <c r="T14">
        <v>0</v>
      </c>
      <c r="U14">
        <v>0</v>
      </c>
      <c r="V14">
        <v>125</v>
      </c>
      <c r="W14">
        <v>0</v>
      </c>
      <c r="X14">
        <v>0</v>
      </c>
      <c r="Y14">
        <v>3</v>
      </c>
      <c r="Z14">
        <v>23</v>
      </c>
      <c r="AA14">
        <v>143</v>
      </c>
      <c r="AB14">
        <v>1136</v>
      </c>
      <c r="AC14">
        <v>674</v>
      </c>
      <c r="AD14">
        <v>3099</v>
      </c>
      <c r="AE14">
        <v>1029</v>
      </c>
      <c r="AF14">
        <v>2956</v>
      </c>
      <c r="AG14">
        <v>5652</v>
      </c>
      <c r="AH14">
        <v>2823</v>
      </c>
      <c r="AI14">
        <v>8343</v>
      </c>
      <c r="AJ14">
        <v>3239</v>
      </c>
      <c r="AK14">
        <v>5627</v>
      </c>
      <c r="AL14">
        <v>5683</v>
      </c>
      <c r="AM14">
        <v>8642</v>
      </c>
      <c r="AN14">
        <v>7298</v>
      </c>
      <c r="AO14">
        <v>3971</v>
      </c>
      <c r="AP14">
        <v>7195</v>
      </c>
      <c r="AQ14">
        <v>5913</v>
      </c>
      <c r="AR14">
        <v>6028</v>
      </c>
      <c r="AS14">
        <v>1843</v>
      </c>
      <c r="AT14">
        <v>248</v>
      </c>
      <c r="AU14">
        <v>164</v>
      </c>
      <c r="AV14">
        <v>16</v>
      </c>
      <c r="AW14">
        <v>7</v>
      </c>
      <c r="AX14">
        <v>0</v>
      </c>
    </row>
    <row r="15" spans="1:50" x14ac:dyDescent="0.2">
      <c r="A15">
        <v>2011</v>
      </c>
      <c r="B15">
        <v>1</v>
      </c>
      <c r="C15">
        <v>1</v>
      </c>
      <c r="D15">
        <v>8704.3619999999992</v>
      </c>
      <c r="E15">
        <v>0.02</v>
      </c>
      <c r="Q15">
        <v>2013</v>
      </c>
      <c r="R15">
        <v>9</v>
      </c>
      <c r="S15">
        <v>1</v>
      </c>
      <c r="T15">
        <v>0</v>
      </c>
      <c r="U15">
        <v>0</v>
      </c>
      <c r="V15">
        <v>125</v>
      </c>
      <c r="W15">
        <v>0</v>
      </c>
      <c r="X15">
        <v>0</v>
      </c>
      <c r="Y15">
        <v>2</v>
      </c>
      <c r="Z15">
        <v>1</v>
      </c>
      <c r="AA15">
        <v>2</v>
      </c>
      <c r="AB15">
        <v>58</v>
      </c>
      <c r="AC15">
        <v>69</v>
      </c>
      <c r="AD15">
        <v>725</v>
      </c>
      <c r="AE15">
        <v>680</v>
      </c>
      <c r="AF15">
        <v>4495</v>
      </c>
      <c r="AG15">
        <v>16946</v>
      </c>
      <c r="AH15">
        <v>13495</v>
      </c>
      <c r="AI15">
        <v>24091</v>
      </c>
      <c r="AJ15">
        <v>10836</v>
      </c>
      <c r="AK15">
        <v>14582</v>
      </c>
      <c r="AL15">
        <v>13872</v>
      </c>
      <c r="AM15">
        <v>13424</v>
      </c>
      <c r="AN15">
        <v>8286</v>
      </c>
      <c r="AO15">
        <v>3745</v>
      </c>
      <c r="AP15">
        <v>2645</v>
      </c>
      <c r="AQ15">
        <v>1199</v>
      </c>
      <c r="AR15">
        <v>466</v>
      </c>
      <c r="AS15">
        <v>101</v>
      </c>
      <c r="AT15">
        <v>16</v>
      </c>
      <c r="AU15">
        <v>8</v>
      </c>
      <c r="AV15">
        <v>1</v>
      </c>
      <c r="AW15">
        <v>1</v>
      </c>
      <c r="AX15">
        <v>1</v>
      </c>
    </row>
    <row r="16" spans="1:50" x14ac:dyDescent="0.2">
      <c r="A16">
        <v>2012</v>
      </c>
      <c r="B16">
        <v>1</v>
      </c>
      <c r="C16">
        <v>1</v>
      </c>
      <c r="D16">
        <v>75754.188999999998</v>
      </c>
      <c r="E16">
        <v>0.02</v>
      </c>
      <c r="Q16">
        <v>2014</v>
      </c>
      <c r="R16">
        <v>9</v>
      </c>
      <c r="S16">
        <v>1</v>
      </c>
      <c r="T16">
        <v>0</v>
      </c>
      <c r="U16">
        <v>0</v>
      </c>
      <c r="V16">
        <v>125</v>
      </c>
      <c r="W16">
        <v>0</v>
      </c>
      <c r="X16">
        <v>0</v>
      </c>
      <c r="Y16">
        <v>0</v>
      </c>
      <c r="Z16">
        <v>2</v>
      </c>
      <c r="AA16">
        <v>11</v>
      </c>
      <c r="AB16">
        <v>32</v>
      </c>
      <c r="AC16">
        <v>78</v>
      </c>
      <c r="AD16">
        <v>318</v>
      </c>
      <c r="AE16">
        <v>513</v>
      </c>
      <c r="AF16">
        <v>991</v>
      </c>
      <c r="AG16">
        <v>2148</v>
      </c>
      <c r="AH16">
        <v>3216</v>
      </c>
      <c r="AI16">
        <v>10922</v>
      </c>
      <c r="AJ16">
        <v>12235</v>
      </c>
      <c r="AK16">
        <v>21057</v>
      </c>
      <c r="AL16">
        <v>20986</v>
      </c>
      <c r="AM16">
        <v>18718</v>
      </c>
      <c r="AN16">
        <v>10621</v>
      </c>
      <c r="AO16">
        <v>4599</v>
      </c>
      <c r="AP16">
        <v>3900</v>
      </c>
      <c r="AQ16">
        <v>1884</v>
      </c>
      <c r="AR16">
        <v>1206</v>
      </c>
      <c r="AS16">
        <v>308</v>
      </c>
      <c r="AT16">
        <v>28</v>
      </c>
      <c r="AU16">
        <v>52</v>
      </c>
      <c r="AV16">
        <v>5</v>
      </c>
      <c r="AW16">
        <v>3</v>
      </c>
      <c r="AX16">
        <v>0</v>
      </c>
    </row>
    <row r="17" spans="1:82" x14ac:dyDescent="0.2">
      <c r="A17">
        <v>2013</v>
      </c>
      <c r="B17">
        <v>1</v>
      </c>
      <c r="C17">
        <v>1</v>
      </c>
      <c r="D17">
        <v>153251.66020000001</v>
      </c>
      <c r="E17">
        <v>0.02</v>
      </c>
      <c r="Q17">
        <v>2015</v>
      </c>
      <c r="R17">
        <v>9</v>
      </c>
      <c r="S17">
        <v>1</v>
      </c>
      <c r="T17">
        <v>0</v>
      </c>
      <c r="U17">
        <v>0</v>
      </c>
      <c r="V17">
        <v>125</v>
      </c>
      <c r="W17">
        <v>0</v>
      </c>
      <c r="X17">
        <v>0</v>
      </c>
      <c r="Y17">
        <v>0</v>
      </c>
      <c r="Z17">
        <v>0</v>
      </c>
      <c r="AA17">
        <v>3</v>
      </c>
      <c r="AB17">
        <v>17</v>
      </c>
      <c r="AC17">
        <v>87</v>
      </c>
      <c r="AD17">
        <v>553</v>
      </c>
      <c r="AE17">
        <v>961</v>
      </c>
      <c r="AF17">
        <v>2203</v>
      </c>
      <c r="AG17">
        <v>4491</v>
      </c>
      <c r="AH17">
        <v>4266</v>
      </c>
      <c r="AI17">
        <v>10490</v>
      </c>
      <c r="AJ17">
        <v>7858</v>
      </c>
      <c r="AK17">
        <v>15312</v>
      </c>
      <c r="AL17">
        <v>15630</v>
      </c>
      <c r="AM17">
        <v>17156</v>
      </c>
      <c r="AN17">
        <v>9924</v>
      </c>
      <c r="AO17">
        <v>4778</v>
      </c>
      <c r="AP17">
        <v>5633</v>
      </c>
      <c r="AQ17">
        <v>2827</v>
      </c>
      <c r="AR17">
        <v>1386</v>
      </c>
      <c r="AS17">
        <v>207</v>
      </c>
      <c r="AT17">
        <v>35</v>
      </c>
      <c r="AU17">
        <v>19</v>
      </c>
      <c r="AV17">
        <v>1</v>
      </c>
      <c r="AW17">
        <v>0</v>
      </c>
      <c r="AX17">
        <v>0</v>
      </c>
    </row>
    <row r="18" spans="1:82" x14ac:dyDescent="0.2">
      <c r="A18">
        <v>2014</v>
      </c>
      <c r="B18">
        <v>1</v>
      </c>
      <c r="C18">
        <v>1</v>
      </c>
      <c r="D18">
        <v>146417.48929999999</v>
      </c>
      <c r="E18">
        <v>0.02</v>
      </c>
      <c r="Q18">
        <v>2016</v>
      </c>
      <c r="R18">
        <v>9</v>
      </c>
      <c r="S18">
        <v>1</v>
      </c>
      <c r="T18">
        <v>0</v>
      </c>
      <c r="U18">
        <v>0</v>
      </c>
      <c r="V18">
        <v>125</v>
      </c>
      <c r="W18">
        <v>0</v>
      </c>
      <c r="X18">
        <v>2</v>
      </c>
      <c r="Y18">
        <v>4</v>
      </c>
      <c r="Z18">
        <v>18</v>
      </c>
      <c r="AA18">
        <v>39</v>
      </c>
      <c r="AB18">
        <v>68</v>
      </c>
      <c r="AC18">
        <v>88</v>
      </c>
      <c r="AD18">
        <v>361</v>
      </c>
      <c r="AE18">
        <v>722</v>
      </c>
      <c r="AF18">
        <v>2319</v>
      </c>
      <c r="AG18">
        <v>5915</v>
      </c>
      <c r="AH18">
        <v>8308</v>
      </c>
      <c r="AI18">
        <v>13967</v>
      </c>
      <c r="AJ18">
        <v>10941</v>
      </c>
      <c r="AK18">
        <v>13182</v>
      </c>
      <c r="AL18">
        <v>14028</v>
      </c>
      <c r="AM18">
        <v>18498</v>
      </c>
      <c r="AN18">
        <v>17886</v>
      </c>
      <c r="AO18">
        <v>15014</v>
      </c>
      <c r="AP18">
        <v>14919</v>
      </c>
      <c r="AQ18">
        <v>9320</v>
      </c>
      <c r="AR18">
        <v>4845</v>
      </c>
      <c r="AS18">
        <v>1196</v>
      </c>
      <c r="AT18">
        <v>248</v>
      </c>
      <c r="AU18">
        <v>46</v>
      </c>
      <c r="AV18">
        <v>7</v>
      </c>
      <c r="AW18">
        <v>2</v>
      </c>
      <c r="AX18">
        <v>1</v>
      </c>
    </row>
    <row r="19" spans="1:82" x14ac:dyDescent="0.2">
      <c r="A19">
        <v>2015</v>
      </c>
      <c r="B19">
        <v>1</v>
      </c>
      <c r="C19">
        <v>1</v>
      </c>
      <c r="D19">
        <v>154176.959</v>
      </c>
      <c r="E19">
        <v>0.02</v>
      </c>
      <c r="Q19">
        <v>2017</v>
      </c>
      <c r="R19">
        <v>9</v>
      </c>
      <c r="S19">
        <v>1</v>
      </c>
      <c r="T19">
        <v>0</v>
      </c>
      <c r="U19">
        <v>0</v>
      </c>
      <c r="V19">
        <v>125</v>
      </c>
      <c r="W19">
        <v>1</v>
      </c>
      <c r="X19">
        <v>1</v>
      </c>
      <c r="Y19">
        <v>2</v>
      </c>
      <c r="Z19">
        <v>1</v>
      </c>
      <c r="AA19">
        <v>4</v>
      </c>
      <c r="AB19">
        <v>29</v>
      </c>
      <c r="AC19">
        <v>156</v>
      </c>
      <c r="AD19">
        <v>726</v>
      </c>
      <c r="AE19">
        <v>1198</v>
      </c>
      <c r="AF19">
        <v>3304</v>
      </c>
      <c r="AG19">
        <v>6704</v>
      </c>
      <c r="AH19">
        <v>5843</v>
      </c>
      <c r="AI19">
        <v>7302</v>
      </c>
      <c r="AJ19">
        <v>4260</v>
      </c>
      <c r="AK19">
        <v>5327</v>
      </c>
      <c r="AL19">
        <v>5913</v>
      </c>
      <c r="AM19">
        <v>7640</v>
      </c>
      <c r="AN19">
        <v>5277</v>
      </c>
      <c r="AO19">
        <v>2339</v>
      </c>
      <c r="AP19">
        <v>2158</v>
      </c>
      <c r="AQ19">
        <v>851</v>
      </c>
      <c r="AR19">
        <v>328</v>
      </c>
      <c r="AS19">
        <v>31</v>
      </c>
      <c r="AT19">
        <v>4</v>
      </c>
      <c r="AU19">
        <v>1</v>
      </c>
      <c r="AV19">
        <v>1</v>
      </c>
      <c r="AW19">
        <v>0</v>
      </c>
      <c r="AX19">
        <v>0</v>
      </c>
    </row>
    <row r="20" spans="1:82" x14ac:dyDescent="0.2">
      <c r="A20">
        <v>2016</v>
      </c>
      <c r="B20">
        <v>1</v>
      </c>
      <c r="C20">
        <v>1</v>
      </c>
      <c r="D20">
        <v>154441.38680000001</v>
      </c>
      <c r="E20">
        <v>0.02</v>
      </c>
      <c r="Q20">
        <v>2018</v>
      </c>
      <c r="R20">
        <v>9</v>
      </c>
      <c r="S20">
        <v>1</v>
      </c>
      <c r="T20">
        <v>0</v>
      </c>
      <c r="U20">
        <v>0</v>
      </c>
      <c r="V20">
        <v>125</v>
      </c>
      <c r="W20">
        <v>1</v>
      </c>
      <c r="X20">
        <v>0</v>
      </c>
      <c r="Y20">
        <v>1</v>
      </c>
      <c r="Z20">
        <v>1</v>
      </c>
      <c r="AA20">
        <v>11</v>
      </c>
      <c r="AB20">
        <v>61</v>
      </c>
      <c r="AC20">
        <v>193</v>
      </c>
      <c r="AD20">
        <v>992</v>
      </c>
      <c r="AE20">
        <v>1141</v>
      </c>
      <c r="AF20">
        <v>2903</v>
      </c>
      <c r="AG20">
        <v>5514</v>
      </c>
      <c r="AH20">
        <v>6047</v>
      </c>
      <c r="AI20">
        <v>14617</v>
      </c>
      <c r="AJ20">
        <v>14967</v>
      </c>
      <c r="AK20">
        <v>19884</v>
      </c>
      <c r="AL20">
        <v>17965</v>
      </c>
      <c r="AM20">
        <v>16090</v>
      </c>
      <c r="AN20">
        <v>8950</v>
      </c>
      <c r="AO20">
        <v>3914</v>
      </c>
      <c r="AP20">
        <v>4026</v>
      </c>
      <c r="AQ20">
        <v>2285</v>
      </c>
      <c r="AR20">
        <v>1299</v>
      </c>
      <c r="AS20">
        <v>297</v>
      </c>
      <c r="AT20">
        <v>68</v>
      </c>
      <c r="AU20">
        <v>81</v>
      </c>
      <c r="AV20">
        <v>62</v>
      </c>
      <c r="AW20">
        <v>28</v>
      </c>
      <c r="AX20">
        <v>2</v>
      </c>
    </row>
    <row r="21" spans="1:82" x14ac:dyDescent="0.2">
      <c r="A21">
        <v>2017</v>
      </c>
      <c r="B21">
        <v>1</v>
      </c>
      <c r="C21">
        <v>1</v>
      </c>
      <c r="D21">
        <v>149334.36619999999</v>
      </c>
      <c r="E21">
        <v>0.02</v>
      </c>
      <c r="Q21">
        <v>2019</v>
      </c>
      <c r="R21">
        <v>9</v>
      </c>
      <c r="S21">
        <v>1</v>
      </c>
      <c r="T21">
        <v>0</v>
      </c>
      <c r="U21">
        <v>0</v>
      </c>
      <c r="V21">
        <v>125</v>
      </c>
      <c r="W21">
        <v>1</v>
      </c>
      <c r="X21">
        <v>1</v>
      </c>
      <c r="Y21">
        <v>1</v>
      </c>
      <c r="Z21">
        <v>0</v>
      </c>
      <c r="AA21">
        <v>6</v>
      </c>
      <c r="AB21">
        <v>194</v>
      </c>
      <c r="AC21">
        <v>543</v>
      </c>
      <c r="AD21">
        <v>3149</v>
      </c>
      <c r="AE21">
        <v>1869</v>
      </c>
      <c r="AF21">
        <v>4977</v>
      </c>
      <c r="AG21">
        <v>8351</v>
      </c>
      <c r="AH21">
        <v>4447</v>
      </c>
      <c r="AI21">
        <v>10973</v>
      </c>
      <c r="AJ21">
        <v>3996</v>
      </c>
      <c r="AK21">
        <v>9465</v>
      </c>
      <c r="AL21">
        <v>8560</v>
      </c>
      <c r="AM21">
        <v>11434</v>
      </c>
      <c r="AN21">
        <v>7973</v>
      </c>
      <c r="AO21">
        <v>3341</v>
      </c>
      <c r="AP21">
        <v>6118</v>
      </c>
      <c r="AQ21">
        <v>3778</v>
      </c>
      <c r="AR21">
        <v>2332</v>
      </c>
      <c r="AS21">
        <v>608</v>
      </c>
      <c r="AT21">
        <v>85</v>
      </c>
      <c r="AU21">
        <v>68</v>
      </c>
      <c r="AV21">
        <v>7</v>
      </c>
      <c r="AW21">
        <v>0</v>
      </c>
      <c r="AX21">
        <v>0</v>
      </c>
    </row>
    <row r="22" spans="1:82" x14ac:dyDescent="0.2">
      <c r="A22">
        <v>2018</v>
      </c>
      <c r="B22">
        <v>1</v>
      </c>
      <c r="C22">
        <v>1</v>
      </c>
      <c r="D22">
        <v>53837.330159999998</v>
      </c>
      <c r="E22">
        <v>0.02</v>
      </c>
      <c r="Q22">
        <v>2020</v>
      </c>
      <c r="R22">
        <v>9</v>
      </c>
      <c r="S22">
        <v>1</v>
      </c>
      <c r="T22">
        <v>0</v>
      </c>
      <c r="U22">
        <v>0</v>
      </c>
      <c r="V22">
        <v>125</v>
      </c>
      <c r="W22">
        <v>0</v>
      </c>
      <c r="X22">
        <v>0</v>
      </c>
      <c r="Y22">
        <v>1</v>
      </c>
      <c r="Z22">
        <v>0</v>
      </c>
      <c r="AA22">
        <v>69</v>
      </c>
      <c r="AB22">
        <v>1002</v>
      </c>
      <c r="AC22">
        <v>1518</v>
      </c>
      <c r="AD22">
        <v>6259</v>
      </c>
      <c r="AE22">
        <v>5958</v>
      </c>
      <c r="AF22">
        <v>11717</v>
      </c>
      <c r="AG22">
        <v>16174</v>
      </c>
      <c r="AH22">
        <v>11344</v>
      </c>
      <c r="AI22">
        <v>20817</v>
      </c>
      <c r="AJ22">
        <v>9847</v>
      </c>
      <c r="AK22">
        <v>14409</v>
      </c>
      <c r="AL22">
        <v>10010</v>
      </c>
      <c r="AM22">
        <v>7636</v>
      </c>
      <c r="AN22">
        <v>3081</v>
      </c>
      <c r="AO22">
        <v>1014</v>
      </c>
      <c r="AP22">
        <v>514</v>
      </c>
      <c r="AQ22">
        <v>165</v>
      </c>
      <c r="AR22">
        <v>50</v>
      </c>
      <c r="AS22">
        <v>4</v>
      </c>
      <c r="AT22">
        <v>0</v>
      </c>
      <c r="AU22">
        <v>1</v>
      </c>
      <c r="AV22">
        <v>0</v>
      </c>
      <c r="AW22">
        <v>0</v>
      </c>
      <c r="AX22">
        <v>0</v>
      </c>
    </row>
    <row r="23" spans="1:82" x14ac:dyDescent="0.2">
      <c r="A23">
        <v>-9999</v>
      </c>
      <c r="B23">
        <v>0</v>
      </c>
      <c r="C23">
        <v>0</v>
      </c>
      <c r="D23">
        <v>0</v>
      </c>
      <c r="E23">
        <v>0</v>
      </c>
      <c r="Q23">
        <v>-9999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82" x14ac:dyDescent="0.2">
      <c r="K24" t="s">
        <v>7</v>
      </c>
    </row>
    <row r="26" spans="1:82" x14ac:dyDescent="0.2">
      <c r="A26">
        <v>1998</v>
      </c>
      <c r="B26">
        <v>6</v>
      </c>
      <c r="C26">
        <v>1</v>
      </c>
      <c r="D26">
        <v>4.0374377790000002</v>
      </c>
      <c r="E26">
        <v>0.5</v>
      </c>
      <c r="F26" t="s">
        <v>15</v>
      </c>
      <c r="G26" t="s">
        <v>11</v>
      </c>
    </row>
    <row r="27" spans="1:82" x14ac:dyDescent="0.2">
      <c r="A27">
        <v>1999</v>
      </c>
      <c r="B27">
        <v>6</v>
      </c>
      <c r="C27">
        <v>1</v>
      </c>
      <c r="D27">
        <v>7.1460911080000002</v>
      </c>
      <c r="E27">
        <v>0.5</v>
      </c>
      <c r="F27" t="s">
        <v>15</v>
      </c>
      <c r="G27" t="s">
        <v>11</v>
      </c>
      <c r="K27">
        <v>66</v>
      </c>
      <c r="L27" t="s">
        <v>23</v>
      </c>
      <c r="M27" t="s">
        <v>24</v>
      </c>
      <c r="N27" t="s">
        <v>17</v>
      </c>
      <c r="O27" t="s">
        <v>22</v>
      </c>
      <c r="P27" t="s">
        <v>21</v>
      </c>
      <c r="Q27" t="s">
        <v>10</v>
      </c>
      <c r="R27" t="s">
        <v>25</v>
      </c>
      <c r="S27" t="s">
        <v>19</v>
      </c>
      <c r="T27" t="s">
        <v>20</v>
      </c>
    </row>
    <row r="28" spans="1:82" x14ac:dyDescent="0.2">
      <c r="A28">
        <v>2000</v>
      </c>
      <c r="B28">
        <v>6</v>
      </c>
      <c r="C28">
        <v>1</v>
      </c>
      <c r="D28">
        <v>4.9350658589999998</v>
      </c>
      <c r="E28">
        <v>0.5</v>
      </c>
      <c r="F28" t="s">
        <v>15</v>
      </c>
      <c r="G28" t="s">
        <v>11</v>
      </c>
      <c r="Q28">
        <v>5</v>
      </c>
      <c r="R28">
        <v>6</v>
      </c>
      <c r="S28">
        <v>7</v>
      </c>
      <c r="T28">
        <v>8</v>
      </c>
      <c r="U28">
        <v>9</v>
      </c>
      <c r="V28">
        <v>10</v>
      </c>
      <c r="W28">
        <v>11</v>
      </c>
      <c r="X28">
        <v>12</v>
      </c>
      <c r="Y28">
        <v>13</v>
      </c>
      <c r="Z28">
        <v>14</v>
      </c>
      <c r="AA28">
        <v>15</v>
      </c>
      <c r="AB28">
        <v>16</v>
      </c>
      <c r="AC28">
        <v>17</v>
      </c>
      <c r="AD28">
        <v>18</v>
      </c>
      <c r="AE28">
        <v>19</v>
      </c>
      <c r="AF28">
        <v>20</v>
      </c>
      <c r="AG28">
        <v>21</v>
      </c>
      <c r="AH28">
        <v>22</v>
      </c>
      <c r="AI28">
        <v>23</v>
      </c>
      <c r="AJ28">
        <v>24</v>
      </c>
      <c r="AK28">
        <v>25</v>
      </c>
      <c r="AL28">
        <v>26</v>
      </c>
      <c r="AM28">
        <v>27</v>
      </c>
      <c r="AN28">
        <v>28</v>
      </c>
      <c r="AO28">
        <v>29</v>
      </c>
      <c r="AP28">
        <v>30</v>
      </c>
      <c r="AQ28">
        <v>31</v>
      </c>
      <c r="AR28">
        <v>32</v>
      </c>
      <c r="AS28">
        <v>33</v>
      </c>
      <c r="AT28">
        <v>34</v>
      </c>
      <c r="AU28">
        <v>35</v>
      </c>
      <c r="AV28">
        <v>36</v>
      </c>
      <c r="AW28">
        <v>37</v>
      </c>
      <c r="AX28">
        <v>38</v>
      </c>
      <c r="AY28">
        <v>39</v>
      </c>
      <c r="AZ28">
        <v>40</v>
      </c>
      <c r="BA28">
        <v>41</v>
      </c>
      <c r="BB28">
        <v>42</v>
      </c>
      <c r="BC28">
        <v>43</v>
      </c>
      <c r="BD28">
        <v>44</v>
      </c>
      <c r="BE28">
        <v>45</v>
      </c>
      <c r="BF28">
        <v>46</v>
      </c>
      <c r="BG28">
        <v>47</v>
      </c>
      <c r="BH28">
        <v>48</v>
      </c>
      <c r="BI28">
        <v>49</v>
      </c>
      <c r="BJ28">
        <v>50</v>
      </c>
      <c r="BK28">
        <v>51</v>
      </c>
      <c r="BL28">
        <v>52</v>
      </c>
      <c r="BM28">
        <v>53</v>
      </c>
      <c r="BN28">
        <v>54</v>
      </c>
      <c r="BO28">
        <v>55</v>
      </c>
      <c r="BP28">
        <v>56</v>
      </c>
      <c r="BQ28">
        <v>57</v>
      </c>
      <c r="BR28">
        <v>58</v>
      </c>
      <c r="BS28">
        <v>59</v>
      </c>
      <c r="BT28">
        <v>60</v>
      </c>
      <c r="BU28">
        <v>61</v>
      </c>
      <c r="BV28">
        <v>62</v>
      </c>
      <c r="BW28">
        <v>63</v>
      </c>
      <c r="BX28">
        <v>64</v>
      </c>
      <c r="BY28">
        <v>65</v>
      </c>
      <c r="BZ28">
        <v>66</v>
      </c>
      <c r="CA28">
        <v>67</v>
      </c>
      <c r="CB28">
        <v>68</v>
      </c>
      <c r="CC28">
        <v>69</v>
      </c>
      <c r="CD28">
        <v>70</v>
      </c>
    </row>
    <row r="29" spans="1:82" x14ac:dyDescent="0.2">
      <c r="A29">
        <v>2001</v>
      </c>
      <c r="B29">
        <v>6</v>
      </c>
      <c r="C29">
        <v>1</v>
      </c>
      <c r="D29">
        <v>4.1634818449999997</v>
      </c>
      <c r="E29">
        <v>0.5</v>
      </c>
      <c r="F29" t="s">
        <v>15</v>
      </c>
      <c r="G29" t="s">
        <v>11</v>
      </c>
      <c r="K29" t="s">
        <v>13</v>
      </c>
      <c r="L29" t="s">
        <v>14</v>
      </c>
      <c r="M29" t="s">
        <v>9</v>
      </c>
      <c r="N29" t="s">
        <v>8</v>
      </c>
      <c r="O29" t="s">
        <v>18</v>
      </c>
      <c r="P29" t="s">
        <v>26</v>
      </c>
      <c r="Q29" t="s">
        <v>27</v>
      </c>
    </row>
    <row r="30" spans="1:82" x14ac:dyDescent="0.2">
      <c r="A30">
        <v>2002</v>
      </c>
      <c r="B30">
        <v>6</v>
      </c>
      <c r="C30">
        <v>1</v>
      </c>
      <c r="D30">
        <v>6.377937631</v>
      </c>
      <c r="E30">
        <v>0.5</v>
      </c>
      <c r="F30" t="s">
        <v>15</v>
      </c>
      <c r="G30" t="s">
        <v>11</v>
      </c>
      <c r="K30">
        <v>1998</v>
      </c>
      <c r="L30">
        <v>4</v>
      </c>
      <c r="M30">
        <v>1</v>
      </c>
      <c r="N30">
        <v>0</v>
      </c>
      <c r="O30">
        <v>0</v>
      </c>
      <c r="P30">
        <v>56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3.3407570000000002E-3</v>
      </c>
      <c r="AU30">
        <v>1.2249443E-2</v>
      </c>
      <c r="AV30">
        <v>2.8953229E-2</v>
      </c>
      <c r="AW30">
        <v>4.4543430000000002E-2</v>
      </c>
      <c r="AX30">
        <v>4.5657016000000002E-2</v>
      </c>
      <c r="AY30">
        <v>2.7839644E-2</v>
      </c>
      <c r="AZ30">
        <v>4.6770601000000002E-2</v>
      </c>
      <c r="BA30">
        <v>6.013363E-2</v>
      </c>
      <c r="BB30">
        <v>7.2383073000000006E-2</v>
      </c>
      <c r="BC30">
        <v>0.13363029000000001</v>
      </c>
      <c r="BD30">
        <v>0.103563474</v>
      </c>
      <c r="BE30">
        <v>9.9109131000000003E-2</v>
      </c>
      <c r="BF30">
        <v>7.4610245000000006E-2</v>
      </c>
      <c r="BG30">
        <v>6.1247216E-2</v>
      </c>
      <c r="BH30">
        <v>4.3429844000000002E-2</v>
      </c>
      <c r="BI30">
        <v>4.7884187000000002E-2</v>
      </c>
      <c r="BJ30">
        <v>4.8997773000000001E-2</v>
      </c>
      <c r="BK30">
        <v>2.5612472000000001E-2</v>
      </c>
      <c r="BL30">
        <v>1.6703786000000002E-2</v>
      </c>
      <c r="BM30">
        <v>1.113586E-3</v>
      </c>
      <c r="BN30">
        <v>2.227171E-3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x14ac:dyDescent="0.2">
      <c r="A31">
        <v>2003</v>
      </c>
      <c r="B31">
        <v>6</v>
      </c>
      <c r="C31">
        <v>1</v>
      </c>
      <c r="D31">
        <v>5.4368927349999998</v>
      </c>
      <c r="E31">
        <v>0.5</v>
      </c>
      <c r="F31" t="s">
        <v>15</v>
      </c>
      <c r="G31" t="s">
        <v>11</v>
      </c>
      <c r="K31">
        <v>1999</v>
      </c>
      <c r="L31">
        <v>4</v>
      </c>
      <c r="M31">
        <v>1</v>
      </c>
      <c r="N31">
        <v>0</v>
      </c>
      <c r="O31">
        <v>0</v>
      </c>
      <c r="P31">
        <v>56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3.4529299999999999E-4</v>
      </c>
      <c r="AN31">
        <v>0</v>
      </c>
      <c r="AO31">
        <v>5.9641499999999999E-4</v>
      </c>
      <c r="AP31">
        <v>1.067269E-3</v>
      </c>
      <c r="AQ31">
        <v>1.5695139999999999E-3</v>
      </c>
      <c r="AR31">
        <v>1.255611E-3</v>
      </c>
      <c r="AS31">
        <v>2.9820760000000002E-3</v>
      </c>
      <c r="AT31">
        <v>6.403616E-3</v>
      </c>
      <c r="AU31">
        <v>1.3121135000000001E-2</v>
      </c>
      <c r="AV31">
        <v>1.9493361000000001E-2</v>
      </c>
      <c r="AW31">
        <v>3.5000156999999997E-2</v>
      </c>
      <c r="AX31">
        <v>6.8273848999999998E-2</v>
      </c>
      <c r="AY31">
        <v>0.102300907</v>
      </c>
      <c r="AZ31">
        <v>0.103117054</v>
      </c>
      <c r="BA31">
        <v>7.6843393999999995E-2</v>
      </c>
      <c r="BB31">
        <v>5.4305175999999997E-2</v>
      </c>
      <c r="BC31">
        <v>3.5408230999999998E-2</v>
      </c>
      <c r="BD31">
        <v>3.5502401000000003E-2</v>
      </c>
      <c r="BE31">
        <v>4.1780456000000001E-2</v>
      </c>
      <c r="BF31">
        <v>5.5623567999999998E-2</v>
      </c>
      <c r="BG31">
        <v>7.0345607000000004E-2</v>
      </c>
      <c r="BH31">
        <v>7.3924097999999994E-2</v>
      </c>
      <c r="BI31">
        <v>6.6390431999999999E-2</v>
      </c>
      <c r="BJ31">
        <v>4.7022632000000002E-2</v>
      </c>
      <c r="BK31">
        <v>3.3838716999999997E-2</v>
      </c>
      <c r="BL31">
        <v>2.1313997000000001E-2</v>
      </c>
      <c r="BM31">
        <v>1.2273598E-2</v>
      </c>
      <c r="BN31">
        <v>8.9462280000000005E-3</v>
      </c>
      <c r="BO31">
        <v>4.8027119999999998E-3</v>
      </c>
      <c r="BP31">
        <v>2.919296E-3</v>
      </c>
      <c r="BQ31">
        <v>2.134539E-3</v>
      </c>
      <c r="BR31">
        <v>7.8475699999999997E-4</v>
      </c>
      <c r="BS31">
        <v>2.51122E-4</v>
      </c>
      <c r="BT31" s="1">
        <v>6.2780600000000007E-5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2">
      <c r="A32">
        <v>2004</v>
      </c>
      <c r="B32">
        <v>6</v>
      </c>
      <c r="C32">
        <v>1</v>
      </c>
      <c r="D32">
        <v>4.4658009170000001</v>
      </c>
      <c r="E32">
        <v>0.5</v>
      </c>
      <c r="F32" t="s">
        <v>15</v>
      </c>
      <c r="G32" t="s">
        <v>11</v>
      </c>
      <c r="K32">
        <v>2000</v>
      </c>
      <c r="L32">
        <v>4</v>
      </c>
      <c r="M32">
        <v>1</v>
      </c>
      <c r="N32">
        <v>0</v>
      </c>
      <c r="O32">
        <v>0</v>
      </c>
      <c r="P32">
        <v>56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1">
        <v>3.8257000000000003E-5</v>
      </c>
      <c r="AQ32">
        <v>3.8256999999999999E-4</v>
      </c>
      <c r="AR32">
        <v>1.874594E-3</v>
      </c>
      <c r="AS32">
        <v>4.2465280000000003E-3</v>
      </c>
      <c r="AT32">
        <v>1.0941505000000001E-2</v>
      </c>
      <c r="AU32">
        <v>2.2992463000000001E-2</v>
      </c>
      <c r="AV32">
        <v>3.6841500999999999E-2</v>
      </c>
      <c r="AW32">
        <v>6.3697923000000004E-2</v>
      </c>
      <c r="AX32">
        <v>9.7478862999999999E-2</v>
      </c>
      <c r="AY32">
        <v>0.135085504</v>
      </c>
      <c r="AZ32">
        <v>0.16224798200000001</v>
      </c>
      <c r="BA32">
        <v>0.16094724399999999</v>
      </c>
      <c r="BB32">
        <v>0.13244577099999999</v>
      </c>
      <c r="BC32">
        <v>8.2214315999999996E-2</v>
      </c>
      <c r="BD32">
        <v>4.8127319000000002E-2</v>
      </c>
      <c r="BE32">
        <v>2.2571635999999999E-2</v>
      </c>
      <c r="BF32">
        <v>8.7225979999999998E-3</v>
      </c>
      <c r="BG32">
        <v>3.9022150000000001E-3</v>
      </c>
      <c r="BH32">
        <v>2.2954210000000002E-3</v>
      </c>
      <c r="BI32">
        <v>1.53028E-3</v>
      </c>
      <c r="BJ32">
        <v>6.5036900000000003E-4</v>
      </c>
      <c r="BK32">
        <v>4.2082699999999997E-4</v>
      </c>
      <c r="BL32">
        <v>1.14771E-4</v>
      </c>
      <c r="BM32">
        <v>1.14771E-4</v>
      </c>
      <c r="BN32" s="1">
        <v>7.6514000000000006E-5</v>
      </c>
      <c r="BO32" s="1">
        <v>3.8257000000000003E-5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x14ac:dyDescent="0.2">
      <c r="A33">
        <v>2005</v>
      </c>
      <c r="B33">
        <v>6</v>
      </c>
      <c r="C33">
        <v>1</v>
      </c>
      <c r="D33">
        <v>2.8823748380000001</v>
      </c>
      <c r="E33">
        <v>0.5</v>
      </c>
      <c r="F33" t="s">
        <v>15</v>
      </c>
      <c r="G33" t="s">
        <v>11</v>
      </c>
      <c r="K33">
        <v>2001</v>
      </c>
      <c r="L33">
        <v>4</v>
      </c>
      <c r="M33">
        <v>1</v>
      </c>
      <c r="N33">
        <v>0</v>
      </c>
      <c r="O33">
        <v>0</v>
      </c>
      <c r="P33">
        <v>56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s="1">
        <v>3.8381799999999999E-5</v>
      </c>
      <c r="AN33" s="1">
        <v>3.8381799999999999E-5</v>
      </c>
      <c r="AO33" s="1">
        <v>3.8381799999999999E-5</v>
      </c>
      <c r="AP33">
        <v>1.9190900000000001E-4</v>
      </c>
      <c r="AQ33">
        <v>6.9087300000000005E-4</v>
      </c>
      <c r="AR33">
        <v>1.3433640000000001E-3</v>
      </c>
      <c r="AS33">
        <v>2.5715820000000002E-3</v>
      </c>
      <c r="AT33">
        <v>6.6400549999999997E-3</v>
      </c>
      <c r="AU33">
        <v>1.9306057000000001E-2</v>
      </c>
      <c r="AV33">
        <v>4.0454441000000001E-2</v>
      </c>
      <c r="AW33">
        <v>7.730099E-2</v>
      </c>
      <c r="AX33">
        <v>0.10954172099999999</v>
      </c>
      <c r="AY33">
        <v>0.14539034300000001</v>
      </c>
      <c r="AZ33">
        <v>0.15717356299999999</v>
      </c>
      <c r="BA33">
        <v>0.148614416</v>
      </c>
      <c r="BB33">
        <v>0.11963614</v>
      </c>
      <c r="BC33">
        <v>7.9373608999999998E-2</v>
      </c>
      <c r="BD33">
        <v>4.4139096000000003E-2</v>
      </c>
      <c r="BE33">
        <v>2.3182621E-2</v>
      </c>
      <c r="BF33">
        <v>8.7126740000000001E-3</v>
      </c>
      <c r="BG33">
        <v>5.5653639999999997E-3</v>
      </c>
      <c r="BH33">
        <v>4.0300910000000004E-3</v>
      </c>
      <c r="BI33">
        <v>2.187764E-3</v>
      </c>
      <c r="BJ33">
        <v>1.7271820000000001E-3</v>
      </c>
      <c r="BK33">
        <v>8.0601800000000003E-4</v>
      </c>
      <c r="BL33">
        <v>7.2925500000000005E-4</v>
      </c>
      <c r="BM33">
        <v>2.3029100000000001E-4</v>
      </c>
      <c r="BN33">
        <v>1.9190900000000001E-4</v>
      </c>
      <c r="BO33">
        <v>1.15145E-4</v>
      </c>
      <c r="BP33" s="1">
        <v>3.8381799999999999E-5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x14ac:dyDescent="0.2">
      <c r="A34">
        <v>2006</v>
      </c>
      <c r="B34">
        <v>6</v>
      </c>
      <c r="C34">
        <v>1</v>
      </c>
      <c r="D34">
        <v>11.18913512</v>
      </c>
      <c r="E34">
        <v>0.5</v>
      </c>
      <c r="F34" t="s">
        <v>15</v>
      </c>
      <c r="G34" t="s">
        <v>11</v>
      </c>
      <c r="K34">
        <v>2002</v>
      </c>
      <c r="L34">
        <v>4</v>
      </c>
      <c r="M34">
        <v>1</v>
      </c>
      <c r="N34">
        <v>0</v>
      </c>
      <c r="O34">
        <v>0</v>
      </c>
      <c r="P34">
        <v>56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1.1168800000000001E-4</v>
      </c>
      <c r="AN34">
        <v>0</v>
      </c>
      <c r="AO34">
        <v>3.9090899999999999E-4</v>
      </c>
      <c r="AP34">
        <v>5.5844100000000002E-4</v>
      </c>
      <c r="AQ34">
        <v>1.22857E-3</v>
      </c>
      <c r="AR34">
        <v>2.1779189999999999E-3</v>
      </c>
      <c r="AS34">
        <v>1.842855E-3</v>
      </c>
      <c r="AT34">
        <v>3.8532420000000002E-3</v>
      </c>
      <c r="AU34">
        <v>1.0498688000000001E-2</v>
      </c>
      <c r="AV34">
        <v>2.4012955999999998E-2</v>
      </c>
      <c r="AW34">
        <v>4.3335009000000001E-2</v>
      </c>
      <c r="AX34">
        <v>7.2262244000000003E-2</v>
      </c>
      <c r="AY34">
        <v>0.11420115</v>
      </c>
      <c r="AZ34">
        <v>0.14787513299999999</v>
      </c>
      <c r="BA34">
        <v>0.14882448200000001</v>
      </c>
      <c r="BB34">
        <v>0.13313229500000001</v>
      </c>
      <c r="BC34">
        <v>9.9849221000000002E-2</v>
      </c>
      <c r="BD34">
        <v>6.8688221999999993E-2</v>
      </c>
      <c r="BE34">
        <v>4.2664880000000002E-2</v>
      </c>
      <c r="BF34">
        <v>3.0825933999999999E-2</v>
      </c>
      <c r="BG34">
        <v>2.1611660000000001E-2</v>
      </c>
      <c r="BH34">
        <v>1.9992182000000001E-2</v>
      </c>
      <c r="BI34">
        <v>1.1392193E-2</v>
      </c>
      <c r="BJ34">
        <v>6.14285E-4</v>
      </c>
      <c r="BK34">
        <v>0</v>
      </c>
      <c r="BL34">
        <v>0</v>
      </c>
      <c r="BM34">
        <v>0</v>
      </c>
      <c r="BN34">
        <v>0</v>
      </c>
      <c r="BO34">
        <v>0</v>
      </c>
      <c r="BP34" s="1">
        <v>5.5844100000000003E-5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2">
      <c r="A35">
        <v>2007</v>
      </c>
      <c r="B35">
        <v>6</v>
      </c>
      <c r="C35">
        <v>1</v>
      </c>
      <c r="D35">
        <v>9.7162618060000003</v>
      </c>
      <c r="E35">
        <v>0.5</v>
      </c>
      <c r="F35" t="s">
        <v>15</v>
      </c>
      <c r="G35" t="s">
        <v>11</v>
      </c>
      <c r="K35">
        <v>2003</v>
      </c>
      <c r="L35">
        <v>4</v>
      </c>
      <c r="M35">
        <v>1</v>
      </c>
      <c r="N35">
        <v>0</v>
      </c>
      <c r="O35">
        <v>0</v>
      </c>
      <c r="P35">
        <v>56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1.21907E-4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2.43813E-4</v>
      </c>
      <c r="AR35">
        <v>7.3143999999999998E-4</v>
      </c>
      <c r="AS35">
        <v>1.219066E-3</v>
      </c>
      <c r="AT35">
        <v>1.3409730000000001E-3</v>
      </c>
      <c r="AU35">
        <v>4.0229180000000003E-3</v>
      </c>
      <c r="AV35">
        <v>9.2649029999999997E-3</v>
      </c>
      <c r="AW35">
        <v>2.2430818000000002E-2</v>
      </c>
      <c r="AX35">
        <v>2.8648056000000002E-2</v>
      </c>
      <c r="AY35">
        <v>4.6568328999999999E-2</v>
      </c>
      <c r="AZ35">
        <v>8.8869926000000002E-2</v>
      </c>
      <c r="BA35">
        <v>0.109594051</v>
      </c>
      <c r="BB35">
        <v>0.14665366299999999</v>
      </c>
      <c r="BC35">
        <v>0.16140436399999999</v>
      </c>
      <c r="BD35">
        <v>0.143971718</v>
      </c>
      <c r="BE35">
        <v>0.104108253</v>
      </c>
      <c r="BF35">
        <v>6.2172376000000001E-2</v>
      </c>
      <c r="BG35">
        <v>4.0229184000000001E-2</v>
      </c>
      <c r="BH35">
        <v>1.5725954E-2</v>
      </c>
      <c r="BI35">
        <v>6.3391439999999997E-3</v>
      </c>
      <c r="BJ35">
        <v>3.6571989999999999E-3</v>
      </c>
      <c r="BK35">
        <v>1.5847859999999999E-3</v>
      </c>
      <c r="BL35">
        <v>8.5334600000000005E-4</v>
      </c>
      <c r="BM35">
        <v>2.43813E-4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x14ac:dyDescent="0.2">
      <c r="A36">
        <v>2008</v>
      </c>
      <c r="B36">
        <v>6</v>
      </c>
      <c r="C36">
        <v>1</v>
      </c>
      <c r="D36">
        <v>3.6745445920000002</v>
      </c>
      <c r="E36">
        <v>0.5</v>
      </c>
      <c r="F36" t="s">
        <v>15</v>
      </c>
      <c r="G36" t="s">
        <v>11</v>
      </c>
      <c r="K36">
        <v>2004</v>
      </c>
      <c r="L36">
        <v>4</v>
      </c>
      <c r="M36">
        <v>1</v>
      </c>
      <c r="N36">
        <v>0</v>
      </c>
      <c r="O36">
        <v>0</v>
      </c>
      <c r="P36">
        <v>56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2.36911E-4</v>
      </c>
      <c r="AR36">
        <v>0</v>
      </c>
      <c r="AS36">
        <v>0</v>
      </c>
      <c r="AT36">
        <v>0</v>
      </c>
      <c r="AU36">
        <v>0</v>
      </c>
      <c r="AV36">
        <v>1.1845530000000001E-3</v>
      </c>
      <c r="AW36">
        <v>1.6583749999999999E-3</v>
      </c>
      <c r="AX36">
        <v>4.7382140000000001E-3</v>
      </c>
      <c r="AY36">
        <v>9.2395169999999992E-3</v>
      </c>
      <c r="AZ36">
        <v>2.5112532999999999E-2</v>
      </c>
      <c r="BA36">
        <v>4.4302297999999997E-2</v>
      </c>
      <c r="BB36">
        <v>8.1497275999999994E-2</v>
      </c>
      <c r="BC36">
        <v>0.117270789</v>
      </c>
      <c r="BD36">
        <v>0.14664771400000001</v>
      </c>
      <c r="BE36">
        <v>0.15707178399999999</v>
      </c>
      <c r="BF36">
        <v>0.14522625</v>
      </c>
      <c r="BG36">
        <v>0.115612414</v>
      </c>
      <c r="BH36">
        <v>7.1547026999999999E-2</v>
      </c>
      <c r="BI36">
        <v>4.1222459000000003E-2</v>
      </c>
      <c r="BJ36">
        <v>2.2506515000000001E-2</v>
      </c>
      <c r="BK36">
        <v>9.4764270000000008E-3</v>
      </c>
      <c r="BL36">
        <v>2.8429280000000002E-3</v>
      </c>
      <c r="BM36">
        <v>9.4764299999999997E-4</v>
      </c>
      <c r="BN36">
        <v>1.1845530000000001E-3</v>
      </c>
      <c r="BO36">
        <v>0</v>
      </c>
      <c r="BP36">
        <v>4.7382099999999998E-4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2">
      <c r="A37">
        <v>2009</v>
      </c>
      <c r="B37">
        <v>6</v>
      </c>
      <c r="C37">
        <v>1</v>
      </c>
      <c r="D37">
        <v>10.05633394</v>
      </c>
      <c r="E37">
        <v>0.5</v>
      </c>
      <c r="F37" t="s">
        <v>15</v>
      </c>
      <c r="G37" t="s">
        <v>11</v>
      </c>
      <c r="K37">
        <v>2005</v>
      </c>
      <c r="L37">
        <v>4</v>
      </c>
      <c r="M37">
        <v>1</v>
      </c>
      <c r="N37">
        <v>0</v>
      </c>
      <c r="O37">
        <v>0</v>
      </c>
      <c r="P37">
        <v>56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1.62707E-4</v>
      </c>
      <c r="AP37">
        <v>1.1389519999999999E-3</v>
      </c>
      <c r="AQ37">
        <v>1.1389519999999999E-3</v>
      </c>
      <c r="AR37">
        <v>1.3016600000000001E-3</v>
      </c>
      <c r="AS37">
        <v>1.4643670000000001E-3</v>
      </c>
      <c r="AT37">
        <v>6.5083000000000003E-4</v>
      </c>
      <c r="AU37">
        <v>6.508298E-3</v>
      </c>
      <c r="AV37">
        <v>2.3429873E-2</v>
      </c>
      <c r="AW37">
        <v>6.6384639999999995E-2</v>
      </c>
      <c r="AX37">
        <v>0.118288318</v>
      </c>
      <c r="AY37">
        <v>0.13602343</v>
      </c>
      <c r="AZ37">
        <v>0.124633908</v>
      </c>
      <c r="BA37">
        <v>0.10022779</v>
      </c>
      <c r="BB37">
        <v>9.1441588000000004E-2</v>
      </c>
      <c r="BC37">
        <v>6.6710055000000004E-2</v>
      </c>
      <c r="BD37">
        <v>5.7923852999999997E-2</v>
      </c>
      <c r="BE37">
        <v>4.7835991000000001E-2</v>
      </c>
      <c r="BF37">
        <v>4.7185161000000003E-2</v>
      </c>
      <c r="BG37">
        <v>4.2141230000000002E-2</v>
      </c>
      <c r="BH37">
        <v>2.8961925999999999E-2</v>
      </c>
      <c r="BI37">
        <v>1.8711357000000001E-2</v>
      </c>
      <c r="BJ37">
        <v>9.9251549999999997E-3</v>
      </c>
      <c r="BK37">
        <v>4.881224E-3</v>
      </c>
      <c r="BL37">
        <v>1.789782E-3</v>
      </c>
      <c r="BM37">
        <v>4.8812200000000001E-4</v>
      </c>
      <c r="BN37">
        <v>4.8812200000000001E-4</v>
      </c>
      <c r="BO37">
        <v>0</v>
      </c>
      <c r="BP37">
        <v>0</v>
      </c>
      <c r="BQ37">
        <v>1.62707E-4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2">
      <c r="A38">
        <v>2010</v>
      </c>
      <c r="B38">
        <v>6</v>
      </c>
      <c r="C38">
        <v>1</v>
      </c>
      <c r="D38">
        <v>12.419097600000001</v>
      </c>
      <c r="E38">
        <v>0.5</v>
      </c>
      <c r="F38" t="s">
        <v>15</v>
      </c>
      <c r="G38" t="s">
        <v>11</v>
      </c>
      <c r="K38">
        <v>2006</v>
      </c>
      <c r="L38">
        <v>4</v>
      </c>
      <c r="M38">
        <v>1</v>
      </c>
      <c r="N38">
        <v>0</v>
      </c>
      <c r="O38">
        <v>0</v>
      </c>
      <c r="P38">
        <v>56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1.2227900000000001E-4</v>
      </c>
      <c r="AL38">
        <v>0</v>
      </c>
      <c r="AM38">
        <v>1.2227900000000001E-4</v>
      </c>
      <c r="AN38">
        <v>0</v>
      </c>
      <c r="AO38">
        <v>0</v>
      </c>
      <c r="AP38">
        <v>8.5595500000000004E-4</v>
      </c>
      <c r="AQ38">
        <v>1.2227900000000001E-4</v>
      </c>
      <c r="AR38">
        <v>3.6683799999999997E-4</v>
      </c>
      <c r="AS38">
        <v>9.7823399999999992E-4</v>
      </c>
      <c r="AT38">
        <v>2.3233059999999998E-3</v>
      </c>
      <c r="AU38">
        <v>4.5243339999999996E-3</v>
      </c>
      <c r="AV38">
        <v>1.1616532000000001E-2</v>
      </c>
      <c r="AW38">
        <v>1.7975055E-2</v>
      </c>
      <c r="AX38">
        <v>3.2770848999999998E-2</v>
      </c>
      <c r="AY38">
        <v>5.4903398999999999E-2</v>
      </c>
      <c r="AZ38">
        <v>7.5813157000000006E-2</v>
      </c>
      <c r="BA38">
        <v>8.1315725000000005E-2</v>
      </c>
      <c r="BB38">
        <v>8.4984104000000005E-2</v>
      </c>
      <c r="BC38">
        <v>7.8992418999999994E-2</v>
      </c>
      <c r="BD38">
        <v>8.6451454999999996E-2</v>
      </c>
      <c r="BE38">
        <v>9.2809978000000001E-2</v>
      </c>
      <c r="BF38">
        <v>8.5473221000000002E-2</v>
      </c>
      <c r="BG38">
        <v>9.0242112999999999E-2</v>
      </c>
      <c r="BH38">
        <v>7.9848374E-2</v>
      </c>
      <c r="BI38">
        <v>5.9672292000000002E-2</v>
      </c>
      <c r="BJ38">
        <v>3.5827830999999997E-2</v>
      </c>
      <c r="BK38">
        <v>1.4062118E-2</v>
      </c>
      <c r="BL38">
        <v>5.6248469999999997E-3</v>
      </c>
      <c r="BM38">
        <v>8.5595500000000004E-4</v>
      </c>
      <c r="BN38">
        <v>0</v>
      </c>
      <c r="BO38">
        <v>1.1005139999999999E-3</v>
      </c>
      <c r="BP38">
        <v>1.2227900000000001E-4</v>
      </c>
      <c r="BQ38">
        <v>0</v>
      </c>
      <c r="BR38">
        <v>1.2227900000000001E-4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2">
      <c r="A39">
        <v>2011</v>
      </c>
      <c r="B39">
        <v>6</v>
      </c>
      <c r="C39">
        <v>1</v>
      </c>
      <c r="D39">
        <v>8.2634068359999997</v>
      </c>
      <c r="E39">
        <v>0.5</v>
      </c>
      <c r="F39" t="s">
        <v>15</v>
      </c>
      <c r="G39" t="s">
        <v>11</v>
      </c>
      <c r="K39">
        <v>2007</v>
      </c>
      <c r="L39">
        <v>4</v>
      </c>
      <c r="M39">
        <v>1</v>
      </c>
      <c r="N39">
        <v>0</v>
      </c>
      <c r="O39">
        <v>0</v>
      </c>
      <c r="P39">
        <v>56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1">
        <v>8.2426600000000001E-5</v>
      </c>
      <c r="AO39">
        <v>0</v>
      </c>
      <c r="AP39" s="1">
        <v>8.2426600000000001E-5</v>
      </c>
      <c r="AQ39">
        <v>0</v>
      </c>
      <c r="AR39">
        <v>1.6485299999999999E-4</v>
      </c>
      <c r="AS39">
        <v>0</v>
      </c>
      <c r="AT39">
        <v>1.6485299999999999E-4</v>
      </c>
      <c r="AU39">
        <v>1.4012530000000001E-3</v>
      </c>
      <c r="AV39">
        <v>1.1622156E-2</v>
      </c>
      <c r="AW39">
        <v>2.4975272E-2</v>
      </c>
      <c r="AX39">
        <v>2.8107483999999999E-2</v>
      </c>
      <c r="AY39">
        <v>4.7065612E-2</v>
      </c>
      <c r="AZ39">
        <v>9.0834157999999998E-2</v>
      </c>
      <c r="BA39">
        <v>7.9624134999999999E-2</v>
      </c>
      <c r="BB39">
        <v>9.0339597999999993E-2</v>
      </c>
      <c r="BC39">
        <v>8.9762611000000006E-2</v>
      </c>
      <c r="BD39">
        <v>0.102621167</v>
      </c>
      <c r="BE39">
        <v>8.8114077999999998E-2</v>
      </c>
      <c r="BF39">
        <v>8.7701945000000003E-2</v>
      </c>
      <c r="BG39">
        <v>7.8140454999999998E-2</v>
      </c>
      <c r="BH39">
        <v>6.8084405000000001E-2</v>
      </c>
      <c r="BI39">
        <v>4.8466863999999998E-2</v>
      </c>
      <c r="BJ39">
        <v>3.5525882000000002E-2</v>
      </c>
      <c r="BK39">
        <v>1.7721727999999999E-2</v>
      </c>
      <c r="BL39">
        <v>6.1819980000000002E-3</v>
      </c>
      <c r="BM39">
        <v>2.6376519999999999E-3</v>
      </c>
      <c r="BN39">
        <v>3.2970699999999999E-4</v>
      </c>
      <c r="BO39">
        <v>1.6485299999999999E-4</v>
      </c>
      <c r="BP39">
        <v>0</v>
      </c>
      <c r="BQ39" s="1">
        <v>8.2426600000000001E-5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2">
      <c r="A40">
        <v>2012</v>
      </c>
      <c r="B40">
        <v>6</v>
      </c>
      <c r="C40">
        <v>1</v>
      </c>
      <c r="D40">
        <v>7.0269170440000002</v>
      </c>
      <c r="E40">
        <v>0.5</v>
      </c>
      <c r="F40" t="s">
        <v>15</v>
      </c>
      <c r="G40" t="s">
        <v>11</v>
      </c>
      <c r="K40">
        <v>2008</v>
      </c>
      <c r="L40">
        <v>4</v>
      </c>
      <c r="M40">
        <v>1</v>
      </c>
      <c r="N40">
        <v>0</v>
      </c>
      <c r="O40">
        <v>0</v>
      </c>
      <c r="P40">
        <v>56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2.90613E-4</v>
      </c>
      <c r="AP40">
        <v>8.7184000000000003E-4</v>
      </c>
      <c r="AQ40">
        <v>3.196745E-3</v>
      </c>
      <c r="AR40">
        <v>1.1333915E-2</v>
      </c>
      <c r="AS40">
        <v>1.3949433000000001E-2</v>
      </c>
      <c r="AT40">
        <v>1.9180471000000001E-2</v>
      </c>
      <c r="AU40">
        <v>2.7608252999999999E-2</v>
      </c>
      <c r="AV40">
        <v>1.4240045999999999E-2</v>
      </c>
      <c r="AW40">
        <v>1.6855564999999999E-2</v>
      </c>
      <c r="AX40">
        <v>1.0462075E-2</v>
      </c>
      <c r="AY40">
        <v>1.4821272999999999E-2</v>
      </c>
      <c r="AZ40">
        <v>2.5864574000000001E-2</v>
      </c>
      <c r="BA40">
        <v>2.9933159000000001E-2</v>
      </c>
      <c r="BB40">
        <v>3.6907875999999999E-2</v>
      </c>
      <c r="BC40">
        <v>4.9694856000000003E-2</v>
      </c>
      <c r="BD40">
        <v>6.8294100999999996E-2</v>
      </c>
      <c r="BE40">
        <v>9.7936646000000002E-2</v>
      </c>
      <c r="BF40">
        <v>0.11537343799999999</v>
      </c>
      <c r="BG40">
        <v>0.12757919200000001</v>
      </c>
      <c r="BH40">
        <v>0.10171461800000001</v>
      </c>
      <c r="BI40">
        <v>8.9218250999999998E-2</v>
      </c>
      <c r="BJ40">
        <v>6.0156930999999997E-2</v>
      </c>
      <c r="BK40">
        <v>3.6907875999999999E-2</v>
      </c>
      <c r="BL40">
        <v>2.1214763000000001E-2</v>
      </c>
      <c r="BM40">
        <v>4.0685850000000004E-3</v>
      </c>
      <c r="BN40">
        <v>1.7436789999999999E-3</v>
      </c>
      <c r="BO40">
        <v>2.90613E-4</v>
      </c>
      <c r="BP40">
        <v>0</v>
      </c>
      <c r="BQ40">
        <v>0</v>
      </c>
      <c r="BR40">
        <v>0</v>
      </c>
      <c r="BS40">
        <v>2.90613E-4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2">
      <c r="A41">
        <v>2013</v>
      </c>
      <c r="B41">
        <v>6</v>
      </c>
      <c r="C41">
        <v>1</v>
      </c>
      <c r="D41">
        <v>8.6438294809999991</v>
      </c>
      <c r="E41">
        <v>0.5</v>
      </c>
      <c r="F41" t="s">
        <v>15</v>
      </c>
      <c r="G41" t="s">
        <v>11</v>
      </c>
      <c r="K41">
        <v>2009</v>
      </c>
      <c r="L41">
        <v>4</v>
      </c>
      <c r="M41">
        <v>1</v>
      </c>
      <c r="N41">
        <v>0</v>
      </c>
      <c r="O41">
        <v>0</v>
      </c>
      <c r="P41">
        <v>56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2.03542E-4</v>
      </c>
      <c r="AQ41">
        <v>0</v>
      </c>
      <c r="AR41">
        <v>2.03542E-4</v>
      </c>
      <c r="AS41">
        <v>4.0708299999999998E-4</v>
      </c>
      <c r="AT41">
        <v>0</v>
      </c>
      <c r="AU41">
        <v>4.0708299999999998E-4</v>
      </c>
      <c r="AV41">
        <v>2.4424989999999999E-3</v>
      </c>
      <c r="AW41">
        <v>6.9204150000000001E-3</v>
      </c>
      <c r="AX41">
        <v>1.5265622E-2</v>
      </c>
      <c r="AY41">
        <v>3.0327702000000002E-2</v>
      </c>
      <c r="AZ41">
        <v>3.0327702000000002E-2</v>
      </c>
      <c r="BA41">
        <v>3.6637492000000001E-2</v>
      </c>
      <c r="BB41">
        <v>4.6611031999999997E-2</v>
      </c>
      <c r="BC41">
        <v>4.131895E-2</v>
      </c>
      <c r="BD41">
        <v>7.7142275999999996E-2</v>
      </c>
      <c r="BE41">
        <v>0.10400977</v>
      </c>
      <c r="BF41">
        <v>9.6885813000000001E-2</v>
      </c>
      <c r="BG41">
        <v>0.12843476500000001</v>
      </c>
      <c r="BH41">
        <v>0.12578872399999999</v>
      </c>
      <c r="BI41">
        <v>0.108284144</v>
      </c>
      <c r="BJ41">
        <v>5.6584572E-2</v>
      </c>
      <c r="BK41">
        <v>3.3991450999999999E-2</v>
      </c>
      <c r="BL41">
        <v>3.1345409999999997E-2</v>
      </c>
      <c r="BM41">
        <v>1.7097496E-2</v>
      </c>
      <c r="BN41">
        <v>6.1062490000000002E-3</v>
      </c>
      <c r="BO41">
        <v>2.4424989999999999E-3</v>
      </c>
      <c r="BP41">
        <v>2.03542E-4</v>
      </c>
      <c r="BQ41">
        <v>2.03542E-4</v>
      </c>
      <c r="BR41">
        <v>2.03542E-4</v>
      </c>
      <c r="BS41">
        <v>2.03542E-4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2">
      <c r="A42">
        <v>2014</v>
      </c>
      <c r="B42">
        <v>6</v>
      </c>
      <c r="C42">
        <v>1</v>
      </c>
      <c r="D42">
        <v>9.5276335240000005</v>
      </c>
      <c r="E42">
        <v>0.5</v>
      </c>
      <c r="F42" t="s">
        <v>15</v>
      </c>
      <c r="G42" t="s">
        <v>11</v>
      </c>
      <c r="K42">
        <v>2010</v>
      </c>
      <c r="L42">
        <v>4</v>
      </c>
      <c r="M42">
        <v>1</v>
      </c>
      <c r="N42">
        <v>0</v>
      </c>
      <c r="O42">
        <v>0</v>
      </c>
      <c r="P42">
        <v>56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1.76897E-4</v>
      </c>
      <c r="AP42">
        <v>8.6679640000000002E-3</v>
      </c>
      <c r="AQ42">
        <v>9.9062439999999998E-3</v>
      </c>
      <c r="AR42">
        <v>2.741907E-2</v>
      </c>
      <c r="AS42">
        <v>3.9271183000000001E-2</v>
      </c>
      <c r="AT42">
        <v>4.2986024999999997E-2</v>
      </c>
      <c r="AU42">
        <v>5.2892269999999998E-2</v>
      </c>
      <c r="AV42">
        <v>4.9885016999999997E-2</v>
      </c>
      <c r="AW42">
        <v>5.5368831E-2</v>
      </c>
      <c r="AX42">
        <v>4.1040156000000001E-2</v>
      </c>
      <c r="AY42">
        <v>4.7054660999999998E-2</v>
      </c>
      <c r="AZ42">
        <v>3.3433575E-2</v>
      </c>
      <c r="BA42">
        <v>2.7595966999999999E-2</v>
      </c>
      <c r="BB42">
        <v>2.7772864000000001E-2</v>
      </c>
      <c r="BC42">
        <v>4.2101539E-2</v>
      </c>
      <c r="BD42">
        <v>5.6960905999999999E-2</v>
      </c>
      <c r="BE42">
        <v>6.2798514E-2</v>
      </c>
      <c r="BF42">
        <v>6.7397841999999999E-2</v>
      </c>
      <c r="BG42">
        <v>7.9603750000000001E-2</v>
      </c>
      <c r="BH42">
        <v>6.0145056000000002E-2</v>
      </c>
      <c r="BI42">
        <v>5.0592605999999998E-2</v>
      </c>
      <c r="BJ42">
        <v>4.7054660999999998E-2</v>
      </c>
      <c r="BK42">
        <v>3.1310808000000002E-2</v>
      </c>
      <c r="BL42">
        <v>2.1227666999999999E-2</v>
      </c>
      <c r="BM42">
        <v>9.9062439999999998E-3</v>
      </c>
      <c r="BN42">
        <v>4.7762250000000003E-3</v>
      </c>
      <c r="BO42">
        <v>1.7689719999999999E-3</v>
      </c>
      <c r="BP42">
        <v>7.07589E-4</v>
      </c>
      <c r="BQ42">
        <v>1.76897E-4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">
      <c r="A43">
        <v>2015</v>
      </c>
      <c r="B43">
        <v>6</v>
      </c>
      <c r="C43">
        <v>1</v>
      </c>
      <c r="D43">
        <v>8.4664773639999993</v>
      </c>
      <c r="E43">
        <v>0.5</v>
      </c>
      <c r="F43" t="s">
        <v>15</v>
      </c>
      <c r="G43" t="s">
        <v>11</v>
      </c>
      <c r="K43">
        <v>2011</v>
      </c>
      <c r="L43">
        <v>4</v>
      </c>
      <c r="M43">
        <v>1</v>
      </c>
      <c r="N43">
        <v>0</v>
      </c>
      <c r="O43">
        <v>0</v>
      </c>
      <c r="P43">
        <v>56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s="1">
        <v>8.6971600000000006E-5</v>
      </c>
      <c r="AR43">
        <v>4.3485799999999999E-4</v>
      </c>
      <c r="AS43">
        <v>1.217603E-3</v>
      </c>
      <c r="AT43">
        <v>2.6961210000000001E-3</v>
      </c>
      <c r="AU43">
        <v>6.7837879999999998E-3</v>
      </c>
      <c r="AV43">
        <v>9.2189950000000007E-3</v>
      </c>
      <c r="AW43">
        <v>1.9916507E-2</v>
      </c>
      <c r="AX43">
        <v>2.3047486999999998E-2</v>
      </c>
      <c r="AY43">
        <v>4.3485823999999999E-2</v>
      </c>
      <c r="AZ43">
        <v>6.9316402999999999E-2</v>
      </c>
      <c r="BA43">
        <v>6.1662898000000001E-2</v>
      </c>
      <c r="BB43">
        <v>8.2970951000000001E-2</v>
      </c>
      <c r="BC43">
        <v>8.4014611000000003E-2</v>
      </c>
      <c r="BD43">
        <v>8.6797704000000003E-2</v>
      </c>
      <c r="BE43">
        <v>9.3146634000000006E-2</v>
      </c>
      <c r="BF43">
        <v>8.6449816999999998E-2</v>
      </c>
      <c r="BG43">
        <v>8.7580449000000005E-2</v>
      </c>
      <c r="BH43">
        <v>7.3404070000000002E-2</v>
      </c>
      <c r="BI43">
        <v>6.3228387999999996E-2</v>
      </c>
      <c r="BJ43">
        <v>3.7832667E-2</v>
      </c>
      <c r="BK43">
        <v>2.8874587E-2</v>
      </c>
      <c r="BL43">
        <v>1.8264045999999999E-2</v>
      </c>
      <c r="BM43">
        <v>1.1567229E-2</v>
      </c>
      <c r="BN43">
        <v>4.7834410000000003E-3</v>
      </c>
      <c r="BO43">
        <v>1.7394330000000001E-3</v>
      </c>
      <c r="BP43">
        <v>8.6971599999999998E-4</v>
      </c>
      <c r="BQ43">
        <v>3.4788700000000001E-4</v>
      </c>
      <c r="BR43">
        <v>1.73943E-4</v>
      </c>
      <c r="BS43" s="1">
        <v>8.6971600000000006E-5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2">
      <c r="A44">
        <v>2016</v>
      </c>
      <c r="B44">
        <v>6</v>
      </c>
      <c r="C44">
        <v>1</v>
      </c>
      <c r="D44">
        <v>8.9079621880000008</v>
      </c>
      <c r="E44">
        <v>0.5</v>
      </c>
      <c r="F44" t="s">
        <v>15</v>
      </c>
      <c r="G44" t="s">
        <v>11</v>
      </c>
      <c r="K44">
        <v>2012</v>
      </c>
      <c r="L44">
        <v>4</v>
      </c>
      <c r="M44">
        <v>1</v>
      </c>
      <c r="N44">
        <v>0</v>
      </c>
      <c r="O44">
        <v>0</v>
      </c>
      <c r="P44">
        <v>56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">
        <v>9.1785200000000003E-5</v>
      </c>
      <c r="AV44">
        <v>2.7535599999999998E-4</v>
      </c>
      <c r="AW44">
        <v>1.2849929999999999E-3</v>
      </c>
      <c r="AX44">
        <v>4.6810460000000003E-3</v>
      </c>
      <c r="AY44">
        <v>8.903167E-3</v>
      </c>
      <c r="AZ44">
        <v>6.7462139000000004E-2</v>
      </c>
      <c r="BA44">
        <v>8.1321706999999993E-2</v>
      </c>
      <c r="BB44">
        <v>0.121523635</v>
      </c>
      <c r="BC44">
        <v>0.118402937</v>
      </c>
      <c r="BD44">
        <v>0.117944011</v>
      </c>
      <c r="BE44">
        <v>0.138871042</v>
      </c>
      <c r="BF44">
        <v>9.6649839000000001E-2</v>
      </c>
      <c r="BG44">
        <v>7.4988526999999999E-2</v>
      </c>
      <c r="BH44">
        <v>6.1312528999999998E-2</v>
      </c>
      <c r="BI44">
        <v>4.2129417000000002E-2</v>
      </c>
      <c r="BJ44">
        <v>2.5883433000000001E-2</v>
      </c>
      <c r="BK44">
        <v>1.6613124999999999E-2</v>
      </c>
      <c r="BL44">
        <v>1.1014227E-2</v>
      </c>
      <c r="BM44">
        <v>7.067462E-3</v>
      </c>
      <c r="BN44">
        <v>2.0192750000000001E-3</v>
      </c>
      <c r="BO44">
        <v>7.3428199999999995E-4</v>
      </c>
      <c r="BP44">
        <v>5.5071099999999995E-4</v>
      </c>
      <c r="BQ44">
        <v>0</v>
      </c>
      <c r="BR44">
        <v>1.8357000000000001E-4</v>
      </c>
      <c r="BS44" s="1">
        <v>9.1785200000000003E-5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2">
      <c r="A45">
        <v>2017</v>
      </c>
      <c r="B45">
        <v>6</v>
      </c>
      <c r="C45">
        <v>1</v>
      </c>
      <c r="D45">
        <v>8.936349345</v>
      </c>
      <c r="E45">
        <v>0.5</v>
      </c>
      <c r="F45" t="s">
        <v>15</v>
      </c>
      <c r="G45" t="s">
        <v>11</v>
      </c>
      <c r="K45">
        <v>2013</v>
      </c>
      <c r="L45">
        <v>4</v>
      </c>
      <c r="M45">
        <v>1</v>
      </c>
      <c r="N45">
        <v>0</v>
      </c>
      <c r="O45">
        <v>0</v>
      </c>
      <c r="P45">
        <v>56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>
        <v>6.9271300000000002E-5</v>
      </c>
      <c r="AO45">
        <v>2.7708499999999999E-4</v>
      </c>
      <c r="AP45">
        <v>1.7317820000000001E-3</v>
      </c>
      <c r="AQ45">
        <v>4.5719039999999999E-3</v>
      </c>
      <c r="AR45">
        <v>8.6589079999999999E-3</v>
      </c>
      <c r="AS45">
        <v>1.5101135999999999E-2</v>
      </c>
      <c r="AT45">
        <v>1.1291216E-2</v>
      </c>
      <c r="AU45">
        <v>1.0182876E-2</v>
      </c>
      <c r="AV45">
        <v>8.4510939999999993E-3</v>
      </c>
      <c r="AW45">
        <v>7.6198389999999998E-3</v>
      </c>
      <c r="AX45">
        <v>8.5203659999999997E-3</v>
      </c>
      <c r="AY45">
        <v>1.5863120000000001E-2</v>
      </c>
      <c r="AZ45">
        <v>4.6896647E-2</v>
      </c>
      <c r="BA45">
        <v>7.2665558000000005E-2</v>
      </c>
      <c r="BB45">
        <v>9.6287059999999994E-2</v>
      </c>
      <c r="BC45">
        <v>0.13216957600000001</v>
      </c>
      <c r="BD45">
        <v>0.138542533</v>
      </c>
      <c r="BE45">
        <v>0.14519257399999999</v>
      </c>
      <c r="BF45">
        <v>0.102729288</v>
      </c>
      <c r="BG45">
        <v>7.5228594999999995E-2</v>
      </c>
      <c r="BH45">
        <v>4.5580493E-2</v>
      </c>
      <c r="BI45">
        <v>2.6946523E-2</v>
      </c>
      <c r="BJ45">
        <v>1.2815184E-2</v>
      </c>
      <c r="BK45">
        <v>7.966196E-3</v>
      </c>
      <c r="BL45">
        <v>2.701579E-3</v>
      </c>
      <c r="BM45">
        <v>8.3125500000000004E-4</v>
      </c>
      <c r="BN45">
        <v>6.2344099999999997E-4</v>
      </c>
      <c r="BO45">
        <v>3.4635599999999998E-4</v>
      </c>
      <c r="BP45" s="1">
        <v>6.9271300000000002E-5</v>
      </c>
      <c r="BQ45">
        <v>0</v>
      </c>
      <c r="BR45">
        <v>0</v>
      </c>
      <c r="BS45" s="1">
        <v>6.9271300000000002E-5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2">
      <c r="A46">
        <v>2018</v>
      </c>
      <c r="B46">
        <v>6</v>
      </c>
      <c r="C46">
        <v>1</v>
      </c>
      <c r="D46">
        <v>10.324056970000001</v>
      </c>
      <c r="E46">
        <v>0.5</v>
      </c>
      <c r="F46" t="s">
        <v>15</v>
      </c>
      <c r="G46" t="s">
        <v>11</v>
      </c>
      <c r="J46">
        <v>32</v>
      </c>
      <c r="K46">
        <v>2014</v>
      </c>
      <c r="L46">
        <v>4</v>
      </c>
      <c r="M46">
        <v>1</v>
      </c>
      <c r="N46">
        <v>0</v>
      </c>
      <c r="O46">
        <v>0</v>
      </c>
      <c r="P46">
        <v>56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1">
        <v>6.6974800000000001E-5</v>
      </c>
      <c r="AM46">
        <v>0</v>
      </c>
      <c r="AN46">
        <v>1.3395E-4</v>
      </c>
      <c r="AO46">
        <v>2.6789899999999999E-4</v>
      </c>
      <c r="AP46">
        <v>7.3672199999999998E-4</v>
      </c>
      <c r="AQ46">
        <v>8.7067199999999996E-4</v>
      </c>
      <c r="AR46">
        <v>6.6974799999999996E-4</v>
      </c>
      <c r="AS46">
        <v>2.009243E-3</v>
      </c>
      <c r="AT46">
        <v>5.0900809999999998E-3</v>
      </c>
      <c r="AU46">
        <v>1.3461925E-2</v>
      </c>
      <c r="AV46">
        <v>4.3131739000000002E-2</v>
      </c>
      <c r="AW46">
        <v>7.3270376999999998E-2</v>
      </c>
      <c r="AX46">
        <v>0.101064899</v>
      </c>
      <c r="AY46">
        <v>9.5305070000000006E-2</v>
      </c>
      <c r="AZ46">
        <v>8.2579867000000001E-2</v>
      </c>
      <c r="BA46">
        <v>5.0967785000000002E-2</v>
      </c>
      <c r="BB46">
        <v>4.0452749000000003E-2</v>
      </c>
      <c r="BC46">
        <v>3.3152502E-2</v>
      </c>
      <c r="BD46">
        <v>3.9582078E-2</v>
      </c>
      <c r="BE46">
        <v>6.2152567999999998E-2</v>
      </c>
      <c r="BF46">
        <v>6.0679124000000001E-2</v>
      </c>
      <c r="BG46">
        <v>7.8159534000000003E-2</v>
      </c>
      <c r="BH46">
        <v>7.6418189999999997E-2</v>
      </c>
      <c r="BI46">
        <v>5.6459715000000001E-2</v>
      </c>
      <c r="BJ46">
        <v>4.0988547E-2</v>
      </c>
      <c r="BK46">
        <v>2.143192E-2</v>
      </c>
      <c r="BL46">
        <v>1.3729824E-2</v>
      </c>
      <c r="BM46">
        <v>4.0184849999999996E-3</v>
      </c>
      <c r="BN46">
        <v>1.8083179999999999E-3</v>
      </c>
      <c r="BO46">
        <v>8.0369700000000003E-4</v>
      </c>
      <c r="BP46">
        <v>4.0184900000000002E-4</v>
      </c>
      <c r="BQ46" s="1">
        <v>6.6974800000000001E-5</v>
      </c>
      <c r="BR46" s="1">
        <v>6.6974800000000001E-5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">
      <c r="A47">
        <v>1996</v>
      </c>
      <c r="B47">
        <v>6</v>
      </c>
      <c r="C47">
        <v>2</v>
      </c>
      <c r="D47">
        <v>56.957999999999998</v>
      </c>
      <c r="E47">
        <v>0.3</v>
      </c>
      <c r="F47" t="s">
        <v>15</v>
      </c>
      <c r="G47" t="s">
        <v>12</v>
      </c>
      <c r="K47">
        <v>2015</v>
      </c>
      <c r="L47">
        <v>4</v>
      </c>
      <c r="M47">
        <v>1</v>
      </c>
      <c r="N47">
        <v>0</v>
      </c>
      <c r="O47">
        <v>0</v>
      </c>
      <c r="P47">
        <v>56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">
        <v>8.2291000000000002E-5</v>
      </c>
      <c r="AO47">
        <v>0</v>
      </c>
      <c r="AP47">
        <v>4.1145500000000002E-4</v>
      </c>
      <c r="AQ47">
        <v>5.7603699999999995E-4</v>
      </c>
      <c r="AR47">
        <v>9.0520100000000001E-4</v>
      </c>
      <c r="AS47">
        <v>9.8749199999999997E-4</v>
      </c>
      <c r="AT47">
        <v>9.8749199999999997E-4</v>
      </c>
      <c r="AU47">
        <v>2.0572749999999999E-3</v>
      </c>
      <c r="AV47">
        <v>4.772877E-3</v>
      </c>
      <c r="AW47">
        <v>1.8926926E-2</v>
      </c>
      <c r="AX47">
        <v>4.8222515000000001E-2</v>
      </c>
      <c r="AY47">
        <v>9.3647136000000006E-2</v>
      </c>
      <c r="AZ47">
        <v>0.139318631</v>
      </c>
      <c r="BA47">
        <v>0.13528637299999999</v>
      </c>
      <c r="BB47">
        <v>0.105661619</v>
      </c>
      <c r="BC47">
        <v>7.0029624999999998E-2</v>
      </c>
      <c r="BD47">
        <v>4.8963133999999998E-2</v>
      </c>
      <c r="BE47">
        <v>5.2995392000000002E-2</v>
      </c>
      <c r="BF47">
        <v>4.5589203000000002E-2</v>
      </c>
      <c r="BG47">
        <v>4.6165240000000003E-2</v>
      </c>
      <c r="BH47">
        <v>4.5260039000000002E-2</v>
      </c>
      <c r="BI47">
        <v>3.9170507E-2</v>
      </c>
      <c r="BJ47">
        <v>3.9828835E-2</v>
      </c>
      <c r="BK47">
        <v>2.8801843000000001E-2</v>
      </c>
      <c r="BL47">
        <v>1.5717577E-2</v>
      </c>
      <c r="BM47">
        <v>8.8874260000000004E-3</v>
      </c>
      <c r="BN47">
        <v>5.0197499999999999E-3</v>
      </c>
      <c r="BO47">
        <v>1.1520739999999999E-3</v>
      </c>
      <c r="BP47">
        <v>4.1145500000000002E-4</v>
      </c>
      <c r="BQ47">
        <v>0</v>
      </c>
      <c r="BR47" s="1">
        <v>8.2291000000000002E-5</v>
      </c>
      <c r="BS47">
        <v>0</v>
      </c>
      <c r="BT47" s="1">
        <v>8.2291000000000002E-5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">
      <c r="A48">
        <v>1997</v>
      </c>
      <c r="B48">
        <v>6</v>
      </c>
      <c r="C48">
        <v>2</v>
      </c>
      <c r="D48">
        <v>89.22</v>
      </c>
      <c r="E48">
        <v>0.3</v>
      </c>
      <c r="F48" t="s">
        <v>15</v>
      </c>
      <c r="G48" t="s">
        <v>12</v>
      </c>
      <c r="J48" t="s">
        <v>13</v>
      </c>
      <c r="K48">
        <v>2016</v>
      </c>
      <c r="L48">
        <v>4</v>
      </c>
      <c r="M48">
        <v>1</v>
      </c>
      <c r="N48">
        <v>0</v>
      </c>
      <c r="O48">
        <v>0</v>
      </c>
      <c r="P48">
        <v>56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1">
        <v>8.6273799999999994E-5</v>
      </c>
      <c r="AL48">
        <v>0</v>
      </c>
      <c r="AM48">
        <v>0</v>
      </c>
      <c r="AN48">
        <v>3.4509500000000002E-4</v>
      </c>
      <c r="AO48">
        <v>7.7646400000000004E-4</v>
      </c>
      <c r="AP48">
        <v>4.831335E-3</v>
      </c>
      <c r="AQ48">
        <v>1.0094038E-2</v>
      </c>
      <c r="AR48">
        <v>1.2854801000000001E-2</v>
      </c>
      <c r="AS48">
        <v>1.0611681E-2</v>
      </c>
      <c r="AT48">
        <v>9.0587519999999998E-3</v>
      </c>
      <c r="AU48">
        <v>3.9685959999999996E-3</v>
      </c>
      <c r="AV48">
        <v>1.035286E-2</v>
      </c>
      <c r="AW48">
        <v>2.4415494999999999E-2</v>
      </c>
      <c r="AX48">
        <v>4.3654560000000002E-2</v>
      </c>
      <c r="AY48">
        <v>6.5136743999999996E-2</v>
      </c>
      <c r="AZ48">
        <v>0.10275213499999999</v>
      </c>
      <c r="BA48">
        <v>0.113104995</v>
      </c>
      <c r="BB48">
        <v>0.11603830599999999</v>
      </c>
      <c r="BC48">
        <v>0.108618756</v>
      </c>
      <c r="BD48">
        <v>8.0493486000000003E-2</v>
      </c>
      <c r="BE48">
        <v>7.3332757999999998E-2</v>
      </c>
      <c r="BF48">
        <v>5.0211370999999998E-2</v>
      </c>
      <c r="BG48">
        <v>4.7019238999999997E-2</v>
      </c>
      <c r="BH48">
        <v>3.5199724000000002E-2</v>
      </c>
      <c r="BI48">
        <v>3.1317401000000002E-2</v>
      </c>
      <c r="BJ48">
        <v>1.9325339E-2</v>
      </c>
      <c r="BK48">
        <v>1.0007765E-2</v>
      </c>
      <c r="BL48">
        <v>8.7999310000000004E-3</v>
      </c>
      <c r="BM48">
        <v>5.3489779999999999E-3</v>
      </c>
      <c r="BN48">
        <v>1.380381E-3</v>
      </c>
      <c r="BO48">
        <v>5.1764300000000003E-4</v>
      </c>
      <c r="BP48">
        <v>0</v>
      </c>
      <c r="BQ48">
        <v>2.5882100000000001E-4</v>
      </c>
      <c r="BR48" s="1">
        <v>8.6273799999999994E-5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2">
      <c r="A49">
        <v>1998</v>
      </c>
      <c r="B49">
        <v>6</v>
      </c>
      <c r="C49">
        <v>2</v>
      </c>
      <c r="D49">
        <v>57.503</v>
      </c>
      <c r="E49">
        <v>0.3</v>
      </c>
      <c r="F49" t="s">
        <v>15</v>
      </c>
      <c r="G49" t="s">
        <v>12</v>
      </c>
      <c r="J49">
        <v>2000</v>
      </c>
      <c r="K49">
        <v>2017</v>
      </c>
      <c r="L49">
        <v>4</v>
      </c>
      <c r="M49">
        <v>1</v>
      </c>
      <c r="N49">
        <v>0</v>
      </c>
      <c r="O49">
        <v>0</v>
      </c>
      <c r="P49">
        <v>56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3.63042E-4</v>
      </c>
      <c r="AM49">
        <v>1.81521E-4</v>
      </c>
      <c r="AN49">
        <v>2.7228199999999999E-4</v>
      </c>
      <c r="AO49">
        <v>1.1798869999999999E-3</v>
      </c>
      <c r="AP49">
        <v>1.2706480000000001E-3</v>
      </c>
      <c r="AQ49">
        <v>1.4521689999999999E-3</v>
      </c>
      <c r="AR49">
        <v>2.1782540000000001E-3</v>
      </c>
      <c r="AS49">
        <v>3.4489019999999998E-3</v>
      </c>
      <c r="AT49">
        <v>1.4521691999999999E-2</v>
      </c>
      <c r="AU49">
        <v>4.7195498000000002E-2</v>
      </c>
      <c r="AV49">
        <v>9.3937194000000002E-2</v>
      </c>
      <c r="AW49">
        <v>0.121619169</v>
      </c>
      <c r="AX49">
        <v>0.119077873</v>
      </c>
      <c r="AY49">
        <v>9.3029587999999996E-2</v>
      </c>
      <c r="AZ49">
        <v>8.1502994999999995E-2</v>
      </c>
      <c r="BA49">
        <v>6.2897077999999995E-2</v>
      </c>
      <c r="BB49">
        <v>6.7072064000000001E-2</v>
      </c>
      <c r="BC49">
        <v>5.7451442999999998E-2</v>
      </c>
      <c r="BD49">
        <v>5.0553638999999997E-2</v>
      </c>
      <c r="BE49">
        <v>5.0281357999999998E-2</v>
      </c>
      <c r="BF49">
        <v>3.0132510000000001E-2</v>
      </c>
      <c r="BG49">
        <v>3.0041749999999999E-2</v>
      </c>
      <c r="BH49">
        <v>2.2690142999999999E-2</v>
      </c>
      <c r="BI49">
        <v>1.9059719999999999E-2</v>
      </c>
      <c r="BJ49">
        <v>1.2797241000000001E-2</v>
      </c>
      <c r="BK49">
        <v>8.2592120000000002E-3</v>
      </c>
      <c r="BL49">
        <v>4.0842259999999998E-3</v>
      </c>
      <c r="BM49">
        <v>2.4505350000000002E-3</v>
      </c>
      <c r="BN49">
        <v>5.4456299999999997E-4</v>
      </c>
      <c r="BO49">
        <v>4.5380300000000002E-4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">
      <c r="A50">
        <v>1999</v>
      </c>
      <c r="B50">
        <v>6</v>
      </c>
      <c r="C50">
        <v>2</v>
      </c>
      <c r="D50">
        <v>20.579000000000001</v>
      </c>
      <c r="E50">
        <v>0.3</v>
      </c>
      <c r="F50" t="s">
        <v>15</v>
      </c>
      <c r="G50" t="s">
        <v>12</v>
      </c>
      <c r="J50">
        <v>2001</v>
      </c>
      <c r="K50">
        <v>-9999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2">
      <c r="A51">
        <v>2000</v>
      </c>
      <c r="B51">
        <v>6</v>
      </c>
      <c r="C51">
        <v>2</v>
      </c>
      <c r="D51">
        <v>67.313000000000002</v>
      </c>
      <c r="E51">
        <v>0.3</v>
      </c>
      <c r="F51" t="s">
        <v>15</v>
      </c>
      <c r="G51" t="s">
        <v>12</v>
      </c>
      <c r="J51">
        <v>2004</v>
      </c>
    </row>
    <row r="52" spans="1:82" x14ac:dyDescent="0.2">
      <c r="A52">
        <v>2001</v>
      </c>
      <c r="B52">
        <v>6</v>
      </c>
      <c r="C52">
        <v>2</v>
      </c>
      <c r="D52">
        <v>12.11</v>
      </c>
      <c r="E52">
        <v>0.3</v>
      </c>
      <c r="F52" t="s">
        <v>15</v>
      </c>
      <c r="G52" t="s">
        <v>12</v>
      </c>
      <c r="J52">
        <v>2005</v>
      </c>
      <c r="K52">
        <v>9</v>
      </c>
      <c r="L52">
        <v>1</v>
      </c>
      <c r="M52">
        <v>0</v>
      </c>
      <c r="N52">
        <v>0</v>
      </c>
      <c r="O52">
        <v>125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3</v>
      </c>
      <c r="AE52">
        <v>4</v>
      </c>
      <c r="AF52">
        <v>9</v>
      </c>
      <c r="AG52">
        <v>16</v>
      </c>
      <c r="AH52">
        <v>101</v>
      </c>
      <c r="AI52">
        <v>266</v>
      </c>
      <c r="AJ52">
        <v>818</v>
      </c>
      <c r="AK52">
        <v>486</v>
      </c>
      <c r="AL52">
        <v>163</v>
      </c>
      <c r="AM52">
        <v>274</v>
      </c>
      <c r="AN52">
        <v>55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82" x14ac:dyDescent="0.2">
      <c r="A53">
        <v>2002</v>
      </c>
      <c r="B53">
        <v>6</v>
      </c>
      <c r="C53">
        <v>2</v>
      </c>
      <c r="D53">
        <v>5.2050000000000001</v>
      </c>
      <c r="E53">
        <v>0.3</v>
      </c>
      <c r="F53" t="s">
        <v>15</v>
      </c>
      <c r="G53" t="s">
        <v>12</v>
      </c>
      <c r="J53">
        <v>2006</v>
      </c>
      <c r="K53">
        <v>9</v>
      </c>
      <c r="L53">
        <v>1</v>
      </c>
      <c r="M53">
        <v>0</v>
      </c>
      <c r="N53">
        <v>0</v>
      </c>
      <c r="O53">
        <v>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6</v>
      </c>
      <c r="Y53">
        <v>28</v>
      </c>
      <c r="Z53">
        <v>19</v>
      </c>
      <c r="AA53">
        <v>142</v>
      </c>
      <c r="AB53">
        <v>70</v>
      </c>
      <c r="AC53">
        <v>277</v>
      </c>
      <c r="AD53">
        <v>634</v>
      </c>
      <c r="AE53">
        <v>264</v>
      </c>
      <c r="AF53">
        <v>1220</v>
      </c>
      <c r="AG53">
        <v>390</v>
      </c>
      <c r="AH53">
        <v>951</v>
      </c>
      <c r="AI53">
        <v>1107</v>
      </c>
      <c r="AJ53">
        <v>1845</v>
      </c>
      <c r="AK53">
        <v>1236</v>
      </c>
      <c r="AL53">
        <v>567</v>
      </c>
      <c r="AM53">
        <v>1220</v>
      </c>
      <c r="AN53">
        <v>767</v>
      </c>
      <c r="AO53">
        <v>385</v>
      </c>
      <c r="AP53">
        <v>33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82" x14ac:dyDescent="0.2">
      <c r="A54">
        <v>2003</v>
      </c>
      <c r="B54">
        <v>6</v>
      </c>
      <c r="C54">
        <v>2</v>
      </c>
      <c r="D54">
        <v>39.707999999999998</v>
      </c>
      <c r="E54">
        <v>0.3</v>
      </c>
      <c r="F54" t="s">
        <v>15</v>
      </c>
      <c r="G54" t="s">
        <v>12</v>
      </c>
      <c r="J54">
        <v>2007</v>
      </c>
      <c r="K54">
        <v>9</v>
      </c>
      <c r="L54">
        <v>1</v>
      </c>
      <c r="M54">
        <v>0</v>
      </c>
      <c r="N54">
        <v>0</v>
      </c>
      <c r="O54">
        <v>125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5</v>
      </c>
      <c r="Y54">
        <v>23</v>
      </c>
      <c r="Z54">
        <v>5</v>
      </c>
      <c r="AA54">
        <v>105</v>
      </c>
      <c r="AB54">
        <v>12</v>
      </c>
      <c r="AC54">
        <v>166</v>
      </c>
      <c r="AD54">
        <v>349</v>
      </c>
      <c r="AE54">
        <v>8</v>
      </c>
      <c r="AF54">
        <v>406</v>
      </c>
      <c r="AG54">
        <v>64</v>
      </c>
      <c r="AH54">
        <v>596</v>
      </c>
      <c r="AI54">
        <v>584</v>
      </c>
      <c r="AJ54">
        <v>944</v>
      </c>
      <c r="AK54">
        <v>668</v>
      </c>
      <c r="AL54">
        <v>305</v>
      </c>
      <c r="AM54">
        <v>549</v>
      </c>
      <c r="AN54">
        <v>400</v>
      </c>
      <c r="AO54">
        <v>387</v>
      </c>
      <c r="AP54">
        <v>102</v>
      </c>
      <c r="AQ54">
        <v>15</v>
      </c>
      <c r="AR54">
        <v>6</v>
      </c>
      <c r="AS54">
        <v>1</v>
      </c>
      <c r="AT54">
        <v>0</v>
      </c>
      <c r="AU54">
        <v>0</v>
      </c>
      <c r="AV54">
        <v>0</v>
      </c>
    </row>
    <row r="55" spans="1:82" x14ac:dyDescent="0.2">
      <c r="A55">
        <v>2004</v>
      </c>
      <c r="B55">
        <v>6</v>
      </c>
      <c r="C55">
        <v>2</v>
      </c>
      <c r="D55">
        <v>10.27</v>
      </c>
      <c r="E55">
        <v>0.3</v>
      </c>
      <c r="F55" t="s">
        <v>15</v>
      </c>
      <c r="G55" t="s">
        <v>12</v>
      </c>
      <c r="J55">
        <v>2008</v>
      </c>
      <c r="K55">
        <v>9</v>
      </c>
      <c r="L55">
        <v>1</v>
      </c>
      <c r="M55">
        <v>0</v>
      </c>
      <c r="N55">
        <v>0</v>
      </c>
      <c r="O55">
        <v>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8</v>
      </c>
      <c r="X55">
        <v>43</v>
      </c>
      <c r="Y55">
        <v>214</v>
      </c>
      <c r="Z55">
        <v>55</v>
      </c>
      <c r="AA55">
        <v>444</v>
      </c>
      <c r="AB55">
        <v>39</v>
      </c>
      <c r="AC55">
        <v>231</v>
      </c>
      <c r="AD55">
        <v>458</v>
      </c>
      <c r="AE55">
        <v>118</v>
      </c>
      <c r="AF55">
        <v>546</v>
      </c>
      <c r="AG55">
        <v>75</v>
      </c>
      <c r="AH55">
        <v>260</v>
      </c>
      <c r="AI55">
        <v>169</v>
      </c>
      <c r="AJ55">
        <v>201</v>
      </c>
      <c r="AK55">
        <v>52</v>
      </c>
      <c r="AL55">
        <v>9</v>
      </c>
      <c r="AM55">
        <v>60</v>
      </c>
      <c r="AN55">
        <v>11</v>
      </c>
      <c r="AO55">
        <v>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82" x14ac:dyDescent="0.2">
      <c r="A56">
        <v>2005</v>
      </c>
      <c r="B56">
        <v>6</v>
      </c>
      <c r="C56">
        <v>2</v>
      </c>
      <c r="D56">
        <v>18.643000000000001</v>
      </c>
      <c r="E56">
        <v>0.3</v>
      </c>
      <c r="F56" t="s">
        <v>15</v>
      </c>
      <c r="G56" t="s">
        <v>12</v>
      </c>
      <c r="J56">
        <v>2009</v>
      </c>
      <c r="K56">
        <v>9</v>
      </c>
      <c r="L56">
        <v>1</v>
      </c>
      <c r="M56">
        <v>0</v>
      </c>
      <c r="N56">
        <v>0</v>
      </c>
      <c r="O56">
        <v>125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16</v>
      </c>
      <c r="AE56">
        <v>15</v>
      </c>
      <c r="AF56">
        <v>60</v>
      </c>
      <c r="AG56">
        <v>35</v>
      </c>
      <c r="AH56">
        <v>95</v>
      </c>
      <c r="AI56">
        <v>125</v>
      </c>
      <c r="AJ56">
        <v>206</v>
      </c>
      <c r="AK56">
        <v>80</v>
      </c>
      <c r="AL56">
        <v>46</v>
      </c>
      <c r="AM56">
        <v>70</v>
      </c>
      <c r="AN56">
        <v>29</v>
      </c>
      <c r="AO56">
        <v>19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82" x14ac:dyDescent="0.2">
      <c r="A57">
        <v>2006</v>
      </c>
      <c r="B57">
        <v>6</v>
      </c>
      <c r="C57">
        <v>2</v>
      </c>
      <c r="D57">
        <v>23.297000000000001</v>
      </c>
      <c r="E57">
        <v>0.3</v>
      </c>
      <c r="F57" t="s">
        <v>15</v>
      </c>
      <c r="G57" t="s">
        <v>12</v>
      </c>
      <c r="J57">
        <v>2010</v>
      </c>
      <c r="K57">
        <v>9</v>
      </c>
      <c r="L57">
        <v>1</v>
      </c>
      <c r="M57">
        <v>0</v>
      </c>
      <c r="N57">
        <v>0</v>
      </c>
      <c r="O57">
        <v>125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3</v>
      </c>
      <c r="W57">
        <v>6</v>
      </c>
      <c r="X57">
        <v>4</v>
      </c>
      <c r="Y57">
        <v>23</v>
      </c>
      <c r="Z57">
        <v>9</v>
      </c>
      <c r="AA57">
        <v>230</v>
      </c>
      <c r="AB57">
        <v>169</v>
      </c>
      <c r="AC57">
        <v>568</v>
      </c>
      <c r="AD57">
        <v>2179</v>
      </c>
      <c r="AE57">
        <v>1003</v>
      </c>
      <c r="AF57">
        <v>4992</v>
      </c>
      <c r="AG57">
        <v>1798</v>
      </c>
      <c r="AH57">
        <v>5105</v>
      </c>
      <c r="AI57">
        <v>7956</v>
      </c>
      <c r="AJ57">
        <v>12263</v>
      </c>
      <c r="AK57">
        <v>9426</v>
      </c>
      <c r="AL57">
        <v>3450</v>
      </c>
      <c r="AM57">
        <v>4965</v>
      </c>
      <c r="AN57">
        <v>2836</v>
      </c>
      <c r="AO57">
        <v>1385</v>
      </c>
      <c r="AP57">
        <v>319</v>
      </c>
      <c r="AQ57">
        <v>107</v>
      </c>
      <c r="AR57">
        <v>33</v>
      </c>
      <c r="AS57">
        <v>6</v>
      </c>
      <c r="AT57">
        <v>2</v>
      </c>
      <c r="AU57">
        <v>0</v>
      </c>
      <c r="AV57">
        <v>0</v>
      </c>
    </row>
    <row r="58" spans="1:82" x14ac:dyDescent="0.2">
      <c r="A58">
        <v>2007</v>
      </c>
      <c r="B58">
        <v>6</v>
      </c>
      <c r="C58">
        <v>2</v>
      </c>
      <c r="D58">
        <v>53.215000000000003</v>
      </c>
      <c r="E58">
        <v>0.3</v>
      </c>
      <c r="F58" t="s">
        <v>15</v>
      </c>
      <c r="G58" t="s">
        <v>12</v>
      </c>
      <c r="J58">
        <v>2011</v>
      </c>
      <c r="K58">
        <v>9</v>
      </c>
      <c r="L58">
        <v>1</v>
      </c>
      <c r="M58">
        <v>0</v>
      </c>
      <c r="N58">
        <v>0</v>
      </c>
      <c r="O58">
        <v>125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2</v>
      </c>
      <c r="Z58">
        <v>2</v>
      </c>
      <c r="AA58">
        <v>24</v>
      </c>
      <c r="AB58">
        <v>22</v>
      </c>
      <c r="AC58">
        <v>86</v>
      </c>
      <c r="AD58">
        <v>237</v>
      </c>
      <c r="AE58">
        <v>149</v>
      </c>
      <c r="AF58">
        <v>605</v>
      </c>
      <c r="AG58">
        <v>219</v>
      </c>
      <c r="AH58">
        <v>844</v>
      </c>
      <c r="AI58">
        <v>1113</v>
      </c>
      <c r="AJ58">
        <v>2173</v>
      </c>
      <c r="AK58">
        <v>2142</v>
      </c>
      <c r="AL58">
        <v>2045</v>
      </c>
      <c r="AM58">
        <v>4140</v>
      </c>
      <c r="AN58">
        <v>4930</v>
      </c>
      <c r="AO58">
        <v>5034</v>
      </c>
      <c r="AP58">
        <v>2479</v>
      </c>
      <c r="AQ58">
        <v>875</v>
      </c>
      <c r="AR58">
        <v>333</v>
      </c>
      <c r="AS58">
        <v>150</v>
      </c>
      <c r="AT58">
        <v>65</v>
      </c>
      <c r="AU58">
        <v>3</v>
      </c>
      <c r="AV58">
        <v>0</v>
      </c>
    </row>
    <row r="59" spans="1:82" x14ac:dyDescent="0.2">
      <c r="A59">
        <v>2008</v>
      </c>
      <c r="B59">
        <v>6</v>
      </c>
      <c r="C59">
        <v>2</v>
      </c>
      <c r="D59">
        <v>39.451000000000001</v>
      </c>
      <c r="E59">
        <v>0.3</v>
      </c>
      <c r="F59" t="s">
        <v>15</v>
      </c>
      <c r="G59" t="s">
        <v>12</v>
      </c>
      <c r="J59">
        <v>2012</v>
      </c>
      <c r="K59">
        <v>9</v>
      </c>
      <c r="L59">
        <v>1</v>
      </c>
      <c r="M59">
        <v>0</v>
      </c>
      <c r="N59">
        <v>0</v>
      </c>
      <c r="O59">
        <v>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</v>
      </c>
      <c r="W59">
        <v>23</v>
      </c>
      <c r="X59">
        <v>143</v>
      </c>
      <c r="Y59">
        <v>1136</v>
      </c>
      <c r="Z59">
        <v>674</v>
      </c>
      <c r="AA59">
        <v>3099</v>
      </c>
      <c r="AB59">
        <v>1029</v>
      </c>
      <c r="AC59">
        <v>2956</v>
      </c>
      <c r="AD59">
        <v>5652</v>
      </c>
      <c r="AE59">
        <v>2823</v>
      </c>
      <c r="AF59">
        <v>8343</v>
      </c>
      <c r="AG59">
        <v>3239</v>
      </c>
      <c r="AH59">
        <v>5627</v>
      </c>
      <c r="AI59">
        <v>5683</v>
      </c>
      <c r="AJ59">
        <v>8642</v>
      </c>
      <c r="AK59">
        <v>7298</v>
      </c>
      <c r="AL59">
        <v>3971</v>
      </c>
      <c r="AM59">
        <v>7195</v>
      </c>
      <c r="AN59">
        <v>5913</v>
      </c>
      <c r="AO59">
        <v>6028</v>
      </c>
      <c r="AP59">
        <v>1843</v>
      </c>
      <c r="AQ59">
        <v>248</v>
      </c>
      <c r="AR59">
        <v>164</v>
      </c>
      <c r="AS59">
        <v>16</v>
      </c>
      <c r="AT59">
        <v>7</v>
      </c>
      <c r="AU59">
        <v>0</v>
      </c>
      <c r="AV59">
        <v>0</v>
      </c>
    </row>
    <row r="60" spans="1:82" x14ac:dyDescent="0.2">
      <c r="A60">
        <v>2009</v>
      </c>
      <c r="B60">
        <v>6</v>
      </c>
      <c r="C60">
        <v>2</v>
      </c>
      <c r="D60">
        <v>54.875</v>
      </c>
      <c r="E60">
        <v>0.3</v>
      </c>
      <c r="F60" t="s">
        <v>15</v>
      </c>
      <c r="G60" t="s">
        <v>12</v>
      </c>
      <c r="J60">
        <v>2013</v>
      </c>
      <c r="K60">
        <v>9</v>
      </c>
      <c r="L60">
        <v>1</v>
      </c>
      <c r="M60">
        <v>0</v>
      </c>
      <c r="N60">
        <v>0</v>
      </c>
      <c r="O60">
        <v>125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</v>
      </c>
      <c r="W60">
        <v>1</v>
      </c>
      <c r="X60">
        <v>2</v>
      </c>
      <c r="Y60">
        <v>58</v>
      </c>
      <c r="Z60">
        <v>69</v>
      </c>
      <c r="AA60">
        <v>725</v>
      </c>
      <c r="AB60">
        <v>680</v>
      </c>
      <c r="AC60">
        <v>4495</v>
      </c>
      <c r="AD60">
        <v>16946</v>
      </c>
      <c r="AE60">
        <v>13495</v>
      </c>
      <c r="AF60">
        <v>24091</v>
      </c>
      <c r="AG60">
        <v>10836</v>
      </c>
      <c r="AH60">
        <v>14582</v>
      </c>
      <c r="AI60">
        <v>13872</v>
      </c>
      <c r="AJ60">
        <v>13424</v>
      </c>
      <c r="AK60">
        <v>8286</v>
      </c>
      <c r="AL60">
        <v>3745</v>
      </c>
      <c r="AM60">
        <v>2645</v>
      </c>
      <c r="AN60">
        <v>1199</v>
      </c>
      <c r="AO60">
        <v>466</v>
      </c>
      <c r="AP60">
        <v>101</v>
      </c>
      <c r="AQ60">
        <v>16</v>
      </c>
      <c r="AR60">
        <v>8</v>
      </c>
      <c r="AS60">
        <v>1</v>
      </c>
      <c r="AT60">
        <v>1</v>
      </c>
      <c r="AU60">
        <v>1</v>
      </c>
      <c r="AV60">
        <v>0</v>
      </c>
    </row>
    <row r="61" spans="1:82" x14ac:dyDescent="0.2">
      <c r="A61">
        <v>2010</v>
      </c>
      <c r="B61">
        <v>6</v>
      </c>
      <c r="C61">
        <v>2</v>
      </c>
      <c r="D61">
        <v>14.718</v>
      </c>
      <c r="E61">
        <v>0.3</v>
      </c>
      <c r="F61" t="s">
        <v>15</v>
      </c>
      <c r="G61" t="s">
        <v>12</v>
      </c>
      <c r="J61">
        <v>2014</v>
      </c>
      <c r="K61">
        <v>9</v>
      </c>
      <c r="L61">
        <v>1</v>
      </c>
      <c r="M61">
        <v>0</v>
      </c>
      <c r="N61">
        <v>0</v>
      </c>
      <c r="O61">
        <v>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</v>
      </c>
      <c r="X61">
        <v>11</v>
      </c>
      <c r="Y61">
        <v>32</v>
      </c>
      <c r="Z61">
        <v>78</v>
      </c>
      <c r="AA61">
        <v>318</v>
      </c>
      <c r="AB61">
        <v>513</v>
      </c>
      <c r="AC61">
        <v>991</v>
      </c>
      <c r="AD61">
        <v>2148</v>
      </c>
      <c r="AE61">
        <v>3216</v>
      </c>
      <c r="AF61">
        <v>10922</v>
      </c>
      <c r="AG61">
        <v>12235</v>
      </c>
      <c r="AH61">
        <v>21057</v>
      </c>
      <c r="AI61">
        <v>20986</v>
      </c>
      <c r="AJ61">
        <v>18718</v>
      </c>
      <c r="AK61">
        <v>10621</v>
      </c>
      <c r="AL61">
        <v>4599</v>
      </c>
      <c r="AM61">
        <v>3900</v>
      </c>
      <c r="AN61">
        <v>1884</v>
      </c>
      <c r="AO61">
        <v>1206</v>
      </c>
      <c r="AP61">
        <v>308</v>
      </c>
      <c r="AQ61">
        <v>28</v>
      </c>
      <c r="AR61">
        <v>52</v>
      </c>
      <c r="AS61">
        <v>5</v>
      </c>
      <c r="AT61">
        <v>3</v>
      </c>
      <c r="AU61">
        <v>0</v>
      </c>
      <c r="AV61">
        <v>0</v>
      </c>
    </row>
    <row r="62" spans="1:82" x14ac:dyDescent="0.2">
      <c r="A62">
        <v>2011</v>
      </c>
      <c r="B62">
        <v>6</v>
      </c>
      <c r="C62">
        <v>2</v>
      </c>
      <c r="D62">
        <v>55.98</v>
      </c>
      <c r="E62">
        <v>0.3</v>
      </c>
      <c r="F62" t="s">
        <v>15</v>
      </c>
      <c r="G62" t="s">
        <v>12</v>
      </c>
      <c r="J62">
        <v>2015</v>
      </c>
      <c r="K62">
        <v>9</v>
      </c>
      <c r="L62">
        <v>1</v>
      </c>
      <c r="M62">
        <v>0</v>
      </c>
      <c r="N62">
        <v>0</v>
      </c>
      <c r="O62">
        <v>125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  <c r="Y62">
        <v>17</v>
      </c>
      <c r="Z62">
        <v>87</v>
      </c>
      <c r="AA62">
        <v>553</v>
      </c>
      <c r="AB62">
        <v>961</v>
      </c>
      <c r="AC62">
        <v>2203</v>
      </c>
      <c r="AD62">
        <v>4491</v>
      </c>
      <c r="AE62">
        <v>4266</v>
      </c>
      <c r="AF62">
        <v>10490</v>
      </c>
      <c r="AG62">
        <v>7858</v>
      </c>
      <c r="AH62">
        <v>15312</v>
      </c>
      <c r="AI62">
        <v>15630</v>
      </c>
      <c r="AJ62">
        <v>17156</v>
      </c>
      <c r="AK62">
        <v>9924</v>
      </c>
      <c r="AL62">
        <v>4778</v>
      </c>
      <c r="AM62">
        <v>5633</v>
      </c>
      <c r="AN62">
        <v>2827</v>
      </c>
      <c r="AO62">
        <v>1386</v>
      </c>
      <c r="AP62">
        <v>207</v>
      </c>
      <c r="AQ62">
        <v>35</v>
      </c>
      <c r="AR62">
        <v>19</v>
      </c>
      <c r="AS62">
        <v>1</v>
      </c>
      <c r="AT62">
        <v>0</v>
      </c>
      <c r="AU62">
        <v>0</v>
      </c>
      <c r="AV62">
        <v>0</v>
      </c>
    </row>
    <row r="63" spans="1:82" x14ac:dyDescent="0.2">
      <c r="A63">
        <v>2012</v>
      </c>
      <c r="B63">
        <v>6</v>
      </c>
      <c r="C63">
        <v>2</v>
      </c>
      <c r="D63">
        <v>1.58</v>
      </c>
      <c r="E63">
        <v>0.3</v>
      </c>
      <c r="F63" t="s">
        <v>15</v>
      </c>
      <c r="G63" t="s">
        <v>12</v>
      </c>
      <c r="J63">
        <v>2016</v>
      </c>
      <c r="K63">
        <v>9</v>
      </c>
      <c r="L63">
        <v>1</v>
      </c>
      <c r="M63">
        <v>0</v>
      </c>
      <c r="N63">
        <v>0</v>
      </c>
      <c r="O63">
        <v>125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4</v>
      </c>
      <c r="W63">
        <v>18</v>
      </c>
      <c r="X63">
        <v>39</v>
      </c>
      <c r="Y63">
        <v>68</v>
      </c>
      <c r="Z63">
        <v>88</v>
      </c>
      <c r="AA63">
        <v>361</v>
      </c>
      <c r="AB63">
        <v>722</v>
      </c>
      <c r="AC63">
        <v>2319</v>
      </c>
      <c r="AD63">
        <v>5915</v>
      </c>
      <c r="AE63">
        <v>8308</v>
      </c>
      <c r="AF63">
        <v>13967</v>
      </c>
      <c r="AG63">
        <v>10941</v>
      </c>
      <c r="AH63">
        <v>13182</v>
      </c>
      <c r="AI63">
        <v>14028</v>
      </c>
      <c r="AJ63">
        <v>18498</v>
      </c>
      <c r="AK63">
        <v>17886</v>
      </c>
      <c r="AL63">
        <v>15014</v>
      </c>
      <c r="AM63">
        <v>14919</v>
      </c>
      <c r="AN63">
        <v>9320</v>
      </c>
      <c r="AO63">
        <v>4845</v>
      </c>
      <c r="AP63">
        <v>1196</v>
      </c>
      <c r="AQ63">
        <v>248</v>
      </c>
      <c r="AR63">
        <v>46</v>
      </c>
      <c r="AS63">
        <v>7</v>
      </c>
      <c r="AT63">
        <v>2</v>
      </c>
      <c r="AU63">
        <v>1</v>
      </c>
      <c r="AV63">
        <v>0</v>
      </c>
    </row>
    <row r="64" spans="1:82" x14ac:dyDescent="0.2">
      <c r="A64">
        <v>2013</v>
      </c>
      <c r="B64">
        <v>6</v>
      </c>
      <c r="C64">
        <v>2</v>
      </c>
      <c r="D64">
        <v>21.1</v>
      </c>
      <c r="E64">
        <v>0.3</v>
      </c>
      <c r="F64" t="s">
        <v>15</v>
      </c>
      <c r="G64" t="s">
        <v>12</v>
      </c>
      <c r="J64">
        <v>2017</v>
      </c>
      <c r="K64">
        <v>9</v>
      </c>
      <c r="L64">
        <v>1</v>
      </c>
      <c r="M64">
        <v>0</v>
      </c>
      <c r="N64">
        <v>0</v>
      </c>
      <c r="O64">
        <v>125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  <c r="V64">
        <v>2</v>
      </c>
      <c r="W64">
        <v>1</v>
      </c>
      <c r="X64">
        <v>4</v>
      </c>
      <c r="Y64">
        <v>29</v>
      </c>
      <c r="Z64">
        <v>156</v>
      </c>
      <c r="AA64">
        <v>726</v>
      </c>
      <c r="AB64">
        <v>1198</v>
      </c>
      <c r="AC64">
        <v>3304</v>
      </c>
      <c r="AD64">
        <v>6704</v>
      </c>
      <c r="AE64">
        <v>5843</v>
      </c>
      <c r="AF64">
        <v>7302</v>
      </c>
      <c r="AG64">
        <v>4260</v>
      </c>
      <c r="AH64">
        <v>5327</v>
      </c>
      <c r="AI64">
        <v>5913</v>
      </c>
      <c r="AJ64">
        <v>7640</v>
      </c>
      <c r="AK64">
        <v>5277</v>
      </c>
      <c r="AL64">
        <v>2339</v>
      </c>
      <c r="AM64">
        <v>2158</v>
      </c>
      <c r="AN64">
        <v>851</v>
      </c>
      <c r="AO64">
        <v>328</v>
      </c>
      <c r="AP64">
        <v>31</v>
      </c>
      <c r="AQ64">
        <v>4</v>
      </c>
      <c r="AR64">
        <v>1</v>
      </c>
      <c r="AS64">
        <v>1</v>
      </c>
      <c r="AT64">
        <v>0</v>
      </c>
      <c r="AU64">
        <v>0</v>
      </c>
      <c r="AV64">
        <v>0</v>
      </c>
    </row>
    <row r="65" spans="1:89" x14ac:dyDescent="0.2">
      <c r="A65">
        <v>2014</v>
      </c>
      <c r="B65">
        <v>6</v>
      </c>
      <c r="C65">
        <v>2</v>
      </c>
      <c r="D65">
        <v>31.375</v>
      </c>
      <c r="E65">
        <v>0.3</v>
      </c>
      <c r="F65" t="s">
        <v>15</v>
      </c>
      <c r="G65" t="s">
        <v>12</v>
      </c>
      <c r="J65">
        <v>2018</v>
      </c>
      <c r="K65">
        <v>9</v>
      </c>
      <c r="L65">
        <v>1</v>
      </c>
      <c r="M65">
        <v>0</v>
      </c>
      <c r="N65">
        <v>0</v>
      </c>
      <c r="O65">
        <v>125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1</v>
      </c>
      <c r="W65">
        <v>1</v>
      </c>
      <c r="X65">
        <v>11</v>
      </c>
      <c r="Y65">
        <v>61</v>
      </c>
      <c r="Z65">
        <v>193</v>
      </c>
      <c r="AA65">
        <v>992</v>
      </c>
      <c r="AB65">
        <v>1141</v>
      </c>
      <c r="AC65">
        <v>2903</v>
      </c>
      <c r="AD65">
        <v>5514</v>
      </c>
      <c r="AE65">
        <v>6047</v>
      </c>
      <c r="AF65">
        <v>14617</v>
      </c>
      <c r="AG65">
        <v>14967</v>
      </c>
      <c r="AH65">
        <v>19884</v>
      </c>
      <c r="AI65">
        <v>17965</v>
      </c>
      <c r="AJ65">
        <v>16090</v>
      </c>
      <c r="AK65">
        <v>8950</v>
      </c>
      <c r="AL65">
        <v>3914</v>
      </c>
      <c r="AM65">
        <v>4026</v>
      </c>
      <c r="AN65">
        <v>2285</v>
      </c>
      <c r="AO65">
        <v>1299</v>
      </c>
      <c r="AP65">
        <v>297</v>
      </c>
      <c r="AQ65">
        <v>68</v>
      </c>
      <c r="AR65">
        <v>81</v>
      </c>
      <c r="AS65">
        <v>62</v>
      </c>
      <c r="AT65">
        <v>28</v>
      </c>
      <c r="AU65">
        <v>2</v>
      </c>
      <c r="AV65">
        <v>0</v>
      </c>
    </row>
    <row r="66" spans="1:89" x14ac:dyDescent="0.2">
      <c r="A66">
        <v>2015</v>
      </c>
      <c r="B66">
        <v>6</v>
      </c>
      <c r="C66">
        <v>2</v>
      </c>
      <c r="D66">
        <v>9.016</v>
      </c>
      <c r="E66">
        <v>0.3</v>
      </c>
      <c r="F66" t="s">
        <v>15</v>
      </c>
      <c r="G66" t="s">
        <v>12</v>
      </c>
      <c r="J66">
        <v>2019</v>
      </c>
      <c r="K66">
        <v>9</v>
      </c>
      <c r="L66">
        <v>1</v>
      </c>
      <c r="M66">
        <v>0</v>
      </c>
      <c r="N66">
        <v>0</v>
      </c>
      <c r="O66">
        <v>125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1</v>
      </c>
      <c r="W66">
        <v>0</v>
      </c>
      <c r="X66">
        <v>6</v>
      </c>
      <c r="Y66">
        <v>194</v>
      </c>
      <c r="Z66">
        <v>543</v>
      </c>
      <c r="AA66">
        <v>3149</v>
      </c>
      <c r="AB66">
        <v>1869</v>
      </c>
      <c r="AC66">
        <v>4977</v>
      </c>
      <c r="AD66">
        <v>8351</v>
      </c>
      <c r="AE66">
        <v>4447</v>
      </c>
      <c r="AF66">
        <v>10973</v>
      </c>
      <c r="AG66">
        <v>3996</v>
      </c>
      <c r="AH66">
        <v>9465</v>
      </c>
      <c r="AI66">
        <v>8560</v>
      </c>
      <c r="AJ66">
        <v>11434</v>
      </c>
      <c r="AK66">
        <v>7973</v>
      </c>
      <c r="AL66">
        <v>3341</v>
      </c>
      <c r="AM66">
        <v>6118</v>
      </c>
      <c r="AN66">
        <v>3778</v>
      </c>
      <c r="AO66">
        <v>2332</v>
      </c>
      <c r="AP66">
        <v>608</v>
      </c>
      <c r="AQ66">
        <v>85</v>
      </c>
      <c r="AR66">
        <v>68</v>
      </c>
      <c r="AS66">
        <v>7</v>
      </c>
      <c r="AT66">
        <v>0</v>
      </c>
      <c r="AU66">
        <v>0</v>
      </c>
      <c r="AV66">
        <v>0</v>
      </c>
    </row>
    <row r="67" spans="1:89" x14ac:dyDescent="0.2">
      <c r="A67">
        <v>2016</v>
      </c>
      <c r="B67">
        <v>6</v>
      </c>
      <c r="C67">
        <v>2</v>
      </c>
      <c r="D67">
        <v>39.406999999999996</v>
      </c>
      <c r="E67">
        <v>0.3</v>
      </c>
      <c r="F67" t="s">
        <v>15</v>
      </c>
      <c r="G67" t="s">
        <v>12</v>
      </c>
      <c r="J67">
        <v>2020</v>
      </c>
      <c r="K67">
        <v>9</v>
      </c>
      <c r="L67">
        <v>1</v>
      </c>
      <c r="M67">
        <v>0</v>
      </c>
      <c r="N67">
        <v>0</v>
      </c>
      <c r="O67">
        <v>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69</v>
      </c>
      <c r="Y67">
        <v>1002</v>
      </c>
      <c r="Z67">
        <v>1518</v>
      </c>
      <c r="AA67">
        <v>6259</v>
      </c>
      <c r="AB67">
        <v>5958</v>
      </c>
      <c r="AC67">
        <v>11717</v>
      </c>
      <c r="AD67">
        <v>16174</v>
      </c>
      <c r="AE67">
        <v>11344</v>
      </c>
      <c r="AF67">
        <v>20817</v>
      </c>
      <c r="AG67">
        <v>9847</v>
      </c>
      <c r="AH67">
        <v>14409</v>
      </c>
      <c r="AI67">
        <v>10010</v>
      </c>
      <c r="AJ67">
        <v>7636</v>
      </c>
      <c r="AK67">
        <v>3081</v>
      </c>
      <c r="AL67">
        <v>1014</v>
      </c>
      <c r="AM67">
        <v>514</v>
      </c>
      <c r="AN67">
        <v>165</v>
      </c>
      <c r="AO67">
        <v>50</v>
      </c>
      <c r="AP67">
        <v>4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</row>
    <row r="68" spans="1:89" x14ac:dyDescent="0.2">
      <c r="A68">
        <v>2018</v>
      </c>
      <c r="B68">
        <v>6</v>
      </c>
      <c r="C68">
        <v>2</v>
      </c>
      <c r="D68">
        <v>93.156000000000006</v>
      </c>
      <c r="E68">
        <v>0.3</v>
      </c>
      <c r="F68" t="s">
        <v>15</v>
      </c>
      <c r="G68" t="s">
        <v>12</v>
      </c>
      <c r="J68">
        <v>-9999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BH68">
        <v>0</v>
      </c>
      <c r="BI68">
        <v>0</v>
      </c>
      <c r="BJ68">
        <v>0</v>
      </c>
      <c r="BK68">
        <v>0</v>
      </c>
      <c r="BL68">
        <v>0</v>
      </c>
    </row>
    <row r="69" spans="1:89" x14ac:dyDescent="0.2">
      <c r="A69">
        <v>2019</v>
      </c>
      <c r="B69">
        <v>6</v>
      </c>
      <c r="C69">
        <v>2</v>
      </c>
      <c r="D69">
        <v>56.307000000000002</v>
      </c>
      <c r="E69">
        <v>0.3</v>
      </c>
      <c r="F69" t="s">
        <v>15</v>
      </c>
      <c r="G69" t="s">
        <v>12</v>
      </c>
      <c r="J69">
        <v>1998</v>
      </c>
      <c r="K69">
        <v>4</v>
      </c>
      <c r="L69">
        <v>1</v>
      </c>
      <c r="M69">
        <v>0</v>
      </c>
      <c r="N69">
        <v>0</v>
      </c>
      <c r="O69">
        <v>56</v>
      </c>
    </row>
    <row r="70" spans="1:89" x14ac:dyDescent="0.2">
      <c r="A70">
        <v>2020</v>
      </c>
      <c r="B70">
        <v>6</v>
      </c>
      <c r="C70">
        <v>2</v>
      </c>
      <c r="D70">
        <v>77.555000000000007</v>
      </c>
      <c r="E70">
        <v>0.3</v>
      </c>
      <c r="F70" t="s">
        <v>15</v>
      </c>
      <c r="G70" t="s">
        <v>12</v>
      </c>
    </row>
    <row r="71" spans="1:89" x14ac:dyDescent="0.2">
      <c r="A71">
        <v>-9999</v>
      </c>
      <c r="B71">
        <v>1</v>
      </c>
      <c r="C71">
        <v>1</v>
      </c>
      <c r="D71">
        <v>1</v>
      </c>
      <c r="E71">
        <v>1</v>
      </c>
      <c r="F71" t="s">
        <v>7</v>
      </c>
      <c r="G71" t="s">
        <v>16</v>
      </c>
    </row>
    <row r="73" spans="1:89" x14ac:dyDescent="0.2">
      <c r="E73">
        <v>66</v>
      </c>
      <c r="F73" t="s">
        <v>23</v>
      </c>
      <c r="G73" t="s">
        <v>24</v>
      </c>
      <c r="H73" t="s">
        <v>17</v>
      </c>
      <c r="I73" t="s">
        <v>22</v>
      </c>
      <c r="J73" t="s">
        <v>21</v>
      </c>
      <c r="K73" t="s">
        <v>10</v>
      </c>
      <c r="L73" t="s">
        <v>25</v>
      </c>
      <c r="M73" t="s">
        <v>19</v>
      </c>
      <c r="N73" t="s">
        <v>20</v>
      </c>
    </row>
    <row r="74" spans="1:89" x14ac:dyDescent="0.2">
      <c r="K74">
        <v>5</v>
      </c>
      <c r="L74">
        <v>6</v>
      </c>
      <c r="M74">
        <v>7</v>
      </c>
      <c r="N74">
        <v>8</v>
      </c>
      <c r="O74">
        <v>9</v>
      </c>
      <c r="P74">
        <v>10</v>
      </c>
      <c r="Q74">
        <v>11</v>
      </c>
      <c r="R74">
        <v>12</v>
      </c>
      <c r="S74">
        <v>13</v>
      </c>
      <c r="T74">
        <v>14</v>
      </c>
      <c r="U74">
        <v>15</v>
      </c>
      <c r="V74">
        <v>16</v>
      </c>
      <c r="W74">
        <v>17</v>
      </c>
      <c r="X74">
        <v>18</v>
      </c>
      <c r="Y74">
        <v>19</v>
      </c>
      <c r="Z74">
        <v>20</v>
      </c>
      <c r="AA74">
        <v>21</v>
      </c>
      <c r="AB74">
        <v>22</v>
      </c>
      <c r="AC74">
        <v>23</v>
      </c>
      <c r="AD74">
        <v>24</v>
      </c>
      <c r="AE74">
        <v>25</v>
      </c>
      <c r="AF74">
        <v>26</v>
      </c>
      <c r="AG74">
        <v>27</v>
      </c>
      <c r="AH74">
        <v>28</v>
      </c>
      <c r="AI74">
        <v>29</v>
      </c>
      <c r="AJ74">
        <v>30</v>
      </c>
      <c r="AK74">
        <v>31</v>
      </c>
      <c r="AL74">
        <v>32</v>
      </c>
      <c r="AM74">
        <v>33</v>
      </c>
      <c r="AN74">
        <v>34</v>
      </c>
      <c r="AO74">
        <v>35</v>
      </c>
      <c r="AP74">
        <v>36</v>
      </c>
      <c r="AQ74">
        <v>37</v>
      </c>
      <c r="AR74">
        <v>38</v>
      </c>
      <c r="AS74">
        <v>39</v>
      </c>
      <c r="AT74">
        <v>40</v>
      </c>
      <c r="AU74">
        <v>41</v>
      </c>
      <c r="AV74">
        <v>42</v>
      </c>
      <c r="AW74">
        <v>43</v>
      </c>
      <c r="AX74">
        <v>44</v>
      </c>
      <c r="AY74">
        <v>45</v>
      </c>
      <c r="AZ74">
        <v>46</v>
      </c>
      <c r="BA74">
        <v>47</v>
      </c>
      <c r="BB74">
        <v>48</v>
      </c>
      <c r="BC74">
        <v>49</v>
      </c>
      <c r="BD74">
        <v>50</v>
      </c>
      <c r="BE74">
        <v>51</v>
      </c>
      <c r="BF74">
        <v>52</v>
      </c>
      <c r="BG74">
        <v>53</v>
      </c>
      <c r="BH74">
        <v>54</v>
      </c>
      <c r="BI74">
        <v>55</v>
      </c>
      <c r="BJ74">
        <v>56</v>
      </c>
      <c r="BK74">
        <v>57</v>
      </c>
      <c r="BL74">
        <v>58</v>
      </c>
      <c r="BM74">
        <v>59</v>
      </c>
      <c r="BN74">
        <v>60</v>
      </c>
      <c r="BO74">
        <v>61</v>
      </c>
      <c r="BP74">
        <v>62</v>
      </c>
      <c r="BQ74">
        <v>63</v>
      </c>
      <c r="BR74">
        <v>64</v>
      </c>
      <c r="BS74">
        <v>65</v>
      </c>
      <c r="BT74">
        <v>66</v>
      </c>
      <c r="BU74">
        <v>67</v>
      </c>
      <c r="BV74">
        <v>68</v>
      </c>
      <c r="BW74">
        <v>69</v>
      </c>
      <c r="BX74">
        <v>70</v>
      </c>
      <c r="BY74">
        <v>126</v>
      </c>
      <c r="BZ74">
        <v>128</v>
      </c>
      <c r="CA74">
        <v>130</v>
      </c>
      <c r="CB74">
        <v>132</v>
      </c>
      <c r="CC74">
        <v>134</v>
      </c>
      <c r="CD74">
        <v>136</v>
      </c>
      <c r="CE74">
        <v>138</v>
      </c>
      <c r="CF74">
        <v>140</v>
      </c>
      <c r="CG74">
        <v>142</v>
      </c>
      <c r="CH74">
        <v>144</v>
      </c>
      <c r="CI74">
        <v>146</v>
      </c>
      <c r="CJ74">
        <v>148</v>
      </c>
      <c r="CK74">
        <v>150</v>
      </c>
    </row>
    <row r="75" spans="1:89" x14ac:dyDescent="0.2">
      <c r="E75" t="s">
        <v>13</v>
      </c>
      <c r="F75" t="s">
        <v>14</v>
      </c>
      <c r="G75" t="s">
        <v>9</v>
      </c>
      <c r="H75" t="s">
        <v>8</v>
      </c>
      <c r="I75" t="s">
        <v>18</v>
      </c>
      <c r="J75" t="s">
        <v>26</v>
      </c>
      <c r="K75" t="s">
        <v>27</v>
      </c>
    </row>
    <row r="76" spans="1:89" x14ac:dyDescent="0.2">
      <c r="E76">
        <v>1998</v>
      </c>
      <c r="F76">
        <v>4</v>
      </c>
      <c r="G76">
        <v>1</v>
      </c>
      <c r="H76">
        <v>0</v>
      </c>
      <c r="I76">
        <v>0</v>
      </c>
      <c r="J76">
        <v>56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3.3407570000000002E-3</v>
      </c>
      <c r="AO76">
        <v>1.2249443E-2</v>
      </c>
      <c r="AP76">
        <v>2.8953229E-2</v>
      </c>
      <c r="AQ76">
        <v>4.4543430000000002E-2</v>
      </c>
      <c r="AR76">
        <v>4.5657016000000002E-2</v>
      </c>
      <c r="AS76">
        <v>2.7839644E-2</v>
      </c>
      <c r="AT76">
        <v>4.6770601000000002E-2</v>
      </c>
      <c r="AU76">
        <v>6.013363E-2</v>
      </c>
      <c r="AV76">
        <v>7.2383073000000006E-2</v>
      </c>
      <c r="AW76">
        <v>0.13363029000000001</v>
      </c>
      <c r="AX76">
        <v>0.103563474</v>
      </c>
      <c r="AY76">
        <v>9.9109131000000003E-2</v>
      </c>
      <c r="AZ76">
        <v>7.4610245000000006E-2</v>
      </c>
      <c r="BA76">
        <v>6.1247216E-2</v>
      </c>
      <c r="BB76">
        <v>4.3429844000000002E-2</v>
      </c>
      <c r="BC76">
        <v>4.7884187000000002E-2</v>
      </c>
      <c r="BD76">
        <v>4.8997773000000001E-2</v>
      </c>
      <c r="BE76">
        <v>2.5612472000000001E-2</v>
      </c>
      <c r="BF76">
        <v>1.6703786000000002E-2</v>
      </c>
      <c r="BG76">
        <v>1.113586E-3</v>
      </c>
      <c r="BH76">
        <v>2.227171E-3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</row>
    <row r="77" spans="1:89" x14ac:dyDescent="0.2">
      <c r="D77">
        <v>33</v>
      </c>
    </row>
    <row r="78" spans="1:89" x14ac:dyDescent="0.2">
      <c r="K78">
        <v>26</v>
      </c>
      <c r="L78">
        <v>28</v>
      </c>
      <c r="M78">
        <v>30</v>
      </c>
      <c r="N78">
        <v>32</v>
      </c>
      <c r="O78">
        <v>34</v>
      </c>
      <c r="P78">
        <v>36</v>
      </c>
      <c r="Q78">
        <v>38</v>
      </c>
      <c r="R78">
        <v>40</v>
      </c>
      <c r="S78">
        <v>42</v>
      </c>
      <c r="T78">
        <v>44</v>
      </c>
      <c r="U78">
        <v>46</v>
      </c>
      <c r="V78">
        <v>48</v>
      </c>
      <c r="W78">
        <v>50</v>
      </c>
      <c r="X78">
        <v>52</v>
      </c>
      <c r="Y78">
        <v>54</v>
      </c>
      <c r="Z78">
        <v>56</v>
      </c>
      <c r="AA78">
        <v>58</v>
      </c>
      <c r="AB78">
        <v>60</v>
      </c>
      <c r="AC78">
        <v>62</v>
      </c>
      <c r="AD78">
        <v>64</v>
      </c>
      <c r="AE78">
        <v>66</v>
      </c>
      <c r="AF78">
        <v>68</v>
      </c>
      <c r="AG78">
        <v>70</v>
      </c>
      <c r="AH78">
        <v>72</v>
      </c>
      <c r="AI78">
        <v>74</v>
      </c>
      <c r="AJ78">
        <v>76</v>
      </c>
      <c r="AK78">
        <v>78</v>
      </c>
      <c r="AL78">
        <v>80</v>
      </c>
      <c r="AM78">
        <v>82</v>
      </c>
      <c r="AN78">
        <v>84</v>
      </c>
      <c r="AO78">
        <v>86</v>
      </c>
      <c r="AP78">
        <v>88</v>
      </c>
      <c r="AQ78">
        <v>90</v>
      </c>
    </row>
    <row r="79" spans="1:89" x14ac:dyDescent="0.2">
      <c r="E79" t="s">
        <v>13</v>
      </c>
      <c r="F79" t="s">
        <v>14</v>
      </c>
      <c r="G79" t="s">
        <v>9</v>
      </c>
      <c r="H79" t="s">
        <v>8</v>
      </c>
      <c r="I79" t="s">
        <v>18</v>
      </c>
      <c r="J79" t="s">
        <v>26</v>
      </c>
      <c r="K79" t="s">
        <v>27</v>
      </c>
    </row>
    <row r="80" spans="1:89" x14ac:dyDescent="0.2">
      <c r="E80">
        <v>2010</v>
      </c>
      <c r="F80">
        <v>7</v>
      </c>
      <c r="G80">
        <v>1</v>
      </c>
      <c r="H80">
        <v>3</v>
      </c>
      <c r="I80">
        <v>0</v>
      </c>
      <c r="J80">
        <v>500</v>
      </c>
      <c r="K80">
        <v>0</v>
      </c>
      <c r="L80">
        <v>1</v>
      </c>
      <c r="M80">
        <v>2</v>
      </c>
      <c r="N80">
        <v>4</v>
      </c>
      <c r="O80">
        <v>15</v>
      </c>
      <c r="P80">
        <v>23</v>
      </c>
      <c r="Q80">
        <v>27</v>
      </c>
      <c r="R80">
        <v>28</v>
      </c>
      <c r="S80">
        <v>22</v>
      </c>
      <c r="T80">
        <v>20</v>
      </c>
      <c r="U80">
        <v>18</v>
      </c>
      <c r="V80">
        <v>16</v>
      </c>
      <c r="W80">
        <v>14</v>
      </c>
      <c r="X80">
        <v>10</v>
      </c>
      <c r="Y80">
        <v>11</v>
      </c>
      <c r="Z80">
        <v>6</v>
      </c>
      <c r="AA80">
        <v>6</v>
      </c>
      <c r="AB80">
        <v>10</v>
      </c>
      <c r="AC80">
        <v>8</v>
      </c>
      <c r="AD80">
        <v>4</v>
      </c>
      <c r="AE80">
        <v>7</v>
      </c>
      <c r="AF80">
        <v>3</v>
      </c>
      <c r="AG80">
        <v>2</v>
      </c>
      <c r="AH80">
        <v>2</v>
      </c>
      <c r="AI80">
        <v>2</v>
      </c>
      <c r="AJ80">
        <v>1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1</v>
      </c>
      <c r="AS80">
        <v>0</v>
      </c>
      <c r="AT80">
        <v>3</v>
      </c>
      <c r="AU80">
        <v>9</v>
      </c>
      <c r="AV80">
        <v>13</v>
      </c>
      <c r="AW80">
        <v>21</v>
      </c>
      <c r="AX80">
        <v>20</v>
      </c>
      <c r="AY80">
        <v>21</v>
      </c>
      <c r="AZ80">
        <v>10</v>
      </c>
      <c r="BA80">
        <v>31</v>
      </c>
      <c r="BB80">
        <v>21</v>
      </c>
      <c r="BC80">
        <v>16</v>
      </c>
      <c r="BD80">
        <v>15</v>
      </c>
      <c r="BE80">
        <v>11</v>
      </c>
      <c r="BF80">
        <v>3</v>
      </c>
      <c r="BG80">
        <v>7</v>
      </c>
      <c r="BH80">
        <v>6</v>
      </c>
      <c r="BI80">
        <v>4</v>
      </c>
      <c r="BJ80">
        <v>8</v>
      </c>
      <c r="BK80">
        <v>2</v>
      </c>
      <c r="BL80">
        <v>2</v>
      </c>
      <c r="BM80">
        <v>1</v>
      </c>
      <c r="BN80">
        <v>2</v>
      </c>
      <c r="BO80">
        <v>1</v>
      </c>
      <c r="BP80">
        <v>2</v>
      </c>
      <c r="BQ80">
        <v>0</v>
      </c>
      <c r="BR80">
        <v>1</v>
      </c>
      <c r="BS80">
        <v>0</v>
      </c>
      <c r="BT80">
        <v>0</v>
      </c>
      <c r="BU80">
        <v>2</v>
      </c>
      <c r="BV80">
        <v>0</v>
      </c>
      <c r="BW80">
        <v>0</v>
      </c>
      <c r="BX8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DC94-A808-6B45-AA3C-04C0280DDD6E}">
  <dimension ref="A1:E34"/>
  <sheetViews>
    <sheetView workbookViewId="0">
      <selection activeCell="A15" sqref="A15:E34"/>
    </sheetView>
  </sheetViews>
  <sheetFormatPr baseColWidth="10" defaultRowHeight="16" x14ac:dyDescent="0.2"/>
  <sheetData>
    <row r="1" spans="1:5" x14ac:dyDescent="0.2">
      <c r="A1">
        <v>1990</v>
      </c>
      <c r="B1">
        <v>1</v>
      </c>
      <c r="C1">
        <v>1</v>
      </c>
      <c r="D1">
        <v>2</v>
      </c>
      <c r="E1">
        <v>0.2</v>
      </c>
    </row>
    <row r="2" spans="1:5" x14ac:dyDescent="0.2">
      <c r="A2">
        <v>1991</v>
      </c>
      <c r="B2">
        <v>1</v>
      </c>
      <c r="C2">
        <v>1</v>
      </c>
      <c r="D2">
        <v>100</v>
      </c>
      <c r="E2">
        <v>0.2</v>
      </c>
    </row>
    <row r="3" spans="1:5" x14ac:dyDescent="0.2">
      <c r="A3">
        <v>1992</v>
      </c>
      <c r="B3">
        <v>1</v>
      </c>
      <c r="C3">
        <v>1</v>
      </c>
      <c r="D3">
        <v>100</v>
      </c>
      <c r="E3">
        <v>0.2</v>
      </c>
    </row>
    <row r="4" spans="1:5" x14ac:dyDescent="0.2">
      <c r="A4">
        <v>1993</v>
      </c>
      <c r="B4">
        <v>1</v>
      </c>
      <c r="C4">
        <v>1</v>
      </c>
      <c r="D4">
        <v>100</v>
      </c>
      <c r="E4">
        <v>0.2</v>
      </c>
    </row>
    <row r="5" spans="1:5" x14ac:dyDescent="0.2">
      <c r="A5">
        <v>1994</v>
      </c>
      <c r="B5">
        <v>1</v>
      </c>
      <c r="C5">
        <v>1</v>
      </c>
      <c r="D5">
        <v>100</v>
      </c>
      <c r="E5">
        <v>0.2</v>
      </c>
    </row>
    <row r="6" spans="1:5" x14ac:dyDescent="0.2">
      <c r="A6">
        <v>1995</v>
      </c>
      <c r="B6">
        <v>1</v>
      </c>
      <c r="C6">
        <v>1</v>
      </c>
      <c r="D6">
        <v>100</v>
      </c>
      <c r="E6">
        <v>0.2</v>
      </c>
    </row>
    <row r="7" spans="1:5" x14ac:dyDescent="0.2">
      <c r="A7">
        <v>1996</v>
      </c>
      <c r="B7">
        <v>1</v>
      </c>
      <c r="C7">
        <v>1</v>
      </c>
      <c r="D7">
        <v>100</v>
      </c>
      <c r="E7">
        <v>0.2</v>
      </c>
    </row>
    <row r="8" spans="1:5" x14ac:dyDescent="0.2">
      <c r="A8">
        <v>1997</v>
      </c>
      <c r="B8">
        <v>1</v>
      </c>
      <c r="C8">
        <v>1</v>
      </c>
      <c r="D8">
        <v>100</v>
      </c>
      <c r="E8">
        <v>0.2</v>
      </c>
    </row>
    <row r="9" spans="1:5" x14ac:dyDescent="0.2">
      <c r="A9">
        <v>1998</v>
      </c>
      <c r="B9">
        <v>1</v>
      </c>
      <c r="C9">
        <v>1</v>
      </c>
      <c r="D9">
        <v>100</v>
      </c>
      <c r="E9">
        <v>0.2</v>
      </c>
    </row>
    <row r="10" spans="1:5" x14ac:dyDescent="0.2">
      <c r="A10">
        <v>1999</v>
      </c>
      <c r="B10">
        <v>1</v>
      </c>
      <c r="C10">
        <v>1</v>
      </c>
      <c r="D10">
        <v>100</v>
      </c>
      <c r="E10">
        <v>0.2</v>
      </c>
    </row>
    <row r="11" spans="1:5" x14ac:dyDescent="0.2">
      <c r="A11">
        <v>2000</v>
      </c>
      <c r="B11">
        <v>1</v>
      </c>
      <c r="C11">
        <v>1</v>
      </c>
      <c r="D11">
        <v>100</v>
      </c>
      <c r="E11">
        <v>0.2</v>
      </c>
    </row>
    <row r="12" spans="1:5" x14ac:dyDescent="0.2">
      <c r="A12">
        <v>2001</v>
      </c>
      <c r="B12">
        <v>1</v>
      </c>
      <c r="C12">
        <v>1</v>
      </c>
      <c r="D12">
        <v>100</v>
      </c>
      <c r="E12">
        <v>0.2</v>
      </c>
    </row>
    <row r="13" spans="1:5" x14ac:dyDescent="0.2">
      <c r="A13">
        <v>2002</v>
      </c>
      <c r="B13">
        <v>1</v>
      </c>
      <c r="C13">
        <v>1</v>
      </c>
      <c r="D13">
        <v>100</v>
      </c>
      <c r="E13">
        <v>0.2</v>
      </c>
    </row>
    <row r="14" spans="1:5" x14ac:dyDescent="0.2">
      <c r="A14">
        <v>2003</v>
      </c>
      <c r="B14">
        <v>1</v>
      </c>
      <c r="C14">
        <v>1</v>
      </c>
      <c r="D14">
        <v>100</v>
      </c>
      <c r="E14">
        <v>0.2</v>
      </c>
    </row>
    <row r="15" spans="1:5" x14ac:dyDescent="0.2">
      <c r="A15">
        <v>2004</v>
      </c>
      <c r="B15">
        <v>1</v>
      </c>
      <c r="C15">
        <v>1</v>
      </c>
      <c r="D15">
        <v>0</v>
      </c>
      <c r="E15">
        <v>0.05</v>
      </c>
    </row>
    <row r="16" spans="1:5" x14ac:dyDescent="0.2">
      <c r="A16">
        <v>2005</v>
      </c>
      <c r="B16">
        <v>1</v>
      </c>
      <c r="C16">
        <v>1</v>
      </c>
      <c r="D16">
        <v>23</v>
      </c>
      <c r="E16">
        <v>0.05</v>
      </c>
    </row>
    <row r="17" spans="1:5" x14ac:dyDescent="0.2">
      <c r="A17">
        <v>2006</v>
      </c>
      <c r="B17">
        <v>1</v>
      </c>
      <c r="C17">
        <v>1</v>
      </c>
      <c r="D17">
        <v>50</v>
      </c>
      <c r="E17">
        <v>0.05</v>
      </c>
    </row>
    <row r="18" spans="1:5" x14ac:dyDescent="0.2">
      <c r="A18">
        <v>2007</v>
      </c>
      <c r="B18">
        <v>1</v>
      </c>
      <c r="C18">
        <v>1</v>
      </c>
      <c r="D18">
        <v>38</v>
      </c>
      <c r="E18">
        <v>0.05</v>
      </c>
    </row>
    <row r="19" spans="1:5" x14ac:dyDescent="0.2">
      <c r="A19">
        <v>2008</v>
      </c>
      <c r="B19">
        <v>1</v>
      </c>
      <c r="C19">
        <v>1</v>
      </c>
      <c r="D19">
        <v>56</v>
      </c>
      <c r="E19">
        <v>0.05</v>
      </c>
    </row>
    <row r="20" spans="1:5" x14ac:dyDescent="0.2">
      <c r="A20">
        <v>2009</v>
      </c>
      <c r="B20">
        <v>1</v>
      </c>
      <c r="C20">
        <v>1</v>
      </c>
      <c r="D20">
        <v>70</v>
      </c>
      <c r="E20">
        <v>0.05</v>
      </c>
    </row>
    <row r="21" spans="1:5" x14ac:dyDescent="0.2">
      <c r="A21">
        <v>2010</v>
      </c>
      <c r="B21">
        <v>1</v>
      </c>
      <c r="C21">
        <v>1</v>
      </c>
      <c r="D21">
        <v>73</v>
      </c>
      <c r="E21">
        <v>0.05</v>
      </c>
    </row>
    <row r="22" spans="1:5" x14ac:dyDescent="0.2">
      <c r="A22">
        <v>2011</v>
      </c>
      <c r="B22">
        <v>1</v>
      </c>
      <c r="C22">
        <v>1</v>
      </c>
      <c r="D22">
        <v>80</v>
      </c>
      <c r="E22">
        <v>0.05</v>
      </c>
    </row>
    <row r="23" spans="1:5" x14ac:dyDescent="0.2">
      <c r="A23">
        <v>2012</v>
      </c>
      <c r="B23">
        <v>1</v>
      </c>
      <c r="C23">
        <v>1</v>
      </c>
      <c r="D23">
        <v>30</v>
      </c>
      <c r="E23">
        <v>0.05</v>
      </c>
    </row>
    <row r="24" spans="1:5" x14ac:dyDescent="0.2">
      <c r="A24">
        <v>2013</v>
      </c>
      <c r="B24">
        <v>1</v>
      </c>
      <c r="C24">
        <v>1</v>
      </c>
      <c r="D24">
        <v>85.2</v>
      </c>
      <c r="E24">
        <v>0.05</v>
      </c>
    </row>
    <row r="25" spans="1:5" x14ac:dyDescent="0.2">
      <c r="A25">
        <v>2014</v>
      </c>
      <c r="B25">
        <v>1</v>
      </c>
      <c r="C25">
        <v>1</v>
      </c>
      <c r="D25">
        <v>75</v>
      </c>
      <c r="E25">
        <v>0.05</v>
      </c>
    </row>
    <row r="26" spans="1:5" x14ac:dyDescent="0.2">
      <c r="A26">
        <v>2015</v>
      </c>
      <c r="B26">
        <v>1</v>
      </c>
      <c r="C26">
        <v>1</v>
      </c>
      <c r="D26">
        <v>81.099999999999994</v>
      </c>
      <c r="E26">
        <v>0.05</v>
      </c>
    </row>
    <row r="27" spans="1:5" x14ac:dyDescent="0.2">
      <c r="A27">
        <v>2016</v>
      </c>
      <c r="B27">
        <v>1</v>
      </c>
      <c r="C27">
        <v>1</v>
      </c>
      <c r="D27">
        <v>48.6</v>
      </c>
      <c r="E27">
        <v>0.05</v>
      </c>
    </row>
    <row r="28" spans="1:5" x14ac:dyDescent="0.2">
      <c r="A28">
        <v>2017</v>
      </c>
      <c r="B28">
        <v>1</v>
      </c>
      <c r="C28">
        <v>1</v>
      </c>
      <c r="D28">
        <v>34.700000000000003</v>
      </c>
      <c r="E28">
        <v>0.05</v>
      </c>
    </row>
    <row r="29" spans="1:5" x14ac:dyDescent="0.2">
      <c r="A29">
        <v>2018</v>
      </c>
      <c r="B29">
        <v>1</v>
      </c>
      <c r="C29">
        <v>1</v>
      </c>
      <c r="D29">
        <v>86.6</v>
      </c>
      <c r="E29">
        <v>0.05</v>
      </c>
    </row>
    <row r="30" spans="1:5" x14ac:dyDescent="0.2">
      <c r="A30">
        <v>2019</v>
      </c>
      <c r="B30">
        <v>1</v>
      </c>
      <c r="C30">
        <v>1</v>
      </c>
      <c r="D30">
        <v>72</v>
      </c>
      <c r="E30">
        <v>0.05</v>
      </c>
    </row>
    <row r="31" spans="1:5" x14ac:dyDescent="0.2">
      <c r="A31">
        <v>2020</v>
      </c>
      <c r="B31">
        <v>1</v>
      </c>
      <c r="C31">
        <v>1</v>
      </c>
      <c r="D31">
        <v>193.7</v>
      </c>
      <c r="E31">
        <v>0.05</v>
      </c>
    </row>
    <row r="32" spans="1:5" x14ac:dyDescent="0.2">
      <c r="A32">
        <v>2021</v>
      </c>
      <c r="B32">
        <v>1</v>
      </c>
      <c r="C32">
        <v>1</v>
      </c>
      <c r="D32">
        <v>205.4</v>
      </c>
      <c r="E32">
        <v>0.05</v>
      </c>
    </row>
    <row r="33" spans="1:5" x14ac:dyDescent="0.2">
      <c r="A33">
        <v>2022</v>
      </c>
      <c r="B33">
        <v>1</v>
      </c>
      <c r="C33">
        <v>1</v>
      </c>
      <c r="D33">
        <v>174.9</v>
      </c>
      <c r="E33">
        <v>0.05</v>
      </c>
    </row>
    <row r="34" spans="1:5" x14ac:dyDescent="0.2">
      <c r="A34">
        <v>2023</v>
      </c>
      <c r="B34">
        <v>1</v>
      </c>
      <c r="C34">
        <v>1</v>
      </c>
      <c r="D34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B0F2-E503-E342-B319-68D5A65E1C71}">
  <dimension ref="A2:P21"/>
  <sheetViews>
    <sheetView workbookViewId="0">
      <selection activeCell="L2" sqref="L2:P21"/>
    </sheetView>
  </sheetViews>
  <sheetFormatPr baseColWidth="10" defaultRowHeight="16" x14ac:dyDescent="0.2"/>
  <sheetData>
    <row r="2" spans="1:16" x14ac:dyDescent="0.2">
      <c r="A2">
        <v>2004</v>
      </c>
      <c r="B2">
        <v>1</v>
      </c>
      <c r="C2">
        <v>1</v>
      </c>
      <c r="D2">
        <f>O2*1.5</f>
        <v>0</v>
      </c>
      <c r="E2">
        <v>0.1</v>
      </c>
      <c r="L2">
        <v>2004</v>
      </c>
      <c r="M2">
        <v>1</v>
      </c>
      <c r="N2">
        <v>1</v>
      </c>
      <c r="O2">
        <v>0</v>
      </c>
      <c r="P2">
        <v>0.05</v>
      </c>
    </row>
    <row r="3" spans="1:16" x14ac:dyDescent="0.2">
      <c r="A3">
        <v>2005</v>
      </c>
      <c r="B3">
        <v>1</v>
      </c>
      <c r="C3">
        <v>1</v>
      </c>
      <c r="D3">
        <f t="shared" ref="D3:D20" si="0">O3*1.5</f>
        <v>34.5</v>
      </c>
      <c r="E3">
        <v>0.1</v>
      </c>
      <c r="L3">
        <v>2005</v>
      </c>
      <c r="M3">
        <v>1</v>
      </c>
      <c r="N3">
        <v>1</v>
      </c>
      <c r="O3">
        <v>23</v>
      </c>
      <c r="P3">
        <v>0.05</v>
      </c>
    </row>
    <row r="4" spans="1:16" x14ac:dyDescent="0.2">
      <c r="A4">
        <v>2006</v>
      </c>
      <c r="B4">
        <v>1</v>
      </c>
      <c r="C4">
        <v>1</v>
      </c>
      <c r="D4">
        <f t="shared" si="0"/>
        <v>75</v>
      </c>
      <c r="E4">
        <v>0.1</v>
      </c>
      <c r="L4">
        <v>2006</v>
      </c>
      <c r="M4">
        <v>1</v>
      </c>
      <c r="N4">
        <v>1</v>
      </c>
      <c r="O4">
        <v>50</v>
      </c>
      <c r="P4">
        <v>0.05</v>
      </c>
    </row>
    <row r="5" spans="1:16" x14ac:dyDescent="0.2">
      <c r="A5">
        <v>2007</v>
      </c>
      <c r="B5">
        <v>1</v>
      </c>
      <c r="C5">
        <v>1</v>
      </c>
      <c r="D5">
        <f t="shared" si="0"/>
        <v>57</v>
      </c>
      <c r="E5">
        <v>0.1</v>
      </c>
      <c r="L5">
        <v>2007</v>
      </c>
      <c r="M5">
        <v>1</v>
      </c>
      <c r="N5">
        <v>1</v>
      </c>
      <c r="O5">
        <v>38</v>
      </c>
      <c r="P5">
        <v>0.05</v>
      </c>
    </row>
    <row r="6" spans="1:16" x14ac:dyDescent="0.2">
      <c r="A6">
        <v>2008</v>
      </c>
      <c r="B6">
        <v>1</v>
      </c>
      <c r="C6">
        <v>1</v>
      </c>
      <c r="D6">
        <f t="shared" si="0"/>
        <v>84</v>
      </c>
      <c r="E6">
        <v>0.1</v>
      </c>
      <c r="L6">
        <v>2008</v>
      </c>
      <c r="M6">
        <v>1</v>
      </c>
      <c r="N6">
        <v>1</v>
      </c>
      <c r="O6">
        <v>56</v>
      </c>
      <c r="P6">
        <v>0.05</v>
      </c>
    </row>
    <row r="7" spans="1:16" x14ac:dyDescent="0.2">
      <c r="A7">
        <v>2009</v>
      </c>
      <c r="B7">
        <v>1</v>
      </c>
      <c r="C7">
        <v>1</v>
      </c>
      <c r="D7">
        <f t="shared" si="0"/>
        <v>105</v>
      </c>
      <c r="E7">
        <v>0.1</v>
      </c>
      <c r="L7">
        <v>2009</v>
      </c>
      <c r="M7">
        <v>1</v>
      </c>
      <c r="N7">
        <v>1</v>
      </c>
      <c r="O7">
        <v>70</v>
      </c>
      <c r="P7">
        <v>0.05</v>
      </c>
    </row>
    <row r="8" spans="1:16" x14ac:dyDescent="0.2">
      <c r="A8">
        <v>2010</v>
      </c>
      <c r="B8">
        <v>1</v>
      </c>
      <c r="C8">
        <v>1</v>
      </c>
      <c r="D8">
        <f t="shared" si="0"/>
        <v>109.5</v>
      </c>
      <c r="E8">
        <v>0.1</v>
      </c>
      <c r="L8">
        <v>2010</v>
      </c>
      <c r="M8">
        <v>1</v>
      </c>
      <c r="N8">
        <v>1</v>
      </c>
      <c r="O8">
        <v>73</v>
      </c>
      <c r="P8">
        <v>0.05</v>
      </c>
    </row>
    <row r="9" spans="1:16" x14ac:dyDescent="0.2">
      <c r="A9">
        <v>2011</v>
      </c>
      <c r="B9">
        <v>1</v>
      </c>
      <c r="C9">
        <v>1</v>
      </c>
      <c r="D9">
        <f t="shared" si="0"/>
        <v>120</v>
      </c>
      <c r="E9">
        <v>0.1</v>
      </c>
      <c r="L9">
        <v>2011</v>
      </c>
      <c r="M9">
        <v>1</v>
      </c>
      <c r="N9">
        <v>1</v>
      </c>
      <c r="O9">
        <v>80</v>
      </c>
      <c r="P9">
        <v>0.05</v>
      </c>
    </row>
    <row r="10" spans="1:16" x14ac:dyDescent="0.2">
      <c r="A10">
        <v>2012</v>
      </c>
      <c r="B10">
        <v>1</v>
      </c>
      <c r="C10">
        <v>1</v>
      </c>
      <c r="D10">
        <f t="shared" si="0"/>
        <v>45</v>
      </c>
      <c r="E10">
        <v>0.1</v>
      </c>
      <c r="L10">
        <v>2012</v>
      </c>
      <c r="M10">
        <v>1</v>
      </c>
      <c r="N10">
        <v>1</v>
      </c>
      <c r="O10">
        <v>30</v>
      </c>
      <c r="P10">
        <v>0.05</v>
      </c>
    </row>
    <row r="11" spans="1:16" x14ac:dyDescent="0.2">
      <c r="A11">
        <v>2013</v>
      </c>
      <c r="B11">
        <v>1</v>
      </c>
      <c r="C11">
        <v>1</v>
      </c>
      <c r="D11">
        <f t="shared" si="0"/>
        <v>127.80000000000001</v>
      </c>
      <c r="E11">
        <v>0.1</v>
      </c>
      <c r="L11">
        <v>2013</v>
      </c>
      <c r="M11">
        <v>1</v>
      </c>
      <c r="N11">
        <v>1</v>
      </c>
      <c r="O11">
        <v>85.2</v>
      </c>
      <c r="P11">
        <v>0.05</v>
      </c>
    </row>
    <row r="12" spans="1:16" x14ac:dyDescent="0.2">
      <c r="A12">
        <v>2014</v>
      </c>
      <c r="B12">
        <v>1</v>
      </c>
      <c r="C12">
        <v>1</v>
      </c>
      <c r="D12">
        <f t="shared" si="0"/>
        <v>112.5</v>
      </c>
      <c r="E12">
        <v>0.1</v>
      </c>
      <c r="L12">
        <v>2014</v>
      </c>
      <c r="M12">
        <v>1</v>
      </c>
      <c r="N12">
        <v>1</v>
      </c>
      <c r="O12">
        <v>75</v>
      </c>
      <c r="P12">
        <v>0.05</v>
      </c>
    </row>
    <row r="13" spans="1:16" x14ac:dyDescent="0.2">
      <c r="A13">
        <v>2015</v>
      </c>
      <c r="B13">
        <v>1</v>
      </c>
      <c r="C13">
        <v>1</v>
      </c>
      <c r="D13">
        <f t="shared" si="0"/>
        <v>121.64999999999999</v>
      </c>
      <c r="E13">
        <v>0.1</v>
      </c>
      <c r="L13">
        <v>2015</v>
      </c>
      <c r="M13">
        <v>1</v>
      </c>
      <c r="N13">
        <v>1</v>
      </c>
      <c r="O13">
        <v>81.099999999999994</v>
      </c>
      <c r="P13">
        <v>0.05</v>
      </c>
    </row>
    <row r="14" spans="1:16" x14ac:dyDescent="0.2">
      <c r="A14">
        <v>2016</v>
      </c>
      <c r="B14">
        <v>1</v>
      </c>
      <c r="C14">
        <v>1</v>
      </c>
      <c r="D14">
        <f t="shared" si="0"/>
        <v>72.900000000000006</v>
      </c>
      <c r="E14">
        <v>0.1</v>
      </c>
      <c r="L14">
        <v>2016</v>
      </c>
      <c r="M14">
        <v>1</v>
      </c>
      <c r="N14">
        <v>1</v>
      </c>
      <c r="O14">
        <v>48.6</v>
      </c>
      <c r="P14">
        <v>0.05</v>
      </c>
    </row>
    <row r="15" spans="1:16" x14ac:dyDescent="0.2">
      <c r="A15">
        <v>2017</v>
      </c>
      <c r="B15">
        <v>1</v>
      </c>
      <c r="C15">
        <v>1</v>
      </c>
      <c r="D15">
        <f t="shared" si="0"/>
        <v>52.050000000000004</v>
      </c>
      <c r="E15">
        <v>0.1</v>
      </c>
      <c r="L15">
        <v>2017</v>
      </c>
      <c r="M15">
        <v>1</v>
      </c>
      <c r="N15">
        <v>1</v>
      </c>
      <c r="O15">
        <v>34.700000000000003</v>
      </c>
      <c r="P15">
        <v>0.05</v>
      </c>
    </row>
    <row r="16" spans="1:16" x14ac:dyDescent="0.2">
      <c r="A16">
        <v>2018</v>
      </c>
      <c r="B16">
        <v>1</v>
      </c>
      <c r="C16">
        <v>1</v>
      </c>
      <c r="D16">
        <f t="shared" si="0"/>
        <v>129.89999999999998</v>
      </c>
      <c r="E16">
        <v>0.1</v>
      </c>
      <c r="L16">
        <v>2018</v>
      </c>
      <c r="M16">
        <v>1</v>
      </c>
      <c r="N16">
        <v>1</v>
      </c>
      <c r="O16">
        <v>86.6</v>
      </c>
      <c r="P16">
        <v>0.05</v>
      </c>
    </row>
    <row r="17" spans="1:16" x14ac:dyDescent="0.2">
      <c r="A17">
        <v>2019</v>
      </c>
      <c r="B17">
        <v>1</v>
      </c>
      <c r="C17">
        <v>1</v>
      </c>
      <c r="D17">
        <f t="shared" si="0"/>
        <v>108</v>
      </c>
      <c r="E17">
        <v>0.1</v>
      </c>
      <c r="L17">
        <v>2019</v>
      </c>
      <c r="M17">
        <v>1</v>
      </c>
      <c r="N17">
        <v>1</v>
      </c>
      <c r="O17">
        <v>72</v>
      </c>
      <c r="P17">
        <v>0.05</v>
      </c>
    </row>
    <row r="18" spans="1:16" x14ac:dyDescent="0.2">
      <c r="A18">
        <v>2020</v>
      </c>
      <c r="B18">
        <v>1</v>
      </c>
      <c r="C18">
        <v>1</v>
      </c>
      <c r="D18">
        <f t="shared" si="0"/>
        <v>290.54999999999995</v>
      </c>
      <c r="E18">
        <v>0.1</v>
      </c>
      <c r="L18">
        <v>2020</v>
      </c>
      <c r="M18">
        <v>1</v>
      </c>
      <c r="N18">
        <v>1</v>
      </c>
      <c r="O18">
        <v>193.7</v>
      </c>
      <c r="P18">
        <v>0.05</v>
      </c>
    </row>
    <row r="19" spans="1:16" x14ac:dyDescent="0.2">
      <c r="A19">
        <v>2021</v>
      </c>
      <c r="B19">
        <v>1</v>
      </c>
      <c r="C19">
        <v>1</v>
      </c>
      <c r="D19">
        <f t="shared" si="0"/>
        <v>308.10000000000002</v>
      </c>
      <c r="E19">
        <v>0.1</v>
      </c>
      <c r="L19">
        <v>2021</v>
      </c>
      <c r="M19">
        <v>1</v>
      </c>
      <c r="N19">
        <v>1</v>
      </c>
      <c r="O19">
        <v>205.4</v>
      </c>
      <c r="P19">
        <v>0.05</v>
      </c>
    </row>
    <row r="20" spans="1:16" x14ac:dyDescent="0.2">
      <c r="A20">
        <v>2022</v>
      </c>
      <c r="B20">
        <v>1</v>
      </c>
      <c r="C20">
        <v>1</v>
      </c>
      <c r="D20">
        <f t="shared" si="0"/>
        <v>262.35000000000002</v>
      </c>
      <c r="E20">
        <v>0.1</v>
      </c>
      <c r="L20">
        <v>2022</v>
      </c>
      <c r="M20">
        <v>1</v>
      </c>
      <c r="N20">
        <v>1</v>
      </c>
      <c r="O20">
        <v>174.9</v>
      </c>
      <c r="P20">
        <v>0.05</v>
      </c>
    </row>
    <row r="21" spans="1:16" x14ac:dyDescent="0.2">
      <c r="A21">
        <v>2023</v>
      </c>
      <c r="B21">
        <v>1</v>
      </c>
      <c r="C21">
        <v>1</v>
      </c>
      <c r="D21">
        <f>O21*1.5</f>
        <v>202.79999999999998</v>
      </c>
      <c r="E21">
        <v>0.1</v>
      </c>
      <c r="L21">
        <v>2023</v>
      </c>
      <c r="M21">
        <v>1</v>
      </c>
      <c r="N21">
        <v>1</v>
      </c>
      <c r="O21">
        <v>135.19999999999999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3C83-AA99-7144-970B-8B3206F1656B}">
  <dimension ref="A2:P21"/>
  <sheetViews>
    <sheetView workbookViewId="0">
      <selection activeCell="L2" sqref="L2:P21"/>
    </sheetView>
  </sheetViews>
  <sheetFormatPr baseColWidth="10" defaultRowHeight="16" x14ac:dyDescent="0.2"/>
  <sheetData>
    <row r="2" spans="1:16" x14ac:dyDescent="0.2">
      <c r="A2" s="8">
        <v>2004</v>
      </c>
      <c r="B2" s="8">
        <v>1</v>
      </c>
      <c r="C2" s="8">
        <v>1</v>
      </c>
      <c r="D2" s="8">
        <f>O2*2</f>
        <v>0</v>
      </c>
      <c r="E2" s="8">
        <v>0.1</v>
      </c>
      <c r="L2" s="8">
        <v>2004</v>
      </c>
      <c r="M2" s="8">
        <v>1</v>
      </c>
      <c r="N2" s="8">
        <v>1</v>
      </c>
      <c r="O2" s="8">
        <v>0</v>
      </c>
      <c r="P2" s="8">
        <v>0.05</v>
      </c>
    </row>
    <row r="3" spans="1:16" x14ac:dyDescent="0.2">
      <c r="A3" s="8">
        <v>2005</v>
      </c>
      <c r="B3" s="8">
        <v>1</v>
      </c>
      <c r="C3" s="8">
        <v>1</v>
      </c>
      <c r="D3" s="8">
        <f t="shared" ref="D3:D21" si="0">O3*2</f>
        <v>46</v>
      </c>
      <c r="E3" s="8">
        <v>0.1</v>
      </c>
      <c r="L3" s="8">
        <v>2005</v>
      </c>
      <c r="M3" s="8">
        <v>1</v>
      </c>
      <c r="N3" s="8">
        <v>1</v>
      </c>
      <c r="O3" s="8">
        <v>23</v>
      </c>
      <c r="P3" s="8">
        <v>0.05</v>
      </c>
    </row>
    <row r="4" spans="1:16" x14ac:dyDescent="0.2">
      <c r="A4" s="8">
        <v>2006</v>
      </c>
      <c r="B4" s="8">
        <v>1</v>
      </c>
      <c r="C4" s="8">
        <v>1</v>
      </c>
      <c r="D4" s="8">
        <f t="shared" si="0"/>
        <v>100</v>
      </c>
      <c r="E4" s="8">
        <v>0.1</v>
      </c>
      <c r="L4" s="8">
        <v>2006</v>
      </c>
      <c r="M4" s="8">
        <v>1</v>
      </c>
      <c r="N4" s="8">
        <v>1</v>
      </c>
      <c r="O4" s="8">
        <v>50</v>
      </c>
      <c r="P4" s="8">
        <v>0.05</v>
      </c>
    </row>
    <row r="5" spans="1:16" x14ac:dyDescent="0.2">
      <c r="A5" s="8">
        <v>2007</v>
      </c>
      <c r="B5" s="8">
        <v>1</v>
      </c>
      <c r="C5" s="8">
        <v>1</v>
      </c>
      <c r="D5" s="8">
        <f t="shared" si="0"/>
        <v>76</v>
      </c>
      <c r="E5" s="8">
        <v>0.1</v>
      </c>
      <c r="L5" s="8">
        <v>2007</v>
      </c>
      <c r="M5" s="8">
        <v>1</v>
      </c>
      <c r="N5" s="8">
        <v>1</v>
      </c>
      <c r="O5" s="8">
        <v>38</v>
      </c>
      <c r="P5" s="8">
        <v>0.05</v>
      </c>
    </row>
    <row r="6" spans="1:16" x14ac:dyDescent="0.2">
      <c r="A6" s="8">
        <v>2008</v>
      </c>
      <c r="B6" s="8">
        <v>1</v>
      </c>
      <c r="C6" s="8">
        <v>1</v>
      </c>
      <c r="D6" s="8">
        <f t="shared" si="0"/>
        <v>112</v>
      </c>
      <c r="E6" s="8">
        <v>0.1</v>
      </c>
      <c r="L6" s="8">
        <v>2008</v>
      </c>
      <c r="M6" s="8">
        <v>1</v>
      </c>
      <c r="N6" s="8">
        <v>1</v>
      </c>
      <c r="O6" s="8">
        <v>56</v>
      </c>
      <c r="P6" s="8">
        <v>0.05</v>
      </c>
    </row>
    <row r="7" spans="1:16" x14ac:dyDescent="0.2">
      <c r="A7" s="8">
        <v>2009</v>
      </c>
      <c r="B7" s="8">
        <v>1</v>
      </c>
      <c r="C7" s="8">
        <v>1</v>
      </c>
      <c r="D7" s="8">
        <f t="shared" si="0"/>
        <v>140</v>
      </c>
      <c r="E7" s="8">
        <v>0.1</v>
      </c>
      <c r="L7" s="8">
        <v>2009</v>
      </c>
      <c r="M7" s="8">
        <v>1</v>
      </c>
      <c r="N7" s="8">
        <v>1</v>
      </c>
      <c r="O7" s="8">
        <v>70</v>
      </c>
      <c r="P7" s="8">
        <v>0.05</v>
      </c>
    </row>
    <row r="8" spans="1:16" x14ac:dyDescent="0.2">
      <c r="A8" s="8">
        <v>2010</v>
      </c>
      <c r="B8" s="8">
        <v>1</v>
      </c>
      <c r="C8" s="8">
        <v>1</v>
      </c>
      <c r="D8" s="8">
        <f t="shared" si="0"/>
        <v>146</v>
      </c>
      <c r="E8" s="8">
        <v>0.1</v>
      </c>
      <c r="L8" s="8">
        <v>2010</v>
      </c>
      <c r="M8" s="8">
        <v>1</v>
      </c>
      <c r="N8" s="8">
        <v>1</v>
      </c>
      <c r="O8" s="8">
        <v>73</v>
      </c>
      <c r="P8" s="8">
        <v>0.05</v>
      </c>
    </row>
    <row r="9" spans="1:16" x14ac:dyDescent="0.2">
      <c r="A9" s="8">
        <v>2011</v>
      </c>
      <c r="B9" s="8">
        <v>1</v>
      </c>
      <c r="C9" s="8">
        <v>1</v>
      </c>
      <c r="D9" s="8">
        <f t="shared" si="0"/>
        <v>160</v>
      </c>
      <c r="E9" s="8">
        <v>0.1</v>
      </c>
      <c r="L9" s="8">
        <v>2011</v>
      </c>
      <c r="M9" s="8">
        <v>1</v>
      </c>
      <c r="N9" s="8">
        <v>1</v>
      </c>
      <c r="O9" s="8">
        <v>80</v>
      </c>
      <c r="P9" s="8">
        <v>0.05</v>
      </c>
    </row>
    <row r="10" spans="1:16" x14ac:dyDescent="0.2">
      <c r="A10" s="8">
        <v>2012</v>
      </c>
      <c r="B10" s="8">
        <v>1</v>
      </c>
      <c r="C10" s="8">
        <v>1</v>
      </c>
      <c r="D10" s="8">
        <f t="shared" si="0"/>
        <v>60</v>
      </c>
      <c r="E10" s="8">
        <v>0.1</v>
      </c>
      <c r="L10" s="8">
        <v>2012</v>
      </c>
      <c r="M10" s="8">
        <v>1</v>
      </c>
      <c r="N10" s="8">
        <v>1</v>
      </c>
      <c r="O10" s="8">
        <v>30</v>
      </c>
      <c r="P10" s="8">
        <v>0.05</v>
      </c>
    </row>
    <row r="11" spans="1:16" x14ac:dyDescent="0.2">
      <c r="A11" s="8">
        <v>2013</v>
      </c>
      <c r="B11" s="8">
        <v>1</v>
      </c>
      <c r="C11" s="8">
        <v>1</v>
      </c>
      <c r="D11" s="8">
        <f t="shared" si="0"/>
        <v>170.4</v>
      </c>
      <c r="E11" s="8">
        <v>0.1</v>
      </c>
      <c r="L11" s="8">
        <v>2013</v>
      </c>
      <c r="M11" s="8">
        <v>1</v>
      </c>
      <c r="N11" s="8">
        <v>1</v>
      </c>
      <c r="O11" s="8">
        <v>85.2</v>
      </c>
      <c r="P11" s="8">
        <v>0.05</v>
      </c>
    </row>
    <row r="12" spans="1:16" x14ac:dyDescent="0.2">
      <c r="A12" s="8">
        <v>2014</v>
      </c>
      <c r="B12" s="8">
        <v>1</v>
      </c>
      <c r="C12" s="8">
        <v>1</v>
      </c>
      <c r="D12" s="8">
        <f t="shared" si="0"/>
        <v>150</v>
      </c>
      <c r="E12" s="8">
        <v>0.1</v>
      </c>
      <c r="L12" s="8">
        <v>2014</v>
      </c>
      <c r="M12" s="8">
        <v>1</v>
      </c>
      <c r="N12" s="8">
        <v>1</v>
      </c>
      <c r="O12" s="8">
        <v>75</v>
      </c>
      <c r="P12" s="8">
        <v>0.05</v>
      </c>
    </row>
    <row r="13" spans="1:16" x14ac:dyDescent="0.2">
      <c r="A13" s="8">
        <v>2015</v>
      </c>
      <c r="B13" s="8">
        <v>1</v>
      </c>
      <c r="C13" s="8">
        <v>1</v>
      </c>
      <c r="D13" s="8">
        <f t="shared" si="0"/>
        <v>162.19999999999999</v>
      </c>
      <c r="E13" s="8">
        <v>0.1</v>
      </c>
      <c r="L13" s="8">
        <v>2015</v>
      </c>
      <c r="M13" s="8">
        <v>1</v>
      </c>
      <c r="N13" s="8">
        <v>1</v>
      </c>
      <c r="O13" s="8">
        <v>81.099999999999994</v>
      </c>
      <c r="P13" s="8">
        <v>0.05</v>
      </c>
    </row>
    <row r="14" spans="1:16" x14ac:dyDescent="0.2">
      <c r="A14" s="8">
        <v>2016</v>
      </c>
      <c r="B14" s="8">
        <v>1</v>
      </c>
      <c r="C14" s="8">
        <v>1</v>
      </c>
      <c r="D14" s="8">
        <f t="shared" si="0"/>
        <v>97.2</v>
      </c>
      <c r="E14" s="8">
        <v>0.1</v>
      </c>
      <c r="L14" s="8">
        <v>2016</v>
      </c>
      <c r="M14" s="8">
        <v>1</v>
      </c>
      <c r="N14" s="8">
        <v>1</v>
      </c>
      <c r="O14" s="8">
        <v>48.6</v>
      </c>
      <c r="P14" s="8">
        <v>0.05</v>
      </c>
    </row>
    <row r="15" spans="1:16" x14ac:dyDescent="0.2">
      <c r="A15" s="8">
        <v>2017</v>
      </c>
      <c r="B15" s="8">
        <v>1</v>
      </c>
      <c r="C15" s="8">
        <v>1</v>
      </c>
      <c r="D15" s="8">
        <f t="shared" si="0"/>
        <v>69.400000000000006</v>
      </c>
      <c r="E15" s="8">
        <v>0.1</v>
      </c>
      <c r="L15" s="8">
        <v>2017</v>
      </c>
      <c r="M15" s="8">
        <v>1</v>
      </c>
      <c r="N15" s="8">
        <v>1</v>
      </c>
      <c r="O15" s="8">
        <v>34.700000000000003</v>
      </c>
      <c r="P15" s="8">
        <v>0.05</v>
      </c>
    </row>
    <row r="16" spans="1:16" x14ac:dyDescent="0.2">
      <c r="A16" s="8">
        <v>2018</v>
      </c>
      <c r="B16" s="8">
        <v>1</v>
      </c>
      <c r="C16" s="8">
        <v>1</v>
      </c>
      <c r="D16" s="8">
        <f t="shared" si="0"/>
        <v>173.2</v>
      </c>
      <c r="E16" s="8">
        <v>0.1</v>
      </c>
      <c r="L16" s="8">
        <v>2018</v>
      </c>
      <c r="M16" s="8">
        <v>1</v>
      </c>
      <c r="N16" s="8">
        <v>1</v>
      </c>
      <c r="O16" s="8">
        <v>86.6</v>
      </c>
      <c r="P16" s="8">
        <v>0.05</v>
      </c>
    </row>
    <row r="17" spans="1:16" x14ac:dyDescent="0.2">
      <c r="A17" s="8">
        <v>2019</v>
      </c>
      <c r="B17" s="8">
        <v>1</v>
      </c>
      <c r="C17" s="8">
        <v>1</v>
      </c>
      <c r="D17" s="8">
        <f t="shared" si="0"/>
        <v>144</v>
      </c>
      <c r="E17" s="8">
        <v>0.1</v>
      </c>
      <c r="L17" s="8">
        <v>2019</v>
      </c>
      <c r="M17" s="8">
        <v>1</v>
      </c>
      <c r="N17" s="8">
        <v>1</v>
      </c>
      <c r="O17" s="8">
        <v>72</v>
      </c>
      <c r="P17" s="8">
        <v>0.05</v>
      </c>
    </row>
    <row r="18" spans="1:16" x14ac:dyDescent="0.2">
      <c r="A18" s="8">
        <v>2020</v>
      </c>
      <c r="B18" s="8">
        <v>1</v>
      </c>
      <c r="C18" s="8">
        <v>1</v>
      </c>
      <c r="D18" s="8">
        <f t="shared" si="0"/>
        <v>387.4</v>
      </c>
      <c r="E18" s="8">
        <v>0.1</v>
      </c>
      <c r="L18" s="8">
        <v>2020</v>
      </c>
      <c r="M18" s="8">
        <v>1</v>
      </c>
      <c r="N18" s="8">
        <v>1</v>
      </c>
      <c r="O18" s="8">
        <v>193.7</v>
      </c>
      <c r="P18" s="8">
        <v>0.05</v>
      </c>
    </row>
    <row r="19" spans="1:16" x14ac:dyDescent="0.2">
      <c r="A19" s="8">
        <v>2021</v>
      </c>
      <c r="B19" s="8">
        <v>1</v>
      </c>
      <c r="C19" s="8">
        <v>1</v>
      </c>
      <c r="D19" s="8">
        <f t="shared" si="0"/>
        <v>410.8</v>
      </c>
      <c r="E19" s="8">
        <v>0.1</v>
      </c>
      <c r="L19" s="8">
        <v>2021</v>
      </c>
      <c r="M19" s="8">
        <v>1</v>
      </c>
      <c r="N19" s="8">
        <v>1</v>
      </c>
      <c r="O19" s="8">
        <v>205.4</v>
      </c>
      <c r="P19" s="8">
        <v>0.05</v>
      </c>
    </row>
    <row r="20" spans="1:16" x14ac:dyDescent="0.2">
      <c r="A20" s="8">
        <v>2022</v>
      </c>
      <c r="B20" s="8">
        <v>1</v>
      </c>
      <c r="C20" s="8">
        <v>1</v>
      </c>
      <c r="D20" s="8">
        <f t="shared" si="0"/>
        <v>349.8</v>
      </c>
      <c r="E20" s="8">
        <v>0.1</v>
      </c>
      <c r="L20" s="8">
        <v>2022</v>
      </c>
      <c r="M20" s="8">
        <v>1</v>
      </c>
      <c r="N20" s="8">
        <v>1</v>
      </c>
      <c r="O20" s="8">
        <v>174.9</v>
      </c>
      <c r="P20" s="8">
        <v>0.05</v>
      </c>
    </row>
    <row r="21" spans="1:16" x14ac:dyDescent="0.2">
      <c r="A21" s="8">
        <v>2023</v>
      </c>
      <c r="B21" s="8">
        <v>1</v>
      </c>
      <c r="C21" s="8">
        <v>1</v>
      </c>
      <c r="D21" s="8">
        <f t="shared" si="0"/>
        <v>270.39999999999998</v>
      </c>
      <c r="E21" s="8">
        <v>0.1</v>
      </c>
      <c r="L21" s="8">
        <v>2023</v>
      </c>
      <c r="M21" s="8">
        <v>1</v>
      </c>
      <c r="N21" s="8">
        <v>1</v>
      </c>
      <c r="O21" s="8">
        <v>135.19999999999999</v>
      </c>
      <c r="P21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F48F-D8B7-864C-9DF9-A443CA33AF88}">
  <dimension ref="A2:P21"/>
  <sheetViews>
    <sheetView tabSelected="1" workbookViewId="0">
      <selection activeCell="E21" sqref="A2:E21"/>
    </sheetView>
  </sheetViews>
  <sheetFormatPr baseColWidth="10" defaultRowHeight="16" x14ac:dyDescent="0.2"/>
  <sheetData>
    <row r="2" spans="1:16" x14ac:dyDescent="0.2">
      <c r="A2" s="8">
        <v>2004</v>
      </c>
      <c r="B2" s="8">
        <v>1</v>
      </c>
      <c r="C2" s="8">
        <v>1</v>
      </c>
      <c r="D2" s="8">
        <f>O2*2.5</f>
        <v>0</v>
      </c>
      <c r="E2" s="8">
        <v>0.1</v>
      </c>
      <c r="L2" s="8">
        <v>2004</v>
      </c>
      <c r="M2" s="8">
        <v>1</v>
      </c>
      <c r="N2" s="8">
        <v>1</v>
      </c>
      <c r="O2" s="8">
        <v>0</v>
      </c>
      <c r="P2" s="8">
        <v>0.05</v>
      </c>
    </row>
    <row r="3" spans="1:16" x14ac:dyDescent="0.2">
      <c r="A3" s="8">
        <v>2005</v>
      </c>
      <c r="B3" s="8">
        <v>1</v>
      </c>
      <c r="C3" s="8">
        <v>1</v>
      </c>
      <c r="D3" s="8">
        <f t="shared" ref="D3:D21" si="0">O3*2.5</f>
        <v>57.5</v>
      </c>
      <c r="E3" s="8">
        <v>0.1</v>
      </c>
      <c r="L3" s="8">
        <v>2005</v>
      </c>
      <c r="M3" s="8">
        <v>1</v>
      </c>
      <c r="N3" s="8">
        <v>1</v>
      </c>
      <c r="O3" s="8">
        <v>23</v>
      </c>
      <c r="P3" s="8">
        <v>0.05</v>
      </c>
    </row>
    <row r="4" spans="1:16" x14ac:dyDescent="0.2">
      <c r="A4" s="8">
        <v>2006</v>
      </c>
      <c r="B4" s="8">
        <v>1</v>
      </c>
      <c r="C4" s="8">
        <v>1</v>
      </c>
      <c r="D4" s="8">
        <f t="shared" si="0"/>
        <v>125</v>
      </c>
      <c r="E4" s="8">
        <v>0.1</v>
      </c>
      <c r="L4" s="8">
        <v>2006</v>
      </c>
      <c r="M4" s="8">
        <v>1</v>
      </c>
      <c r="N4" s="8">
        <v>1</v>
      </c>
      <c r="O4" s="8">
        <v>50</v>
      </c>
      <c r="P4" s="8">
        <v>0.05</v>
      </c>
    </row>
    <row r="5" spans="1:16" x14ac:dyDescent="0.2">
      <c r="A5" s="8">
        <v>2007</v>
      </c>
      <c r="B5" s="8">
        <v>1</v>
      </c>
      <c r="C5" s="8">
        <v>1</v>
      </c>
      <c r="D5" s="8">
        <f t="shared" si="0"/>
        <v>95</v>
      </c>
      <c r="E5" s="8">
        <v>0.1</v>
      </c>
      <c r="L5" s="8">
        <v>2007</v>
      </c>
      <c r="M5" s="8">
        <v>1</v>
      </c>
      <c r="N5" s="8">
        <v>1</v>
      </c>
      <c r="O5" s="8">
        <v>38</v>
      </c>
      <c r="P5" s="8">
        <v>0.05</v>
      </c>
    </row>
    <row r="6" spans="1:16" x14ac:dyDescent="0.2">
      <c r="A6" s="8">
        <v>2008</v>
      </c>
      <c r="B6" s="8">
        <v>1</v>
      </c>
      <c r="C6" s="8">
        <v>1</v>
      </c>
      <c r="D6" s="8">
        <f t="shared" si="0"/>
        <v>140</v>
      </c>
      <c r="E6" s="8">
        <v>0.1</v>
      </c>
      <c r="L6" s="8">
        <v>2008</v>
      </c>
      <c r="M6" s="8">
        <v>1</v>
      </c>
      <c r="N6" s="8">
        <v>1</v>
      </c>
      <c r="O6" s="8">
        <v>56</v>
      </c>
      <c r="P6" s="8">
        <v>0.05</v>
      </c>
    </row>
    <row r="7" spans="1:16" x14ac:dyDescent="0.2">
      <c r="A7" s="8">
        <v>2009</v>
      </c>
      <c r="B7" s="8">
        <v>1</v>
      </c>
      <c r="C7" s="8">
        <v>1</v>
      </c>
      <c r="D7" s="8">
        <f t="shared" si="0"/>
        <v>175</v>
      </c>
      <c r="E7" s="8">
        <v>0.1</v>
      </c>
      <c r="L7" s="8">
        <v>2009</v>
      </c>
      <c r="M7" s="8">
        <v>1</v>
      </c>
      <c r="N7" s="8">
        <v>1</v>
      </c>
      <c r="O7" s="8">
        <v>70</v>
      </c>
      <c r="P7" s="8">
        <v>0.05</v>
      </c>
    </row>
    <row r="8" spans="1:16" x14ac:dyDescent="0.2">
      <c r="A8" s="8">
        <v>2010</v>
      </c>
      <c r="B8" s="8">
        <v>1</v>
      </c>
      <c r="C8" s="8">
        <v>1</v>
      </c>
      <c r="D8" s="8">
        <f t="shared" si="0"/>
        <v>182.5</v>
      </c>
      <c r="E8" s="8">
        <v>0.1</v>
      </c>
      <c r="L8" s="8">
        <v>2010</v>
      </c>
      <c r="M8" s="8">
        <v>1</v>
      </c>
      <c r="N8" s="8">
        <v>1</v>
      </c>
      <c r="O8" s="8">
        <v>73</v>
      </c>
      <c r="P8" s="8">
        <v>0.05</v>
      </c>
    </row>
    <row r="9" spans="1:16" x14ac:dyDescent="0.2">
      <c r="A9" s="8">
        <v>2011</v>
      </c>
      <c r="B9" s="8">
        <v>1</v>
      </c>
      <c r="C9" s="8">
        <v>1</v>
      </c>
      <c r="D9" s="8">
        <f t="shared" si="0"/>
        <v>200</v>
      </c>
      <c r="E9" s="8">
        <v>0.1</v>
      </c>
      <c r="L9" s="8">
        <v>2011</v>
      </c>
      <c r="M9" s="8">
        <v>1</v>
      </c>
      <c r="N9" s="8">
        <v>1</v>
      </c>
      <c r="O9" s="8">
        <v>80</v>
      </c>
      <c r="P9" s="8">
        <v>0.05</v>
      </c>
    </row>
    <row r="10" spans="1:16" x14ac:dyDescent="0.2">
      <c r="A10" s="8">
        <v>2012</v>
      </c>
      <c r="B10" s="8">
        <v>1</v>
      </c>
      <c r="C10" s="8">
        <v>1</v>
      </c>
      <c r="D10" s="8">
        <f t="shared" si="0"/>
        <v>75</v>
      </c>
      <c r="E10" s="8">
        <v>0.1</v>
      </c>
      <c r="L10" s="8">
        <v>2012</v>
      </c>
      <c r="M10" s="8">
        <v>1</v>
      </c>
      <c r="N10" s="8">
        <v>1</v>
      </c>
      <c r="O10" s="8">
        <v>30</v>
      </c>
      <c r="P10" s="8">
        <v>0.05</v>
      </c>
    </row>
    <row r="11" spans="1:16" x14ac:dyDescent="0.2">
      <c r="A11" s="8">
        <v>2013</v>
      </c>
      <c r="B11" s="8">
        <v>1</v>
      </c>
      <c r="C11" s="8">
        <v>1</v>
      </c>
      <c r="D11" s="8">
        <f t="shared" si="0"/>
        <v>213</v>
      </c>
      <c r="E11" s="8">
        <v>0.1</v>
      </c>
      <c r="L11" s="8">
        <v>2013</v>
      </c>
      <c r="M11" s="8">
        <v>1</v>
      </c>
      <c r="N11" s="8">
        <v>1</v>
      </c>
      <c r="O11" s="8">
        <v>85.2</v>
      </c>
      <c r="P11" s="8">
        <v>0.05</v>
      </c>
    </row>
    <row r="12" spans="1:16" x14ac:dyDescent="0.2">
      <c r="A12" s="8">
        <v>2014</v>
      </c>
      <c r="B12" s="8">
        <v>1</v>
      </c>
      <c r="C12" s="8">
        <v>1</v>
      </c>
      <c r="D12" s="8">
        <f t="shared" si="0"/>
        <v>187.5</v>
      </c>
      <c r="E12" s="8">
        <v>0.1</v>
      </c>
      <c r="L12" s="8">
        <v>2014</v>
      </c>
      <c r="M12" s="8">
        <v>1</v>
      </c>
      <c r="N12" s="8">
        <v>1</v>
      </c>
      <c r="O12" s="8">
        <v>75</v>
      </c>
      <c r="P12" s="8">
        <v>0.05</v>
      </c>
    </row>
    <row r="13" spans="1:16" x14ac:dyDescent="0.2">
      <c r="A13" s="8">
        <v>2015</v>
      </c>
      <c r="B13" s="8">
        <v>1</v>
      </c>
      <c r="C13" s="8">
        <v>1</v>
      </c>
      <c r="D13" s="8">
        <f t="shared" si="0"/>
        <v>202.75</v>
      </c>
      <c r="E13" s="8">
        <v>0.1</v>
      </c>
      <c r="L13" s="8">
        <v>2015</v>
      </c>
      <c r="M13" s="8">
        <v>1</v>
      </c>
      <c r="N13" s="8">
        <v>1</v>
      </c>
      <c r="O13" s="8">
        <v>81.099999999999994</v>
      </c>
      <c r="P13" s="8">
        <v>0.05</v>
      </c>
    </row>
    <row r="14" spans="1:16" x14ac:dyDescent="0.2">
      <c r="A14" s="8">
        <v>2016</v>
      </c>
      <c r="B14" s="8">
        <v>1</v>
      </c>
      <c r="C14" s="8">
        <v>1</v>
      </c>
      <c r="D14" s="8">
        <f t="shared" si="0"/>
        <v>121.5</v>
      </c>
      <c r="E14" s="8">
        <v>0.1</v>
      </c>
      <c r="L14" s="8">
        <v>2016</v>
      </c>
      <c r="M14" s="8">
        <v>1</v>
      </c>
      <c r="N14" s="8">
        <v>1</v>
      </c>
      <c r="O14" s="8">
        <v>48.6</v>
      </c>
      <c r="P14" s="8">
        <v>0.05</v>
      </c>
    </row>
    <row r="15" spans="1:16" x14ac:dyDescent="0.2">
      <c r="A15" s="8">
        <v>2017</v>
      </c>
      <c r="B15" s="8">
        <v>1</v>
      </c>
      <c r="C15" s="8">
        <v>1</v>
      </c>
      <c r="D15" s="8">
        <f t="shared" si="0"/>
        <v>86.75</v>
      </c>
      <c r="E15" s="8">
        <v>0.1</v>
      </c>
      <c r="L15" s="8">
        <v>2017</v>
      </c>
      <c r="M15" s="8">
        <v>1</v>
      </c>
      <c r="N15" s="8">
        <v>1</v>
      </c>
      <c r="O15" s="8">
        <v>34.700000000000003</v>
      </c>
      <c r="P15" s="8">
        <v>0.05</v>
      </c>
    </row>
    <row r="16" spans="1:16" x14ac:dyDescent="0.2">
      <c r="A16" s="8">
        <v>2018</v>
      </c>
      <c r="B16" s="8">
        <v>1</v>
      </c>
      <c r="C16" s="8">
        <v>1</v>
      </c>
      <c r="D16" s="8">
        <f t="shared" si="0"/>
        <v>216.5</v>
      </c>
      <c r="E16" s="8">
        <v>0.1</v>
      </c>
      <c r="L16" s="8">
        <v>2018</v>
      </c>
      <c r="M16" s="8">
        <v>1</v>
      </c>
      <c r="N16" s="8">
        <v>1</v>
      </c>
      <c r="O16" s="8">
        <v>86.6</v>
      </c>
      <c r="P16" s="8">
        <v>0.05</v>
      </c>
    </row>
    <row r="17" spans="1:16" x14ac:dyDescent="0.2">
      <c r="A17" s="8">
        <v>2019</v>
      </c>
      <c r="B17" s="8">
        <v>1</v>
      </c>
      <c r="C17" s="8">
        <v>1</v>
      </c>
      <c r="D17" s="8">
        <f t="shared" si="0"/>
        <v>180</v>
      </c>
      <c r="E17" s="8">
        <v>0.1</v>
      </c>
      <c r="L17" s="8">
        <v>2019</v>
      </c>
      <c r="M17" s="8">
        <v>1</v>
      </c>
      <c r="N17" s="8">
        <v>1</v>
      </c>
      <c r="O17" s="8">
        <v>72</v>
      </c>
      <c r="P17" s="8">
        <v>0.05</v>
      </c>
    </row>
    <row r="18" spans="1:16" x14ac:dyDescent="0.2">
      <c r="A18" s="8">
        <v>2020</v>
      </c>
      <c r="B18" s="8">
        <v>1</v>
      </c>
      <c r="C18" s="8">
        <v>1</v>
      </c>
      <c r="D18" s="8">
        <f t="shared" si="0"/>
        <v>484.25</v>
      </c>
      <c r="E18" s="8">
        <v>0.1</v>
      </c>
      <c r="L18" s="8">
        <v>2020</v>
      </c>
      <c r="M18" s="8">
        <v>1</v>
      </c>
      <c r="N18" s="8">
        <v>1</v>
      </c>
      <c r="O18" s="8">
        <v>193.7</v>
      </c>
      <c r="P18" s="8">
        <v>0.05</v>
      </c>
    </row>
    <row r="19" spans="1:16" x14ac:dyDescent="0.2">
      <c r="A19" s="8">
        <v>2021</v>
      </c>
      <c r="B19" s="8">
        <v>1</v>
      </c>
      <c r="C19" s="8">
        <v>1</v>
      </c>
      <c r="D19" s="8">
        <f t="shared" si="0"/>
        <v>513.5</v>
      </c>
      <c r="E19" s="8">
        <v>0.1</v>
      </c>
      <c r="L19" s="8">
        <v>2021</v>
      </c>
      <c r="M19" s="8">
        <v>1</v>
      </c>
      <c r="N19" s="8">
        <v>1</v>
      </c>
      <c r="O19" s="8">
        <v>205.4</v>
      </c>
      <c r="P19" s="8">
        <v>0.05</v>
      </c>
    </row>
    <row r="20" spans="1:16" x14ac:dyDescent="0.2">
      <c r="A20" s="8">
        <v>2022</v>
      </c>
      <c r="B20" s="8">
        <v>1</v>
      </c>
      <c r="C20" s="8">
        <v>1</v>
      </c>
      <c r="D20" s="8">
        <f t="shared" si="0"/>
        <v>437.25</v>
      </c>
      <c r="E20" s="8">
        <v>0.1</v>
      </c>
      <c r="L20" s="8">
        <v>2022</v>
      </c>
      <c r="M20" s="8">
        <v>1</v>
      </c>
      <c r="N20" s="8">
        <v>1</v>
      </c>
      <c r="O20" s="8">
        <v>174.9</v>
      </c>
      <c r="P20" s="8">
        <v>0.05</v>
      </c>
    </row>
    <row r="21" spans="1:16" x14ac:dyDescent="0.2">
      <c r="A21" s="8">
        <v>2023</v>
      </c>
      <c r="B21" s="8">
        <v>1</v>
      </c>
      <c r="C21" s="8">
        <v>1</v>
      </c>
      <c r="D21" s="8">
        <f t="shared" si="0"/>
        <v>338</v>
      </c>
      <c r="E21" s="8">
        <v>0.1</v>
      </c>
      <c r="L21" s="8">
        <v>2023</v>
      </c>
      <c r="M21" s="8">
        <v>1</v>
      </c>
      <c r="N21" s="8">
        <v>1</v>
      </c>
      <c r="O21" s="8">
        <v>135.19999999999999</v>
      </c>
      <c r="P2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s1_dat</vt:lpstr>
      <vt:lpstr>Sheet3</vt:lpstr>
      <vt:lpstr>Sheet1</vt:lpstr>
      <vt:lpstr>Select parms</vt:lpstr>
      <vt:lpstr>Sheet2</vt:lpstr>
      <vt:lpstr>s2</vt:lpstr>
      <vt:lpstr>s3</vt:lpstr>
      <vt:lpstr>s4</vt:lpstr>
      <vt:lpstr>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Mardones</dc:creator>
  <cp:lastModifiedBy>Mauricio Mardones</cp:lastModifiedBy>
  <dcterms:created xsi:type="dcterms:W3CDTF">2022-06-15T15:47:50Z</dcterms:created>
  <dcterms:modified xsi:type="dcterms:W3CDTF">2024-04-03T13:42:50Z</dcterms:modified>
</cp:coreProperties>
</file>