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uro\Dropbox\SOLTEC\7. Diseño PCB\Equipo AVL_vRaptor\"/>
    </mc:Choice>
  </mc:AlternateContent>
  <bookViews>
    <workbookView xWindow="0" yWindow="0" windowWidth="20490" windowHeight="7650"/>
  </bookViews>
  <sheets>
    <sheet name="Equipo AVL vRaptor v1.1 BOM" sheetId="1" r:id="rId1"/>
  </sheets>
  <definedNames>
    <definedName name="_xlnm._FilterDatabase" localSheetId="0" hidden="1">'Equipo AVL vRaptor v1.1 BOM'!$A$1:$G$58</definedName>
  </definedNames>
  <calcPr calcId="162913"/>
</workbook>
</file>

<file path=xl/calcChain.xml><?xml version="1.0" encoding="utf-8"?>
<calcChain xmlns="http://schemas.openxmlformats.org/spreadsheetml/2006/main">
  <c r="H47" i="1" l="1"/>
  <c r="H41" i="1"/>
  <c r="H31" i="1"/>
  <c r="H13" i="1"/>
  <c r="H4" i="1"/>
</calcChain>
</file>

<file path=xl/comments1.xml><?xml version="1.0" encoding="utf-8"?>
<comments xmlns="http://schemas.openxmlformats.org/spreadsheetml/2006/main">
  <authors>
    <author>Mauro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Mauro:</t>
        </r>
        <r>
          <rPr>
            <sz val="9"/>
            <color indexed="81"/>
            <rFont val="Tahoma"/>
            <family val="2"/>
          </rPr>
          <t xml:space="preserve">
Componentes reales, no se toman en cuenta mounting holes, fiduciales, etc.</t>
        </r>
      </text>
    </comment>
  </commentList>
</comments>
</file>

<file path=xl/sharedStrings.xml><?xml version="1.0" encoding="utf-8"?>
<sst xmlns="http://schemas.openxmlformats.org/spreadsheetml/2006/main" count="249" uniqueCount="172">
  <si>
    <t>Id</t>
  </si>
  <si>
    <t>Identificador</t>
  </si>
  <si>
    <t>Empaquetado</t>
  </si>
  <si>
    <t>Cantidad</t>
  </si>
  <si>
    <t>Suministrador y ref</t>
  </si>
  <si>
    <t>J301</t>
  </si>
  <si>
    <t>PinHeader_1x08_P2.54mm_Vertical</t>
  </si>
  <si>
    <t>Conn_01x08</t>
  </si>
  <si>
    <t>H102,H101,H103,H104</t>
  </si>
  <si>
    <t>MountingHole_3.2mm_M3_Pad_Thin</t>
  </si>
  <si>
    <t>MountingHole</t>
  </si>
  <si>
    <t>C401,C207,C201,C204,C205,C206,C210,C211,C212,C213,C214,C215,C216,C217,C218,C219,C220,C221,C222,C223,C224,C225,C227,C228,C229,C230,C301,C302,C303,C403,C406,C409,C410,C501,C502,C701,C702,C703,C704,C705,C706</t>
  </si>
  <si>
    <t>C_0805_2012Metric_Pad1.15x1.40mm_HandSolder</t>
  </si>
  <si>
    <t>100nF</t>
  </si>
  <si>
    <t>C304</t>
  </si>
  <si>
    <t>2.2nF</t>
  </si>
  <si>
    <t>U401</t>
  </si>
  <si>
    <t>NAU8814_QFN-24_4x4mm_Pitch0.5mm_EPAD_HandSoldering</t>
  </si>
  <si>
    <t>NAU8814</t>
  </si>
  <si>
    <t>U301</t>
  </si>
  <si>
    <t>InvenSense_QFN-24_4x4mm_P0.5mm_HandSoldering</t>
  </si>
  <si>
    <t>MPU-6050</t>
  </si>
  <si>
    <t>U601</t>
  </si>
  <si>
    <t>mpcie-socket-latch</t>
  </si>
  <si>
    <t>MPCIE-Socket</t>
  </si>
  <si>
    <t>U202</t>
  </si>
  <si>
    <t>LQFP144-M05</t>
  </si>
  <si>
    <t>LPC4337JBD144</t>
  </si>
  <si>
    <t>U801</t>
  </si>
  <si>
    <t>SOIC-16_3.9x9.9mm_P1.27mm</t>
  </si>
  <si>
    <t>74HC4053</t>
  </si>
  <si>
    <t>X201</t>
  </si>
  <si>
    <t>FA238V-XTAL</t>
  </si>
  <si>
    <t>12MHz</t>
  </si>
  <si>
    <t>U501,U203</t>
  </si>
  <si>
    <t>SOIC-8_3.9x4.9mm_P1.27mm</t>
  </si>
  <si>
    <t>STS8C5H30L</t>
  </si>
  <si>
    <t>R501,R204,R205,R207,R210,R211,R214,R217,R405,R406,R407,R408,R601,R602,R603,R701,R702,R703</t>
  </si>
  <si>
    <t>R_0805_2012Metric_Pad1.15x1.40mm_HandSolder</t>
  </si>
  <si>
    <t>10K</t>
  </si>
  <si>
    <t>FB502,FB501</t>
  </si>
  <si>
    <t>L_0805_2012Metric_Pad1.15x1.40mm_HandSolder</t>
  </si>
  <si>
    <t>HZ0805E601R-10</t>
  </si>
  <si>
    <t>C202,C203,C208,C209,C405</t>
  </si>
  <si>
    <t>20pF</t>
  </si>
  <si>
    <t>C226</t>
  </si>
  <si>
    <t>C_1206_3216Metric_Pad1.42x1.75mm_HandSolder</t>
  </si>
  <si>
    <t>10uF 10V</t>
  </si>
  <si>
    <t>C402,C404,C407,C408,C411,C414,C420</t>
  </si>
  <si>
    <t>4.7uF</t>
  </si>
  <si>
    <t>C412,C413</t>
  </si>
  <si>
    <t>1uF</t>
  </si>
  <si>
    <t>C415</t>
  </si>
  <si>
    <t>10nF</t>
  </si>
  <si>
    <t>C416,C418</t>
  </si>
  <si>
    <t>10pF</t>
  </si>
  <si>
    <t>C417,C419</t>
  </si>
  <si>
    <t>33pF</t>
  </si>
  <si>
    <t>C503,C505,C506</t>
  </si>
  <si>
    <t>4.7uF 6.3V</t>
  </si>
  <si>
    <t>C504</t>
  </si>
  <si>
    <t>CP_Radial_D12.5mm_P5.00mm</t>
  </si>
  <si>
    <t>1000uF 50V</t>
  </si>
  <si>
    <t>D201</t>
  </si>
  <si>
    <t>LED_0805_2012Metric_Pad1.15x1.40mm_HandSolder</t>
  </si>
  <si>
    <t>LED ROJO</t>
  </si>
  <si>
    <t>D202</t>
  </si>
  <si>
    <t>LED AZUL</t>
  </si>
  <si>
    <t>D203</t>
  </si>
  <si>
    <t>LED VERDE</t>
  </si>
  <si>
    <t>D204</t>
  </si>
  <si>
    <t>D_SOD-123</t>
  </si>
  <si>
    <t>1N4148</t>
  </si>
  <si>
    <t>D501</t>
  </si>
  <si>
    <t>D_SOD-123F</t>
  </si>
  <si>
    <t>PMEG3020EH</t>
  </si>
  <si>
    <t>D502</t>
  </si>
  <si>
    <t>DO-214AC (SMA)</t>
  </si>
  <si>
    <t>SMAZ5V6</t>
  </si>
  <si>
    <t>D701,D702,D703</t>
  </si>
  <si>
    <t>BZT52C36</t>
  </si>
  <si>
    <t>D704,D705,D706,D707,D708,D709,D710,D801,D802,D803,D804,D805</t>
  </si>
  <si>
    <t>D_SOD-323_HandSoldering</t>
  </si>
  <si>
    <t>PESD5V0L1UA</t>
  </si>
  <si>
    <t>F101,F102,F103,F104,F105,F106</t>
  </si>
  <si>
    <t>Fiducial_1mm_Dia_2mm_Outer</t>
  </si>
  <si>
    <t>Fiducial</t>
  </si>
  <si>
    <t>F501</t>
  </si>
  <si>
    <t>60R300XF</t>
  </si>
  <si>
    <t>FB201,FB202</t>
  </si>
  <si>
    <t>MI0805M221R-10</t>
  </si>
  <si>
    <t>J801</t>
  </si>
  <si>
    <t>Molex_Micro-Fit_3.0_43045-1406_2x07-1MP_P3.00mm_Horizontal</t>
  </si>
  <si>
    <t>Conn_02x07_Odd_Even</t>
  </si>
  <si>
    <t>J802</t>
  </si>
  <si>
    <t>Molex_Pico_SPOX_87438-0443_1x15</t>
  </si>
  <si>
    <t>Conn_01x15</t>
  </si>
  <si>
    <t>J803</t>
  </si>
  <si>
    <t>Molex_Pico_SPOX_87438-0443_1x04</t>
  </si>
  <si>
    <t>Conn_01x04</t>
  </si>
  <si>
    <t>JP201</t>
  </si>
  <si>
    <t>PinHeader_1x02_P2.54mm_Vertical</t>
  </si>
  <si>
    <t>JP</t>
  </si>
  <si>
    <t>JP202,JP203</t>
  </si>
  <si>
    <t>SolderJumper-2_P1.3mm_Open_Pad1.0x1.5mm</t>
  </si>
  <si>
    <t>SolderJumper_2_Open</t>
  </si>
  <si>
    <t>P201</t>
  </si>
  <si>
    <t>Pin_Array_5x2_1.27mm_SMD</t>
  </si>
  <si>
    <t>uC_debug</t>
  </si>
  <si>
    <t>Q201,Q202,Q203,Q704</t>
  </si>
  <si>
    <t>SOT-523_(SOT-416)</t>
  </si>
  <si>
    <t>DTC043ZEBTL</t>
  </si>
  <si>
    <t>Q701,Q702,Q703</t>
  </si>
  <si>
    <t>SOT-23_Handsoldering</t>
  </si>
  <si>
    <t>2N7002P</t>
  </si>
  <si>
    <t>R201</t>
  </si>
  <si>
    <t>10M</t>
  </si>
  <si>
    <t>R202</t>
  </si>
  <si>
    <t>100K</t>
  </si>
  <si>
    <t>R203,R206</t>
  </si>
  <si>
    <t>2K2</t>
  </si>
  <si>
    <t>R208,R212,R215,R218,R409,R412</t>
  </si>
  <si>
    <t>1K</t>
  </si>
  <si>
    <t>R209,R213,R216</t>
  </si>
  <si>
    <t>R401,R402,R403,R404</t>
  </si>
  <si>
    <t>22R</t>
  </si>
  <si>
    <t>R410,R411,R706,R707,R708</t>
  </si>
  <si>
    <t>1K2</t>
  </si>
  <si>
    <t>R704</t>
  </si>
  <si>
    <t>10K 1%</t>
  </si>
  <si>
    <t>R705</t>
  </si>
  <si>
    <t>1210 1%</t>
  </si>
  <si>
    <t>RV501</t>
  </si>
  <si>
    <t>D_1206_3216Metric_Pad1.42x1.75mm_HandSolder</t>
  </si>
  <si>
    <t>30VDC</t>
  </si>
  <si>
    <t>U201</t>
  </si>
  <si>
    <t>SSOP-16_5.3x6.2mm_P0.65mm</t>
  </si>
  <si>
    <t>MAX3221</t>
  </si>
  <si>
    <t>U502</t>
  </si>
  <si>
    <t>TO-263-3_TabPin2</t>
  </si>
  <si>
    <t>LD1085D2T33R</t>
  </si>
  <si>
    <t>U503</t>
  </si>
  <si>
    <t>TSOP-5_NCP114</t>
  </si>
  <si>
    <t>NCP114ASN180T1G</t>
  </si>
  <si>
    <t>U701</t>
  </si>
  <si>
    <t>TSSOP-20_4.4x6.5mm_P0.65mm</t>
  </si>
  <si>
    <t>74LVC244APW</t>
  </si>
  <si>
    <t>X202</t>
  </si>
  <si>
    <t>32.768-XTAL-SMD</t>
  </si>
  <si>
    <t>32.768K</t>
  </si>
  <si>
    <t>JP401</t>
  </si>
  <si>
    <t>NetTie-2_SMD_Pad0.5mm</t>
  </si>
  <si>
    <t>Jumper</t>
  </si>
  <si>
    <t>Identificación</t>
  </si>
  <si>
    <t>NO</t>
  </si>
  <si>
    <t>SI</t>
  </si>
  <si>
    <t>S/N</t>
  </si>
  <si>
    <t>Cantidad real</t>
  </si>
  <si>
    <t>C206, C211, C212</t>
  </si>
  <si>
    <t>U203</t>
  </si>
  <si>
    <t>Componentes Not Mounted</t>
  </si>
  <si>
    <t>R211</t>
  </si>
  <si>
    <t>D704, D705, D706</t>
  </si>
  <si>
    <t>R211: por optarse secuencia de reset mediante #PERST</t>
  </si>
  <si>
    <t>Comentario / Justificación</t>
  </si>
  <si>
    <t>D704, D705, D706: por existir protección mediante buffer</t>
  </si>
  <si>
    <t>FB201, FB202</t>
  </si>
  <si>
    <t>FB201, FB202: por no utilizarse funcionalidad USB</t>
  </si>
  <si>
    <t>Q201</t>
  </si>
  <si>
    <t>R209</t>
  </si>
  <si>
    <t>Q201: por no utilizarse Led Rojo</t>
  </si>
  <si>
    <t>R209: por no utilizarse Led Rojo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</si>
</sst>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6" fillId="33" borderId="10" xfId="0" applyFont="1" applyFill="1" applyBorder="1" applyAlignment="1">
      <alignment horizontal="center" vertical="top"/>
    </xf>
    <xf numFmtId="0" fontId="0" fillId="0" borderId="10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16" fillId="33" borderId="10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10" xfId="0" applyBorder="1" applyAlignment="1">
      <alignment horizontal="center" vertical="top"/>
    </xf>
    <xf numFmtId="0" fontId="0" fillId="0" borderId="10" xfId="0" applyBorder="1" applyAlignment="1">
      <alignment vertical="top" wrapText="1"/>
    </xf>
    <xf numFmtId="0" fontId="0" fillId="0" borderId="10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34" borderId="10" xfId="0" applyFill="1" applyBorder="1" applyAlignment="1">
      <alignment horizontal="center" vertical="top"/>
    </xf>
    <xf numFmtId="0" fontId="0" fillId="0" borderId="10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8"/>
  <sheetViews>
    <sheetView tabSelected="1" workbookViewId="0">
      <pane ySplit="1" topLeftCell="A16" activePane="bottomLeft" state="frozen"/>
      <selection activeCell="C1" sqref="C1"/>
      <selection pane="bottomLeft" activeCell="E28" sqref="E28"/>
    </sheetView>
  </sheetViews>
  <sheetFormatPr baseColWidth="10" defaultRowHeight="15" x14ac:dyDescent="0.25"/>
  <cols>
    <col min="1" max="1" width="4.28515625" style="9" customWidth="1"/>
    <col min="2" max="2" width="48.42578125" style="10" customWidth="1"/>
    <col min="3" max="3" width="56" style="5" customWidth="1"/>
    <col min="4" max="4" width="8.85546875" style="9" bestFit="1" customWidth="1"/>
    <col min="5" max="5" width="21.85546875" style="3" bestFit="1" customWidth="1"/>
    <col min="6" max="6" width="18" style="5" hidden="1" customWidth="1"/>
    <col min="7" max="7" width="12.140625" style="9" customWidth="1"/>
    <col min="8" max="8" width="12.7109375" style="5" bestFit="1" customWidth="1"/>
    <col min="9" max="9" width="26.140625" style="3" bestFit="1" customWidth="1"/>
    <col min="10" max="10" width="30.7109375" style="13" customWidth="1"/>
    <col min="11" max="16384" width="11.42578125" style="5"/>
  </cols>
  <sheetData>
    <row r="1" spans="1:10" x14ac:dyDescent="0.25">
      <c r="A1" s="1" t="s">
        <v>0</v>
      </c>
      <c r="B1" s="4" t="s">
        <v>1</v>
      </c>
      <c r="C1" s="1" t="s">
        <v>2</v>
      </c>
      <c r="D1" s="1" t="s">
        <v>3</v>
      </c>
      <c r="E1" s="1" t="s">
        <v>153</v>
      </c>
      <c r="F1" s="1" t="s">
        <v>4</v>
      </c>
      <c r="G1" s="1" t="s">
        <v>156</v>
      </c>
      <c r="H1" s="1" t="s">
        <v>157</v>
      </c>
      <c r="I1" s="1" t="s">
        <v>160</v>
      </c>
      <c r="J1" s="4" t="s">
        <v>164</v>
      </c>
    </row>
    <row r="2" spans="1:10" x14ac:dyDescent="0.25">
      <c r="A2" s="6">
        <v>1</v>
      </c>
      <c r="B2" s="7" t="s">
        <v>5</v>
      </c>
      <c r="C2" s="8" t="s">
        <v>6</v>
      </c>
      <c r="D2" s="6">
        <v>1</v>
      </c>
      <c r="E2" s="2" t="s">
        <v>7</v>
      </c>
      <c r="F2" s="8"/>
      <c r="G2" s="6" t="s">
        <v>154</v>
      </c>
      <c r="H2" s="6">
        <v>0</v>
      </c>
      <c r="I2" s="2"/>
      <c r="J2" s="12"/>
    </row>
    <row r="3" spans="1:10" x14ac:dyDescent="0.25">
      <c r="A3" s="6">
        <v>2</v>
      </c>
      <c r="B3" s="7" t="s">
        <v>8</v>
      </c>
      <c r="C3" s="8" t="s">
        <v>9</v>
      </c>
      <c r="D3" s="6">
        <v>4</v>
      </c>
      <c r="E3" s="2" t="s">
        <v>10</v>
      </c>
      <c r="F3" s="8"/>
      <c r="G3" s="6" t="s">
        <v>154</v>
      </c>
      <c r="H3" s="6">
        <v>0</v>
      </c>
      <c r="I3" s="2"/>
      <c r="J3" s="12"/>
    </row>
    <row r="4" spans="1:10" ht="75" x14ac:dyDescent="0.25">
      <c r="A4" s="6">
        <v>3</v>
      </c>
      <c r="B4" s="7" t="s">
        <v>11</v>
      </c>
      <c r="C4" s="8" t="s">
        <v>12</v>
      </c>
      <c r="D4" s="6">
        <v>41</v>
      </c>
      <c r="E4" s="2" t="s">
        <v>13</v>
      </c>
      <c r="F4" s="8"/>
      <c r="G4" s="11" t="s">
        <v>155</v>
      </c>
      <c r="H4" s="6">
        <f>41-3</f>
        <v>38</v>
      </c>
      <c r="I4" s="2" t="s">
        <v>158</v>
      </c>
      <c r="J4" s="12"/>
    </row>
    <row r="5" spans="1:10" x14ac:dyDescent="0.25">
      <c r="A5" s="6">
        <v>4</v>
      </c>
      <c r="B5" s="7" t="s">
        <v>14</v>
      </c>
      <c r="C5" s="8" t="s">
        <v>12</v>
      </c>
      <c r="D5" s="6">
        <v>1</v>
      </c>
      <c r="E5" s="2" t="s">
        <v>15</v>
      </c>
      <c r="F5" s="8"/>
      <c r="G5" s="6" t="s">
        <v>155</v>
      </c>
      <c r="H5" s="6">
        <v>1</v>
      </c>
      <c r="I5" s="2"/>
      <c r="J5" s="12"/>
    </row>
    <row r="6" spans="1:10" x14ac:dyDescent="0.25">
      <c r="A6" s="6">
        <v>5</v>
      </c>
      <c r="B6" s="7" t="s">
        <v>16</v>
      </c>
      <c r="C6" s="8" t="s">
        <v>17</v>
      </c>
      <c r="D6" s="6">
        <v>1</v>
      </c>
      <c r="E6" s="2" t="s">
        <v>18</v>
      </c>
      <c r="F6" s="8"/>
      <c r="G6" s="6" t="s">
        <v>155</v>
      </c>
      <c r="H6" s="6">
        <v>1</v>
      </c>
      <c r="I6" s="2"/>
      <c r="J6" s="12"/>
    </row>
    <row r="7" spans="1:10" x14ac:dyDescent="0.25">
      <c r="A7" s="6">
        <v>6</v>
      </c>
      <c r="B7" s="7" t="s">
        <v>19</v>
      </c>
      <c r="C7" s="8" t="s">
        <v>20</v>
      </c>
      <c r="D7" s="6">
        <v>1</v>
      </c>
      <c r="E7" s="2" t="s">
        <v>21</v>
      </c>
      <c r="F7" s="8"/>
      <c r="G7" s="6" t="s">
        <v>155</v>
      </c>
      <c r="H7" s="6">
        <v>1</v>
      </c>
      <c r="I7" s="2"/>
      <c r="J7" s="12"/>
    </row>
    <row r="8" spans="1:10" x14ac:dyDescent="0.25">
      <c r="A8" s="6">
        <v>7</v>
      </c>
      <c r="B8" s="7" t="s">
        <v>22</v>
      </c>
      <c r="C8" s="8" t="s">
        <v>23</v>
      </c>
      <c r="D8" s="6">
        <v>1</v>
      </c>
      <c r="E8" s="2" t="s">
        <v>24</v>
      </c>
      <c r="F8" s="8"/>
      <c r="G8" s="6" t="s">
        <v>155</v>
      </c>
      <c r="H8" s="6">
        <v>1</v>
      </c>
      <c r="I8" s="2"/>
      <c r="J8" s="12"/>
    </row>
    <row r="9" spans="1:10" x14ac:dyDescent="0.25">
      <c r="A9" s="6">
        <v>8</v>
      </c>
      <c r="B9" s="7" t="s">
        <v>25</v>
      </c>
      <c r="C9" s="8" t="s">
        <v>26</v>
      </c>
      <c r="D9" s="6">
        <v>1</v>
      </c>
      <c r="E9" s="2" t="s">
        <v>27</v>
      </c>
      <c r="F9" s="8"/>
      <c r="G9" s="6" t="s">
        <v>155</v>
      </c>
      <c r="H9" s="6">
        <v>1</v>
      </c>
      <c r="I9" s="2"/>
      <c r="J9" s="12"/>
    </row>
    <row r="10" spans="1:10" x14ac:dyDescent="0.25">
      <c r="A10" s="6">
        <v>9</v>
      </c>
      <c r="B10" s="7" t="s">
        <v>28</v>
      </c>
      <c r="C10" s="8" t="s">
        <v>29</v>
      </c>
      <c r="D10" s="6">
        <v>1</v>
      </c>
      <c r="E10" s="2" t="s">
        <v>30</v>
      </c>
      <c r="F10" s="8"/>
      <c r="G10" s="6" t="s">
        <v>155</v>
      </c>
      <c r="H10" s="6">
        <v>1</v>
      </c>
      <c r="I10" s="2"/>
      <c r="J10" s="12"/>
    </row>
    <row r="11" spans="1:10" x14ac:dyDescent="0.25">
      <c r="A11" s="6">
        <v>10</v>
      </c>
      <c r="B11" s="7" t="s">
        <v>31</v>
      </c>
      <c r="C11" s="8" t="s">
        <v>32</v>
      </c>
      <c r="D11" s="6">
        <v>1</v>
      </c>
      <c r="E11" s="2" t="s">
        <v>33</v>
      </c>
      <c r="F11" s="8"/>
      <c r="G11" s="6" t="s">
        <v>155</v>
      </c>
      <c r="H11" s="6">
        <v>1</v>
      </c>
      <c r="I11" s="2"/>
      <c r="J11" s="12"/>
    </row>
    <row r="12" spans="1:10" x14ac:dyDescent="0.25">
      <c r="A12" s="6">
        <v>11</v>
      </c>
      <c r="B12" s="7" t="s">
        <v>34</v>
      </c>
      <c r="C12" s="8" t="s">
        <v>35</v>
      </c>
      <c r="D12" s="6">
        <v>2</v>
      </c>
      <c r="E12" s="2" t="s">
        <v>36</v>
      </c>
      <c r="F12" s="8"/>
      <c r="G12" s="11" t="s">
        <v>155</v>
      </c>
      <c r="H12" s="6">
        <v>1</v>
      </c>
      <c r="I12" s="2" t="s">
        <v>159</v>
      </c>
      <c r="J12" s="12"/>
    </row>
    <row r="13" spans="1:10" ht="30" x14ac:dyDescent="0.25">
      <c r="A13" s="6">
        <v>12</v>
      </c>
      <c r="B13" s="7" t="s">
        <v>37</v>
      </c>
      <c r="C13" s="8" t="s">
        <v>38</v>
      </c>
      <c r="D13" s="6">
        <v>18</v>
      </c>
      <c r="E13" s="2" t="s">
        <v>39</v>
      </c>
      <c r="F13" s="8"/>
      <c r="G13" s="11" t="s">
        <v>155</v>
      </c>
      <c r="H13" s="6">
        <f>D13-1</f>
        <v>17</v>
      </c>
      <c r="I13" s="2" t="s">
        <v>161</v>
      </c>
      <c r="J13" s="12" t="s">
        <v>163</v>
      </c>
    </row>
    <row r="14" spans="1:10" x14ac:dyDescent="0.25">
      <c r="A14" s="6">
        <v>13</v>
      </c>
      <c r="B14" s="7" t="s">
        <v>40</v>
      </c>
      <c r="C14" s="8" t="s">
        <v>41</v>
      </c>
      <c r="D14" s="6">
        <v>2</v>
      </c>
      <c r="E14" s="2" t="s">
        <v>42</v>
      </c>
      <c r="F14" s="8"/>
      <c r="G14" s="6" t="s">
        <v>155</v>
      </c>
      <c r="H14" s="6">
        <v>2</v>
      </c>
      <c r="I14" s="2"/>
      <c r="J14" s="12"/>
    </row>
    <row r="15" spans="1:10" x14ac:dyDescent="0.25">
      <c r="A15" s="6">
        <v>14</v>
      </c>
      <c r="B15" s="7" t="s">
        <v>43</v>
      </c>
      <c r="C15" s="8" t="s">
        <v>12</v>
      </c>
      <c r="D15" s="6">
        <v>5</v>
      </c>
      <c r="E15" s="2" t="s">
        <v>44</v>
      </c>
      <c r="F15" s="8"/>
      <c r="G15" s="11" t="s">
        <v>155</v>
      </c>
      <c r="H15" s="6">
        <v>5</v>
      </c>
      <c r="I15" s="2"/>
      <c r="J15" s="12"/>
    </row>
    <row r="16" spans="1:10" x14ac:dyDescent="0.25">
      <c r="A16" s="6">
        <v>15</v>
      </c>
      <c r="B16" s="7" t="s">
        <v>45</v>
      </c>
      <c r="C16" s="8" t="s">
        <v>46</v>
      </c>
      <c r="D16" s="6">
        <v>1</v>
      </c>
      <c r="E16" s="2" t="s">
        <v>47</v>
      </c>
      <c r="F16" s="8"/>
      <c r="G16" s="11" t="s">
        <v>155</v>
      </c>
      <c r="H16" s="6">
        <v>1</v>
      </c>
      <c r="I16" s="2"/>
      <c r="J16" s="12"/>
    </row>
    <row r="17" spans="1:10" x14ac:dyDescent="0.25">
      <c r="A17" s="6">
        <v>16</v>
      </c>
      <c r="B17" s="7" t="s">
        <v>48</v>
      </c>
      <c r="C17" s="8" t="s">
        <v>12</v>
      </c>
      <c r="D17" s="6">
        <v>7</v>
      </c>
      <c r="E17" s="2" t="s">
        <v>49</v>
      </c>
      <c r="F17" s="8"/>
      <c r="G17" s="11" t="s">
        <v>155</v>
      </c>
      <c r="H17" s="6">
        <v>7</v>
      </c>
      <c r="I17" s="2"/>
      <c r="J17" s="12"/>
    </row>
    <row r="18" spans="1:10" x14ac:dyDescent="0.25">
      <c r="A18" s="6">
        <v>17</v>
      </c>
      <c r="B18" s="7" t="s">
        <v>50</v>
      </c>
      <c r="C18" s="8" t="s">
        <v>12</v>
      </c>
      <c r="D18" s="6">
        <v>2</v>
      </c>
      <c r="E18" s="2" t="s">
        <v>51</v>
      </c>
      <c r="F18" s="8"/>
      <c r="G18" s="11" t="s">
        <v>155</v>
      </c>
      <c r="H18" s="6">
        <v>2</v>
      </c>
      <c r="I18" s="2"/>
      <c r="J18" s="12"/>
    </row>
    <row r="19" spans="1:10" x14ac:dyDescent="0.25">
      <c r="A19" s="6">
        <v>18</v>
      </c>
      <c r="B19" s="7" t="s">
        <v>52</v>
      </c>
      <c r="C19" s="8" t="s">
        <v>12</v>
      </c>
      <c r="D19" s="6">
        <v>1</v>
      </c>
      <c r="E19" s="2" t="s">
        <v>53</v>
      </c>
      <c r="F19" s="8"/>
      <c r="G19" s="11" t="s">
        <v>155</v>
      </c>
      <c r="H19" s="6">
        <v>1</v>
      </c>
      <c r="I19" s="2"/>
      <c r="J19" s="12"/>
    </row>
    <row r="20" spans="1:10" x14ac:dyDescent="0.25">
      <c r="A20" s="6">
        <v>19</v>
      </c>
      <c r="B20" s="7" t="s">
        <v>54</v>
      </c>
      <c r="C20" s="8" t="s">
        <v>12</v>
      </c>
      <c r="D20" s="6">
        <v>2</v>
      </c>
      <c r="E20" s="2" t="s">
        <v>55</v>
      </c>
      <c r="F20" s="8"/>
      <c r="G20" s="11" t="s">
        <v>155</v>
      </c>
      <c r="H20" s="6">
        <v>2</v>
      </c>
      <c r="I20" s="2"/>
      <c r="J20" s="12"/>
    </row>
    <row r="21" spans="1:10" x14ac:dyDescent="0.25">
      <c r="A21" s="6">
        <v>20</v>
      </c>
      <c r="B21" s="7" t="s">
        <v>56</v>
      </c>
      <c r="C21" s="8" t="s">
        <v>12</v>
      </c>
      <c r="D21" s="6">
        <v>2</v>
      </c>
      <c r="E21" s="2" t="s">
        <v>57</v>
      </c>
      <c r="F21" s="8"/>
      <c r="G21" s="11" t="s">
        <v>155</v>
      </c>
      <c r="H21" s="6">
        <v>2</v>
      </c>
      <c r="I21" s="2"/>
      <c r="J21" s="12"/>
    </row>
    <row r="22" spans="1:10" x14ac:dyDescent="0.25">
      <c r="A22" s="6">
        <v>21</v>
      </c>
      <c r="B22" s="7" t="s">
        <v>58</v>
      </c>
      <c r="C22" s="8" t="s">
        <v>12</v>
      </c>
      <c r="D22" s="6">
        <v>3</v>
      </c>
      <c r="E22" s="2" t="s">
        <v>59</v>
      </c>
      <c r="F22" s="8"/>
      <c r="G22" s="11" t="s">
        <v>155</v>
      </c>
      <c r="H22" s="6">
        <v>3</v>
      </c>
      <c r="I22" s="2"/>
      <c r="J22" s="12"/>
    </row>
    <row r="23" spans="1:10" x14ac:dyDescent="0.25">
      <c r="A23" s="6">
        <v>22</v>
      </c>
      <c r="B23" s="7" t="s">
        <v>60</v>
      </c>
      <c r="C23" s="8" t="s">
        <v>61</v>
      </c>
      <c r="D23" s="6">
        <v>1</v>
      </c>
      <c r="E23" s="2" t="s">
        <v>62</v>
      </c>
      <c r="F23" s="8"/>
      <c r="G23" s="6" t="s">
        <v>155</v>
      </c>
      <c r="H23" s="6">
        <v>1</v>
      </c>
      <c r="I23" s="2"/>
      <c r="J23" s="12"/>
    </row>
    <row r="24" spans="1:10" x14ac:dyDescent="0.25">
      <c r="A24" s="6">
        <v>23</v>
      </c>
      <c r="B24" s="7" t="s">
        <v>63</v>
      </c>
      <c r="C24" s="8" t="s">
        <v>64</v>
      </c>
      <c r="D24" s="6">
        <v>1</v>
      </c>
      <c r="E24" s="2" t="s">
        <v>65</v>
      </c>
      <c r="F24" s="8"/>
      <c r="G24" s="6" t="s">
        <v>154</v>
      </c>
      <c r="H24" s="6">
        <v>0</v>
      </c>
      <c r="I24" s="2"/>
      <c r="J24" s="12"/>
    </row>
    <row r="25" spans="1:10" x14ac:dyDescent="0.25">
      <c r="A25" s="6">
        <v>24</v>
      </c>
      <c r="B25" s="7" t="s">
        <v>66</v>
      </c>
      <c r="C25" s="8" t="s">
        <v>64</v>
      </c>
      <c r="D25" s="6">
        <v>1</v>
      </c>
      <c r="E25" s="2" t="s">
        <v>67</v>
      </c>
      <c r="F25" s="8"/>
      <c r="G25" s="6" t="s">
        <v>155</v>
      </c>
      <c r="H25" s="6">
        <v>1</v>
      </c>
      <c r="I25" s="2"/>
      <c r="J25" s="12"/>
    </row>
    <row r="26" spans="1:10" x14ac:dyDescent="0.25">
      <c r="A26" s="6">
        <v>25</v>
      </c>
      <c r="B26" s="7" t="s">
        <v>68</v>
      </c>
      <c r="C26" s="8" t="s">
        <v>64</v>
      </c>
      <c r="D26" s="6">
        <v>1</v>
      </c>
      <c r="E26" s="2" t="s">
        <v>69</v>
      </c>
      <c r="F26" s="8"/>
      <c r="G26" s="6" t="s">
        <v>155</v>
      </c>
      <c r="H26" s="6">
        <v>1</v>
      </c>
      <c r="I26" s="2"/>
      <c r="J26" s="12"/>
    </row>
    <row r="27" spans="1:10" x14ac:dyDescent="0.25">
      <c r="A27" s="6">
        <v>26</v>
      </c>
      <c r="B27" s="7" t="s">
        <v>70</v>
      </c>
      <c r="C27" s="8" t="s">
        <v>71</v>
      </c>
      <c r="D27" s="6">
        <v>1</v>
      </c>
      <c r="E27" s="2" t="s">
        <v>72</v>
      </c>
      <c r="F27" s="8"/>
      <c r="G27" s="11" t="s">
        <v>155</v>
      </c>
      <c r="H27" s="6">
        <v>1</v>
      </c>
      <c r="I27" s="2"/>
      <c r="J27" s="12"/>
    </row>
    <row r="28" spans="1:10" x14ac:dyDescent="0.25">
      <c r="A28" s="6">
        <v>27</v>
      </c>
      <c r="B28" s="7" t="s">
        <v>73</v>
      </c>
      <c r="C28" s="8" t="s">
        <v>74</v>
      </c>
      <c r="D28" s="6">
        <v>1</v>
      </c>
      <c r="E28" s="2" t="s">
        <v>75</v>
      </c>
      <c r="F28" s="8"/>
      <c r="G28" s="11" t="s">
        <v>155</v>
      </c>
      <c r="H28" s="6">
        <v>1</v>
      </c>
      <c r="I28" s="2"/>
      <c r="J28" s="12"/>
    </row>
    <row r="29" spans="1:10" x14ac:dyDescent="0.25">
      <c r="A29" s="6">
        <v>28</v>
      </c>
      <c r="B29" s="7" t="s">
        <v>76</v>
      </c>
      <c r="C29" s="8" t="s">
        <v>77</v>
      </c>
      <c r="D29" s="6">
        <v>1</v>
      </c>
      <c r="E29" s="2" t="s">
        <v>78</v>
      </c>
      <c r="F29" s="8"/>
      <c r="G29" s="11" t="s">
        <v>155</v>
      </c>
      <c r="H29" s="6">
        <v>1</v>
      </c>
      <c r="I29" s="2"/>
      <c r="J29" s="12"/>
    </row>
    <row r="30" spans="1:10" x14ac:dyDescent="0.25">
      <c r="A30" s="6">
        <v>29</v>
      </c>
      <c r="B30" s="7" t="s">
        <v>79</v>
      </c>
      <c r="C30" s="8" t="s">
        <v>71</v>
      </c>
      <c r="D30" s="6">
        <v>3</v>
      </c>
      <c r="E30" s="2" t="s">
        <v>80</v>
      </c>
      <c r="F30" s="8"/>
      <c r="G30" s="11" t="s">
        <v>155</v>
      </c>
      <c r="H30" s="6">
        <v>3</v>
      </c>
      <c r="I30" s="2"/>
      <c r="J30" s="12"/>
    </row>
    <row r="31" spans="1:10" ht="30" x14ac:dyDescent="0.25">
      <c r="A31" s="6">
        <v>30</v>
      </c>
      <c r="B31" s="7" t="s">
        <v>81</v>
      </c>
      <c r="C31" s="8" t="s">
        <v>82</v>
      </c>
      <c r="D31" s="6">
        <v>12</v>
      </c>
      <c r="E31" s="2" t="s">
        <v>83</v>
      </c>
      <c r="F31" s="8"/>
      <c r="G31" s="11" t="s">
        <v>155</v>
      </c>
      <c r="H31" s="6">
        <f>D31-3</f>
        <v>9</v>
      </c>
      <c r="I31" s="2" t="s">
        <v>162</v>
      </c>
      <c r="J31" s="12" t="s">
        <v>165</v>
      </c>
    </row>
    <row r="32" spans="1:10" x14ac:dyDescent="0.25">
      <c r="A32" s="6">
        <v>31</v>
      </c>
      <c r="B32" s="7" t="s">
        <v>84</v>
      </c>
      <c r="C32" s="8" t="s">
        <v>85</v>
      </c>
      <c r="D32" s="6">
        <v>6</v>
      </c>
      <c r="E32" s="2" t="s">
        <v>86</v>
      </c>
      <c r="F32" s="8"/>
      <c r="G32" s="6" t="s">
        <v>154</v>
      </c>
      <c r="H32" s="6">
        <v>0</v>
      </c>
      <c r="I32" s="2"/>
      <c r="J32" s="12"/>
    </row>
    <row r="33" spans="1:10" x14ac:dyDescent="0.25">
      <c r="A33" s="6">
        <v>32</v>
      </c>
      <c r="B33" s="7" t="s">
        <v>87</v>
      </c>
      <c r="C33" s="8" t="s">
        <v>88</v>
      </c>
      <c r="D33" s="6">
        <v>1</v>
      </c>
      <c r="E33" s="2" t="s">
        <v>88</v>
      </c>
      <c r="F33" s="8"/>
      <c r="G33" s="6" t="s">
        <v>155</v>
      </c>
      <c r="H33" s="6">
        <v>1</v>
      </c>
      <c r="I33" s="2"/>
      <c r="J33" s="12"/>
    </row>
    <row r="34" spans="1:10" ht="30" x14ac:dyDescent="0.25">
      <c r="A34" s="6">
        <v>33</v>
      </c>
      <c r="B34" s="7" t="s">
        <v>89</v>
      </c>
      <c r="C34" s="8" t="s">
        <v>41</v>
      </c>
      <c r="D34" s="6">
        <v>2</v>
      </c>
      <c r="E34" s="2" t="s">
        <v>90</v>
      </c>
      <c r="F34" s="8"/>
      <c r="G34" s="6" t="s">
        <v>154</v>
      </c>
      <c r="H34" s="6">
        <v>0</v>
      </c>
      <c r="I34" s="2" t="s">
        <v>166</v>
      </c>
      <c r="J34" s="12" t="s">
        <v>167</v>
      </c>
    </row>
    <row r="35" spans="1:10" x14ac:dyDescent="0.25">
      <c r="A35" s="6">
        <v>34</v>
      </c>
      <c r="B35" s="7" t="s">
        <v>91</v>
      </c>
      <c r="C35" s="8" t="s">
        <v>92</v>
      </c>
      <c r="D35" s="6">
        <v>1</v>
      </c>
      <c r="E35" s="2" t="s">
        <v>93</v>
      </c>
      <c r="F35" s="8"/>
      <c r="G35" s="6" t="s">
        <v>155</v>
      </c>
      <c r="H35" s="6">
        <v>1</v>
      </c>
      <c r="I35" s="2"/>
      <c r="J35" s="12"/>
    </row>
    <row r="36" spans="1:10" x14ac:dyDescent="0.25">
      <c r="A36" s="6">
        <v>35</v>
      </c>
      <c r="B36" s="7" t="s">
        <v>94</v>
      </c>
      <c r="C36" s="8" t="s">
        <v>95</v>
      </c>
      <c r="D36" s="6">
        <v>1</v>
      </c>
      <c r="E36" s="2" t="s">
        <v>96</v>
      </c>
      <c r="F36" s="8"/>
      <c r="G36" s="6" t="s">
        <v>155</v>
      </c>
      <c r="H36" s="6">
        <v>1</v>
      </c>
      <c r="I36" s="2"/>
      <c r="J36" s="12"/>
    </row>
    <row r="37" spans="1:10" x14ac:dyDescent="0.25">
      <c r="A37" s="6">
        <v>36</v>
      </c>
      <c r="B37" s="7" t="s">
        <v>97</v>
      </c>
      <c r="C37" s="8" t="s">
        <v>98</v>
      </c>
      <c r="D37" s="6">
        <v>1</v>
      </c>
      <c r="E37" s="2" t="s">
        <v>99</v>
      </c>
      <c r="F37" s="8"/>
      <c r="G37" s="6" t="s">
        <v>155</v>
      </c>
      <c r="H37" s="6">
        <v>1</v>
      </c>
      <c r="I37" s="2"/>
      <c r="J37" s="12"/>
    </row>
    <row r="38" spans="1:10" x14ac:dyDescent="0.25">
      <c r="A38" s="6">
        <v>37</v>
      </c>
      <c r="B38" s="7" t="s">
        <v>100</v>
      </c>
      <c r="C38" s="8" t="s">
        <v>101</v>
      </c>
      <c r="D38" s="6">
        <v>1</v>
      </c>
      <c r="E38" s="2" t="s">
        <v>102</v>
      </c>
      <c r="F38" s="8"/>
      <c r="G38" s="6" t="s">
        <v>154</v>
      </c>
      <c r="H38" s="6">
        <v>0</v>
      </c>
      <c r="I38" s="2"/>
      <c r="J38" s="12"/>
    </row>
    <row r="39" spans="1:10" x14ac:dyDescent="0.25">
      <c r="A39" s="6">
        <v>38</v>
      </c>
      <c r="B39" s="7" t="s">
        <v>103</v>
      </c>
      <c r="C39" s="8" t="s">
        <v>104</v>
      </c>
      <c r="D39" s="6">
        <v>2</v>
      </c>
      <c r="E39" s="2" t="s">
        <v>105</v>
      </c>
      <c r="F39" s="8"/>
      <c r="G39" s="6" t="s">
        <v>154</v>
      </c>
      <c r="H39" s="6">
        <v>0</v>
      </c>
      <c r="I39" s="2"/>
      <c r="J39" s="12"/>
    </row>
    <row r="40" spans="1:10" x14ac:dyDescent="0.25">
      <c r="A40" s="6">
        <v>39</v>
      </c>
      <c r="B40" s="7" t="s">
        <v>106</v>
      </c>
      <c r="C40" s="8" t="s">
        <v>107</v>
      </c>
      <c r="D40" s="6">
        <v>1</v>
      </c>
      <c r="E40" s="2" t="s">
        <v>108</v>
      </c>
      <c r="F40" s="8"/>
      <c r="G40" s="6" t="s">
        <v>155</v>
      </c>
      <c r="H40" s="6">
        <v>1</v>
      </c>
      <c r="I40" s="2"/>
      <c r="J40" s="12"/>
    </row>
    <row r="41" spans="1:10" x14ac:dyDescent="0.25">
      <c r="A41" s="6">
        <v>40</v>
      </c>
      <c r="B41" s="7" t="s">
        <v>109</v>
      </c>
      <c r="C41" s="8" t="s">
        <v>110</v>
      </c>
      <c r="D41" s="6">
        <v>4</v>
      </c>
      <c r="E41" s="2" t="s">
        <v>111</v>
      </c>
      <c r="F41" s="8"/>
      <c r="G41" s="6" t="s">
        <v>155</v>
      </c>
      <c r="H41" s="6">
        <f>D41-1</f>
        <v>3</v>
      </c>
      <c r="I41" s="2" t="s">
        <v>168</v>
      </c>
      <c r="J41" s="12" t="s">
        <v>170</v>
      </c>
    </row>
    <row r="42" spans="1:10" x14ac:dyDescent="0.25">
      <c r="A42" s="6">
        <v>41</v>
      </c>
      <c r="B42" s="7" t="s">
        <v>112</v>
      </c>
      <c r="C42" s="8" t="s">
        <v>113</v>
      </c>
      <c r="D42" s="6">
        <v>3</v>
      </c>
      <c r="E42" s="2" t="s">
        <v>114</v>
      </c>
      <c r="F42" s="8"/>
      <c r="G42" s="6" t="s">
        <v>155</v>
      </c>
      <c r="H42" s="6">
        <v>3</v>
      </c>
      <c r="I42" s="2"/>
      <c r="J42" s="12"/>
    </row>
    <row r="43" spans="1:10" x14ac:dyDescent="0.25">
      <c r="A43" s="6">
        <v>42</v>
      </c>
      <c r="B43" s="7" t="s">
        <v>115</v>
      </c>
      <c r="C43" s="8" t="s">
        <v>38</v>
      </c>
      <c r="D43" s="6">
        <v>1</v>
      </c>
      <c r="E43" s="2" t="s">
        <v>116</v>
      </c>
      <c r="F43" s="8"/>
      <c r="G43" s="6" t="s">
        <v>155</v>
      </c>
      <c r="H43" s="6">
        <v>1</v>
      </c>
      <c r="I43" s="2"/>
      <c r="J43" s="12"/>
    </row>
    <row r="44" spans="1:10" x14ac:dyDescent="0.25">
      <c r="A44" s="6">
        <v>43</v>
      </c>
      <c r="B44" s="7" t="s">
        <v>117</v>
      </c>
      <c r="C44" s="8" t="s">
        <v>38</v>
      </c>
      <c r="D44" s="6">
        <v>1</v>
      </c>
      <c r="E44" s="2" t="s">
        <v>118</v>
      </c>
      <c r="F44" s="8"/>
      <c r="G44" s="6" t="s">
        <v>155</v>
      </c>
      <c r="H44" s="6">
        <v>1</v>
      </c>
      <c r="I44" s="2"/>
      <c r="J44" s="12"/>
    </row>
    <row r="45" spans="1:10" x14ac:dyDescent="0.25">
      <c r="A45" s="6">
        <v>44</v>
      </c>
      <c r="B45" s="7" t="s">
        <v>119</v>
      </c>
      <c r="C45" s="8" t="s">
        <v>38</v>
      </c>
      <c r="D45" s="6">
        <v>2</v>
      </c>
      <c r="E45" s="2" t="s">
        <v>120</v>
      </c>
      <c r="F45" s="8"/>
      <c r="G45" s="6" t="s">
        <v>155</v>
      </c>
      <c r="H45" s="6">
        <v>2</v>
      </c>
      <c r="I45" s="2"/>
      <c r="J45" s="12"/>
    </row>
    <row r="46" spans="1:10" x14ac:dyDescent="0.25">
      <c r="A46" s="6">
        <v>45</v>
      </c>
      <c r="B46" s="7" t="s">
        <v>121</v>
      </c>
      <c r="C46" s="8" t="s">
        <v>38</v>
      </c>
      <c r="D46" s="6">
        <v>6</v>
      </c>
      <c r="E46" s="2" t="s">
        <v>122</v>
      </c>
      <c r="F46" s="8"/>
      <c r="G46" s="6" t="s">
        <v>155</v>
      </c>
      <c r="H46" s="6">
        <v>6</v>
      </c>
      <c r="I46" s="2"/>
      <c r="J46" s="12"/>
    </row>
    <row r="47" spans="1:10" x14ac:dyDescent="0.25">
      <c r="A47" s="6">
        <v>46</v>
      </c>
      <c r="B47" s="7" t="s">
        <v>123</v>
      </c>
      <c r="C47" s="8" t="s">
        <v>38</v>
      </c>
      <c r="D47" s="6">
        <v>3</v>
      </c>
      <c r="E47" s="2">
        <v>680</v>
      </c>
      <c r="F47" s="8"/>
      <c r="G47" s="6" t="s">
        <v>155</v>
      </c>
      <c r="H47" s="6">
        <f>D47-1</f>
        <v>2</v>
      </c>
      <c r="I47" s="2" t="s">
        <v>169</v>
      </c>
      <c r="J47" s="12" t="s">
        <v>171</v>
      </c>
    </row>
    <row r="48" spans="1:10" x14ac:dyDescent="0.25">
      <c r="A48" s="6">
        <v>47</v>
      </c>
      <c r="B48" s="7" t="s">
        <v>124</v>
      </c>
      <c r="C48" s="8" t="s">
        <v>38</v>
      </c>
      <c r="D48" s="6">
        <v>4</v>
      </c>
      <c r="E48" s="2" t="s">
        <v>125</v>
      </c>
      <c r="F48" s="8"/>
      <c r="G48" s="6" t="s">
        <v>155</v>
      </c>
      <c r="H48" s="6">
        <v>4</v>
      </c>
      <c r="I48" s="2"/>
      <c r="J48" s="12"/>
    </row>
    <row r="49" spans="1:10" x14ac:dyDescent="0.25">
      <c r="A49" s="6">
        <v>48</v>
      </c>
      <c r="B49" s="7" t="s">
        <v>126</v>
      </c>
      <c r="C49" s="8" t="s">
        <v>38</v>
      </c>
      <c r="D49" s="6">
        <v>5</v>
      </c>
      <c r="E49" s="2" t="s">
        <v>127</v>
      </c>
      <c r="F49" s="8"/>
      <c r="G49" s="6" t="s">
        <v>155</v>
      </c>
      <c r="H49" s="6">
        <v>5</v>
      </c>
      <c r="I49" s="2"/>
      <c r="J49" s="12"/>
    </row>
    <row r="50" spans="1:10" x14ac:dyDescent="0.25">
      <c r="A50" s="6">
        <v>49</v>
      </c>
      <c r="B50" s="7" t="s">
        <v>128</v>
      </c>
      <c r="C50" s="8" t="s">
        <v>38</v>
      </c>
      <c r="D50" s="6">
        <v>1</v>
      </c>
      <c r="E50" s="2" t="s">
        <v>129</v>
      </c>
      <c r="F50" s="8"/>
      <c r="G50" s="6" t="s">
        <v>155</v>
      </c>
      <c r="H50" s="6">
        <v>1</v>
      </c>
      <c r="I50" s="2"/>
      <c r="J50" s="12"/>
    </row>
    <row r="51" spans="1:10" x14ac:dyDescent="0.25">
      <c r="A51" s="6">
        <v>50</v>
      </c>
      <c r="B51" s="7" t="s">
        <v>130</v>
      </c>
      <c r="C51" s="8" t="s">
        <v>38</v>
      </c>
      <c r="D51" s="6">
        <v>1</v>
      </c>
      <c r="E51" s="2" t="s">
        <v>131</v>
      </c>
      <c r="F51" s="8"/>
      <c r="G51" s="6" t="s">
        <v>155</v>
      </c>
      <c r="H51" s="6">
        <v>1</v>
      </c>
      <c r="I51" s="2"/>
      <c r="J51" s="12"/>
    </row>
    <row r="52" spans="1:10" x14ac:dyDescent="0.25">
      <c r="A52" s="6">
        <v>51</v>
      </c>
      <c r="B52" s="7" t="s">
        <v>132</v>
      </c>
      <c r="C52" s="8" t="s">
        <v>133</v>
      </c>
      <c r="D52" s="6">
        <v>1</v>
      </c>
      <c r="E52" s="2" t="s">
        <v>134</v>
      </c>
      <c r="F52" s="8"/>
      <c r="G52" s="6" t="s">
        <v>155</v>
      </c>
      <c r="H52" s="6">
        <v>1</v>
      </c>
      <c r="I52" s="2"/>
      <c r="J52" s="12"/>
    </row>
    <row r="53" spans="1:10" x14ac:dyDescent="0.25">
      <c r="A53" s="6">
        <v>52</v>
      </c>
      <c r="B53" s="7" t="s">
        <v>135</v>
      </c>
      <c r="C53" s="8" t="s">
        <v>136</v>
      </c>
      <c r="D53" s="6">
        <v>1</v>
      </c>
      <c r="E53" s="2" t="s">
        <v>137</v>
      </c>
      <c r="F53" s="8"/>
      <c r="G53" s="6" t="s">
        <v>155</v>
      </c>
      <c r="H53" s="6">
        <v>1</v>
      </c>
      <c r="I53" s="2"/>
      <c r="J53" s="12"/>
    </row>
    <row r="54" spans="1:10" x14ac:dyDescent="0.25">
      <c r="A54" s="6">
        <v>53</v>
      </c>
      <c r="B54" s="7" t="s">
        <v>138</v>
      </c>
      <c r="C54" s="8" t="s">
        <v>139</v>
      </c>
      <c r="D54" s="6">
        <v>1</v>
      </c>
      <c r="E54" s="2" t="s">
        <v>140</v>
      </c>
      <c r="F54" s="8"/>
      <c r="G54" s="6" t="s">
        <v>155</v>
      </c>
      <c r="H54" s="6">
        <v>1</v>
      </c>
      <c r="I54" s="2"/>
      <c r="J54" s="12"/>
    </row>
    <row r="55" spans="1:10" x14ac:dyDescent="0.25">
      <c r="A55" s="6">
        <v>54</v>
      </c>
      <c r="B55" s="7" t="s">
        <v>141</v>
      </c>
      <c r="C55" s="8" t="s">
        <v>142</v>
      </c>
      <c r="D55" s="6">
        <v>1</v>
      </c>
      <c r="E55" s="2" t="s">
        <v>143</v>
      </c>
      <c r="F55" s="8"/>
      <c r="G55" s="6" t="s">
        <v>155</v>
      </c>
      <c r="H55" s="6">
        <v>1</v>
      </c>
      <c r="I55" s="2"/>
      <c r="J55" s="12"/>
    </row>
    <row r="56" spans="1:10" x14ac:dyDescent="0.25">
      <c r="A56" s="6">
        <v>55</v>
      </c>
      <c r="B56" s="7" t="s">
        <v>144</v>
      </c>
      <c r="C56" s="8" t="s">
        <v>145</v>
      </c>
      <c r="D56" s="6">
        <v>1</v>
      </c>
      <c r="E56" s="2" t="s">
        <v>146</v>
      </c>
      <c r="F56" s="8"/>
      <c r="G56" s="6" t="s">
        <v>155</v>
      </c>
      <c r="H56" s="6">
        <v>1</v>
      </c>
      <c r="I56" s="2"/>
      <c r="J56" s="12"/>
    </row>
    <row r="57" spans="1:10" x14ac:dyDescent="0.25">
      <c r="A57" s="6">
        <v>56</v>
      </c>
      <c r="B57" s="7" t="s">
        <v>147</v>
      </c>
      <c r="C57" s="8" t="s">
        <v>148</v>
      </c>
      <c r="D57" s="6">
        <v>1</v>
      </c>
      <c r="E57" s="2" t="s">
        <v>149</v>
      </c>
      <c r="F57" s="8"/>
      <c r="G57" s="6" t="s">
        <v>155</v>
      </c>
      <c r="H57" s="6">
        <v>1</v>
      </c>
      <c r="I57" s="2"/>
      <c r="J57" s="12"/>
    </row>
    <row r="58" spans="1:10" x14ac:dyDescent="0.25">
      <c r="A58" s="6">
        <v>57</v>
      </c>
      <c r="B58" s="7" t="s">
        <v>150</v>
      </c>
      <c r="C58" s="8" t="s">
        <v>151</v>
      </c>
      <c r="D58" s="6">
        <v>1</v>
      </c>
      <c r="E58" s="2" t="s">
        <v>152</v>
      </c>
      <c r="F58" s="8"/>
      <c r="G58" s="6" t="s">
        <v>154</v>
      </c>
      <c r="H58" s="6">
        <v>0</v>
      </c>
      <c r="I58" s="2"/>
      <c r="J58" s="12"/>
    </row>
  </sheetData>
  <autoFilter ref="A1:G58"/>
  <conditionalFormatting sqref="G1:G15 G23:G26 G32:G1048576">
    <cfRule type="containsText" dxfId="25" priority="28" operator="containsText" text="SI">
      <formula>NOT(ISERROR(SEARCH("SI",G1)))</formula>
    </cfRule>
    <cfRule type="containsText" dxfId="24" priority="27" operator="containsText" text="NO">
      <formula>NOT(ISERROR(SEARCH("NO",G1)))</formula>
    </cfRule>
  </conditionalFormatting>
  <conditionalFormatting sqref="G16">
    <cfRule type="containsText" dxfId="23" priority="25" operator="containsText" text="NO">
      <formula>NOT(ISERROR(SEARCH("NO",G16)))</formula>
    </cfRule>
    <cfRule type="containsText" dxfId="22" priority="26" operator="containsText" text="SI">
      <formula>NOT(ISERROR(SEARCH("SI",G16)))</formula>
    </cfRule>
  </conditionalFormatting>
  <conditionalFormatting sqref="G17">
    <cfRule type="containsText" dxfId="21" priority="23" operator="containsText" text="NO">
      <formula>NOT(ISERROR(SEARCH("NO",G17)))</formula>
    </cfRule>
    <cfRule type="containsText" dxfId="20" priority="24" operator="containsText" text="SI">
      <formula>NOT(ISERROR(SEARCH("SI",G17)))</formula>
    </cfRule>
  </conditionalFormatting>
  <conditionalFormatting sqref="G18">
    <cfRule type="containsText" dxfId="19" priority="21" operator="containsText" text="NO">
      <formula>NOT(ISERROR(SEARCH("NO",G18)))</formula>
    </cfRule>
    <cfRule type="containsText" dxfId="18" priority="22" operator="containsText" text="SI">
      <formula>NOT(ISERROR(SEARCH("SI",G18)))</formula>
    </cfRule>
  </conditionalFormatting>
  <conditionalFormatting sqref="G19">
    <cfRule type="containsText" dxfId="17" priority="19" operator="containsText" text="NO">
      <formula>NOT(ISERROR(SEARCH("NO",G19)))</formula>
    </cfRule>
    <cfRule type="containsText" dxfId="16" priority="20" operator="containsText" text="SI">
      <formula>NOT(ISERROR(SEARCH("SI",G19)))</formula>
    </cfRule>
  </conditionalFormatting>
  <conditionalFormatting sqref="G20">
    <cfRule type="containsText" dxfId="15" priority="17" operator="containsText" text="NO">
      <formula>NOT(ISERROR(SEARCH("NO",G20)))</formula>
    </cfRule>
    <cfRule type="containsText" dxfId="14" priority="18" operator="containsText" text="SI">
      <formula>NOT(ISERROR(SEARCH("SI",G20)))</formula>
    </cfRule>
  </conditionalFormatting>
  <conditionalFormatting sqref="G21">
    <cfRule type="containsText" dxfId="13" priority="15" operator="containsText" text="NO">
      <formula>NOT(ISERROR(SEARCH("NO",G21)))</formula>
    </cfRule>
    <cfRule type="containsText" dxfId="12" priority="16" operator="containsText" text="SI">
      <formula>NOT(ISERROR(SEARCH("SI",G21)))</formula>
    </cfRule>
  </conditionalFormatting>
  <conditionalFormatting sqref="G22">
    <cfRule type="containsText" dxfId="11" priority="13" operator="containsText" text="NO">
      <formula>NOT(ISERROR(SEARCH("NO",G22)))</formula>
    </cfRule>
    <cfRule type="containsText" dxfId="10" priority="14" operator="containsText" text="SI">
      <formula>NOT(ISERROR(SEARCH("SI",G22)))</formula>
    </cfRule>
  </conditionalFormatting>
  <conditionalFormatting sqref="G27">
    <cfRule type="containsText" dxfId="9" priority="11" operator="containsText" text="NO">
      <formula>NOT(ISERROR(SEARCH("NO",G27)))</formula>
    </cfRule>
    <cfRule type="containsText" dxfId="8" priority="12" operator="containsText" text="SI">
      <formula>NOT(ISERROR(SEARCH("SI",G27)))</formula>
    </cfRule>
  </conditionalFormatting>
  <conditionalFormatting sqref="G28">
    <cfRule type="containsText" dxfId="7" priority="9" operator="containsText" text="NO">
      <formula>NOT(ISERROR(SEARCH("NO",G28)))</formula>
    </cfRule>
    <cfRule type="containsText" dxfId="6" priority="10" operator="containsText" text="SI">
      <formula>NOT(ISERROR(SEARCH("SI",G28)))</formula>
    </cfRule>
  </conditionalFormatting>
  <conditionalFormatting sqref="G30">
    <cfRule type="containsText" dxfId="5" priority="5" operator="containsText" text="NO">
      <formula>NOT(ISERROR(SEARCH("NO",G30)))</formula>
    </cfRule>
    <cfRule type="containsText" dxfId="4" priority="6" operator="containsText" text="SI">
      <formula>NOT(ISERROR(SEARCH("SI",G30)))</formula>
    </cfRule>
  </conditionalFormatting>
  <conditionalFormatting sqref="G31">
    <cfRule type="containsText" dxfId="3" priority="3" operator="containsText" text="NO">
      <formula>NOT(ISERROR(SEARCH("NO",G31)))</formula>
    </cfRule>
    <cfRule type="containsText" dxfId="2" priority="4" operator="containsText" text="SI">
      <formula>NOT(ISERROR(SEARCH("SI",G31)))</formula>
    </cfRule>
  </conditionalFormatting>
  <conditionalFormatting sqref="G29">
    <cfRule type="containsText" dxfId="1" priority="1" operator="containsText" text="NO">
      <formula>NOT(ISERROR(SEARCH("NO",G29)))</formula>
    </cfRule>
    <cfRule type="containsText" dxfId="0" priority="2" operator="containsText" text="SI">
      <formula>NOT(ISERROR(SEARCH("SI",G29)))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Equipo AVL vRaptor v1.1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</dc:creator>
  <cp:lastModifiedBy>Mauro</cp:lastModifiedBy>
  <dcterms:created xsi:type="dcterms:W3CDTF">2018-11-22T03:12:38Z</dcterms:created>
  <dcterms:modified xsi:type="dcterms:W3CDTF">2018-11-23T04:44:26Z</dcterms:modified>
</cp:coreProperties>
</file>