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2025\Socrates Data\geovisoramazonia\"/>
    </mc:Choice>
  </mc:AlternateContent>
  <xr:revisionPtr revIDLastSave="0" documentId="13_ncr:1_{A23D6D19-92D0-4B35-AE6F-54EFFCB4206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<sst xmlns="http://schemas.openxmlformats.org/spreadsheetml/2006/main" count="33" uniqueCount="24">
  <si>
    <t>Departamento</t>
  </si>
  <si>
    <t>Caquetá</t>
  </si>
  <si>
    <t>Meta</t>
  </si>
  <si>
    <t>Guaviare</t>
  </si>
  <si>
    <t>Putumayo</t>
  </si>
  <si>
    <t>Vichada</t>
  </si>
  <si>
    <t>Amazonas</t>
  </si>
  <si>
    <t>Guainía</t>
  </si>
  <si>
    <t>Vaupés</t>
  </si>
  <si>
    <t>Cauca</t>
  </si>
  <si>
    <t>Nariño</t>
  </si>
  <si>
    <t>Ecosistema_acuático_perdido_2022_2024</t>
  </si>
  <si>
    <t>Bosque_perdido_2022_2024</t>
  </si>
  <si>
    <t>Bosque_perdido_2002_2007</t>
  </si>
  <si>
    <t>Bosque_perdido_2007_2012</t>
  </si>
  <si>
    <t>Bosque_perdido_2012_2014</t>
  </si>
  <si>
    <t>Bosque_perdido_2014_2016</t>
  </si>
  <si>
    <t>Bosque_perdido_2016_2018</t>
  </si>
  <si>
    <t>Bosque_perdido_2018_2020</t>
  </si>
  <si>
    <t>Bosque_perdido_2020_2022</t>
  </si>
  <si>
    <t>País</t>
  </si>
  <si>
    <t>Código DIVIPOLA</t>
  </si>
  <si>
    <t>Colombia</t>
  </si>
  <si>
    <t>Pib_departamental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</si>
</sst>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9"/>
      <name val="Segoe UI"/>
      <family val="2"/>
    </font>
    <font>
      <sz val="9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164" fontId="3" fillId="0" borderId="0" applyFont="0" applyFill="0" applyBorder="0" applyAlignment="0" applyProtection="0"/>
    <xf numFmtId="0" fontId="4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3" fontId="6" fillId="3" borderId="2" xfId="1" applyNumberFormat="1" applyFont="1" applyFill="1" applyBorder="1" applyAlignment="1">
      <alignment horizontal="right" vertical="center"/>
    </xf>
    <xf numFmtId="3" fontId="6" fillId="3" borderId="2" xfId="1" quotePrefix="1" applyNumberFormat="1" applyFont="1" applyFill="1" applyBorder="1" applyAlignment="1">
      <alignment horizontal="right" vertical="center"/>
    </xf>
    <xf numFmtId="3" fontId="7" fillId="4" borderId="2" xfId="0" applyNumberFormat="1" applyFont="1" applyFill="1" applyBorder="1" applyAlignment="1">
      <alignment horizontal="right" vertical="center"/>
    </xf>
    <xf numFmtId="3" fontId="6" fillId="2" borderId="2" xfId="1" applyNumberFormat="1" applyFont="1" applyFill="1" applyBorder="1" applyAlignment="1">
      <alignment horizontal="right" vertical="center"/>
    </xf>
    <xf numFmtId="3" fontId="6" fillId="3" borderId="1" xfId="1" applyNumberFormat="1" applyFont="1" applyFill="1" applyBorder="1" applyAlignment="1">
      <alignment horizontal="right" vertical="center"/>
    </xf>
  </cellXfs>
  <cellStyles count="5">
    <cellStyle name="Hipervínculo 2" xfId="2" xr:uid="{C9007DFA-F83B-4F29-8420-CBE0E8D58D8A}"/>
    <cellStyle name="Millares 2" xfId="3" xr:uid="{646363AA-80A4-4A3A-9F4A-2011F685DD8C}"/>
    <cellStyle name="Normal" xfId="0" builtinId="0"/>
    <cellStyle name="Normal 2" xfId="1" xr:uid="{4F7B9806-B1CB-458C-B0E8-65D0B328D4E8}"/>
    <cellStyle name="Normal 2 2" xfId="4" xr:uid="{A50C61C1-50C7-4761-8841-F912DBA16B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workbookViewId="0">
      <selection activeCell="D1" sqref="D1"/>
    </sheetView>
  </sheetViews>
  <sheetFormatPr baseColWidth="10" defaultColWidth="9.140625" defaultRowHeight="15" x14ac:dyDescent="0.25"/>
  <cols>
    <col min="2" max="2" width="15.42578125" customWidth="1"/>
    <col min="3" max="4" width="29.42578125" customWidth="1"/>
  </cols>
  <sheetData>
    <row r="1" spans="1:13" x14ac:dyDescent="0.25">
      <c r="A1" s="1" t="s">
        <v>20</v>
      </c>
      <c r="B1" s="1" t="s">
        <v>0</v>
      </c>
      <c r="C1" s="1" t="s">
        <v>21</v>
      </c>
      <c r="D1" s="1" t="s">
        <v>23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12</v>
      </c>
      <c r="M1" t="s">
        <v>11</v>
      </c>
    </row>
    <row r="2" spans="1:13" x14ac:dyDescent="0.25">
      <c r="A2" t="s">
        <v>22</v>
      </c>
      <c r="B2" t="s">
        <v>1</v>
      </c>
      <c r="C2">
        <v>18</v>
      </c>
      <c r="D2" s="2">
        <f>6831.02578802312*1000000000</f>
        <v>6831025788023.1201</v>
      </c>
      <c r="E2">
        <v>42407</v>
      </c>
      <c r="F2">
        <v>32951</v>
      </c>
      <c r="G2">
        <v>59909</v>
      </c>
      <c r="H2">
        <v>32479</v>
      </c>
      <c r="I2">
        <v>37019</v>
      </c>
      <c r="J2">
        <v>55266</v>
      </c>
      <c r="K2">
        <v>40719</v>
      </c>
      <c r="L2">
        <v>25887</v>
      </c>
      <c r="M2">
        <v>1841</v>
      </c>
    </row>
    <row r="3" spans="1:13" x14ac:dyDescent="0.25">
      <c r="A3" t="s">
        <v>22</v>
      </c>
      <c r="B3" t="s">
        <v>2</v>
      </c>
      <c r="C3">
        <v>50</v>
      </c>
      <c r="D3" s="3">
        <f>54796.7422612062*1000000000</f>
        <v>54796742261206.203</v>
      </c>
      <c r="E3">
        <v>34457</v>
      </c>
      <c r="F3">
        <v>20298</v>
      </c>
      <c r="G3">
        <v>45021</v>
      </c>
      <c r="H3">
        <v>13742</v>
      </c>
      <c r="I3">
        <v>35977</v>
      </c>
      <c r="J3">
        <v>35862</v>
      </c>
      <c r="K3">
        <v>41692</v>
      </c>
      <c r="L3">
        <v>26046</v>
      </c>
      <c r="M3">
        <v>12198</v>
      </c>
    </row>
    <row r="4" spans="1:13" x14ac:dyDescent="0.25">
      <c r="A4" t="s">
        <v>22</v>
      </c>
      <c r="B4" t="s">
        <v>3</v>
      </c>
      <c r="C4">
        <v>95</v>
      </c>
      <c r="D4" s="2">
        <f>1396.4228351462*1000000000</f>
        <v>1396422835146.2</v>
      </c>
      <c r="E4">
        <v>25031</v>
      </c>
      <c r="F4">
        <v>18152</v>
      </c>
      <c r="G4">
        <v>17660</v>
      </c>
      <c r="H4">
        <v>18720</v>
      </c>
      <c r="I4">
        <v>26250</v>
      </c>
      <c r="J4">
        <v>28388</v>
      </c>
      <c r="K4">
        <v>33191</v>
      </c>
      <c r="L4">
        <v>23600</v>
      </c>
      <c r="M4">
        <v>507</v>
      </c>
    </row>
    <row r="5" spans="1:13" x14ac:dyDescent="0.25">
      <c r="A5" t="s">
        <v>22</v>
      </c>
      <c r="B5" t="s">
        <v>4</v>
      </c>
      <c r="C5">
        <v>86</v>
      </c>
      <c r="D5" s="5">
        <f>6091.23878472508*1000000000</f>
        <v>6091238784725.0801</v>
      </c>
      <c r="E5">
        <v>21853</v>
      </c>
      <c r="F5">
        <v>12440</v>
      </c>
      <c r="G5">
        <v>29521</v>
      </c>
      <c r="H5">
        <v>12989</v>
      </c>
      <c r="I5">
        <v>9318</v>
      </c>
      <c r="J5">
        <v>20421</v>
      </c>
      <c r="K5">
        <v>16272</v>
      </c>
      <c r="L5">
        <v>14987</v>
      </c>
      <c r="M5">
        <v>3862</v>
      </c>
    </row>
    <row r="6" spans="1:13" x14ac:dyDescent="0.25">
      <c r="A6" t="s">
        <v>22</v>
      </c>
      <c r="B6" t="s">
        <v>5</v>
      </c>
      <c r="C6">
        <v>99</v>
      </c>
      <c r="D6" s="6">
        <f>1167.1858107167*1000000000</f>
        <v>1167185810716.7</v>
      </c>
      <c r="E6">
        <v>6989</v>
      </c>
      <c r="F6">
        <v>5229</v>
      </c>
      <c r="G6">
        <v>6040</v>
      </c>
      <c r="H6">
        <v>2931</v>
      </c>
      <c r="I6">
        <v>2950</v>
      </c>
      <c r="J6">
        <v>7218</v>
      </c>
      <c r="K6">
        <v>1869</v>
      </c>
      <c r="L6">
        <v>15166</v>
      </c>
      <c r="M6">
        <v>5469</v>
      </c>
    </row>
    <row r="7" spans="1:13" x14ac:dyDescent="0.25">
      <c r="A7" t="s">
        <v>22</v>
      </c>
      <c r="B7" t="s">
        <v>6</v>
      </c>
      <c r="C7">
        <v>91</v>
      </c>
      <c r="D7" s="4">
        <f>1330.55880169004*1000000000</f>
        <v>1330558801690.0398</v>
      </c>
      <c r="E7">
        <v>8259</v>
      </c>
      <c r="F7">
        <v>4894</v>
      </c>
      <c r="G7">
        <v>5059</v>
      </c>
      <c r="H7">
        <v>2297</v>
      </c>
      <c r="I7">
        <v>2645</v>
      </c>
      <c r="J7">
        <v>6673</v>
      </c>
      <c r="K7">
        <v>1584</v>
      </c>
      <c r="L7">
        <v>6992</v>
      </c>
      <c r="M7">
        <v>7767</v>
      </c>
    </row>
    <row r="8" spans="1:13" x14ac:dyDescent="0.25">
      <c r="A8" t="s">
        <v>22</v>
      </c>
      <c r="B8" t="s">
        <v>7</v>
      </c>
      <c r="C8">
        <v>94</v>
      </c>
      <c r="D8" s="5">
        <f>605.466784288394*1000000000</f>
        <v>605466784288.39404</v>
      </c>
      <c r="E8">
        <v>5173</v>
      </c>
      <c r="F8">
        <v>4444</v>
      </c>
      <c r="G8">
        <v>4176</v>
      </c>
      <c r="H8">
        <v>2116</v>
      </c>
      <c r="I8">
        <v>2020</v>
      </c>
      <c r="J8">
        <v>6257</v>
      </c>
      <c r="K8">
        <v>1776</v>
      </c>
      <c r="L8">
        <v>10847</v>
      </c>
      <c r="M8">
        <v>19</v>
      </c>
    </row>
    <row r="9" spans="1:13" x14ac:dyDescent="0.25">
      <c r="A9" t="s">
        <v>22</v>
      </c>
      <c r="B9" t="s">
        <v>8</v>
      </c>
      <c r="C9">
        <v>97</v>
      </c>
      <c r="D9" s="5">
        <f>471.892034355603*1000000000</f>
        <v>471892034355.60303</v>
      </c>
      <c r="E9">
        <v>3773</v>
      </c>
      <c r="F9">
        <v>6934</v>
      </c>
      <c r="G9">
        <v>4174</v>
      </c>
      <c r="H9">
        <v>2972</v>
      </c>
      <c r="I9">
        <v>1393</v>
      </c>
      <c r="J9">
        <v>9738</v>
      </c>
      <c r="K9">
        <v>3286</v>
      </c>
      <c r="L9">
        <v>9270</v>
      </c>
      <c r="M9">
        <v>12001</v>
      </c>
    </row>
    <row r="10" spans="1:13" x14ac:dyDescent="0.25">
      <c r="A10" t="s">
        <v>22</v>
      </c>
      <c r="B10" t="s">
        <v>9</v>
      </c>
      <c r="C10">
        <v>19</v>
      </c>
      <c r="D10" s="2">
        <f>31102.8586124464*1000000000</f>
        <v>31102858612446.398</v>
      </c>
      <c r="E10">
        <v>1944</v>
      </c>
      <c r="F10">
        <v>1164</v>
      </c>
      <c r="G10">
        <v>3797</v>
      </c>
      <c r="H10">
        <v>828</v>
      </c>
      <c r="I10">
        <v>1361</v>
      </c>
      <c r="J10">
        <v>1623</v>
      </c>
      <c r="K10">
        <v>1122</v>
      </c>
      <c r="L10">
        <v>1062</v>
      </c>
      <c r="M10">
        <v>2189</v>
      </c>
    </row>
    <row r="11" spans="1:13" x14ac:dyDescent="0.25">
      <c r="A11" t="s">
        <v>22</v>
      </c>
      <c r="B11" t="s">
        <v>10</v>
      </c>
      <c r="C11">
        <v>52</v>
      </c>
      <c r="D11" s="5">
        <f>25834.9379581348*1000000000</f>
        <v>25834937958134.801</v>
      </c>
      <c r="E11">
        <v>941</v>
      </c>
      <c r="F11">
        <v>1770</v>
      </c>
      <c r="G11">
        <v>1407</v>
      </c>
      <c r="H11">
        <v>223</v>
      </c>
      <c r="I11">
        <v>708</v>
      </c>
      <c r="J11">
        <v>549</v>
      </c>
      <c r="K11">
        <v>691</v>
      </c>
      <c r="L11">
        <v>1063</v>
      </c>
      <c r="M11">
        <v>3403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18E0-98B3-4CD4-920D-1D882BA06D05}">
  <dimension ref="A1"/>
  <sheetViews>
    <sheetView workbookViewId="0">
      <selection sqref="A1:D11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Mauro Alejandro Reyes Bonilla</cp:lastModifiedBy>
  <dcterms:created xsi:type="dcterms:W3CDTF">2015-06-05T18:19:34Z</dcterms:created>
  <dcterms:modified xsi:type="dcterms:W3CDTF">2025-07-29T17:52:01Z</dcterms:modified>
</cp:coreProperties>
</file>