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euil1" sheetId="1" r:id="rId1"/>
    <sheet name="Feuil1 (2)" sheetId="4" r:id="rId2"/>
    <sheet name="Feuil2" sheetId="2" r:id="rId3"/>
    <sheet name="Feuil3" sheetId="3" r:id="rId4"/>
  </sheets>
  <calcPr calcId="144525"/>
</workbook>
</file>

<file path=xl/calcChain.xml><?xml version="1.0" encoding="utf-8"?>
<calcChain xmlns="http://schemas.openxmlformats.org/spreadsheetml/2006/main">
  <c r="C5" i="4" l="1"/>
  <c r="B5" i="4"/>
  <c r="D5" i="4"/>
  <c r="E2" i="4"/>
  <c r="E3" i="4"/>
  <c r="E4" i="4"/>
  <c r="E9" i="1"/>
  <c r="C6" i="1"/>
  <c r="D6" i="1"/>
  <c r="E6" i="1" s="1"/>
  <c r="C7" i="1"/>
  <c r="D7" i="1"/>
  <c r="E7" i="1" s="1"/>
  <c r="E8" i="1" s="1"/>
  <c r="C8" i="1"/>
  <c r="D8" i="1"/>
  <c r="C9" i="1"/>
  <c r="D9" i="1"/>
  <c r="B9" i="1"/>
  <c r="B8" i="1"/>
  <c r="B7" i="1"/>
  <c r="B6" i="1"/>
  <c r="E5" i="4" l="1"/>
  <c r="C9" i="4" l="1"/>
  <c r="C15" i="4" s="1"/>
  <c r="E9" i="4"/>
  <c r="E10" i="4"/>
  <c r="C11" i="4"/>
  <c r="E11" i="4"/>
  <c r="D8" i="4"/>
  <c r="D14" i="4" s="1"/>
  <c r="D9" i="4"/>
  <c r="D15" i="4" s="1"/>
  <c r="D11" i="4"/>
  <c r="C8" i="4"/>
  <c r="C14" i="4" s="1"/>
  <c r="E8" i="4"/>
  <c r="B10" i="4"/>
  <c r="B16" i="4" s="1"/>
  <c r="B11" i="4"/>
  <c r="C10" i="4"/>
  <c r="C16" i="4" s="1"/>
  <c r="B9" i="4"/>
  <c r="B15" i="4" s="1"/>
  <c r="D10" i="4"/>
  <c r="D16" i="4" s="1"/>
  <c r="B8" i="4"/>
  <c r="B14" i="4" s="1"/>
  <c r="E15" i="4" l="1"/>
  <c r="D17" i="4"/>
  <c r="B17" i="4"/>
  <c r="E14" i="4"/>
  <c r="E16" i="4"/>
  <c r="C17" i="4"/>
  <c r="E17" i="4" l="1"/>
  <c r="C21" i="4" s="1"/>
</calcChain>
</file>

<file path=xl/sharedStrings.xml><?xml version="1.0" encoding="utf-8"?>
<sst xmlns="http://schemas.openxmlformats.org/spreadsheetml/2006/main" count="26" uniqueCount="26">
  <si>
    <t>Nj</t>
  </si>
  <si>
    <t>Tj</t>
  </si>
  <si>
    <t>Mj</t>
  </si>
  <si>
    <t>S²j</t>
  </si>
  <si>
    <t>d</t>
  </si>
  <si>
    <t>Analyse de variance: un facteur</t>
  </si>
  <si>
    <t>RAPPORT DÉTAILLÉ</t>
  </si>
  <si>
    <t>Groupes</t>
  </si>
  <si>
    <t>Nombre d'échantillons</t>
  </si>
  <si>
    <t>Somme</t>
  </si>
  <si>
    <t>Moyenne</t>
  </si>
  <si>
    <t>Variance</t>
  </si>
  <si>
    <t>Colonne 1</t>
  </si>
  <si>
    <t>Colonne 2</t>
  </si>
  <si>
    <t>Colonne 3</t>
  </si>
  <si>
    <t>ANALYSE DE VARIANCE</t>
  </si>
  <si>
    <t>Source des variations</t>
  </si>
  <si>
    <t>Somme des carrés</t>
  </si>
  <si>
    <t>Degré de liberté</t>
  </si>
  <si>
    <t>Moyenne des carrés</t>
  </si>
  <si>
    <t>F</t>
  </si>
  <si>
    <t>Probabilité</t>
  </si>
  <si>
    <t>Valeur critique pour F</t>
  </si>
  <si>
    <t>Entre Groupes</t>
  </si>
  <si>
    <t>A l'intérieur des groupes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</si>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</sst>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D35" sqref="D35"/>
    </sheetView>
  </sheetViews>
  <sheetFormatPr baseColWidth="10" defaultRowHeight="15" x14ac:dyDescent="0.25"/>
  <sheetData>
    <row r="2" spans="1:5" x14ac:dyDescent="0.25">
      <c r="B2" s="1">
        <v>8</v>
      </c>
      <c r="C2" s="1">
        <v>9</v>
      </c>
      <c r="D2" s="1">
        <v>10</v>
      </c>
    </row>
    <row r="3" spans="1:5" x14ac:dyDescent="0.25">
      <c r="B3" s="1">
        <v>6</v>
      </c>
      <c r="C3" s="1">
        <v>7</v>
      </c>
      <c r="D3" s="1">
        <v>8</v>
      </c>
    </row>
    <row r="4" spans="1:5" x14ac:dyDescent="0.25">
      <c r="B4" s="1">
        <v>7</v>
      </c>
      <c r="C4" s="1">
        <v>8</v>
      </c>
      <c r="D4" s="1">
        <v>12</v>
      </c>
    </row>
    <row r="6" spans="1:5" x14ac:dyDescent="0.25">
      <c r="A6" s="1" t="s">
        <v>0</v>
      </c>
      <c r="B6" s="1">
        <f>COUNT(B2:B5)</f>
        <v>3</v>
      </c>
      <c r="C6" s="1">
        <f t="shared" ref="C6:D6" si="0">COUNT(C2:C5)</f>
        <v>3</v>
      </c>
      <c r="D6" s="1">
        <f t="shared" si="0"/>
        <v>3</v>
      </c>
      <c r="E6" s="1">
        <f t="shared" ref="E6:E7" si="1">SUM(B6:D6)</f>
        <v>9</v>
      </c>
    </row>
    <row r="7" spans="1:5" x14ac:dyDescent="0.25">
      <c r="A7" s="1" t="s">
        <v>1</v>
      </c>
      <c r="B7" s="1">
        <f>SUM(B2:B5)</f>
        <v>21</v>
      </c>
      <c r="C7" s="1">
        <f t="shared" ref="C7:D7" si="2">SUM(C2:C5)</f>
        <v>24</v>
      </c>
      <c r="D7" s="1">
        <f t="shared" si="2"/>
        <v>30</v>
      </c>
      <c r="E7" s="1">
        <f t="shared" si="1"/>
        <v>75</v>
      </c>
    </row>
    <row r="8" spans="1:5" x14ac:dyDescent="0.25">
      <c r="A8" s="1" t="s">
        <v>2</v>
      </c>
      <c r="B8" s="1">
        <f>AVERAGE(B2:B5)</f>
        <v>7</v>
      </c>
      <c r="C8" s="1">
        <f t="shared" ref="C8:D8" si="3">AVERAGE(C2:C5)</f>
        <v>8</v>
      </c>
      <c r="D8" s="1">
        <f t="shared" si="3"/>
        <v>10</v>
      </c>
      <c r="E8" s="1">
        <f>E7/E6</f>
        <v>8.3333333333333339</v>
      </c>
    </row>
    <row r="9" spans="1:5" x14ac:dyDescent="0.25">
      <c r="A9" s="1" t="s">
        <v>3</v>
      </c>
      <c r="B9" s="1">
        <f>VAR(B2:B5)</f>
        <v>1</v>
      </c>
      <c r="C9" s="1">
        <f t="shared" ref="C9:D9" si="4">VAR(C2:C5)</f>
        <v>1</v>
      </c>
      <c r="D9" s="1">
        <f t="shared" si="4"/>
        <v>4</v>
      </c>
      <c r="E9" s="1">
        <f>_xlfn.VAR.S(B2:D4)</f>
        <v>3.25</v>
      </c>
    </row>
    <row r="14" spans="1:5" x14ac:dyDescent="0.25">
      <c r="A14" t="s">
        <v>5</v>
      </c>
    </row>
    <row r="16" spans="1:5" ht="15.75" thickBot="1" x14ac:dyDescent="0.3">
      <c r="A16" t="s">
        <v>6</v>
      </c>
    </row>
    <row r="17" spans="1:7" x14ac:dyDescent="0.25">
      <c r="A17" s="6" t="s">
        <v>7</v>
      </c>
      <c r="B17" s="6" t="s">
        <v>8</v>
      </c>
      <c r="C17" s="6" t="s">
        <v>9</v>
      </c>
      <c r="D17" s="6" t="s">
        <v>10</v>
      </c>
      <c r="E17" s="6" t="s">
        <v>11</v>
      </c>
    </row>
    <row r="18" spans="1:7" x14ac:dyDescent="0.25">
      <c r="A18" s="4" t="s">
        <v>12</v>
      </c>
      <c r="B18" s="4">
        <v>3</v>
      </c>
      <c r="C18" s="4">
        <v>21</v>
      </c>
      <c r="D18" s="4">
        <v>7</v>
      </c>
      <c r="E18" s="4">
        <v>1</v>
      </c>
    </row>
    <row r="19" spans="1:7" x14ac:dyDescent="0.25">
      <c r="A19" s="4" t="s">
        <v>13</v>
      </c>
      <c r="B19" s="4">
        <v>3</v>
      </c>
      <c r="C19" s="4">
        <v>24</v>
      </c>
      <c r="D19" s="4">
        <v>8</v>
      </c>
      <c r="E19" s="4">
        <v>1</v>
      </c>
    </row>
    <row r="20" spans="1:7" ht="15.75" thickBot="1" x14ac:dyDescent="0.3">
      <c r="A20" s="5" t="s">
        <v>14</v>
      </c>
      <c r="B20" s="5">
        <v>3</v>
      </c>
      <c r="C20" s="5">
        <v>30</v>
      </c>
      <c r="D20" s="5">
        <v>10</v>
      </c>
      <c r="E20" s="5">
        <v>4</v>
      </c>
    </row>
    <row r="23" spans="1:7" ht="15.75" thickBot="1" x14ac:dyDescent="0.3">
      <c r="A23" t="s">
        <v>15</v>
      </c>
    </row>
    <row r="24" spans="1:7" x14ac:dyDescent="0.25">
      <c r="A24" s="6" t="s">
        <v>16</v>
      </c>
      <c r="B24" s="6" t="s">
        <v>17</v>
      </c>
      <c r="C24" s="6" t="s">
        <v>18</v>
      </c>
      <c r="D24" s="6" t="s">
        <v>19</v>
      </c>
      <c r="E24" s="6" t="s">
        <v>20</v>
      </c>
      <c r="F24" s="6" t="s">
        <v>21</v>
      </c>
      <c r="G24" s="6" t="s">
        <v>22</v>
      </c>
    </row>
    <row r="25" spans="1:7" x14ac:dyDescent="0.25">
      <c r="A25" s="4" t="s">
        <v>23</v>
      </c>
      <c r="B25" s="4">
        <v>13.999999999999996</v>
      </c>
      <c r="C25" s="4">
        <v>2</v>
      </c>
      <c r="D25" s="4">
        <v>6.9999999999999982</v>
      </c>
      <c r="E25" s="4">
        <v>3.4999999999999991</v>
      </c>
      <c r="F25" s="4">
        <v>9.8315885298133898E-2</v>
      </c>
      <c r="G25" s="4">
        <v>5.1432528497847176</v>
      </c>
    </row>
    <row r="26" spans="1:7" x14ac:dyDescent="0.25">
      <c r="A26" s="4" t="s">
        <v>24</v>
      </c>
      <c r="B26" s="4">
        <v>12</v>
      </c>
      <c r="C26" s="4">
        <v>6</v>
      </c>
      <c r="D26" s="4">
        <v>2</v>
      </c>
      <c r="E26" s="4"/>
      <c r="F26" s="4"/>
      <c r="G26" s="4"/>
    </row>
    <row r="27" spans="1:7" x14ac:dyDescent="0.25">
      <c r="A27" s="4"/>
      <c r="B27" s="4"/>
      <c r="C27" s="4"/>
      <c r="D27" s="4"/>
      <c r="E27" s="4"/>
      <c r="F27" s="4"/>
      <c r="G27" s="4"/>
    </row>
    <row r="28" spans="1:7" ht="15.75" thickBot="1" x14ac:dyDescent="0.3">
      <c r="A28" s="5" t="s">
        <v>25</v>
      </c>
      <c r="B28" s="5">
        <v>25.999999999999996</v>
      </c>
      <c r="C28" s="5">
        <v>8</v>
      </c>
      <c r="D28" s="5"/>
      <c r="E28" s="5"/>
      <c r="F28" s="5"/>
      <c r="G28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workbookViewId="0">
      <selection activeCell="B22" sqref="B22"/>
    </sheetView>
  </sheetViews>
  <sheetFormatPr baseColWidth="10" defaultRowHeight="15" x14ac:dyDescent="0.25"/>
  <sheetData>
    <row r="2" spans="2:5" x14ac:dyDescent="0.25">
      <c r="B2" s="1">
        <v>8</v>
      </c>
      <c r="C2" s="1">
        <v>17</v>
      </c>
      <c r="D2" s="1">
        <v>10</v>
      </c>
      <c r="E2">
        <f t="shared" ref="E2:E4" si="0">SUM(B2:D2)</f>
        <v>35</v>
      </c>
    </row>
    <row r="3" spans="2:5" x14ac:dyDescent="0.25">
      <c r="B3" s="1">
        <v>7</v>
      </c>
      <c r="C3" s="1">
        <v>15</v>
      </c>
      <c r="D3" s="1">
        <v>8</v>
      </c>
      <c r="E3">
        <f t="shared" si="0"/>
        <v>30</v>
      </c>
    </row>
    <row r="4" spans="2:5" x14ac:dyDescent="0.25">
      <c r="B4" s="1">
        <v>11</v>
      </c>
      <c r="C4" s="1">
        <v>24</v>
      </c>
      <c r="D4" s="1">
        <v>12</v>
      </c>
      <c r="E4">
        <f t="shared" si="0"/>
        <v>47</v>
      </c>
    </row>
    <row r="5" spans="2:5" x14ac:dyDescent="0.25">
      <c r="B5">
        <f t="shared" ref="B5:E5" si="1">SUM(B2:B4)</f>
        <v>26</v>
      </c>
      <c r="C5">
        <f>SUM(C2:C4)</f>
        <v>56</v>
      </c>
      <c r="D5">
        <f t="shared" si="1"/>
        <v>30</v>
      </c>
      <c r="E5">
        <f t="shared" si="1"/>
        <v>112</v>
      </c>
    </row>
    <row r="8" spans="2:5" x14ac:dyDescent="0.25">
      <c r="B8" s="2">
        <f>B$5*$E2/$E$5</f>
        <v>8.125</v>
      </c>
      <c r="C8" s="2">
        <f t="shared" ref="C8:E8" si="2">C$5*$E2/$E$5</f>
        <v>17.5</v>
      </c>
      <c r="D8" s="2">
        <f t="shared" si="2"/>
        <v>9.375</v>
      </c>
      <c r="E8" s="3">
        <f t="shared" si="2"/>
        <v>35</v>
      </c>
    </row>
    <row r="9" spans="2:5" x14ac:dyDescent="0.25">
      <c r="B9" s="2">
        <f t="shared" ref="B9:E9" si="3">B$5*$E3/$E$5</f>
        <v>6.9642857142857144</v>
      </c>
      <c r="C9" s="2">
        <f t="shared" si="3"/>
        <v>15</v>
      </c>
      <c r="D9" s="2">
        <f t="shared" si="3"/>
        <v>8.0357142857142865</v>
      </c>
      <c r="E9" s="3">
        <f t="shared" si="3"/>
        <v>30</v>
      </c>
    </row>
    <row r="10" spans="2:5" x14ac:dyDescent="0.25">
      <c r="B10" s="2">
        <f t="shared" ref="B10:E10" si="4">B$5*$E4/$E$5</f>
        <v>10.910714285714286</v>
      </c>
      <c r="C10" s="2">
        <f t="shared" si="4"/>
        <v>23.5</v>
      </c>
      <c r="D10" s="2">
        <f t="shared" si="4"/>
        <v>12.589285714285714</v>
      </c>
      <c r="E10" s="3">
        <f t="shared" si="4"/>
        <v>47</v>
      </c>
    </row>
    <row r="11" spans="2:5" x14ac:dyDescent="0.25">
      <c r="B11" s="2">
        <f t="shared" ref="B11:E11" si="5">B$5*$E5/$E$5</f>
        <v>26</v>
      </c>
      <c r="C11" s="2">
        <f t="shared" si="5"/>
        <v>56</v>
      </c>
      <c r="D11" s="2">
        <f t="shared" si="5"/>
        <v>30</v>
      </c>
      <c r="E11" s="3">
        <f t="shared" si="5"/>
        <v>112</v>
      </c>
    </row>
    <row r="12" spans="2:5" x14ac:dyDescent="0.25">
      <c r="B12" s="2"/>
      <c r="C12" s="2"/>
      <c r="D12" s="2"/>
      <c r="E12" s="2"/>
    </row>
    <row r="13" spans="2:5" x14ac:dyDescent="0.25">
      <c r="B13" s="2"/>
      <c r="C13" s="2"/>
      <c r="D13" s="2"/>
      <c r="E13" s="2"/>
    </row>
    <row r="14" spans="2:5" x14ac:dyDescent="0.25">
      <c r="B14" s="2">
        <f>B2*B2/B8</f>
        <v>7.8769230769230774</v>
      </c>
      <c r="C14" s="2">
        <f t="shared" ref="C14:D14" si="6">C2*C2/C8</f>
        <v>16.514285714285716</v>
      </c>
      <c r="D14" s="2">
        <f t="shared" si="6"/>
        <v>10.666666666666666</v>
      </c>
      <c r="E14" s="2">
        <f t="shared" ref="E14:E16" si="7">SUM(B14:D14)</f>
        <v>35.057875457875461</v>
      </c>
    </row>
    <row r="15" spans="2:5" x14ac:dyDescent="0.25">
      <c r="B15" s="2">
        <f t="shared" ref="B15:D15" si="8">B3*B3/B9</f>
        <v>7.0358974358974358</v>
      </c>
      <c r="C15" s="2">
        <f t="shared" si="8"/>
        <v>15</v>
      </c>
      <c r="D15" s="2">
        <f t="shared" si="8"/>
        <v>7.9644444444444433</v>
      </c>
      <c r="E15" s="2">
        <f t="shared" si="7"/>
        <v>30.000341880341878</v>
      </c>
    </row>
    <row r="16" spans="2:5" x14ac:dyDescent="0.25">
      <c r="B16" s="2">
        <f t="shared" ref="B16:D16" si="9">B4*B4/B10</f>
        <v>11.09001636661211</v>
      </c>
      <c r="C16" s="2">
        <f t="shared" si="9"/>
        <v>24.51063829787234</v>
      </c>
      <c r="D16" s="2">
        <f t="shared" si="9"/>
        <v>11.438297872340426</v>
      </c>
      <c r="E16" s="2">
        <f t="shared" si="7"/>
        <v>47.03895253682488</v>
      </c>
    </row>
    <row r="17" spans="2:5" x14ac:dyDescent="0.25">
      <c r="B17" s="2">
        <f t="shared" ref="B17:E17" si="10">SUM(B14:B16)</f>
        <v>26.002836879432621</v>
      </c>
      <c r="C17" s="2">
        <f t="shared" si="10"/>
        <v>56.024924012158053</v>
      </c>
      <c r="D17" s="2">
        <f t="shared" si="10"/>
        <v>30.069408983451538</v>
      </c>
      <c r="E17" s="2">
        <f t="shared" si="10"/>
        <v>112.09716987504221</v>
      </c>
    </row>
    <row r="21" spans="2:5" x14ac:dyDescent="0.25">
      <c r="B21" t="s">
        <v>4</v>
      </c>
      <c r="C21" s="2">
        <f>E17-E5</f>
        <v>9.7169875042212084E-2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Feuil1 (2)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ccuser</dc:creator>
  <cp:lastModifiedBy>ccuser</cp:lastModifiedBy>
  <cp:lastPrinted>2024-02-16T07:32:42Z</cp:lastPrinted>
  <dcterms:created xsi:type="dcterms:W3CDTF">2024-02-12T06:50:04Z</dcterms:created>
  <dcterms:modified xsi:type="dcterms:W3CDTF">2024-02-16T12:54:51Z</dcterms:modified>
</cp:coreProperties>
</file>