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https://permobil-my.sharepoint.com/personal/ben_gasser_permobil_com/Documents/Documents/EAGLE/projects/SmartDriveTestStand_SingleCape_v3/"/>
    </mc:Choice>
  </mc:AlternateContent>
  <xr:revisionPtr revIDLastSave="30" documentId="8_{A4FA0543-1A5D-445A-A27F-E7C8FD8738EC}" xr6:coauthVersionLast="40" xr6:coauthVersionMax="40" xr10:uidLastSave="{6FE0EF49-6505-48AC-AF20-8B52D5F5CA85}"/>
  <bookViews>
    <workbookView xWindow="0" yWindow="0" windowWidth="28800" windowHeight="14232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80B6A-95E2-4EFD-A143-ADD38B3D2446}" keepAlive="1" name="Query - BOM_SmartDriveTestStand_SingleCape_v2" description="Connection to the 'BOM_SmartDriveTestStand_SingleCape_v2' query in the workbook." type="5" refreshedVersion="6" background="1" saveData="1">
    <dbPr connection="Provider=Microsoft.Mashup.OleDb.1;Data Source=$Workbook$;Location=BOM_SmartDriveTestStand_SingleCape_v2;Extended Properties=&quot;&quot;" command="SELECT * FROM [BOM_SmartDriveTestStand_SingleCape_v2]"/>
  </connection>
</connections>
</file>

<file path=xl/sharedStrings.xml><?xml version="1.0" encoding="utf-8"?>
<sst xmlns="http://schemas.openxmlformats.org/spreadsheetml/2006/main" count="167" uniqueCount="147">
  <si>
    <t>Part</t>
  </si>
  <si>
    <t>Value</t>
  </si>
  <si>
    <t>Package</t>
  </si>
  <si>
    <t>Description</t>
  </si>
  <si>
    <t>MANUFACTURER_PART_NUMBER</t>
  </si>
  <si>
    <t>MOUSER_PART_NUMBER</t>
  </si>
  <si>
    <t/>
  </si>
  <si>
    <t>C0603X104K4RACTU</t>
  </si>
  <si>
    <t>CAPC1608X90N</t>
  </si>
  <si>
    <t>KEMET 100nF Multilayer Ceramic Capacitor MLCC 16V dc 10% X7R Dielectric 0603 (1608M), Max. Temp. +125C</t>
  </si>
  <si>
    <t>80-C0603X104K4R</t>
  </si>
  <si>
    <t>C3</t>
  </si>
  <si>
    <t>10uf,10V</t>
  </si>
  <si>
    <t>C_B</t>
  </si>
  <si>
    <t>10nF 50V</t>
  </si>
  <si>
    <t>CGA4C2C0G1H103J060AA</t>
  </si>
  <si>
    <t>CAPC2012X75N</t>
  </si>
  <si>
    <t>TDK 2012 CGA 10nF Ceramic Multilayer Capacitor, 50 V dc, +125C, C0G Dielectric, 5%</t>
  </si>
  <si>
    <t>810-CGA4C2C0G1H103J</t>
  </si>
  <si>
    <t>180 microF 20V</t>
  </si>
  <si>
    <t>20SVPF180M</t>
  </si>
  <si>
    <t>CAPAE1030X800N</t>
  </si>
  <si>
    <t>Panasonic 180F 20 V dc Polymer Aluminium Electrolytic Capacitor E7, OS-CON Series 5000h 8 x 6.9mm</t>
  </si>
  <si>
    <t>667-20SVPF180M</t>
  </si>
  <si>
    <t>C_INX</t>
  </si>
  <si>
    <t>100nF 16V</t>
  </si>
  <si>
    <t>D1</t>
  </si>
  <si>
    <t>LED_SMD-0603</t>
  </si>
  <si>
    <t>D7</t>
  </si>
  <si>
    <t>B320-13-F</t>
  </si>
  <si>
    <t>DIOM7959X250N</t>
  </si>
  <si>
    <t>Diodes Inc B320-13-F, SMT Schottky Diode, 20V 3A, 2-Pin DO-214AB</t>
  </si>
  <si>
    <t>621-B320-F</t>
  </si>
  <si>
    <t>IC1</t>
  </si>
  <si>
    <t>LM2678SX-5.0_NOPB</t>
  </si>
  <si>
    <t>KTW0007B</t>
  </si>
  <si>
    <t>SIMPLE SWITCHER 8V to 40V, 5A High Efficiency Step-Down DC/DC Switching Regulator</t>
  </si>
  <si>
    <t>LM2678SX-5.0/NOPB</t>
  </si>
  <si>
    <t>926-LM2678SX50NOPB</t>
  </si>
  <si>
    <t>J1</t>
  </si>
  <si>
    <t>PJ-082BH</t>
  </si>
  <si>
    <t>490-PJ-082BH</t>
  </si>
  <si>
    <t>J3</t>
  </si>
  <si>
    <t>J5</t>
  </si>
  <si>
    <t>FH12A-30S-0.5SH(55)</t>
  </si>
  <si>
    <t>L1</t>
  </si>
  <si>
    <t>SRR1280-150M</t>
  </si>
  <si>
    <t>Power inductor SMD shielded 15uH Bourns SRR1280 Series Shielded Wire-wound SMD Inductor with a Ferrite Core, 15 H 20% 5.2A Idc Q:26</t>
  </si>
  <si>
    <t>652-SRR1280-150M</t>
  </si>
  <si>
    <t>Q5</t>
  </si>
  <si>
    <t>Q6</t>
  </si>
  <si>
    <t>R1</t>
  </si>
  <si>
    <t>R12, R13, R14, R15</t>
  </si>
  <si>
    <t>C_IN, C_OUT</t>
  </si>
  <si>
    <t>D5, D6</t>
  </si>
  <si>
    <t>J2, J4</t>
  </si>
  <si>
    <t>Q2, Q4</t>
  </si>
  <si>
    <t>D2, D4</t>
  </si>
  <si>
    <t>Q1, Q3</t>
  </si>
  <si>
    <t>Stackable Header</t>
  </si>
  <si>
    <t xml:space="preserve">PRT-12790 </t>
  </si>
  <si>
    <t xml:space="preserve">SparkFun Accessories Stackable Header 2x23 Pin Female </t>
  </si>
  <si>
    <t>Quantity on Board</t>
  </si>
  <si>
    <t>Mouser Link</t>
  </si>
  <si>
    <t>Current Stock</t>
  </si>
  <si>
    <t>Ordered</t>
  </si>
  <si>
    <t>https://www.mouser.com/ProductDetail/474-PRT-12790</t>
  </si>
  <si>
    <t>Receptacle Housing</t>
  </si>
  <si>
    <t xml:space="preserve">50-57-9405 </t>
  </si>
  <si>
    <t xml:space="preserve">Headers &amp; Wire Housings HSG 5P SINGLE ROW POSITIVE LATCH </t>
  </si>
  <si>
    <t>https://www.mouser.com/ProductDetail/538-50-57-9405</t>
  </si>
  <si>
    <t>50-57-9402</t>
  </si>
  <si>
    <t xml:space="preserve">Headers &amp; Wire Housings HSG 2P SINGLE ROW POSITIVE LATCH </t>
  </si>
  <si>
    <t>https://www.mouser.com/ProductDetail/538-50-57-9402</t>
  </si>
  <si>
    <t>Standard LEDs - SMD WL-SMCW SMDMono TpVw Waterclr 0603 Blue</t>
  </si>
  <si>
    <t>SMD 0603</t>
  </si>
  <si>
    <t>https://www.mouser.com/ProductDetail/710-150060BS75000</t>
  </si>
  <si>
    <t>Multilayer ceramic capacitor</t>
  </si>
  <si>
    <t xml:space="preserve">CAPACITOR-1206               </t>
  </si>
  <si>
    <t>https://www.mouser.com/ProductDetail/603-CC126ZRY5V6BB106</t>
  </si>
  <si>
    <t xml:space="preserve">VS-5ECH06-M3/9AT                     </t>
  </si>
  <si>
    <t xml:space="preserve">Rectifiers 5 Amp 600 Volts Hyperfast - Low QRR </t>
  </si>
  <si>
    <t xml:space="preserve">SMC                      </t>
  </si>
  <si>
    <t>https://www.mouser.com/ProductDetail/Vishay-Semiconductors/VS-5ECH06-M3-9AT?qs=sGAEpiMZZMtbRapU8LlZD820BLkKS7Shfj3Ljiks0Ws%3d</t>
  </si>
  <si>
    <t xml:space="preserve">RBR3LAM30BTR                  </t>
  </si>
  <si>
    <t>Schottky Diode 3A/30V</t>
  </si>
  <si>
    <t xml:space="preserve">SMA-DIODE                </t>
  </si>
  <si>
    <t>https://www.mouser.com/ProductDetail/755-RBR3LAM30BTR</t>
  </si>
  <si>
    <t xml:space="preserve">PJ-082BH                      </t>
  </si>
  <si>
    <t xml:space="preserve">DC Power Connectors 2.5mm x 5.5mm horz </t>
  </si>
  <si>
    <t>https://www.mouser.com/ProductDetail/CUI/PJ-082BH?qs=%2fha2pyFadujI9%2fglW4CckR692pFnORx6BdegV9dgQ1Y%3d</t>
  </si>
  <si>
    <t xml:space="preserve">MOLEX_15-91-3024_2POSITION </t>
  </si>
  <si>
    <t>Molex Header, 2 position, with locking shroud</t>
  </si>
  <si>
    <t xml:space="preserve">MOLEX15-91-3024_2POSITION </t>
  </si>
  <si>
    <t>https://www.mouser.com/ProductDetail/538-15-91-3024</t>
  </si>
  <si>
    <t xml:space="preserve">MOLEX_15-91-3053_5POSITION   </t>
  </si>
  <si>
    <t>Molex Header, 5 position, with locking shroud</t>
  </si>
  <si>
    <t xml:space="preserve">MOLEX15-91-3053_5POSITION </t>
  </si>
  <si>
    <t>https://www.mouser.com/ProductDetail/538-15-91-3053</t>
  </si>
  <si>
    <t xml:space="preserve">FH12A-30S-0.5SH(55)           </t>
  </si>
  <si>
    <t xml:space="preserve">FFC &amp; FPC Connectors 0.5MM 30 POS R/A TOP SMT GLD </t>
  </si>
  <si>
    <t>https://www.mouser.com/ProductDetail/798-FH12A-30S0.5SH55</t>
  </si>
  <si>
    <t xml:space="preserve">UCC27511A-Q1                  </t>
  </si>
  <si>
    <t xml:space="preserve">Gate Drivers Sngl-Ch high-Spd Low-Side Gate Driver </t>
  </si>
  <si>
    <t xml:space="preserve">SOT23-6                  </t>
  </si>
  <si>
    <t>https://www.mouser.com/ProductDetail/595-UCC27511AQDBVRQ1</t>
  </si>
  <si>
    <t xml:space="preserve">MOSFET_NCHANNELTI_CSD18533Q5A </t>
  </si>
  <si>
    <t xml:space="preserve">MOSFET 60V N-Chnl NexFET Pwr MSFT, CSD18533Q5 </t>
  </si>
  <si>
    <t xml:space="preserve">SON_5X6MM_NEXFET         </t>
  </si>
  <si>
    <t>https://www.mouser.com/ProductDetail/595-CSD18533Q5A</t>
  </si>
  <si>
    <t>https://www.mouser.com/ProductDetail/595-OPA365AQDBVRQ1</t>
  </si>
  <si>
    <t xml:space="preserve">SN74LVC3G07                   </t>
  </si>
  <si>
    <t xml:space="preserve">Buffers &amp; Line Drivers Triple Buffer/Driver With Open-Drain Output 8-SM8 -40 to 85 </t>
  </si>
  <si>
    <t>SM-8</t>
  </si>
  <si>
    <t>https://www.mouser.com/ProductDetail/595-SN74LVC3G07DCT3</t>
  </si>
  <si>
    <t xml:space="preserve">RESISTOR-2512            </t>
  </si>
  <si>
    <t>https://www.mouser.com/ProductDetail/755-GMR100HTCFAR100</t>
  </si>
  <si>
    <t>220 Ohm 1/10W</t>
  </si>
  <si>
    <t>Thin Film Resistors - SMD 1/10W 220 ohm 1% 50ppm</t>
  </si>
  <si>
    <t xml:space="preserve">RESISTOR-0603            </t>
  </si>
  <si>
    <t>https://www.mouser.com/ProductDetail/Yageo/RT0603FRE07220RL?qs=sGAEpiMZZMu61qfTUdNhGxEjuuBLd0B4LqDQkvtAH%252b0%3d</t>
  </si>
  <si>
    <t xml:space="preserve">2.7k 5%, 1/10W               </t>
  </si>
  <si>
    <t>Resistor 2.7k 5%</t>
  </si>
  <si>
    <t>https://www.mouser.com/ProductDetail/603-AC0603JR-072K7L</t>
  </si>
  <si>
    <t>Alternate Part Link</t>
  </si>
  <si>
    <t>https://www.mouser.com/ProductDetail/810-CGA4C2C0G1H103J</t>
  </si>
  <si>
    <t>https://www.mouser.com/ProductDetail/TDK/C2012C0G1H103J060AA?qs=sGAEpiMZZMs0AnBnWHyRQFzBYxg9rzNcb4mE7BIq6H8%3d</t>
  </si>
  <si>
    <t>Min Quantity</t>
  </si>
  <si>
    <t>CC1206ZRY5V6BB106</t>
  </si>
  <si>
    <t xml:space="preserve">VS-5ECH06-M3/9AT </t>
  </si>
  <si>
    <t>https://www.mouser.com/ProductDetail/Vishay-Semiconductors/VS-5ECU06-M3-9AT?qs=sGAEpiMZZMtbRapU8LlZD820BLkKS7ShqQAzjsoRaZY%3d</t>
  </si>
  <si>
    <t>15-91-3024</t>
  </si>
  <si>
    <t>15-91-3053</t>
  </si>
  <si>
    <t>https://www.mouser.com/ProductDetail/538-54104-3031</t>
  </si>
  <si>
    <t>UCC27511AQDBVRQ1</t>
  </si>
  <si>
    <t>CSD18533Q5A</t>
  </si>
  <si>
    <t>SN74LVC3G07DCT3</t>
  </si>
  <si>
    <t>AC0603JR-072K7L</t>
  </si>
  <si>
    <t>PRT-12790</t>
  </si>
  <si>
    <t xml:space="preserve">0.047ohm 1%, 3W              </t>
  </si>
  <si>
    <t xml:space="preserve">Current Sense Resistor GMR100HTBFQR047 </t>
  </si>
  <si>
    <t xml:space="preserve">GMR100HTBFQR047 </t>
  </si>
  <si>
    <t xml:space="preserve">755-GMR100HTBFQR047 </t>
  </si>
  <si>
    <t xml:space="preserve">Current Sense Amplifiers IC High VTG </t>
  </si>
  <si>
    <t xml:space="preserve">AD8211YRJZ-RL7 </t>
  </si>
  <si>
    <t xml:space="preserve">584-AD8211YRJZ-R7 </t>
  </si>
  <si>
    <t>R4, R6, R7, R9, R10, 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</si>
</sst>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ont="1" applyFill="1" applyBorder="1"/>
    <xf numFmtId="0" fontId="1" fillId="0" borderId="0" xfId="1" applyNumberFormat="1"/>
    <xf numFmtId="0" fontId="0" fillId="0" borderId="0" xfId="0" applyNumberFormat="1" applyAlignment="1">
      <alignment wrapText="1"/>
    </xf>
    <xf numFmtId="0" fontId="1" fillId="0" borderId="0" xfId="1"/>
    <xf numFmtId="0" fontId="1" fillId="0" borderId="0" xfId="1" applyNumberFormat="1" applyFill="1" applyBorder="1"/>
    <xf numFmtId="0" fontId="2" fillId="0" borderId="0" xfId="1" applyNumberFormat="1" applyFont="1" applyFill="1" applyBorder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707FF2-D48E-4E60-9291-1E90913D2C8C}" autoFormatId="16" applyNumberFormats="0" applyBorderFormats="0" applyFontFormats="0" applyPatternFormats="0" applyAlignmentFormats="0" applyWidthHeightFormats="0">
  <queryTableRefresh nextId="26">
    <queryTableFields count="12">
      <queryTableField id="1" name="Column1" tableColumnId="1"/>
      <queryTableField id="2" name="Column2" tableColumnId="2"/>
      <queryTableField id="5" name="Column5" tableColumnId="5"/>
      <queryTableField id="21" dataBound="0" tableColumnId="20"/>
      <queryTableField id="4" name="Column4" tableColumnId="4"/>
      <queryTableField id="19" dataBound="0" tableColumnId="19"/>
      <queryTableField id="24" dataBound="0" tableColumnId="23"/>
      <queryTableField id="25" dataBound="0" tableColumnId="24"/>
      <queryTableField id="23" dataBound="0" tableColumnId="22"/>
      <queryTableField id="22" dataBound="0" tableColumnId="21"/>
      <queryTableField id="12" name="Column12" tableColumnId="12"/>
      <queryTableField id="13" name="Column13" tableColumnId="13"/>
    </queryTableFields>
    <queryTableDeletedFields count="12">
      <deletedField name="Column6"/>
      <deletedField name="Column7"/>
      <deletedField name="Column8"/>
      <deletedField name="Column9"/>
      <deletedField name="Column10"/>
      <deletedField name="Column11"/>
      <deletedField name="Column14"/>
      <deletedField name="Column15"/>
      <deletedField name="Column16"/>
      <deletedField name="Column17"/>
      <deletedField name="Column18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B1614-0289-43C4-9032-C6696C1553FD}" name="BOM_SmartDriveTestStand_SingleCape_v2" displayName="BOM_SmartDriveTestStand_SingleCape_v2" ref="A1:L26" tableType="queryTable" totalsRowShown="0" headerRowDxfId="7">
  <autoFilter ref="A1:L26" xr:uid="{95D8778B-340C-409B-9E2D-CAD7BC819B06}"/>
  <sortState xmlns:xlrd2="http://schemas.microsoft.com/office/spreadsheetml/2017/richdata2" ref="A2:L38">
    <sortCondition ref="A1:A38"/>
  </sortState>
  <tableColumns count="12">
    <tableColumn id="1" xr3:uid="{A425C3C7-DD0B-484E-8A70-6528DA751CDC}" uniqueName="1" name="Part" queryTableFieldId="1"/>
    <tableColumn id="2" xr3:uid="{5708016B-919D-4F34-B4CD-A9DDAD024E22}" uniqueName="2" name="Value" queryTableFieldId="2"/>
    <tableColumn id="5" xr3:uid="{6D54E776-DD84-40AF-8513-2D37A1B21842}" uniqueName="5" name="Description" queryTableFieldId="5" dataDxfId="6"/>
    <tableColumn id="20" xr3:uid="{87753867-E678-477D-BF67-794B9209519E}" uniqueName="20" name="Quantity on Board" queryTableFieldId="21" dataDxfId="5"/>
    <tableColumn id="4" xr3:uid="{248D5279-D348-4266-A1BB-044EDBD3ECAE}" uniqueName="4" name="Package" queryTableFieldId="4"/>
    <tableColumn id="19" xr3:uid="{D442C3C3-45C2-48A0-A010-1CDC312E27B9}" uniqueName="19" name="Mouser Link" queryTableFieldId="19" dataDxfId="4"/>
    <tableColumn id="23" xr3:uid="{35AA2941-ADEF-46A9-A391-4E4C6A93F480}" uniqueName="23" name="Alternate Part Link" queryTableFieldId="24" dataDxfId="3"/>
    <tableColumn id="24" xr3:uid="{2F18657D-EEFF-44CF-AE52-F2898E347463}" uniqueName="24" name="Min Quantity" queryTableFieldId="25" dataDxfId="2"/>
    <tableColumn id="22" xr3:uid="{AF06FD43-4394-4A55-952B-C6C71CB1BF2C}" uniqueName="22" name="Current Stock" queryTableFieldId="23" dataDxfId="1"/>
    <tableColumn id="21" xr3:uid="{17B9A044-E60F-4DF5-9FEC-43B67153B21A}" uniqueName="21" name="Ordered" queryTableFieldId="22" dataDxfId="0"/>
    <tableColumn id="12" xr3:uid="{89678CBF-B1FD-41BD-B54F-875F70B22DCE}" uniqueName="12" name="MANUFACTURER_PART_NUMBER" queryTableFieldId="12"/>
    <tableColumn id="13" xr3:uid="{843165B1-D3E3-4B67-A6BA-70F8C714E6DA}" uniqueName="13" name="MOUSER_PART_NUMBER" queryTableField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Permobil1">
      <a:dk1>
        <a:srgbClr val="000000"/>
      </a:dk1>
      <a:lt1>
        <a:sysClr val="window" lastClr="FFFFFF"/>
      </a:lt1>
      <a:dk2>
        <a:srgbClr val="0067A6"/>
      </a:dk2>
      <a:lt2>
        <a:srgbClr val="DCDDDE"/>
      </a:lt2>
      <a:accent1>
        <a:srgbClr val="009AC7"/>
      </a:accent1>
      <a:accent2>
        <a:srgbClr val="89D4E3"/>
      </a:accent2>
      <a:accent3>
        <a:srgbClr val="F36C21"/>
      </a:accent3>
      <a:accent4>
        <a:srgbClr val="FFD600"/>
      </a:accent4>
      <a:accent5>
        <a:srgbClr val="B5D334"/>
      </a:accent5>
      <a:accent6>
        <a:srgbClr val="EE3780"/>
      </a:accent6>
      <a:hlink>
        <a:srgbClr val="A7A9A2"/>
      </a:hlink>
      <a:folHlink>
        <a:srgbClr val="414042"/>
      </a:folHlink>
    </a:clrScheme>
    <a:fontScheme name="Permobi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Default Theme.potx" id="{7822C678-029C-4C5F-B3E3-35BDA4666C36}" vid="{88D1626A-CDC8-4F7D-AC9E-C862FCBD7007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CUI/PJ-082BH?qs=%2fha2pyFadujI9%2fglW4CckR692pFnORx6BdegV9dgQ1Y%3d" TargetMode="External"/><Relationship Id="rId13" Type="http://schemas.openxmlformats.org/officeDocument/2006/relationships/hyperlink" Target="https://www.mouser.com/ProductDetail/595-CSD18533Q5A" TargetMode="External"/><Relationship Id="rId18" Type="http://schemas.openxmlformats.org/officeDocument/2006/relationships/hyperlink" Target="https://www.mouser.com/ProductDetail/603-AC0603JR-072K7L" TargetMode="External"/><Relationship Id="rId3" Type="http://schemas.openxmlformats.org/officeDocument/2006/relationships/hyperlink" Target="https://www.mouser.com/ProductDetail/538-50-57-940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755-RBR3LAM30BTR" TargetMode="External"/><Relationship Id="rId12" Type="http://schemas.openxmlformats.org/officeDocument/2006/relationships/hyperlink" Target="https://www.mouser.com/ProductDetail/595-UCC27511AQDBVRQ1" TargetMode="External"/><Relationship Id="rId17" Type="http://schemas.openxmlformats.org/officeDocument/2006/relationships/hyperlink" Target="https://www.mouser.com/ProductDetail/Yageo/RT0603FRE07220RL?qs=sGAEpiMZZMu61qfTUdNhGxEjuuBLd0B4LqDQkvtAH%252b0%3d" TargetMode="External"/><Relationship Id="rId2" Type="http://schemas.openxmlformats.org/officeDocument/2006/relationships/hyperlink" Target="https://www.mouser.com/ProductDetail/538-50-57-9402" TargetMode="External"/><Relationship Id="rId16" Type="http://schemas.openxmlformats.org/officeDocument/2006/relationships/hyperlink" Target="https://www.mouser.com/ProductDetail/755-GMR100HTCFAR100" TargetMode="External"/><Relationship Id="rId20" Type="http://schemas.openxmlformats.org/officeDocument/2006/relationships/hyperlink" Target="https://www.mouser.com/ProductDetail/TDK/C2012C0G1H103J060AA?qs=sGAEpiMZZMs0AnBnWHyRQFzBYxg9rzNcb4mE7BIq6H8%3d" TargetMode="External"/><Relationship Id="rId1" Type="http://schemas.openxmlformats.org/officeDocument/2006/relationships/hyperlink" Target="https://www.mouser.com/ProductDetail/474-PRT-12790" TargetMode="External"/><Relationship Id="rId6" Type="http://schemas.openxmlformats.org/officeDocument/2006/relationships/hyperlink" Target="https://www.mouser.com/ProductDetail/Vishay-Semiconductors/VS-5ECH06-M3-9AT?qs=sGAEpiMZZMtbRapU8LlZD820BLkKS7Shfj3Ljiks0Ws%3d" TargetMode="External"/><Relationship Id="rId11" Type="http://schemas.openxmlformats.org/officeDocument/2006/relationships/hyperlink" Target="https://www.mouser.com/ProductDetail/798-FH12A-30S0.5SH55" TargetMode="External"/><Relationship Id="rId5" Type="http://schemas.openxmlformats.org/officeDocument/2006/relationships/hyperlink" Target="https://www.mouser.com/ProductDetail/603-CC126ZRY5V6BB106" TargetMode="External"/><Relationship Id="rId15" Type="http://schemas.openxmlformats.org/officeDocument/2006/relationships/hyperlink" Target="https://www.mouser.com/ProductDetail/595-SN74LVC3G07DCT3" TargetMode="External"/><Relationship Id="rId10" Type="http://schemas.openxmlformats.org/officeDocument/2006/relationships/hyperlink" Target="https://www.mouser.com/ProductDetail/538-15-91-3053" TargetMode="External"/><Relationship Id="rId19" Type="http://schemas.openxmlformats.org/officeDocument/2006/relationships/hyperlink" Target="https://www.mouser.com/ProductDetail/810-CGA4C2C0G1H103J" TargetMode="External"/><Relationship Id="rId4" Type="http://schemas.openxmlformats.org/officeDocument/2006/relationships/hyperlink" Target="https://www.mouser.com/ProductDetail/710-150060BS75000" TargetMode="External"/><Relationship Id="rId9" Type="http://schemas.openxmlformats.org/officeDocument/2006/relationships/hyperlink" Target="https://www.mouser.com/ProductDetail/538-15-91-3024" TargetMode="External"/><Relationship Id="rId14" Type="http://schemas.openxmlformats.org/officeDocument/2006/relationships/hyperlink" Target="https://www.mouser.com/ProductDetail/595-OPA365AQDBVRQ1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7228-053B-4D5B-BBC1-E9D081B494D7}">
  <dimension ref="A1:L38"/>
  <sheetViews>
    <sheetView tabSelected="1" zoomScaleNormal="100" workbookViewId="0">
      <selection activeCell="B23" sqref="B23"/>
    </sheetView>
  </sheetViews>
  <sheetFormatPr defaultRowHeight="13.8" x14ac:dyDescent="0.25"/>
  <cols>
    <col min="1" max="1" width="22" bestFit="1" customWidth="1"/>
    <col min="2" max="2" width="27" customWidth="1"/>
    <col min="3" max="3" width="53.19921875" customWidth="1"/>
    <col min="4" max="4" width="11.3984375" customWidth="1"/>
    <col min="5" max="5" width="25.8984375" customWidth="1"/>
    <col min="6" max="7" width="33.296875" hidden="1" customWidth="1"/>
    <col min="8" max="8" width="11.09765625" hidden="1" customWidth="1"/>
    <col min="9" max="10" width="0" hidden="1" customWidth="1"/>
    <col min="11" max="11" width="80.796875" customWidth="1"/>
    <col min="12" max="12" width="31" bestFit="1" customWidth="1"/>
    <col min="13" max="13" width="23.69921875" bestFit="1" customWidth="1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62</v>
      </c>
      <c r="E1" s="2" t="s">
        <v>2</v>
      </c>
      <c r="F1" s="2" t="s">
        <v>63</v>
      </c>
      <c r="G1" s="2" t="s">
        <v>124</v>
      </c>
      <c r="H1" s="2" t="s">
        <v>127</v>
      </c>
      <c r="I1" s="2" t="s">
        <v>64</v>
      </c>
      <c r="J1" s="2" t="s">
        <v>65</v>
      </c>
      <c r="K1" s="2" t="s">
        <v>4</v>
      </c>
      <c r="L1" s="2" t="s">
        <v>5</v>
      </c>
    </row>
    <row r="2" spans="1:12" x14ac:dyDescent="0.25">
      <c r="A2" s="2" t="s">
        <v>13</v>
      </c>
      <c r="B2" s="2" t="s">
        <v>14</v>
      </c>
      <c r="C2" s="2" t="s">
        <v>17</v>
      </c>
      <c r="D2" s="2">
        <v>1</v>
      </c>
      <c r="E2" s="2" t="s">
        <v>16</v>
      </c>
      <c r="F2" s="6" t="s">
        <v>125</v>
      </c>
      <c r="G2" s="6" t="s">
        <v>126</v>
      </c>
      <c r="H2" s="7">
        <f>BOM_SmartDriveTestStand_SingleCape_v2[[#This Row],[Quantity on Board]]*5</f>
        <v>5</v>
      </c>
      <c r="I2" s="2">
        <v>18</v>
      </c>
      <c r="J2" s="2"/>
      <c r="K2" s="2" t="s">
        <v>15</v>
      </c>
      <c r="L2" s="2" t="s">
        <v>18</v>
      </c>
    </row>
    <row r="3" spans="1:12" x14ac:dyDescent="0.25">
      <c r="A3" s="2" t="s">
        <v>53</v>
      </c>
      <c r="B3" s="2" t="s">
        <v>19</v>
      </c>
      <c r="C3" s="2" t="s">
        <v>22</v>
      </c>
      <c r="D3" s="2">
        <v>2</v>
      </c>
      <c r="E3" s="2" t="s">
        <v>21</v>
      </c>
      <c r="F3" s="2"/>
      <c r="G3" s="2"/>
      <c r="H3" s="7">
        <f>BOM_SmartDriveTestStand_SingleCape_v2[[#This Row],[Quantity on Board]]*5</f>
        <v>10</v>
      </c>
      <c r="I3" s="2">
        <v>16</v>
      </c>
      <c r="J3" s="2"/>
      <c r="K3" s="2" t="s">
        <v>20</v>
      </c>
      <c r="L3" s="2" t="s">
        <v>23</v>
      </c>
    </row>
    <row r="4" spans="1:12" x14ac:dyDescent="0.25">
      <c r="A4" s="2" t="s">
        <v>24</v>
      </c>
      <c r="B4" s="2" t="s">
        <v>25</v>
      </c>
      <c r="C4" s="2" t="s">
        <v>9</v>
      </c>
      <c r="D4" s="2">
        <v>1</v>
      </c>
      <c r="E4" s="2" t="s">
        <v>8</v>
      </c>
      <c r="F4" s="2"/>
      <c r="G4" s="2"/>
      <c r="H4" s="7">
        <f>BOM_SmartDriveTestStand_SingleCape_v2[[#This Row],[Quantity on Board]]*5</f>
        <v>5</v>
      </c>
      <c r="I4" s="2">
        <v>18</v>
      </c>
      <c r="J4" s="2"/>
      <c r="K4" s="2" t="s">
        <v>7</v>
      </c>
      <c r="L4" s="2" t="s">
        <v>10</v>
      </c>
    </row>
    <row r="5" spans="1:12" x14ac:dyDescent="0.25">
      <c r="A5" s="2" t="s">
        <v>11</v>
      </c>
      <c r="B5" s="2" t="s">
        <v>12</v>
      </c>
      <c r="C5" s="1" t="s">
        <v>77</v>
      </c>
      <c r="D5" s="1">
        <v>1</v>
      </c>
      <c r="E5" s="1" t="s">
        <v>78</v>
      </c>
      <c r="F5" s="3" t="s">
        <v>79</v>
      </c>
      <c r="G5" s="3"/>
      <c r="H5" s="7">
        <f>BOM_SmartDriveTestStand_SingleCape_v2[[#This Row],[Quantity on Board]]*5</f>
        <v>5</v>
      </c>
      <c r="I5" s="1">
        <v>20</v>
      </c>
      <c r="J5" s="1"/>
      <c r="K5" s="2" t="s">
        <v>128</v>
      </c>
      <c r="L5" s="2" t="s">
        <v>6</v>
      </c>
    </row>
    <row r="6" spans="1:12" x14ac:dyDescent="0.25">
      <c r="A6" s="4" t="s">
        <v>26</v>
      </c>
      <c r="B6" s="4" t="s">
        <v>80</v>
      </c>
      <c r="C6" s="1" t="s">
        <v>81</v>
      </c>
      <c r="D6" s="1">
        <v>1</v>
      </c>
      <c r="E6" s="1" t="s">
        <v>82</v>
      </c>
      <c r="F6" s="3" t="s">
        <v>83</v>
      </c>
      <c r="G6" s="3" t="s">
        <v>130</v>
      </c>
      <c r="H6" s="7">
        <f>BOM_SmartDriveTestStand_SingleCape_v2[[#This Row],[Quantity on Board]]*5</f>
        <v>5</v>
      </c>
      <c r="I6" s="1">
        <v>10</v>
      </c>
      <c r="J6" s="1"/>
      <c r="K6" s="2" t="s">
        <v>129</v>
      </c>
      <c r="L6" s="2" t="s">
        <v>6</v>
      </c>
    </row>
    <row r="7" spans="1:12" x14ac:dyDescent="0.25">
      <c r="A7" s="1" t="s">
        <v>57</v>
      </c>
      <c r="B7" s="1" t="s">
        <v>84</v>
      </c>
      <c r="C7" s="1" t="s">
        <v>85</v>
      </c>
      <c r="D7" s="1">
        <v>2</v>
      </c>
      <c r="E7" s="1" t="s">
        <v>86</v>
      </c>
      <c r="F7" s="3" t="s">
        <v>87</v>
      </c>
      <c r="G7" s="3"/>
      <c r="H7" s="7">
        <f>BOM_SmartDriveTestStand_SingleCape_v2[[#This Row],[Quantity on Board]]*5</f>
        <v>10</v>
      </c>
      <c r="I7" s="1">
        <v>15</v>
      </c>
      <c r="J7" s="1"/>
      <c r="L7" s="2" t="s">
        <v>6</v>
      </c>
    </row>
    <row r="8" spans="1:12" x14ac:dyDescent="0.25">
      <c r="A8" s="2" t="s">
        <v>54</v>
      </c>
      <c r="B8" s="2" t="s">
        <v>27</v>
      </c>
      <c r="C8" s="1" t="s">
        <v>74</v>
      </c>
      <c r="D8" s="1">
        <v>2</v>
      </c>
      <c r="E8" s="1" t="s">
        <v>75</v>
      </c>
      <c r="F8" s="3" t="s">
        <v>76</v>
      </c>
      <c r="G8" s="3"/>
      <c r="H8" s="7">
        <f>BOM_SmartDriveTestStand_SingleCape_v2[[#This Row],[Quantity on Board]]*5</f>
        <v>10</v>
      </c>
      <c r="I8" s="1">
        <v>21</v>
      </c>
      <c r="J8" s="2"/>
      <c r="K8" s="2" t="s">
        <v>6</v>
      </c>
      <c r="L8" s="2" t="s">
        <v>6</v>
      </c>
    </row>
    <row r="9" spans="1:12" x14ac:dyDescent="0.25">
      <c r="A9" s="2" t="s">
        <v>28</v>
      </c>
      <c r="B9" s="2" t="s">
        <v>29</v>
      </c>
      <c r="C9" s="2" t="s">
        <v>31</v>
      </c>
      <c r="D9" s="2">
        <v>1</v>
      </c>
      <c r="E9" s="2" t="s">
        <v>30</v>
      </c>
      <c r="F9" s="2"/>
      <c r="G9" s="2"/>
      <c r="H9" s="7">
        <f>BOM_SmartDriveTestStand_SingleCape_v2[[#This Row],[Quantity on Board]]*5</f>
        <v>5</v>
      </c>
      <c r="I9" s="2">
        <v>19</v>
      </c>
      <c r="J9" s="2"/>
      <c r="K9" s="2" t="s">
        <v>29</v>
      </c>
      <c r="L9" s="2" t="s">
        <v>32</v>
      </c>
    </row>
    <row r="10" spans="1:12" x14ac:dyDescent="0.25">
      <c r="A10" s="2" t="s">
        <v>33</v>
      </c>
      <c r="B10" s="2" t="s">
        <v>34</v>
      </c>
      <c r="C10" s="2" t="s">
        <v>36</v>
      </c>
      <c r="D10" s="2">
        <v>1</v>
      </c>
      <c r="E10" s="2" t="s">
        <v>35</v>
      </c>
      <c r="F10" s="2"/>
      <c r="G10" s="2"/>
      <c r="H10" s="7">
        <f>BOM_SmartDriveTestStand_SingleCape_v2[[#This Row],[Quantity on Board]]*5</f>
        <v>5</v>
      </c>
      <c r="I10" s="2">
        <v>8</v>
      </c>
      <c r="J10" s="2"/>
      <c r="K10" s="2" t="s">
        <v>37</v>
      </c>
      <c r="L10" s="2" t="s">
        <v>38</v>
      </c>
    </row>
    <row r="11" spans="1:12" x14ac:dyDescent="0.25">
      <c r="A11" s="1" t="s">
        <v>39</v>
      </c>
      <c r="B11" s="1" t="s">
        <v>88</v>
      </c>
      <c r="C11" s="1" t="s">
        <v>89</v>
      </c>
      <c r="D11" s="1">
        <v>1</v>
      </c>
      <c r="E11" s="1"/>
      <c r="F11" s="3" t="s">
        <v>90</v>
      </c>
      <c r="G11" s="3"/>
      <c r="H11" s="7">
        <f>BOM_SmartDriveTestStand_SingleCape_v2[[#This Row],[Quantity on Board]]*5</f>
        <v>5</v>
      </c>
      <c r="I11" s="1">
        <v>10</v>
      </c>
      <c r="J11" s="1"/>
      <c r="K11" s="2" t="s">
        <v>40</v>
      </c>
      <c r="L11" s="2" t="s">
        <v>41</v>
      </c>
    </row>
    <row r="12" spans="1:12" x14ac:dyDescent="0.25">
      <c r="A12" s="1" t="s">
        <v>55</v>
      </c>
      <c r="B12" s="1" t="s">
        <v>91</v>
      </c>
      <c r="C12" s="1" t="s">
        <v>92</v>
      </c>
      <c r="D12" s="1">
        <v>2</v>
      </c>
      <c r="E12" s="1" t="s">
        <v>93</v>
      </c>
      <c r="F12" s="3" t="s">
        <v>94</v>
      </c>
      <c r="G12" s="3"/>
      <c r="H12" s="7">
        <f>BOM_SmartDriveTestStand_SingleCape_v2[[#This Row],[Quantity on Board]]*5</f>
        <v>10</v>
      </c>
      <c r="I12" s="1">
        <v>19</v>
      </c>
      <c r="J12" s="1"/>
      <c r="K12" s="2" t="s">
        <v>131</v>
      </c>
      <c r="L12" s="2" t="s">
        <v>6</v>
      </c>
    </row>
    <row r="13" spans="1:12" x14ac:dyDescent="0.25">
      <c r="A13" s="1" t="s">
        <v>42</v>
      </c>
      <c r="B13" s="1" t="s">
        <v>95</v>
      </c>
      <c r="C13" s="1" t="s">
        <v>96</v>
      </c>
      <c r="D13" s="1">
        <v>1</v>
      </c>
      <c r="E13" s="1" t="s">
        <v>97</v>
      </c>
      <c r="F13" s="3" t="s">
        <v>98</v>
      </c>
      <c r="G13" s="3"/>
      <c r="H13" s="7">
        <f>BOM_SmartDriveTestStand_SingleCape_v2[[#This Row],[Quantity on Board]]*5</f>
        <v>5</v>
      </c>
      <c r="I13" s="1">
        <v>10</v>
      </c>
      <c r="J13" s="1"/>
      <c r="K13" s="2" t="s">
        <v>132</v>
      </c>
      <c r="L13" s="2" t="s">
        <v>6</v>
      </c>
    </row>
    <row r="14" spans="1:12" x14ac:dyDescent="0.25">
      <c r="A14" s="1" t="s">
        <v>43</v>
      </c>
      <c r="B14" s="1" t="s">
        <v>99</v>
      </c>
      <c r="C14" s="1" t="s">
        <v>100</v>
      </c>
      <c r="D14" s="1">
        <v>1</v>
      </c>
      <c r="E14" s="1"/>
      <c r="F14" s="3" t="s">
        <v>101</v>
      </c>
      <c r="G14" s="3" t="s">
        <v>133</v>
      </c>
      <c r="H14" s="7">
        <f>BOM_SmartDriveTestStand_SingleCape_v2[[#This Row],[Quantity on Board]]*5</f>
        <v>5</v>
      </c>
      <c r="I14" s="1">
        <v>21</v>
      </c>
      <c r="J14" s="1"/>
      <c r="K14" s="2" t="s">
        <v>44</v>
      </c>
      <c r="L14" s="2" t="s">
        <v>6</v>
      </c>
    </row>
    <row r="15" spans="1:12" x14ac:dyDescent="0.25">
      <c r="A15" s="2" t="s">
        <v>45</v>
      </c>
      <c r="B15" s="2" t="s">
        <v>46</v>
      </c>
      <c r="C15" s="2" t="s">
        <v>47</v>
      </c>
      <c r="D15" s="2">
        <v>1</v>
      </c>
      <c r="E15" s="2" t="s">
        <v>46</v>
      </c>
      <c r="F15" s="2"/>
      <c r="G15" s="2"/>
      <c r="H15" s="7">
        <f>BOM_SmartDriveTestStand_SingleCape_v2[[#This Row],[Quantity on Board]]*5</f>
        <v>5</v>
      </c>
      <c r="I15" s="2">
        <v>8</v>
      </c>
      <c r="J15" s="2"/>
      <c r="K15" s="2" t="s">
        <v>46</v>
      </c>
      <c r="L15" s="2" t="s">
        <v>48</v>
      </c>
    </row>
    <row r="16" spans="1:12" x14ac:dyDescent="0.25">
      <c r="A16" s="1" t="s">
        <v>58</v>
      </c>
      <c r="B16" s="1" t="s">
        <v>102</v>
      </c>
      <c r="C16" s="1" t="s">
        <v>103</v>
      </c>
      <c r="D16" s="1">
        <v>2</v>
      </c>
      <c r="E16" s="1" t="s">
        <v>104</v>
      </c>
      <c r="F16" s="3" t="s">
        <v>105</v>
      </c>
      <c r="G16" s="3"/>
      <c r="H16" s="7">
        <f>BOM_SmartDriveTestStand_SingleCape_v2[[#This Row],[Quantity on Board]]*5</f>
        <v>10</v>
      </c>
      <c r="I16" s="1">
        <v>19</v>
      </c>
      <c r="J16" s="1"/>
      <c r="K16" s="2" t="s">
        <v>134</v>
      </c>
      <c r="L16" s="2" t="s">
        <v>6</v>
      </c>
    </row>
    <row r="17" spans="1:12" x14ac:dyDescent="0.25">
      <c r="A17" s="1" t="s">
        <v>56</v>
      </c>
      <c r="B17" s="1" t="s">
        <v>106</v>
      </c>
      <c r="C17" s="1" t="s">
        <v>107</v>
      </c>
      <c r="D17" s="1">
        <v>2</v>
      </c>
      <c r="E17" s="1" t="s">
        <v>108</v>
      </c>
      <c r="F17" s="3" t="s">
        <v>109</v>
      </c>
      <c r="G17" s="3"/>
      <c r="H17" s="7">
        <f>BOM_SmartDriveTestStand_SingleCape_v2[[#This Row],[Quantity on Board]]*5</f>
        <v>10</v>
      </c>
      <c r="I17" s="1">
        <v>20</v>
      </c>
      <c r="J17" s="1"/>
      <c r="K17" s="2" t="s">
        <v>135</v>
      </c>
      <c r="L17" s="2" t="s">
        <v>6</v>
      </c>
    </row>
    <row r="18" spans="1:12" x14ac:dyDescent="0.25">
      <c r="A18" s="1" t="s">
        <v>49</v>
      </c>
      <c r="B18" s="1" t="s">
        <v>144</v>
      </c>
      <c r="C18" s="1" t="s">
        <v>143</v>
      </c>
      <c r="D18" s="1">
        <v>1</v>
      </c>
      <c r="E18" s="1" t="s">
        <v>104</v>
      </c>
      <c r="F18" s="3" t="s">
        <v>110</v>
      </c>
      <c r="G18" s="3"/>
      <c r="H18" s="7"/>
      <c r="I18" s="1"/>
      <c r="J18" s="1"/>
      <c r="K18" s="1" t="s">
        <v>144</v>
      </c>
      <c r="L18" s="2" t="s">
        <v>145</v>
      </c>
    </row>
    <row r="19" spans="1:12" x14ac:dyDescent="0.25">
      <c r="A19" t="s">
        <v>50</v>
      </c>
      <c r="B19" t="s">
        <v>111</v>
      </c>
      <c r="C19" t="s">
        <v>112</v>
      </c>
      <c r="D19">
        <v>1</v>
      </c>
      <c r="E19" t="s">
        <v>113</v>
      </c>
      <c r="F19" s="5" t="s">
        <v>114</v>
      </c>
      <c r="G19" s="5"/>
      <c r="H19" s="7">
        <f>BOM_SmartDriveTestStand_SingleCape_v2[[#This Row],[Quantity on Board]]*5</f>
        <v>5</v>
      </c>
      <c r="I19" s="1">
        <v>8</v>
      </c>
      <c r="J19" s="1">
        <v>5</v>
      </c>
      <c r="K19" s="2" t="s">
        <v>136</v>
      </c>
      <c r="L19" s="2" t="s">
        <v>6</v>
      </c>
    </row>
    <row r="20" spans="1:12" x14ac:dyDescent="0.25">
      <c r="A20" s="1" t="s">
        <v>51</v>
      </c>
      <c r="B20" s="1" t="s">
        <v>139</v>
      </c>
      <c r="C20" s="1" t="s">
        <v>140</v>
      </c>
      <c r="D20" s="1">
        <v>1</v>
      </c>
      <c r="E20" s="1" t="s">
        <v>115</v>
      </c>
      <c r="F20" s="3" t="s">
        <v>116</v>
      </c>
      <c r="G20" s="3"/>
      <c r="H20" s="7">
        <f>BOM_SmartDriveTestStand_SingleCape_v2[[#This Row],[Quantity on Board]]*5</f>
        <v>5</v>
      </c>
      <c r="I20" s="1">
        <v>7</v>
      </c>
      <c r="J20" s="1">
        <v>5</v>
      </c>
      <c r="K20" s="2" t="s">
        <v>141</v>
      </c>
      <c r="L20" s="2" t="s">
        <v>142</v>
      </c>
    </row>
    <row r="21" spans="1:12" x14ac:dyDescent="0.25">
      <c r="A21" s="2" t="s">
        <v>52</v>
      </c>
      <c r="B21" s="1" t="s">
        <v>117</v>
      </c>
      <c r="C21" s="1" t="s">
        <v>118</v>
      </c>
      <c r="D21" s="1">
        <v>4</v>
      </c>
      <c r="E21" s="1" t="s">
        <v>119</v>
      </c>
      <c r="F21" s="3" t="s">
        <v>120</v>
      </c>
      <c r="G21" s="3"/>
      <c r="H21" s="7">
        <f>BOM_SmartDriveTestStand_SingleCape_v2[[#This Row],[Quantity on Board]]*5</f>
        <v>20</v>
      </c>
      <c r="I21" s="1">
        <v>92</v>
      </c>
      <c r="J21" s="1"/>
      <c r="K21" s="2" t="s">
        <v>6</v>
      </c>
      <c r="L21" s="2" t="s">
        <v>6</v>
      </c>
    </row>
    <row r="22" spans="1:12" x14ac:dyDescent="0.25">
      <c r="A22" s="2" t="s">
        <v>146</v>
      </c>
      <c r="B22" s="1" t="s">
        <v>121</v>
      </c>
      <c r="C22" s="1" t="s">
        <v>122</v>
      </c>
      <c r="D22" s="1">
        <v>6</v>
      </c>
      <c r="E22" s="1" t="s">
        <v>119</v>
      </c>
      <c r="F22" s="3" t="s">
        <v>123</v>
      </c>
      <c r="G22" s="3"/>
      <c r="H22" s="7">
        <f>BOM_SmartDriveTestStand_SingleCape_v2[[#This Row],[Quantity on Board]]*5</f>
        <v>30</v>
      </c>
      <c r="I22" s="1">
        <v>121</v>
      </c>
      <c r="J22" s="1"/>
      <c r="K22" s="2" t="s">
        <v>137</v>
      </c>
      <c r="L22" s="2" t="s">
        <v>6</v>
      </c>
    </row>
    <row r="23" spans="1:12" x14ac:dyDescent="0.25">
      <c r="A23" s="2"/>
      <c r="B23" s="2"/>
      <c r="C23" s="2"/>
      <c r="D23" s="2"/>
      <c r="E23" s="2"/>
      <c r="F23" s="2"/>
      <c r="G23" s="2"/>
      <c r="H23" s="7">
        <f>BOM_SmartDriveTestStand_SingleCape_v2[[#This Row],[Quantity on Board]]*5</f>
        <v>0</v>
      </c>
      <c r="I23" s="2"/>
      <c r="J23" s="2"/>
      <c r="K23" s="2"/>
      <c r="L23" s="2"/>
    </row>
    <row r="24" spans="1:12" x14ac:dyDescent="0.25">
      <c r="A24" s="1" t="s">
        <v>59</v>
      </c>
      <c r="B24" t="s">
        <v>60</v>
      </c>
      <c r="C24" s="1" t="s">
        <v>61</v>
      </c>
      <c r="D24" s="1">
        <v>2</v>
      </c>
      <c r="F24" s="3" t="s">
        <v>66</v>
      </c>
      <c r="G24" s="3"/>
      <c r="H24" s="7">
        <f>BOM_SmartDriveTestStand_SingleCape_v2[[#This Row],[Quantity on Board]]*5</f>
        <v>10</v>
      </c>
      <c r="I24" s="1">
        <v>8</v>
      </c>
      <c r="J24" s="1"/>
      <c r="K24" t="s">
        <v>138</v>
      </c>
    </row>
    <row r="25" spans="1:12" x14ac:dyDescent="0.25">
      <c r="A25" s="1" t="s">
        <v>67</v>
      </c>
      <c r="B25" s="1" t="s">
        <v>68</v>
      </c>
      <c r="C25" s="1" t="s">
        <v>69</v>
      </c>
      <c r="D25" s="1">
        <v>1</v>
      </c>
      <c r="E25" s="1"/>
      <c r="F25" s="3" t="s">
        <v>70</v>
      </c>
      <c r="G25" s="3"/>
      <c r="H25" s="7">
        <f>BOM_SmartDriveTestStand_SingleCape_v2[[#This Row],[Quantity on Board]]*5</f>
        <v>5</v>
      </c>
      <c r="I25" s="1">
        <v>10</v>
      </c>
      <c r="J25" s="1"/>
    </row>
    <row r="26" spans="1:12" x14ac:dyDescent="0.25">
      <c r="A26" s="1" t="s">
        <v>67</v>
      </c>
      <c r="B26" s="1" t="s">
        <v>71</v>
      </c>
      <c r="C26" s="1" t="s">
        <v>72</v>
      </c>
      <c r="D26" s="1">
        <v>2</v>
      </c>
      <c r="E26" s="1"/>
      <c r="F26" s="3" t="s">
        <v>73</v>
      </c>
      <c r="G26" s="3"/>
      <c r="H26" s="7">
        <f>BOM_SmartDriveTestStand_SingleCape_v2[[#This Row],[Quantity on Board]]*5</f>
        <v>10</v>
      </c>
      <c r="I26" s="1">
        <v>15</v>
      </c>
      <c r="J26" s="1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hyperlinks>
    <hyperlink ref="F24" r:id="rId1" xr:uid="{D1BC28F2-AE58-4709-B746-E9406875C8AF}"/>
    <hyperlink ref="F26" r:id="rId2" xr:uid="{C2E60AA1-80A1-4970-98C7-8DFC49218478}"/>
    <hyperlink ref="F25" r:id="rId3" xr:uid="{8FDB5BDF-2A92-41FA-BA3B-CF04EF1B8324}"/>
    <hyperlink ref="F8" r:id="rId4" xr:uid="{190F5098-0716-4B81-A25D-9AF54B517A92}"/>
    <hyperlink ref="F5" r:id="rId5" xr:uid="{FBEAB954-1B1F-4C44-80FE-64A8E27E0FF3}"/>
    <hyperlink ref="F6" r:id="rId6" xr:uid="{4BAEDB88-2D66-4710-84C1-30309EC199F2}"/>
    <hyperlink ref="F7" r:id="rId7" xr:uid="{09B95649-9DEE-49BA-8363-A51C3C52BB6F}"/>
    <hyperlink ref="F11" r:id="rId8" xr:uid="{81E1A1E7-0F57-4E47-AA0F-FC0D1C95FBAC}"/>
    <hyperlink ref="F12" r:id="rId9" xr:uid="{83EEF398-11EC-4ED8-9179-298E7F55BCD8}"/>
    <hyperlink ref="F13" r:id="rId10" xr:uid="{A7E98B53-3D24-469F-8615-3F95BC6E683D}"/>
    <hyperlink ref="F14" r:id="rId11" xr:uid="{75FED102-AA8A-42B0-B1FA-C7ABD5E3F7DC}"/>
    <hyperlink ref="F16" r:id="rId12" xr:uid="{CD4969B1-4BE9-4B5C-AAF4-E641BD11A396}"/>
    <hyperlink ref="F17" r:id="rId13" xr:uid="{92C22891-51AA-4B2E-85D8-77C552AD3652}"/>
    <hyperlink ref="F18" r:id="rId14" xr:uid="{DBF4A699-E6C2-440E-993C-02B6C2066A82}"/>
    <hyperlink ref="F19" r:id="rId15" xr:uid="{7B6B21EA-69E1-43C3-9C67-5E0DFD468319}"/>
    <hyperlink ref="F20" r:id="rId16" xr:uid="{85BE1D58-BC29-428E-A3C9-D5B390239551}"/>
    <hyperlink ref="F21" r:id="rId17" xr:uid="{87FFF9EF-4B75-483F-AA01-C952653660AA}"/>
    <hyperlink ref="F22" r:id="rId18" xr:uid="{B7D45C0D-851B-4383-8002-4DC75FAF7871}"/>
    <hyperlink ref="F2" r:id="rId19" xr:uid="{F0FA69E7-C2C6-48DB-B94A-A36E1BB51FDC}"/>
    <hyperlink ref="G2" r:id="rId20" xr:uid="{985D3410-E746-4791-92F6-159C232537BB}"/>
  </hyperlinks>
  <pageMargins left="0.7" right="0.7" top="0.75" bottom="0.75" header="0.3" footer="0.3"/>
  <pageSetup scale="81" orientation="portrait" r:id="rId21"/>
  <colBreaks count="1" manualBreakCount="1">
    <brk id="3" max="1048575" man="1"/>
  </colBreaks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D U C G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A 1 A h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Q I Z N J i y L y U g B A A B X A w A A E w A c A E Z v c m 1 1 b G F z L 1 N l Y 3 R p b 2 4 x L m 0 g o h g A K K A U A A A A A A A A A A A A A A A A A A A A A A A A A A A A j Z F R S 8 M w E M f f C / 0 O o b 5 s U I u p T q e j D 6 6 b e 1 G n t D 4 Z K V l 3 b p E 2 G U l a H G P f 3 W g Z I n h o X n L 5 X S 5 3 / 3 8 M l F Y o S b J u p y P f 8 z 2 z 5 h q W Z D y / K 7 K a a z v R o o U c j M 0 s l 8 s i E 3 J V Q c o 3 U L Q x S U g F 1 v e I W 5 l q d A m O p K a N J q p s a p C 2 d y M q i F I l r T u Y X p B e s S c D 2 r A x y G j G j Y v Z X M J X D 3 J M H k D X a i E q d q g 3 b H o 9 u 5 2 y j V Z v b k j D / h y J / W v w q D R t 0 A + f J 1 C J W l j Q S T A K Q p K q q q m l S e g w J F N Z q q W r S W g 8 i E P y 2 C g L m d 1 W k H y H 0 b 2 S 8 N I P O w e O g n T N 5 c q Z l 2 8 3 E D g r c r 5 w l 3 L N p X l V u u 6 e / 0 y a X m d X u N s F H a W u v X U Z Y u H d 7 k N y 4 D H C T x F + h v A B w s 8 R f o H w I c I v E U 5 P s A S m m G K S K a a Z Y q I p p p p i s i m m m / 4 U v u / 7 n p C / / v v o A 1 B L A Q I t A B Q A A g A I A A 1 A h k 1 v G 0 c 9 q A A A A P o A A A A S A A A A A A A A A A A A A A A A A A A A A A B D b 2 5 m a W c v U G F j a 2 F n Z S 5 4 b W x Q S w E C L Q A U A A I A C A A N Q I Z N D 8 r p q 6 Q A A A D p A A A A E w A A A A A A A A A A A A A A A A D 0 A A A A W 0 N v b n R l b n R f V H l w Z X N d L n h t b F B L A Q I t A B Q A A g A I A A 1 A h k 0 m L I v J S A E A A F c D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V A A A A A A A A 9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U 2 1 h c n R E c m l 2 Z V R l c 3 R T d G F u Z F 9 T a W 5 n b G V D Y X B l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N X 1 N t Y X J 0 R H J p d m V U Z X N 0 U 3 R h b m R f U 2 l u Z 2 x l Q 2 F w Z V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l Q x N D o w M D o y N i 4 5 M D M 1 M D E w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0 1 f U 2 1 h c n R E c m l 2 Z V R l c 3 R T d G F u Z F 9 T a W 5 n b G V D Y X B l X 3 Y y L 0 N o Y W 5 n Z W Q g V H l w Z S 5 7 Q 2 9 s d W 1 u M S w w f S Z x d W 9 0 O y w m c X V v d D t T Z W N 0 a W 9 u M S 9 C T 0 1 f U 2 1 h c n R E c m l 2 Z V R l c 3 R T d G F u Z F 9 T a W 5 n b G V D Y X B l X 3 Y y L 0 N o Y W 5 n Z W Q g V H l w Z S 5 7 Q 2 9 s d W 1 u M i w x f S Z x d W 9 0 O y w m c X V v d D t T Z W N 0 a W 9 u M S 9 C T 0 1 f U 2 1 h c n R E c m l 2 Z V R l c 3 R T d G F u Z F 9 T a W 5 n b G V D Y X B l X 3 Y y L 0 N o Y W 5 n Z W Q g V H l w Z S 5 7 Q 2 9 s d W 1 u M y w y f S Z x d W 9 0 O y w m c X V v d D t T Z W N 0 a W 9 u M S 9 C T 0 1 f U 2 1 h c n R E c m l 2 Z V R l c 3 R T d G F u Z F 9 T a W 5 n b G V D Y X B l X 3 Y y L 0 N o Y W 5 n Z W Q g V H l w Z S 5 7 Q 2 9 s d W 1 u N C w z f S Z x d W 9 0 O y w m c X V v d D t T Z W N 0 a W 9 u M S 9 C T 0 1 f U 2 1 h c n R E c m l 2 Z V R l c 3 R T d G F u Z F 9 T a W 5 n b G V D Y X B l X 3 Y y L 0 N o Y W 5 n Z W Q g V H l w Z S 5 7 Q 2 9 s d W 1 u N S w 0 f S Z x d W 9 0 O y w m c X V v d D t T Z W N 0 a W 9 u M S 9 C T 0 1 f U 2 1 h c n R E c m l 2 Z V R l c 3 R T d G F u Z F 9 T a W 5 n b G V D Y X B l X 3 Y y L 0 N o Y W 5 n Z W Q g V H l w Z S 5 7 Q 2 9 s d W 1 u N i w 1 f S Z x d W 9 0 O y w m c X V v d D t T Z W N 0 a W 9 u M S 9 C T 0 1 f U 2 1 h c n R E c m l 2 Z V R l c 3 R T d G F u Z F 9 T a W 5 n b G V D Y X B l X 3 Y y L 0 N o Y W 5 n Z W Q g V H l w Z S 5 7 Q 2 9 s d W 1 u N y w 2 f S Z x d W 9 0 O y w m c X V v d D t T Z W N 0 a W 9 u M S 9 C T 0 1 f U 2 1 h c n R E c m l 2 Z V R l c 3 R T d G F u Z F 9 T a W 5 n b G V D Y X B l X 3 Y y L 0 N o Y W 5 n Z W Q g V H l w Z S 5 7 Q 2 9 s d W 1 u O C w 3 f S Z x d W 9 0 O y w m c X V v d D t T Z W N 0 a W 9 u M S 9 C T 0 1 f U 2 1 h c n R E c m l 2 Z V R l c 3 R T d G F u Z F 9 T a W 5 n b G V D Y X B l X 3 Y y L 0 N o Y W 5 n Z W Q g V H l w Z S 5 7 Q 2 9 s d W 1 u O S w 4 f S Z x d W 9 0 O y w m c X V v d D t T Z W N 0 a W 9 u M S 9 C T 0 1 f U 2 1 h c n R E c m l 2 Z V R l c 3 R T d G F u Z F 9 T a W 5 n b G V D Y X B l X 3 Y y L 0 N o Y W 5 n Z W Q g V H l w Z S 5 7 Q 2 9 s d W 1 u M T A s O X 0 m c X V v d D s s J n F 1 b 3 Q 7 U 2 V j d G l v b j E v Q k 9 N X 1 N t Y X J 0 R H J p d m V U Z X N 0 U 3 R h b m R f U 2 l u Z 2 x l Q 2 F w Z V 9 2 M i 9 D a G F u Z 2 V k I F R 5 c G U u e 0 N v b H V t b j E x L D E w f S Z x d W 9 0 O y w m c X V v d D t T Z W N 0 a W 9 u M S 9 C T 0 1 f U 2 1 h c n R E c m l 2 Z V R l c 3 R T d G F u Z F 9 T a W 5 n b G V D Y X B l X 3 Y y L 0 N o Y W 5 n Z W Q g V H l w Z S 5 7 Q 2 9 s d W 1 u M T I s M T F 9 J n F 1 b 3 Q 7 L C Z x d W 9 0 O 1 N l Y 3 R p b 2 4 x L 0 J P T V 9 T b W F y d E R y a X Z l V G V z d F N 0 Y W 5 k X 1 N p b m d s Z U N h c G V f d j I v Q 2 h h b m d l Z C B U e X B l L n t D b 2 x 1 b W 4 x M y w x M n 0 m c X V v d D s s J n F 1 b 3 Q 7 U 2 V j d G l v b j E v Q k 9 N X 1 N t Y X J 0 R H J p d m V U Z X N 0 U 3 R h b m R f U 2 l u Z 2 x l Q 2 F w Z V 9 2 M i 9 D a G F u Z 2 V k I F R 5 c G U u e 0 N v b H V t b j E 0 L D E z f S Z x d W 9 0 O y w m c X V v d D t T Z W N 0 a W 9 u M S 9 C T 0 1 f U 2 1 h c n R E c m l 2 Z V R l c 3 R T d G F u Z F 9 T a W 5 n b G V D Y X B l X 3 Y y L 0 N o Y W 5 n Z W Q g V H l w Z S 5 7 Q 2 9 s d W 1 u M T U s M T R 9 J n F 1 b 3 Q 7 L C Z x d W 9 0 O 1 N l Y 3 R p b 2 4 x L 0 J P T V 9 T b W F y d E R y a X Z l V G V z d F N 0 Y W 5 k X 1 N p b m d s Z U N h c G V f d j I v Q 2 h h b m d l Z C B U e X B l L n t D b 2 x 1 b W 4 x N i w x N X 0 m c X V v d D s s J n F 1 b 3 Q 7 U 2 V j d G l v b j E v Q k 9 N X 1 N t Y X J 0 R H J p d m V U Z X N 0 U 3 R h b m R f U 2 l u Z 2 x l Q 2 F w Z V 9 2 M i 9 D a G F u Z 2 V k I F R 5 c G U u e 0 N v b H V t b j E 3 L D E 2 f S Z x d W 9 0 O y w m c X V v d D t T Z W N 0 a W 9 u M S 9 C T 0 1 f U 2 1 h c n R E c m l 2 Z V R l c 3 R T d G F u Z F 9 T a W 5 n b G V D Y X B l X 3 Y y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C T 0 1 f U 2 1 h c n R E c m l 2 Z V R l c 3 R T d G F u Z F 9 T a W 5 n b G V D Y X B l X 3 Y y L 0 N o Y W 5 n Z W Q g V H l w Z S 5 7 Q 2 9 s d W 1 u M S w w f S Z x d W 9 0 O y w m c X V v d D t T Z W N 0 a W 9 u M S 9 C T 0 1 f U 2 1 h c n R E c m l 2 Z V R l c 3 R T d G F u Z F 9 T a W 5 n b G V D Y X B l X 3 Y y L 0 N o Y W 5 n Z W Q g V H l w Z S 5 7 Q 2 9 s d W 1 u M i w x f S Z x d W 9 0 O y w m c X V v d D t T Z W N 0 a W 9 u M S 9 C T 0 1 f U 2 1 h c n R E c m l 2 Z V R l c 3 R T d G F u Z F 9 T a W 5 n b G V D Y X B l X 3 Y y L 0 N o Y W 5 n Z W Q g V H l w Z S 5 7 Q 2 9 s d W 1 u M y w y f S Z x d W 9 0 O y w m c X V v d D t T Z W N 0 a W 9 u M S 9 C T 0 1 f U 2 1 h c n R E c m l 2 Z V R l c 3 R T d G F u Z F 9 T a W 5 n b G V D Y X B l X 3 Y y L 0 N o Y W 5 n Z W Q g V H l w Z S 5 7 Q 2 9 s d W 1 u N C w z f S Z x d W 9 0 O y w m c X V v d D t T Z W N 0 a W 9 u M S 9 C T 0 1 f U 2 1 h c n R E c m l 2 Z V R l c 3 R T d G F u Z F 9 T a W 5 n b G V D Y X B l X 3 Y y L 0 N o Y W 5 n Z W Q g V H l w Z S 5 7 Q 2 9 s d W 1 u N S w 0 f S Z x d W 9 0 O y w m c X V v d D t T Z W N 0 a W 9 u M S 9 C T 0 1 f U 2 1 h c n R E c m l 2 Z V R l c 3 R T d G F u Z F 9 T a W 5 n b G V D Y X B l X 3 Y y L 0 N o Y W 5 n Z W Q g V H l w Z S 5 7 Q 2 9 s d W 1 u N i w 1 f S Z x d W 9 0 O y w m c X V v d D t T Z W N 0 a W 9 u M S 9 C T 0 1 f U 2 1 h c n R E c m l 2 Z V R l c 3 R T d G F u Z F 9 T a W 5 n b G V D Y X B l X 3 Y y L 0 N o Y W 5 n Z W Q g V H l w Z S 5 7 Q 2 9 s d W 1 u N y w 2 f S Z x d W 9 0 O y w m c X V v d D t T Z W N 0 a W 9 u M S 9 C T 0 1 f U 2 1 h c n R E c m l 2 Z V R l c 3 R T d G F u Z F 9 T a W 5 n b G V D Y X B l X 3 Y y L 0 N o Y W 5 n Z W Q g V H l w Z S 5 7 Q 2 9 s d W 1 u O C w 3 f S Z x d W 9 0 O y w m c X V v d D t T Z W N 0 a W 9 u M S 9 C T 0 1 f U 2 1 h c n R E c m l 2 Z V R l c 3 R T d G F u Z F 9 T a W 5 n b G V D Y X B l X 3 Y y L 0 N o Y W 5 n Z W Q g V H l w Z S 5 7 Q 2 9 s d W 1 u O S w 4 f S Z x d W 9 0 O y w m c X V v d D t T Z W N 0 a W 9 u M S 9 C T 0 1 f U 2 1 h c n R E c m l 2 Z V R l c 3 R T d G F u Z F 9 T a W 5 n b G V D Y X B l X 3 Y y L 0 N o Y W 5 n Z W Q g V H l w Z S 5 7 Q 2 9 s d W 1 u M T A s O X 0 m c X V v d D s s J n F 1 b 3 Q 7 U 2 V j d G l v b j E v Q k 9 N X 1 N t Y X J 0 R H J p d m V U Z X N 0 U 3 R h b m R f U 2 l u Z 2 x l Q 2 F w Z V 9 2 M i 9 D a G F u Z 2 V k I F R 5 c G U u e 0 N v b H V t b j E x L D E w f S Z x d W 9 0 O y w m c X V v d D t T Z W N 0 a W 9 u M S 9 C T 0 1 f U 2 1 h c n R E c m l 2 Z V R l c 3 R T d G F u Z F 9 T a W 5 n b G V D Y X B l X 3 Y y L 0 N o Y W 5 n Z W Q g V H l w Z S 5 7 Q 2 9 s d W 1 u M T I s M T F 9 J n F 1 b 3 Q 7 L C Z x d W 9 0 O 1 N l Y 3 R p b 2 4 x L 0 J P T V 9 T b W F y d E R y a X Z l V G V z d F N 0 Y W 5 k X 1 N p b m d s Z U N h c G V f d j I v Q 2 h h b m d l Z C B U e X B l L n t D b 2 x 1 b W 4 x M y w x M n 0 m c X V v d D s s J n F 1 b 3 Q 7 U 2 V j d G l v b j E v Q k 9 N X 1 N t Y X J 0 R H J p d m V U Z X N 0 U 3 R h b m R f U 2 l u Z 2 x l Q 2 F w Z V 9 2 M i 9 D a G F u Z 2 V k I F R 5 c G U u e 0 N v b H V t b j E 0 L D E z f S Z x d W 9 0 O y w m c X V v d D t T Z W N 0 a W 9 u M S 9 C T 0 1 f U 2 1 h c n R E c m l 2 Z V R l c 3 R T d G F u Z F 9 T a W 5 n b G V D Y X B l X 3 Y y L 0 N o Y W 5 n Z W Q g V H l w Z S 5 7 Q 2 9 s d W 1 u M T U s M T R 9 J n F 1 b 3 Q 7 L C Z x d W 9 0 O 1 N l Y 3 R p b 2 4 x L 0 J P T V 9 T b W F y d E R y a X Z l V G V z d F N 0 Y W 5 k X 1 N p b m d s Z U N h c G V f d j I v Q 2 h h b m d l Z C B U e X B l L n t D b 2 x 1 b W 4 x N i w x N X 0 m c X V v d D s s J n F 1 b 3 Q 7 U 2 V j d G l v b j E v Q k 9 N X 1 N t Y X J 0 R H J p d m V U Z X N 0 U 3 R h b m R f U 2 l u Z 2 x l Q 2 F w Z V 9 2 M i 9 D a G F u Z 2 V k I F R 5 c G U u e 0 N v b H V t b j E 3 L D E 2 f S Z x d W 9 0 O y w m c X V v d D t T Z W N 0 a W 9 u M S 9 C T 0 1 f U 2 1 h c n R E c m l 2 Z V R l c 3 R T d G F u Z F 9 T a W 5 n b G V D Y X B l X 3 Y y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1 f U 2 1 h c n R E c m l 2 Z V R l c 3 R T d G F u Z F 9 T a W 5 n b G V D Y X B l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T b W F y d E R y a X Z l V G V z d F N 0 Y W 5 k X 1 N p b m d s Z U N h c G V f d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z a A D 6 9 n b U + Z j K S d k L P C j A A A A A A C A A A A A A A D Z g A A w A A A A B A A A A C s N 1 u 0 6 I U 4 r F N F i N w Z C l S 5 A A A A A A S A A A C g A A A A E A A A A N g N Q J V 5 G 1 d A o B W F j I Y d L N Z Q A A A A z E Z k 8 + 4 F V I E J y a f L g F + G s P g y L W u I U 7 R 9 A F 0 z H 9 P 0 h P Q M s S K 4 T K b 9 c u J Z 0 j r L V E C W r + p m c E l e R T 8 T c x o k A X m T / o X y B y H w P m v I I Y s A u j 5 + S S I U A A A A a O n E m B k M t b Q v D h f b 0 H k 8 G m S K n O k = < / D a t a M a s h u p > 
</file>

<file path=customXml/itemProps1.xml><?xml version="1.0" encoding="utf-8"?>
<ds:datastoreItem xmlns:ds="http://schemas.openxmlformats.org/officeDocument/2006/customXml" ds:itemID="{F741038F-0002-4F61-ABB5-D846A8096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Gasser</dc:creator>
  <cp:lastModifiedBy>Ben Gasser</cp:lastModifiedBy>
  <cp:lastPrinted>2018-12-12T17:39:54Z</cp:lastPrinted>
  <dcterms:created xsi:type="dcterms:W3CDTF">2016-06-03T11:28:24Z</dcterms:created>
  <dcterms:modified xsi:type="dcterms:W3CDTF">2019-01-17T17:02:26Z</dcterms:modified>
</cp:coreProperties>
</file>