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Entry" sheetId="1" r:id="rId4"/>
    <sheet state="visible" name="Speedups" sheetId="2" r:id="rId5"/>
    <sheet state="visible" name="Bar Chart" sheetId="3" r:id="rId6"/>
  </sheets>
  <definedNames/>
  <calcPr/>
</workbook>
</file>

<file path=xl/sharedStrings.xml><?xml version="1.0" encoding="utf-8"?>
<sst xmlns="http://schemas.openxmlformats.org/spreadsheetml/2006/main" count="97" uniqueCount="51">
  <si>
    <t>Instructions:</t>
  </si>
  <si>
    <r>
      <rPr>
        <rFont val="Calibri"/>
        <color theme="1"/>
        <sz val="20.0"/>
      </rPr>
      <t xml:space="preserve">Perform trial runs to fill in all the </t>
    </r>
    <r>
      <rPr>
        <rFont val="Calibri"/>
        <color rgb="FFFF0000"/>
        <sz val="20.0"/>
      </rPr>
      <t xml:space="preserve">red cells. </t>
    </r>
    <r>
      <rPr>
        <rFont val="Calibri"/>
        <color theme="1"/>
        <sz val="20.0"/>
      </rPr>
      <t>Then, examine the other two tabs.</t>
    </r>
  </si>
  <si>
    <t>It doesn't take as long to do all these trial runs as you might think! E.g. you can use arrow-up / arrow-down in a Linux terminal to repeat a command.</t>
  </si>
  <si>
    <t>Program</t>
  </si>
  <si>
    <t>Program Description</t>
  </si>
  <si>
    <t>Code Style</t>
  </si>
  <si>
    <t>C Code Filename</t>
  </si>
  <si>
    <t>Exact Program Call for Benchmarking (where X = number threads)</t>
  </si>
  <si>
    <t>EXECUTION TIME (ms)</t>
  </si>
  <si>
    <t>1 thread</t>
  </si>
  <si>
    <t>2 threads</t>
  </si>
  <si>
    <t>4 threads</t>
  </si>
  <si>
    <t>8 threads</t>
  </si>
  <si>
    <t>ComprsLite</t>
  </si>
  <si>
    <t>Copy many files with light compression (minimal CPU usage per file)</t>
  </si>
  <si>
    <t>Serial-Only</t>
  </si>
  <si>
    <t>compress.c</t>
  </si>
  <si>
    <t>./compress.o 1</t>
  </si>
  <si>
    <t>N/A</t>
  </si>
  <si>
    <t>Parallelized</t>
  </si>
  <si>
    <t>compress_omp.c</t>
  </si>
  <si>
    <r>
      <rPr>
        <rFont val="Calibri"/>
        <color theme="1"/>
      </rPr>
      <t>export OMP_NUM_THREADS=</t>
    </r>
    <r>
      <rPr>
        <rFont val="Calibri"/>
        <color rgb="FF0070C0"/>
        <sz val="11.0"/>
      </rPr>
      <t>X</t>
    </r>
    <r>
      <rPr>
        <rFont val="Calibri"/>
        <color theme="1"/>
        <sz val="11.0"/>
      </rPr>
      <t>; ./compress_omp.o 1</t>
    </r>
  </si>
  <si>
    <t>ComprsHvy</t>
  </si>
  <si>
    <t>Copy many files with heavy compression (lots of CPU usage per file)</t>
  </si>
  <si>
    <t>./compress.o 9</t>
  </si>
  <si>
    <r>
      <rPr>
        <rFont val="Calibri"/>
        <color theme="1"/>
      </rPr>
      <t>export OMP_NUM_THREADS=</t>
    </r>
    <r>
      <rPr>
        <rFont val="Calibri"/>
        <color rgb="FF0070C0"/>
        <sz val="11.0"/>
      </rPr>
      <t>X</t>
    </r>
    <r>
      <rPr>
        <rFont val="Calibri"/>
        <color theme="1"/>
        <sz val="11.0"/>
      </rPr>
      <t>; ./compress_omp.o 9</t>
    </r>
  </si>
  <si>
    <t>IntegQuick</t>
  </si>
  <si>
    <t>Numeric integration of sine(x) from 2 to 5, ten thousand Riemann steps (short overall runtime)</t>
  </si>
  <si>
    <t>integ.c</t>
  </si>
  <si>
    <t>./integ.o 2.0 5.0 10000</t>
  </si>
  <si>
    <t>integ_omp.c</t>
  </si>
  <si>
    <r>
      <rPr>
        <rFont val="Calibri"/>
        <color theme="1"/>
      </rPr>
      <t>export OMP_NUM_THREADS=</t>
    </r>
    <r>
      <rPr>
        <rFont val="Calibri"/>
        <color rgb="FF0070C0"/>
        <sz val="11.0"/>
      </rPr>
      <t>X</t>
    </r>
    <r>
      <rPr>
        <rFont val="Calibri"/>
        <color theme="1"/>
        <sz val="11.0"/>
      </rPr>
      <t>; ./integ_omp.o 2.0 5.0 10000</t>
    </r>
  </si>
  <si>
    <t>IntegLong</t>
  </si>
  <si>
    <t>Numeric integration of sine(x) from 2 to 5, ten million Riemann steps (long overall runtime)</t>
  </si>
  <si>
    <t>./integ.o 2.0 5.0 10000000</t>
  </si>
  <si>
    <r>
      <rPr>
        <rFont val="Calibri"/>
        <color theme="1"/>
      </rPr>
      <t>export OMP_NUM_THREADS=</t>
    </r>
    <r>
      <rPr>
        <rFont val="Calibri"/>
        <color rgb="FF0070C0"/>
        <sz val="11.0"/>
      </rPr>
      <t>X</t>
    </r>
    <r>
      <rPr>
        <rFont val="Calibri"/>
        <color theme="1"/>
        <sz val="11.0"/>
      </rPr>
      <t>; ./integ_omp.o 2.0 5.0 10000000</t>
    </r>
  </si>
  <si>
    <t>Tally</t>
  </si>
  <si>
    <t>Tally letter count in many files</t>
  </si>
  <si>
    <t>tally.c</t>
  </si>
  <si>
    <t>./tally.o</t>
  </si>
  <si>
    <t>tally_omp.c</t>
  </si>
  <si>
    <r>
      <rPr>
        <rFont val="Calibri"/>
        <color theme="1"/>
      </rPr>
      <t>export OMP_NUM_THREADS=</t>
    </r>
    <r>
      <rPr>
        <rFont val="Calibri"/>
        <color rgb="FF0070C0"/>
        <sz val="11.0"/>
      </rPr>
      <t>X</t>
    </r>
    <r>
      <rPr>
        <rFont val="Calibri"/>
        <color theme="1"/>
        <sz val="11.0"/>
      </rPr>
      <t>; ./tally_omp.o</t>
    </r>
  </si>
  <si>
    <t xml:space="preserve">See other tabs for results. Do not edit below this line. </t>
  </si>
  <si>
    <t>Speedup Factors (relative to serial-only implementation)</t>
  </si>
  <si>
    <t>Bar Chart</t>
  </si>
  <si>
    <t>CprsLite</t>
  </si>
  <si>
    <t>CprsHvy</t>
  </si>
  <si>
    <t>IntgQuick</t>
  </si>
  <si>
    <t>IntgLong</t>
  </si>
  <si>
    <t>IDEAL</t>
  </si>
  <si>
    <t>Do not edit this page (or the bar chart). View results only.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</si>
</sst>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20.0"/>
      <color theme="1"/>
      <name val="Calibri"/>
    </font>
    <font>
      <i/>
      <sz val="12.0"/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  <font>
      <b/>
      <u/>
      <sz val="2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4" numFmtId="164" xfId="0" applyFont="1" applyNumberFormat="1"/>
    <xf borderId="0" fillId="0" fontId="4" numFmtId="1" xfId="0" applyFont="1" applyNumberFormat="1"/>
    <xf borderId="0" fillId="0" fontId="7" numFmtId="0" xfId="0" applyFont="1"/>
    <xf borderId="0" fillId="0" fontId="1" numFmtId="164" xfId="0" applyFont="1" applyNumberFormat="1"/>
    <xf borderId="0" fillId="0" fontId="6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7C80"/>
          <bgColor rgb="FFFF7C8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Speedup through Parallelization of Various Codes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CprsLite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Entry'!$G$37:$J$37</c:f>
            </c:strRef>
          </c:cat>
          <c:val>
            <c:numRef>
              <c:f>'Data Entry'!$G$38:$J$38</c:f>
              <c:numCache/>
            </c:numRef>
          </c:val>
        </c:ser>
        <c:ser>
          <c:idx val="1"/>
          <c:order val="1"/>
          <c:tx>
            <c:v>CprsHvy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Entry'!$G$37:$J$37</c:f>
            </c:strRef>
          </c:cat>
          <c:val>
            <c:numRef>
              <c:f>'Data Entry'!$G$39:$J$39</c:f>
              <c:numCache/>
            </c:numRef>
          </c:val>
        </c:ser>
        <c:ser>
          <c:idx val="2"/>
          <c:order val="2"/>
          <c:tx>
            <c:v>IntgQuick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Entry'!$G$37:$J$37</c:f>
            </c:strRef>
          </c:cat>
          <c:val>
            <c:numRef>
              <c:f>'Data Entry'!$G$40:$J$40</c:f>
              <c:numCache/>
            </c:numRef>
          </c:val>
        </c:ser>
        <c:ser>
          <c:idx val="3"/>
          <c:order val="3"/>
          <c:tx>
            <c:v>IntgLong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Entry'!$G$37:$J$37</c:f>
            </c:strRef>
          </c:cat>
          <c:val>
            <c:numRef>
              <c:f>'Data Entry'!$G$41:$J$41</c:f>
              <c:numCache/>
            </c:numRef>
          </c:val>
        </c:ser>
        <c:ser>
          <c:idx val="4"/>
          <c:order val="4"/>
          <c:tx>
            <c:v>Tally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Entry'!$G$37:$J$37</c:f>
            </c:strRef>
          </c:cat>
          <c:val>
            <c:numRef>
              <c:f>'Data Entry'!$G$42:$J$42</c:f>
              <c:numCache/>
            </c:numRef>
          </c:val>
        </c:ser>
        <c:ser>
          <c:idx val="5"/>
          <c:order val="5"/>
          <c:tx>
            <c:v>IDEAL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Entry'!$G$37:$J$37</c:f>
            </c:strRef>
          </c:cat>
          <c:val>
            <c:numRef>
              <c:f>'Data Entry'!$G$43:$J$43</c:f>
              <c:numCache/>
            </c:numRef>
          </c:val>
        </c:ser>
        <c:axId val="1807162532"/>
        <c:axId val="908637956"/>
      </c:barChart>
      <c:catAx>
        <c:axId val="1807162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8637956"/>
      </c:catAx>
      <c:valAx>
        <c:axId val="908637956"/>
        <c:scaling>
          <c:orientation val="minMax"/>
          <c:max val="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+mn-lt"/>
                  </a:rPr>
                  <a:t>Speedup Factor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07162532"/>
        <c:majorUnit val="1.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Speedup through Parallelization of Various Codes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CprsLite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Entry'!$G$37:$I$37</c:f>
            </c:strRef>
          </c:cat>
          <c:val>
            <c:numRef>
              <c:f>'Data Entry'!$G$38:$I$38</c:f>
              <c:numCache/>
            </c:numRef>
          </c:val>
        </c:ser>
        <c:ser>
          <c:idx val="1"/>
          <c:order val="1"/>
          <c:tx>
            <c:v>CprsHvy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Entry'!$G$37:$I$37</c:f>
            </c:strRef>
          </c:cat>
          <c:val>
            <c:numRef>
              <c:f>'Data Entry'!$G$39:$I$39</c:f>
              <c:numCache/>
            </c:numRef>
          </c:val>
        </c:ser>
        <c:ser>
          <c:idx val="2"/>
          <c:order val="2"/>
          <c:tx>
            <c:v>IntgQuick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Entry'!$G$37:$I$37</c:f>
            </c:strRef>
          </c:cat>
          <c:val>
            <c:numRef>
              <c:f>'Data Entry'!$G$40:$I$40</c:f>
              <c:numCache/>
            </c:numRef>
          </c:val>
        </c:ser>
        <c:ser>
          <c:idx val="3"/>
          <c:order val="3"/>
          <c:tx>
            <c:v>IntgLong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Entry'!$G$37:$I$37</c:f>
            </c:strRef>
          </c:cat>
          <c:val>
            <c:numRef>
              <c:f>'Data Entry'!$G$41:$I$41</c:f>
              <c:numCache/>
            </c:numRef>
          </c:val>
        </c:ser>
        <c:ser>
          <c:idx val="4"/>
          <c:order val="4"/>
          <c:tx>
            <c:v>Tally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Entry'!$G$37:$I$37</c:f>
            </c:strRef>
          </c:cat>
          <c:val>
            <c:numRef>
              <c:f>'Data Entry'!$G$42:$I$42</c:f>
              <c:numCache/>
            </c:numRef>
          </c:val>
        </c:ser>
        <c:ser>
          <c:idx val="5"/>
          <c:order val="5"/>
          <c:tx>
            <c:v>IDEAL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'Data Entry'!$G$37:$I$37</c:f>
            </c:strRef>
          </c:cat>
          <c:val>
            <c:numRef>
              <c:f>'Data Entry'!$G$43:$I$43</c:f>
              <c:numCache/>
            </c:numRef>
          </c:val>
        </c:ser>
        <c:axId val="1836084418"/>
        <c:axId val="366562098"/>
      </c:barChart>
      <c:catAx>
        <c:axId val="1836084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66562098"/>
      </c:catAx>
      <c:valAx>
        <c:axId val="366562098"/>
        <c:scaling>
          <c:orientation val="minMax"/>
          <c:max val="4.0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Speedup Factor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6084418"/>
        <c:majorUnit val="1.0"/>
      </c:valAx>
    </c:plotArea>
    <c:legend>
      <c:legendPos val="t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466725</xdr:colOff>
      <xdr:row>43</xdr:row>
      <xdr:rowOff>123825</xdr:rowOff>
    </xdr:from>
    <xdr:ext cx="3686175" cy="3990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14"/>
    <col customWidth="1" min="3" max="3" width="48.57"/>
    <col customWidth="1" min="4" max="5" width="19.43"/>
    <col customWidth="1" min="6" max="6" width="59.29"/>
    <col customWidth="1" min="7" max="26" width="8.71"/>
  </cols>
  <sheetData>
    <row r="1" ht="14.25" customHeight="1"/>
    <row r="2" ht="14.25" customHeight="1">
      <c r="C2" s="1" t="s">
        <v>0</v>
      </c>
      <c r="D2" s="1"/>
      <c r="E2" s="1"/>
    </row>
    <row r="3" ht="14.25" customHeight="1">
      <c r="C3" s="2" t="s">
        <v>1</v>
      </c>
      <c r="D3" s="2"/>
      <c r="E3" s="2"/>
      <c r="K3" s="2"/>
    </row>
    <row r="4" ht="21.0" customHeight="1">
      <c r="C4" s="3" t="s">
        <v>2</v>
      </c>
      <c r="D4" s="2"/>
      <c r="E4" s="2"/>
      <c r="K4" s="2"/>
    </row>
    <row r="5" ht="14.25" customHeight="1">
      <c r="C5" s="1"/>
      <c r="D5" s="1"/>
      <c r="E5" s="1"/>
      <c r="F5" s="1"/>
    </row>
    <row r="6" ht="14.25" customHeight="1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4" t="s">
        <v>8</v>
      </c>
    </row>
    <row r="7" ht="14.25" customHeight="1">
      <c r="G7" s="1" t="s">
        <v>9</v>
      </c>
      <c r="H7" s="1" t="s">
        <v>10</v>
      </c>
      <c r="I7" s="1" t="s">
        <v>11</v>
      </c>
      <c r="J7" s="1" t="s">
        <v>12</v>
      </c>
    </row>
    <row r="8" ht="14.25" customHeight="1">
      <c r="B8" s="5" t="s">
        <v>13</v>
      </c>
      <c r="C8" s="6" t="s">
        <v>14</v>
      </c>
      <c r="D8" s="7" t="s">
        <v>15</v>
      </c>
      <c r="E8" s="7" t="s">
        <v>16</v>
      </c>
      <c r="F8" s="8" t="s">
        <v>17</v>
      </c>
      <c r="G8" s="9">
        <v>53479.0</v>
      </c>
      <c r="H8" s="10" t="s">
        <v>18</v>
      </c>
      <c r="I8" s="10" t="s">
        <v>18</v>
      </c>
      <c r="J8" s="10" t="s">
        <v>18</v>
      </c>
    </row>
    <row r="9" ht="14.25" customHeight="1">
      <c r="D9" s="7" t="s">
        <v>19</v>
      </c>
      <c r="E9" s="7" t="s">
        <v>20</v>
      </c>
      <c r="F9" s="8" t="s">
        <v>21</v>
      </c>
      <c r="G9" s="9">
        <v>31392.0</v>
      </c>
      <c r="H9" s="9">
        <v>15273.0</v>
      </c>
      <c r="I9" s="9">
        <v>7969.0</v>
      </c>
      <c r="J9" s="9">
        <v>3994.0</v>
      </c>
    </row>
    <row r="10" ht="14.25" customHeight="1">
      <c r="B10" s="5" t="s">
        <v>22</v>
      </c>
      <c r="C10" s="6" t="s">
        <v>23</v>
      </c>
      <c r="D10" s="7" t="s">
        <v>15</v>
      </c>
      <c r="E10" s="7" t="s">
        <v>16</v>
      </c>
      <c r="F10" s="8" t="s">
        <v>24</v>
      </c>
      <c r="G10" s="9">
        <v>77709.0</v>
      </c>
      <c r="H10" s="10" t="s">
        <v>18</v>
      </c>
      <c r="I10" s="10" t="s">
        <v>18</v>
      </c>
      <c r="J10" s="10" t="s">
        <v>18</v>
      </c>
    </row>
    <row r="11" ht="14.25" customHeight="1">
      <c r="D11" s="7" t="s">
        <v>19</v>
      </c>
      <c r="E11" s="7" t="s">
        <v>20</v>
      </c>
      <c r="F11" s="8" t="s">
        <v>25</v>
      </c>
      <c r="G11" s="9">
        <v>75923.0</v>
      </c>
      <c r="H11" s="9">
        <v>36913.0</v>
      </c>
      <c r="I11" s="9">
        <v>18715.0</v>
      </c>
      <c r="J11" s="9">
        <v>7004.0</v>
      </c>
    </row>
    <row r="12" ht="14.25" customHeight="1">
      <c r="B12" s="5" t="s">
        <v>26</v>
      </c>
      <c r="C12" s="6" t="s">
        <v>27</v>
      </c>
      <c r="D12" s="7" t="s">
        <v>15</v>
      </c>
      <c r="E12" s="7" t="s">
        <v>28</v>
      </c>
      <c r="F12" s="8" t="s">
        <v>29</v>
      </c>
      <c r="G12" s="9">
        <v>0.176458</v>
      </c>
      <c r="H12" s="10" t="s">
        <v>18</v>
      </c>
      <c r="I12" s="10" t="s">
        <v>18</v>
      </c>
      <c r="J12" s="10" t="s">
        <v>18</v>
      </c>
    </row>
    <row r="13" ht="14.25" customHeight="1">
      <c r="D13" s="7" t="s">
        <v>19</v>
      </c>
      <c r="E13" s="7" t="s">
        <v>30</v>
      </c>
      <c r="F13" s="8" t="s">
        <v>31</v>
      </c>
      <c r="G13" s="9">
        <v>0.150591</v>
      </c>
      <c r="H13" s="9">
        <v>0.299359</v>
      </c>
      <c r="I13" s="9">
        <v>0.383947</v>
      </c>
      <c r="J13" s="9">
        <v>1.008162</v>
      </c>
    </row>
    <row r="14" ht="14.25" customHeight="1">
      <c r="B14" s="5" t="s">
        <v>32</v>
      </c>
      <c r="C14" s="6" t="s">
        <v>33</v>
      </c>
      <c r="D14" s="7" t="s">
        <v>15</v>
      </c>
      <c r="E14" s="7" t="s">
        <v>28</v>
      </c>
      <c r="F14" s="8" t="s">
        <v>34</v>
      </c>
      <c r="G14" s="9">
        <v>132.654995</v>
      </c>
      <c r="H14" s="10" t="s">
        <v>18</v>
      </c>
      <c r="I14" s="10" t="s">
        <v>18</v>
      </c>
      <c r="J14" s="10" t="s">
        <v>18</v>
      </c>
    </row>
    <row r="15" ht="14.25" customHeight="1">
      <c r="D15" s="7" t="s">
        <v>19</v>
      </c>
      <c r="E15" s="7" t="s">
        <v>30</v>
      </c>
      <c r="F15" s="8" t="s">
        <v>35</v>
      </c>
      <c r="G15" s="9">
        <v>121.367693</v>
      </c>
      <c r="H15" s="9">
        <v>66.655195</v>
      </c>
      <c r="I15" s="9">
        <v>34.47926</v>
      </c>
      <c r="J15" s="9">
        <v>17.970251</v>
      </c>
    </row>
    <row r="16" ht="14.25" customHeight="1">
      <c r="B16" s="5" t="s">
        <v>36</v>
      </c>
      <c r="C16" s="6" t="s">
        <v>37</v>
      </c>
      <c r="D16" s="7" t="s">
        <v>15</v>
      </c>
      <c r="E16" s="7" t="s">
        <v>38</v>
      </c>
      <c r="F16" s="8" t="s">
        <v>39</v>
      </c>
      <c r="G16" s="9">
        <v>5449.842139</v>
      </c>
      <c r="H16" s="10" t="s">
        <v>18</v>
      </c>
      <c r="I16" s="10" t="s">
        <v>18</v>
      </c>
      <c r="J16" s="10" t="s">
        <v>18</v>
      </c>
    </row>
    <row r="17" ht="14.25" customHeight="1">
      <c r="D17" s="7" t="s">
        <v>19</v>
      </c>
      <c r="E17" s="7" t="s">
        <v>40</v>
      </c>
      <c r="F17" s="8" t="s">
        <v>41</v>
      </c>
      <c r="G17" s="9">
        <v>3223.221551</v>
      </c>
      <c r="H17" s="9">
        <v>2941.139499</v>
      </c>
      <c r="I17" s="9">
        <v>1568.539017</v>
      </c>
      <c r="J17" s="9">
        <v>817.003577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C23" s="2" t="s">
        <v>42</v>
      </c>
      <c r="D23" s="2"/>
      <c r="E23" s="2"/>
    </row>
    <row r="24" ht="14.25" customHeight="1">
      <c r="F24" s="1" t="s">
        <v>43</v>
      </c>
    </row>
    <row r="25" ht="14.25" customHeight="1">
      <c r="B25" s="1"/>
      <c r="F25" s="8" t="str">
        <f t="shared" ref="F25:F34" si="1">F8</f>
        <v>./compress.o 1</v>
      </c>
      <c r="G25" s="8">
        <v>1.0</v>
      </c>
      <c r="H25" s="10" t="s">
        <v>18</v>
      </c>
      <c r="I25" s="10" t="s">
        <v>18</v>
      </c>
      <c r="J25" s="10" t="s">
        <v>18</v>
      </c>
    </row>
    <row r="26" ht="14.25" customHeight="1">
      <c r="F26" s="8" t="str">
        <f t="shared" si="1"/>
        <v>export OMP_NUM_THREADS=X; ./compress_omp.o 1</v>
      </c>
      <c r="G26" s="11">
        <f t="shared" ref="G26:J26" si="2">$G8/G9</f>
        <v>1.703586901</v>
      </c>
      <c r="H26" s="11">
        <f t="shared" si="2"/>
        <v>3.501538663</v>
      </c>
      <c r="I26" s="11">
        <f t="shared" si="2"/>
        <v>6.710879659</v>
      </c>
      <c r="J26" s="11">
        <f t="shared" si="2"/>
        <v>13.38983475</v>
      </c>
    </row>
    <row r="27" ht="14.25" customHeight="1">
      <c r="F27" s="8" t="str">
        <f t="shared" si="1"/>
        <v>./compress.o 9</v>
      </c>
      <c r="G27" s="12">
        <v>1.0</v>
      </c>
      <c r="H27" s="10" t="s">
        <v>18</v>
      </c>
      <c r="I27" s="10" t="s">
        <v>18</v>
      </c>
      <c r="J27" s="10" t="s">
        <v>18</v>
      </c>
    </row>
    <row r="28" ht="14.25" customHeight="1">
      <c r="F28" s="8" t="str">
        <f t="shared" si="1"/>
        <v>export OMP_NUM_THREADS=X; ./compress_omp.o 9</v>
      </c>
      <c r="G28" s="11">
        <f t="shared" ref="G28:J28" si="3">$G10/G11</f>
        <v>1.023523833</v>
      </c>
      <c r="H28" s="11">
        <f t="shared" si="3"/>
        <v>2.105193292</v>
      </c>
      <c r="I28" s="11">
        <f t="shared" si="3"/>
        <v>4.152230831</v>
      </c>
      <c r="J28" s="11">
        <f t="shared" si="3"/>
        <v>11.09494575</v>
      </c>
    </row>
    <row r="29" ht="14.25" customHeight="1">
      <c r="F29" s="8" t="str">
        <f t="shared" si="1"/>
        <v>./integ.o 2.0 5.0 10000</v>
      </c>
      <c r="G29" s="12">
        <v>1.0</v>
      </c>
      <c r="H29" s="10" t="s">
        <v>18</v>
      </c>
      <c r="I29" s="10" t="s">
        <v>18</v>
      </c>
      <c r="J29" s="10" t="s">
        <v>18</v>
      </c>
    </row>
    <row r="30" ht="14.25" customHeight="1">
      <c r="F30" s="8" t="str">
        <f t="shared" si="1"/>
        <v>export OMP_NUM_THREADS=X; ./integ_omp.o 2.0 5.0 10000</v>
      </c>
      <c r="G30" s="11">
        <f t="shared" ref="G30:J30" si="4">$G12/G13</f>
        <v>1.171769893</v>
      </c>
      <c r="H30" s="11">
        <f t="shared" si="4"/>
        <v>0.5894527975</v>
      </c>
      <c r="I30" s="11">
        <f t="shared" si="4"/>
        <v>0.4595894746</v>
      </c>
      <c r="J30" s="11">
        <f t="shared" si="4"/>
        <v>0.17502941</v>
      </c>
    </row>
    <row r="31" ht="14.25" customHeight="1">
      <c r="F31" s="8" t="str">
        <f t="shared" si="1"/>
        <v>./integ.o 2.0 5.0 10000000</v>
      </c>
      <c r="G31" s="12">
        <v>1.0</v>
      </c>
      <c r="H31" s="10" t="s">
        <v>18</v>
      </c>
      <c r="I31" s="10" t="s">
        <v>18</v>
      </c>
      <c r="J31" s="10" t="s">
        <v>18</v>
      </c>
    </row>
    <row r="32" ht="14.25" customHeight="1">
      <c r="F32" s="8" t="str">
        <f t="shared" si="1"/>
        <v>export OMP_NUM_THREADS=X; ./integ_omp.o 2.0 5.0 10000000</v>
      </c>
      <c r="G32" s="11">
        <f t="shared" ref="G32:J32" si="5">$G14/G15</f>
        <v>1.093000878</v>
      </c>
      <c r="H32" s="11">
        <f t="shared" si="5"/>
        <v>1.990167383</v>
      </c>
      <c r="I32" s="11">
        <f t="shared" si="5"/>
        <v>3.847385211</v>
      </c>
      <c r="J32" s="11">
        <f t="shared" si="5"/>
        <v>7.381922211</v>
      </c>
    </row>
    <row r="33" ht="14.25" customHeight="1">
      <c r="F33" s="8" t="str">
        <f t="shared" si="1"/>
        <v>./tally.o</v>
      </c>
      <c r="G33" s="12">
        <v>1.0</v>
      </c>
      <c r="H33" s="10" t="s">
        <v>18</v>
      </c>
      <c r="I33" s="10" t="s">
        <v>18</v>
      </c>
      <c r="J33" s="10" t="s">
        <v>18</v>
      </c>
    </row>
    <row r="34" ht="14.25" customHeight="1">
      <c r="F34" s="8" t="str">
        <f t="shared" si="1"/>
        <v>export OMP_NUM_THREADS=X; ./tally_omp.o</v>
      </c>
      <c r="G34" s="11">
        <f t="shared" ref="G34:J34" si="6">$G16/G17</f>
        <v>1.690805938</v>
      </c>
      <c r="H34" s="11">
        <f t="shared" si="6"/>
        <v>1.85296962</v>
      </c>
      <c r="I34" s="11">
        <f t="shared" si="6"/>
        <v>3.474470243</v>
      </c>
      <c r="J34" s="11">
        <f t="shared" si="6"/>
        <v>6.670524209</v>
      </c>
    </row>
    <row r="35" ht="14.25" customHeight="1">
      <c r="G35" s="11"/>
      <c r="H35" s="11"/>
      <c r="I35" s="11"/>
    </row>
    <row r="36" ht="14.25" customHeight="1">
      <c r="F36" s="1" t="s">
        <v>44</v>
      </c>
      <c r="G36" s="11"/>
      <c r="H36" s="11"/>
      <c r="I36" s="11"/>
    </row>
    <row r="37" ht="14.25" customHeight="1">
      <c r="G37" s="11" t="s">
        <v>9</v>
      </c>
      <c r="H37" s="11" t="s">
        <v>10</v>
      </c>
      <c r="I37" s="11" t="s">
        <v>11</v>
      </c>
      <c r="J37" s="11" t="s">
        <v>12</v>
      </c>
    </row>
    <row r="38" ht="14.25" customHeight="1">
      <c r="F38" s="8" t="s">
        <v>45</v>
      </c>
      <c r="G38" s="11">
        <f t="shared" ref="G38:J38" si="7">G26</f>
        <v>1.703586901</v>
      </c>
      <c r="H38" s="11">
        <f t="shared" si="7"/>
        <v>3.501538663</v>
      </c>
      <c r="I38" s="11">
        <f t="shared" si="7"/>
        <v>6.710879659</v>
      </c>
      <c r="J38" s="11">
        <f t="shared" si="7"/>
        <v>13.38983475</v>
      </c>
    </row>
    <row r="39" ht="14.25" customHeight="1">
      <c r="F39" s="8" t="s">
        <v>46</v>
      </c>
      <c r="G39" s="11">
        <f t="shared" ref="G39:J39" si="8">G28</f>
        <v>1.023523833</v>
      </c>
      <c r="H39" s="11">
        <f t="shared" si="8"/>
        <v>2.105193292</v>
      </c>
      <c r="I39" s="11">
        <f t="shared" si="8"/>
        <v>4.152230831</v>
      </c>
      <c r="J39" s="11">
        <f t="shared" si="8"/>
        <v>11.09494575</v>
      </c>
    </row>
    <row r="40" ht="14.25" customHeight="1">
      <c r="F40" s="8" t="s">
        <v>47</v>
      </c>
      <c r="G40" s="11">
        <f t="shared" ref="G40:J40" si="9">G30</f>
        <v>1.171769893</v>
      </c>
      <c r="H40" s="11">
        <f t="shared" si="9"/>
        <v>0.5894527975</v>
      </c>
      <c r="I40" s="11">
        <f t="shared" si="9"/>
        <v>0.4595894746</v>
      </c>
      <c r="J40" s="11">
        <f t="shared" si="9"/>
        <v>0.17502941</v>
      </c>
    </row>
    <row r="41" ht="14.25" customHeight="1">
      <c r="F41" s="8" t="s">
        <v>48</v>
      </c>
      <c r="G41" s="11">
        <f t="shared" ref="G41:J41" si="10">G32</f>
        <v>1.093000878</v>
      </c>
      <c r="H41" s="11">
        <f t="shared" si="10"/>
        <v>1.990167383</v>
      </c>
      <c r="I41" s="11">
        <f t="shared" si="10"/>
        <v>3.847385211</v>
      </c>
      <c r="J41" s="11">
        <f t="shared" si="10"/>
        <v>7.381922211</v>
      </c>
    </row>
    <row r="42" ht="14.25" customHeight="1">
      <c r="F42" s="8" t="s">
        <v>36</v>
      </c>
      <c r="G42" s="11">
        <f t="shared" ref="G42:J42" si="11">G34</f>
        <v>1.690805938</v>
      </c>
      <c r="H42" s="11">
        <f t="shared" si="11"/>
        <v>1.85296962</v>
      </c>
      <c r="I42" s="11">
        <f t="shared" si="11"/>
        <v>3.474470243</v>
      </c>
      <c r="J42" s="11">
        <f t="shared" si="11"/>
        <v>6.670524209</v>
      </c>
    </row>
    <row r="43" ht="14.25" customHeight="1">
      <c r="F43" s="8" t="s">
        <v>49</v>
      </c>
      <c r="G43" s="11">
        <v>1.0</v>
      </c>
      <c r="H43" s="11">
        <v>2.0</v>
      </c>
      <c r="I43" s="11">
        <v>4.0</v>
      </c>
      <c r="J43" s="11">
        <v>8.0</v>
      </c>
    </row>
    <row r="44" ht="14.25" customHeight="1">
      <c r="G44" s="11"/>
      <c r="H44" s="11"/>
      <c r="I44" s="11"/>
    </row>
    <row r="45" ht="14.25" customHeight="1">
      <c r="G45" s="11"/>
      <c r="H45" s="11"/>
      <c r="I45" s="11"/>
    </row>
    <row r="46" ht="14.25" customHeight="1"/>
    <row r="47" ht="14.25" customHeight="1">
      <c r="C47" s="1"/>
      <c r="D47" s="1"/>
      <c r="E47" s="1"/>
    </row>
    <row r="48" ht="14.25" customHeight="1">
      <c r="C48" s="1"/>
      <c r="D48" s="1"/>
      <c r="E48" s="1"/>
    </row>
    <row r="49" ht="14.25" customHeight="1">
      <c r="C49" s="1"/>
      <c r="D49" s="1"/>
      <c r="E49" s="1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B14:B15"/>
    <mergeCell ref="C14:C15"/>
    <mergeCell ref="B16:B17"/>
    <mergeCell ref="C16:C17"/>
    <mergeCell ref="G6:I6"/>
    <mergeCell ref="B8:B9"/>
    <mergeCell ref="C8:C9"/>
    <mergeCell ref="B10:B11"/>
    <mergeCell ref="C10:C11"/>
    <mergeCell ref="B12:B13"/>
    <mergeCell ref="C12:C13"/>
  </mergeCells>
  <conditionalFormatting sqref="G8:J17">
    <cfRule type="containsBlanks" dxfId="0" priority="1">
      <formula>LEN(TRIM(G8))=0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26" width="8.71"/>
  </cols>
  <sheetData>
    <row r="1" ht="14.25" customHeight="1">
      <c r="B1" s="2" t="s">
        <v>50</v>
      </c>
    </row>
    <row r="2" ht="14.25" customHeight="1">
      <c r="B2" s="2"/>
    </row>
    <row r="3" ht="14.25" customHeight="1">
      <c r="B3" s="13" t="str">
        <f>'Data Entry'!F24</f>
        <v>Speedup Factors (relative to serial-only implementation)</v>
      </c>
    </row>
    <row r="4" ht="11.25" customHeight="1">
      <c r="B4" s="13"/>
    </row>
    <row r="5" ht="14.25" customHeight="1">
      <c r="C5" s="14" t="str">
        <f>'Data Entry'!G37</f>
        <v>1 thread</v>
      </c>
      <c r="D5" s="14" t="str">
        <f>'Data Entry'!H37</f>
        <v>2 threads</v>
      </c>
      <c r="E5" s="14" t="str">
        <f>'Data Entry'!I37</f>
        <v>4 threads</v>
      </c>
    </row>
    <row r="6" ht="14.25" customHeight="1">
      <c r="B6" s="1" t="str">
        <f>'Data Entry'!F38</f>
        <v>CprsLite</v>
      </c>
      <c r="C6" s="15">
        <f>'Data Entry'!G38</f>
        <v>1.703586901</v>
      </c>
      <c r="D6" s="15">
        <f>'Data Entry'!H38</f>
        <v>3.501538663</v>
      </c>
      <c r="E6" s="15">
        <f>'Data Entry'!I38</f>
        <v>6.710879659</v>
      </c>
    </row>
    <row r="7" ht="14.25" customHeight="1">
      <c r="B7" s="1" t="str">
        <f>'Data Entry'!F39</f>
        <v>CprsHvy</v>
      </c>
      <c r="C7" s="15">
        <f>'Data Entry'!G39</f>
        <v>1.023523833</v>
      </c>
      <c r="D7" s="15">
        <f>'Data Entry'!H39</f>
        <v>2.105193292</v>
      </c>
      <c r="E7" s="15">
        <f>'Data Entry'!I39</f>
        <v>4.152230831</v>
      </c>
    </row>
    <row r="8" ht="14.25" customHeight="1">
      <c r="B8" s="1" t="str">
        <f>'Data Entry'!F40</f>
        <v>IntgQuick</v>
      </c>
      <c r="C8" s="15">
        <f>'Data Entry'!G40</f>
        <v>1.171769893</v>
      </c>
      <c r="D8" s="15">
        <f>'Data Entry'!H40</f>
        <v>0.5894527975</v>
      </c>
      <c r="E8" s="15">
        <f>'Data Entry'!I40</f>
        <v>0.4595894746</v>
      </c>
    </row>
    <row r="9" ht="14.25" customHeight="1">
      <c r="B9" s="1" t="str">
        <f>'Data Entry'!F41</f>
        <v>IntgLong</v>
      </c>
      <c r="C9" s="15">
        <f>'Data Entry'!G41</f>
        <v>1.093000878</v>
      </c>
      <c r="D9" s="15">
        <f>'Data Entry'!H41</f>
        <v>1.990167383</v>
      </c>
      <c r="E9" s="15">
        <f>'Data Entry'!I41</f>
        <v>3.847385211</v>
      </c>
    </row>
    <row r="10" ht="14.25" customHeight="1">
      <c r="B10" s="1" t="str">
        <f>'Data Entry'!F42</f>
        <v>Tally</v>
      </c>
      <c r="C10" s="15">
        <f>'Data Entry'!G42</f>
        <v>1.690805938</v>
      </c>
      <c r="D10" s="15">
        <f>'Data Entry'!H42</f>
        <v>1.85296962</v>
      </c>
      <c r="E10" s="15">
        <f>'Data Entry'!I42</f>
        <v>3.474470243</v>
      </c>
    </row>
    <row r="11" ht="14.25" customHeight="1">
      <c r="B11" s="8" t="str">
        <f>'Data Entry'!F43</f>
        <v>IDEAL</v>
      </c>
      <c r="C11" s="15">
        <f>'Data Entry'!G43</f>
        <v>1</v>
      </c>
      <c r="D11" s="15">
        <f>'Data Entry'!H43</f>
        <v>2</v>
      </c>
      <c r="E11" s="15">
        <f>'Data Entry'!I43</f>
        <v>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