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ffmann\Desktop\Studium\Master\8.Semester\Advanced Lab Course\E212Git\"/>
    </mc:Choice>
  </mc:AlternateContent>
  <bookViews>
    <workbookView xWindow="0" yWindow="0" windowWidth="20490" windowHeight="7755" firstSheet="2" activeTab="4"/>
  </bookViews>
  <sheets>
    <sheet name="1.Magnification" sheetId="1" r:id="rId1"/>
    <sheet name="2. Z measurement" sheetId="2" r:id="rId2"/>
    <sheet name="3. pp interaction" sheetId="3" r:id="rId3"/>
    <sheet name="4. Bin " sheetId="4" r:id="rId4"/>
    <sheet name="5. energy ranges eta" sheetId="5" r:id="rId5"/>
    <sheet name="energy ranges omega" sheetId="6" r:id="rId6"/>
    <sheet name="spin parity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6" l="1"/>
  <c r="F25" i="6"/>
  <c r="F24" i="6"/>
  <c r="F23" i="6"/>
  <c r="F22" i="6"/>
  <c r="F5" i="6"/>
  <c r="F6" i="6"/>
  <c r="F7" i="6"/>
  <c r="F8" i="6"/>
  <c r="F9" i="6"/>
  <c r="F10" i="6"/>
  <c r="F11" i="6"/>
  <c r="F12" i="6"/>
  <c r="F4" i="6"/>
  <c r="L36" i="5"/>
  <c r="L35" i="5"/>
  <c r="L34" i="5"/>
  <c r="L33" i="5"/>
  <c r="L32" i="5"/>
  <c r="L31" i="5"/>
  <c r="L30" i="5"/>
  <c r="L29" i="5"/>
  <c r="L28" i="5"/>
  <c r="L24" i="5"/>
  <c r="L23" i="5"/>
  <c r="L22" i="5"/>
  <c r="L21" i="5"/>
  <c r="L20" i="5"/>
  <c r="L19" i="5"/>
  <c r="L18" i="5"/>
  <c r="L17" i="5"/>
  <c r="L16" i="5"/>
  <c r="L12" i="5"/>
  <c r="L11" i="5"/>
  <c r="L10" i="5"/>
  <c r="L9" i="5"/>
  <c r="L8" i="5"/>
  <c r="L7" i="5"/>
  <c r="L6" i="5"/>
  <c r="L5" i="5"/>
  <c r="L4" i="5"/>
  <c r="Q25" i="5"/>
  <c r="Q24" i="5"/>
  <c r="Q23" i="5"/>
  <c r="Q22" i="5"/>
  <c r="Q21" i="5"/>
  <c r="Q20" i="5"/>
  <c r="Q19" i="5"/>
  <c r="Q18" i="5"/>
  <c r="Q17" i="5"/>
  <c r="Q5" i="5"/>
  <c r="Q6" i="5"/>
  <c r="Q7" i="5"/>
  <c r="Q8" i="5"/>
  <c r="Q9" i="5"/>
  <c r="Q10" i="5"/>
  <c r="Q11" i="5"/>
  <c r="Q12" i="5"/>
  <c r="Q4" i="5"/>
</calcChain>
</file>

<file path=xl/sharedStrings.xml><?xml version="1.0" encoding="utf-8"?>
<sst xmlns="http://schemas.openxmlformats.org/spreadsheetml/2006/main" count="163" uniqueCount="74">
  <si>
    <t>delta f</t>
  </si>
  <si>
    <t>d delta f</t>
  </si>
  <si>
    <t>d delta g</t>
  </si>
  <si>
    <t xml:space="preserve"> delta g [cm]</t>
  </si>
  <si>
    <t>P1</t>
  </si>
  <si>
    <t>P2</t>
  </si>
  <si>
    <t>bild</t>
  </si>
  <si>
    <t>overlapping</t>
  </si>
  <si>
    <t>picture</t>
  </si>
  <si>
    <t>distance point</t>
  </si>
  <si>
    <t>distance of point [cm]</t>
  </si>
  <si>
    <t>distance vertex</t>
  </si>
  <si>
    <t>Picture #</t>
  </si>
  <si>
    <t>inelastic</t>
  </si>
  <si>
    <t>elastic</t>
  </si>
  <si>
    <t>protons</t>
  </si>
  <si>
    <t>prongs</t>
  </si>
  <si>
    <t>sg</t>
  </si>
  <si>
    <t>sa</t>
  </si>
  <si>
    <t>overlap</t>
  </si>
  <si>
    <t>point distance</t>
  </si>
  <si>
    <t>vertex distance</t>
  </si>
  <si>
    <t>fehler point distance</t>
  </si>
  <si>
    <t>error vertex distance</t>
  </si>
  <si>
    <t xml:space="preserve">measuring point </t>
  </si>
  <si>
    <t>maybe strange</t>
  </si>
  <si>
    <t>!!! pi-mu-e</t>
  </si>
  <si>
    <t xml:space="preserve"> Pi - mu -e</t>
  </si>
  <si>
    <t xml:space="preserve"> Pi - mu - e</t>
  </si>
  <si>
    <t>length of proton interaction = 194 +- 3 cm</t>
  </si>
  <si>
    <t>bin</t>
  </si>
  <si>
    <t>chisquared</t>
  </si>
  <si>
    <t>chisqured</t>
  </si>
  <si>
    <t>eta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</si>
  <si>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</si>
  <si>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</si>
  <si>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</si>
  <si>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</si>
  <si>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</si>
  <si>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</si>
  <si>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</si>
  <si>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</si>
  <si>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</si>
  <si>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von</t>
  </si>
  <si>
    <t>bis</t>
  </si>
  <si>
    <t>etaa-etai</t>
  </si>
  <si>
    <t>eta13a-eta13i</t>
  </si>
  <si>
    <t>eta9a-eta9i</t>
  </si>
  <si>
    <t>eta14a-eta14i</t>
  </si>
  <si>
    <t>eta11a-eta11i</t>
  </si>
  <si>
    <t>bin8-bin22</t>
  </si>
  <si>
    <t>obin10-obin20</t>
  </si>
  <si>
    <t>omegaa-omegai</t>
  </si>
  <si>
    <t>chisquared gauss</t>
  </si>
  <si>
    <t>omegacgauss</t>
  </si>
  <si>
    <t>breitwigner</t>
  </si>
  <si>
    <t>eta11ebreit</t>
  </si>
  <si>
    <t>range 1</t>
  </si>
  <si>
    <t>range 2</t>
  </si>
  <si>
    <t>rh: relative häufigkeit</t>
  </si>
  <si>
    <t>rh</t>
  </si>
  <si>
    <t>rh left window</t>
  </si>
  <si>
    <t>rh right winow</t>
  </si>
  <si>
    <t>oma-omi</t>
  </si>
  <si>
    <t>700-900</t>
  </si>
  <si>
    <t>600-700</t>
  </si>
  <si>
    <t>900-1000</t>
  </si>
  <si>
    <t>range 3</t>
  </si>
  <si>
    <t>650-850</t>
  </si>
  <si>
    <t>750-950</t>
  </si>
  <si>
    <t>550-650</t>
  </si>
  <si>
    <t>850-950</t>
  </si>
  <si>
    <t>650-750</t>
  </si>
  <si>
    <t>950-1050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</si>
</sst>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N9" sqref="N9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F1" t="s">
        <v>6</v>
      </c>
    </row>
    <row r="2" spans="1:6" x14ac:dyDescent="0.25">
      <c r="A2">
        <v>49.8</v>
      </c>
      <c r="B2">
        <v>0.1</v>
      </c>
      <c r="C2">
        <v>15</v>
      </c>
      <c r="D2">
        <v>16</v>
      </c>
      <c r="F2">
        <v>2427</v>
      </c>
    </row>
    <row r="3" spans="1:6" x14ac:dyDescent="0.25">
      <c r="A3">
        <v>49.8</v>
      </c>
      <c r="B3">
        <v>0.1</v>
      </c>
      <c r="C3">
        <v>15</v>
      </c>
      <c r="D3">
        <v>16</v>
      </c>
      <c r="F3">
        <v>2426</v>
      </c>
    </row>
    <row r="4" spans="1:6" x14ac:dyDescent="0.25">
      <c r="A4">
        <v>42.6</v>
      </c>
      <c r="C4">
        <v>13</v>
      </c>
      <c r="D4">
        <v>14</v>
      </c>
      <c r="F4">
        <v>2426</v>
      </c>
    </row>
    <row r="5" spans="1:6" x14ac:dyDescent="0.25">
      <c r="A5">
        <v>74.8</v>
      </c>
      <c r="C5">
        <v>13</v>
      </c>
      <c r="D5">
        <v>16</v>
      </c>
      <c r="F5">
        <v>2426</v>
      </c>
    </row>
    <row r="6" spans="1:6" x14ac:dyDescent="0.25">
      <c r="A6">
        <v>37.4</v>
      </c>
      <c r="C6">
        <v>14</v>
      </c>
      <c r="D6">
        <v>16</v>
      </c>
    </row>
    <row r="11" spans="1:6" x14ac:dyDescent="0.25">
      <c r="A11" t="s">
        <v>3</v>
      </c>
      <c r="B11" t="s">
        <v>2</v>
      </c>
    </row>
    <row r="12" spans="1:6" x14ac:dyDescent="0.25">
      <c r="A12">
        <v>46.5</v>
      </c>
      <c r="B12">
        <v>0.1</v>
      </c>
      <c r="C12">
        <v>49</v>
      </c>
      <c r="D12">
        <v>48</v>
      </c>
      <c r="F12">
        <v>2427</v>
      </c>
    </row>
    <row r="13" spans="1:6" x14ac:dyDescent="0.25">
      <c r="A13">
        <v>46.6</v>
      </c>
      <c r="C13">
        <v>49</v>
      </c>
      <c r="D13">
        <v>48</v>
      </c>
      <c r="F13">
        <v>2426</v>
      </c>
    </row>
    <row r="14" spans="1:6" x14ac:dyDescent="0.25">
      <c r="A14">
        <v>72.599999999999994</v>
      </c>
      <c r="C14">
        <v>44</v>
      </c>
      <c r="D14">
        <v>49</v>
      </c>
      <c r="F14">
        <v>2426</v>
      </c>
    </row>
    <row r="15" spans="1:6" x14ac:dyDescent="0.25">
      <c r="A15">
        <v>72.5</v>
      </c>
      <c r="C15">
        <v>44</v>
      </c>
      <c r="D15">
        <v>48</v>
      </c>
      <c r="F15">
        <v>2426</v>
      </c>
    </row>
    <row r="16" spans="1:6" x14ac:dyDescent="0.25">
      <c r="A16">
        <v>71.3</v>
      </c>
      <c r="C16">
        <v>42</v>
      </c>
      <c r="D16">
        <v>45</v>
      </c>
      <c r="F16">
        <v>2426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14" sqref="C14"/>
    </sheetView>
  </sheetViews>
  <sheetFormatPr baseColWidth="10" defaultRowHeight="15" x14ac:dyDescent="0.25"/>
  <cols>
    <col min="1" max="1" width="21.42578125" customWidth="1"/>
    <col min="3" max="3" width="14.5703125" bestFit="1" customWidth="1"/>
    <col min="4" max="4" width="13.7109375" customWidth="1"/>
  </cols>
  <sheetData>
    <row r="1" spans="1:10" x14ac:dyDescent="0.25">
      <c r="A1" t="s">
        <v>10</v>
      </c>
      <c r="C1" t="s">
        <v>11</v>
      </c>
      <c r="H1" t="s">
        <v>7</v>
      </c>
      <c r="I1" t="s">
        <v>9</v>
      </c>
      <c r="J1" t="s">
        <v>8</v>
      </c>
    </row>
    <row r="2" spans="1:10" x14ac:dyDescent="0.25">
      <c r="A2">
        <v>11.5</v>
      </c>
      <c r="C2">
        <v>11.5</v>
      </c>
      <c r="H2">
        <v>22</v>
      </c>
      <c r="I2">
        <v>42</v>
      </c>
      <c r="J2">
        <v>2428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" workbookViewId="0">
      <selection activeCell="J24" sqref="J24"/>
    </sheetView>
  </sheetViews>
  <sheetFormatPr baseColWidth="10" defaultRowHeight="15" x14ac:dyDescent="0.25"/>
  <cols>
    <col min="7" max="7" width="14" bestFit="1" customWidth="1"/>
    <col min="10" max="10" width="16.28515625" customWidth="1"/>
    <col min="11" max="11" width="13.42578125" customWidth="1"/>
    <col min="12" max="12" width="20.28515625" customWidth="1"/>
    <col min="13" max="13" width="14.28515625" customWidth="1"/>
    <col min="14" max="14" width="19.28515625" customWidth="1"/>
  </cols>
  <sheetData>
    <row r="1" spans="1:14" x14ac:dyDescent="0.25">
      <c r="A1" t="s">
        <v>12</v>
      </c>
      <c r="B1" t="s">
        <v>15</v>
      </c>
      <c r="C1" t="s">
        <v>13</v>
      </c>
      <c r="D1" t="s">
        <v>14</v>
      </c>
      <c r="E1" t="s">
        <v>16</v>
      </c>
      <c r="F1" t="s">
        <v>17</v>
      </c>
      <c r="G1" t="s">
        <v>18</v>
      </c>
      <c r="I1" t="s">
        <v>19</v>
      </c>
      <c r="J1" t="s">
        <v>24</v>
      </c>
      <c r="K1" t="s">
        <v>20</v>
      </c>
      <c r="L1" t="s">
        <v>22</v>
      </c>
      <c r="M1" t="s">
        <v>21</v>
      </c>
      <c r="N1" t="s">
        <v>23</v>
      </c>
    </row>
    <row r="2" spans="1:14" x14ac:dyDescent="0.25">
      <c r="A2">
        <v>2433</v>
      </c>
      <c r="B2">
        <v>20</v>
      </c>
      <c r="C2">
        <v>5</v>
      </c>
      <c r="D2">
        <v>2</v>
      </c>
      <c r="E2">
        <v>12</v>
      </c>
      <c r="I2">
        <v>22</v>
      </c>
      <c r="J2">
        <v>42</v>
      </c>
      <c r="K2">
        <v>11.5</v>
      </c>
      <c r="L2">
        <v>0.1</v>
      </c>
      <c r="M2">
        <v>7.7</v>
      </c>
      <c r="N2">
        <v>0.2</v>
      </c>
    </row>
    <row r="3" spans="1:14" x14ac:dyDescent="0.25">
      <c r="A3">
        <v>2434</v>
      </c>
      <c r="B3">
        <v>18</v>
      </c>
      <c r="C3">
        <v>7</v>
      </c>
      <c r="D3">
        <v>1</v>
      </c>
      <c r="E3">
        <v>24</v>
      </c>
      <c r="I3">
        <v>22</v>
      </c>
      <c r="J3">
        <v>42</v>
      </c>
      <c r="K3">
        <v>11.5</v>
      </c>
      <c r="M3">
        <v>6.7</v>
      </c>
      <c r="N3">
        <v>0.2</v>
      </c>
    </row>
    <row r="4" spans="1:14" x14ac:dyDescent="0.25">
      <c r="A4">
        <v>2435</v>
      </c>
      <c r="B4">
        <v>8</v>
      </c>
      <c r="C4">
        <v>2</v>
      </c>
      <c r="D4">
        <v>2</v>
      </c>
      <c r="E4">
        <v>10</v>
      </c>
      <c r="I4">
        <v>22</v>
      </c>
      <c r="J4">
        <v>42</v>
      </c>
      <c r="K4">
        <v>11.4</v>
      </c>
      <c r="M4">
        <v>6.8</v>
      </c>
    </row>
    <row r="5" spans="1:14" x14ac:dyDescent="0.25">
      <c r="A5">
        <v>2436</v>
      </c>
      <c r="B5">
        <v>12</v>
      </c>
      <c r="C5">
        <v>8</v>
      </c>
      <c r="D5">
        <v>0</v>
      </c>
      <c r="E5">
        <v>35</v>
      </c>
      <c r="I5">
        <v>22</v>
      </c>
      <c r="J5">
        <v>42</v>
      </c>
      <c r="K5">
        <v>11.5</v>
      </c>
      <c r="M5">
        <v>8.4</v>
      </c>
    </row>
    <row r="6" spans="1:14" x14ac:dyDescent="0.25">
      <c r="A6">
        <v>2437</v>
      </c>
      <c r="B6">
        <v>13</v>
      </c>
      <c r="C6">
        <v>4</v>
      </c>
      <c r="D6">
        <v>0</v>
      </c>
      <c r="E6">
        <v>13</v>
      </c>
      <c r="I6">
        <v>22</v>
      </c>
      <c r="J6">
        <v>42</v>
      </c>
      <c r="K6">
        <v>11.7</v>
      </c>
      <c r="M6">
        <v>6.8</v>
      </c>
    </row>
    <row r="7" spans="1:14" x14ac:dyDescent="0.25">
      <c r="A7">
        <v>2438</v>
      </c>
      <c r="B7">
        <v>20</v>
      </c>
      <c r="C7">
        <v>2</v>
      </c>
      <c r="D7">
        <v>0</v>
      </c>
      <c r="E7">
        <v>3</v>
      </c>
      <c r="I7">
        <v>22</v>
      </c>
      <c r="J7">
        <v>42</v>
      </c>
      <c r="K7">
        <v>11.2</v>
      </c>
      <c r="M7">
        <v>10.8</v>
      </c>
    </row>
    <row r="8" spans="1:14" x14ac:dyDescent="0.25">
      <c r="A8">
        <v>2439</v>
      </c>
      <c r="B8">
        <v>12</v>
      </c>
      <c r="C8">
        <v>7</v>
      </c>
      <c r="D8">
        <v>0</v>
      </c>
      <c r="E8">
        <v>22</v>
      </c>
      <c r="G8" t="s">
        <v>26</v>
      </c>
      <c r="I8">
        <v>22</v>
      </c>
      <c r="J8">
        <v>42</v>
      </c>
      <c r="K8">
        <v>11.4</v>
      </c>
      <c r="M8">
        <v>6</v>
      </c>
    </row>
    <row r="9" spans="1:14" x14ac:dyDescent="0.25">
      <c r="A9">
        <v>2440</v>
      </c>
      <c r="B9">
        <v>9</v>
      </c>
      <c r="C9">
        <v>1</v>
      </c>
      <c r="D9">
        <v>1</v>
      </c>
      <c r="E9">
        <v>4</v>
      </c>
      <c r="I9">
        <v>22</v>
      </c>
      <c r="J9">
        <v>42</v>
      </c>
      <c r="K9">
        <v>11.3</v>
      </c>
      <c r="M9">
        <v>6.5</v>
      </c>
    </row>
    <row r="10" spans="1:14" x14ac:dyDescent="0.25">
      <c r="A10">
        <v>2441</v>
      </c>
      <c r="B10">
        <v>8</v>
      </c>
      <c r="C10">
        <v>1</v>
      </c>
      <c r="D10">
        <v>0</v>
      </c>
      <c r="E10">
        <v>2</v>
      </c>
      <c r="I10">
        <v>22</v>
      </c>
      <c r="J10">
        <v>42</v>
      </c>
      <c r="K10">
        <v>11.4</v>
      </c>
      <c r="M10">
        <v>7.3</v>
      </c>
    </row>
    <row r="11" spans="1:14" x14ac:dyDescent="0.25">
      <c r="A11">
        <v>2442</v>
      </c>
      <c r="B11">
        <v>14</v>
      </c>
      <c r="C11">
        <v>1</v>
      </c>
      <c r="D11">
        <v>1</v>
      </c>
      <c r="E11">
        <v>2</v>
      </c>
      <c r="I11">
        <v>22</v>
      </c>
      <c r="J11">
        <v>42</v>
      </c>
      <c r="K11">
        <v>11.1</v>
      </c>
      <c r="M11">
        <v>7.5</v>
      </c>
    </row>
    <row r="12" spans="1:14" x14ac:dyDescent="0.25">
      <c r="A12">
        <v>2443</v>
      </c>
      <c r="B12">
        <v>10</v>
      </c>
      <c r="C12">
        <v>1</v>
      </c>
      <c r="D12">
        <v>2</v>
      </c>
      <c r="E12">
        <v>4</v>
      </c>
      <c r="I12">
        <v>22</v>
      </c>
      <c r="J12">
        <v>42</v>
      </c>
      <c r="K12">
        <v>11.4</v>
      </c>
      <c r="M12">
        <v>7.4</v>
      </c>
    </row>
    <row r="13" spans="1:14" x14ac:dyDescent="0.25">
      <c r="A13">
        <v>2444</v>
      </c>
      <c r="B13">
        <v>17</v>
      </c>
      <c r="C13">
        <v>2</v>
      </c>
      <c r="D13">
        <v>0</v>
      </c>
      <c r="E13">
        <v>6</v>
      </c>
      <c r="I13">
        <v>22</v>
      </c>
      <c r="J13">
        <v>42</v>
      </c>
      <c r="K13">
        <v>11.5</v>
      </c>
      <c r="M13">
        <v>6.1</v>
      </c>
    </row>
    <row r="14" spans="1:14" x14ac:dyDescent="0.25">
      <c r="A14">
        <v>2445</v>
      </c>
      <c r="B14">
        <v>10</v>
      </c>
      <c r="C14">
        <v>3</v>
      </c>
      <c r="D14">
        <v>0</v>
      </c>
      <c r="E14">
        <v>9</v>
      </c>
      <c r="G14" t="s">
        <v>27</v>
      </c>
      <c r="I14">
        <v>22</v>
      </c>
      <c r="J14">
        <v>42</v>
      </c>
      <c r="K14">
        <v>11.3</v>
      </c>
      <c r="M14">
        <v>6.5</v>
      </c>
    </row>
    <row r="15" spans="1:14" x14ac:dyDescent="0.25">
      <c r="A15">
        <v>2446</v>
      </c>
      <c r="B15">
        <v>13</v>
      </c>
      <c r="C15">
        <v>2</v>
      </c>
      <c r="D15">
        <v>0</v>
      </c>
      <c r="E15">
        <v>11</v>
      </c>
      <c r="I15">
        <v>22</v>
      </c>
      <c r="J15">
        <v>42</v>
      </c>
      <c r="K15">
        <v>11.5</v>
      </c>
      <c r="M15">
        <v>6.4</v>
      </c>
    </row>
    <row r="16" spans="1:14" x14ac:dyDescent="0.25">
      <c r="A16">
        <v>2447</v>
      </c>
      <c r="B16">
        <v>14</v>
      </c>
      <c r="C16">
        <v>4</v>
      </c>
      <c r="D16">
        <v>0</v>
      </c>
      <c r="E16">
        <v>19</v>
      </c>
      <c r="I16">
        <v>22</v>
      </c>
      <c r="J16">
        <v>42</v>
      </c>
      <c r="K16">
        <v>11.4</v>
      </c>
      <c r="M16">
        <v>6.6</v>
      </c>
    </row>
    <row r="17" spans="1:13" x14ac:dyDescent="0.25">
      <c r="A17">
        <v>2448</v>
      </c>
      <c r="B17">
        <v>16</v>
      </c>
      <c r="C17">
        <v>8</v>
      </c>
      <c r="D17">
        <v>0</v>
      </c>
      <c r="E17">
        <v>36</v>
      </c>
      <c r="G17" t="s">
        <v>28</v>
      </c>
      <c r="I17">
        <v>22</v>
      </c>
      <c r="J17">
        <v>42</v>
      </c>
      <c r="K17">
        <v>11.5</v>
      </c>
      <c r="M17">
        <v>7.4</v>
      </c>
    </row>
    <row r="18" spans="1:13" x14ac:dyDescent="0.25">
      <c r="A18">
        <v>2449</v>
      </c>
      <c r="B18">
        <v>25</v>
      </c>
      <c r="C18">
        <v>2</v>
      </c>
      <c r="D18">
        <v>3</v>
      </c>
      <c r="E18">
        <v>5</v>
      </c>
      <c r="I18">
        <v>22</v>
      </c>
      <c r="J18">
        <v>42</v>
      </c>
      <c r="K18">
        <v>11.5</v>
      </c>
      <c r="M18">
        <v>10.8</v>
      </c>
    </row>
    <row r="19" spans="1:13" x14ac:dyDescent="0.25">
      <c r="A19">
        <v>2450</v>
      </c>
      <c r="B19">
        <v>14</v>
      </c>
      <c r="C19">
        <v>1</v>
      </c>
      <c r="D19">
        <v>0</v>
      </c>
      <c r="E19">
        <v>6</v>
      </c>
      <c r="I19">
        <v>22</v>
      </c>
      <c r="J19">
        <v>42</v>
      </c>
      <c r="K19">
        <v>11.3</v>
      </c>
      <c r="M19">
        <v>7.4</v>
      </c>
    </row>
    <row r="20" spans="1:13" x14ac:dyDescent="0.25">
      <c r="A20">
        <v>2451</v>
      </c>
      <c r="B20">
        <v>13</v>
      </c>
      <c r="C20">
        <v>5</v>
      </c>
      <c r="D20">
        <v>0</v>
      </c>
      <c r="E20">
        <v>15</v>
      </c>
      <c r="I20">
        <v>22</v>
      </c>
      <c r="J20">
        <v>42</v>
      </c>
      <c r="K20">
        <v>11.4</v>
      </c>
      <c r="M20">
        <v>6.6</v>
      </c>
    </row>
    <row r="21" spans="1:13" x14ac:dyDescent="0.25">
      <c r="A21">
        <v>2432</v>
      </c>
      <c r="B21">
        <v>7</v>
      </c>
      <c r="C21">
        <v>2</v>
      </c>
      <c r="D21">
        <v>1</v>
      </c>
      <c r="E21">
        <v>8</v>
      </c>
      <c r="I21">
        <v>22</v>
      </c>
      <c r="J21">
        <v>42</v>
      </c>
      <c r="K21">
        <v>11.4</v>
      </c>
      <c r="M21">
        <v>7.5</v>
      </c>
    </row>
    <row r="22" spans="1:13" x14ac:dyDescent="0.25">
      <c r="A22">
        <v>2417</v>
      </c>
      <c r="G22" t="s">
        <v>25</v>
      </c>
    </row>
    <row r="24" spans="1:13" x14ac:dyDescent="0.25">
      <c r="G24" t="s">
        <v>29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5" zoomScaleNormal="115" workbookViewId="0">
      <selection activeCell="H11" sqref="H11"/>
    </sheetView>
  </sheetViews>
  <sheetFormatPr baseColWidth="10" defaultRowHeight="15" x14ac:dyDescent="0.25"/>
  <cols>
    <col min="3" max="3" width="14.42578125" customWidth="1"/>
    <col min="7" max="7" width="14.140625" customWidth="1"/>
  </cols>
  <sheetData>
    <row r="1" spans="1:6" x14ac:dyDescent="0.25">
      <c r="A1" t="s">
        <v>50</v>
      </c>
      <c r="E1" t="s">
        <v>51</v>
      </c>
    </row>
    <row r="2" spans="1:6" x14ac:dyDescent="0.25">
      <c r="A2" t="s">
        <v>30</v>
      </c>
      <c r="B2" t="s">
        <v>31</v>
      </c>
      <c r="E2" t="s">
        <v>30</v>
      </c>
      <c r="F2" t="s">
        <v>31</v>
      </c>
    </row>
    <row r="3" spans="1:6" x14ac:dyDescent="0.25">
      <c r="A3">
        <v>8</v>
      </c>
      <c r="B3">
        <v>0.85719999999999996</v>
      </c>
      <c r="E3">
        <v>10</v>
      </c>
      <c r="F3">
        <v>0.90200000000000002</v>
      </c>
    </row>
    <row r="4" spans="1:6" x14ac:dyDescent="0.25">
      <c r="A4">
        <v>9</v>
      </c>
      <c r="B4">
        <v>1.0247599999999999</v>
      </c>
      <c r="E4">
        <v>11</v>
      </c>
      <c r="F4">
        <v>1.0250999999999999</v>
      </c>
    </row>
    <row r="5" spans="1:6" x14ac:dyDescent="0.25">
      <c r="A5">
        <v>10</v>
      </c>
      <c r="B5">
        <v>0.90200000000000002</v>
      </c>
      <c r="E5">
        <v>12</v>
      </c>
      <c r="F5">
        <v>0.74260000000000004</v>
      </c>
    </row>
    <row r="6" spans="1:6" x14ac:dyDescent="0.25">
      <c r="A6">
        <v>11</v>
      </c>
      <c r="B6">
        <v>0.87190000000000001</v>
      </c>
      <c r="E6">
        <v>13</v>
      </c>
      <c r="F6">
        <v>1.1828000000000001</v>
      </c>
    </row>
    <row r="7" spans="1:6" x14ac:dyDescent="0.25">
      <c r="A7">
        <v>12</v>
      </c>
      <c r="B7">
        <v>0.9425</v>
      </c>
      <c r="E7">
        <v>14</v>
      </c>
      <c r="F7">
        <v>0.98499999999999999</v>
      </c>
    </row>
    <row r="8" spans="1:6" x14ac:dyDescent="0.25">
      <c r="A8">
        <v>13</v>
      </c>
      <c r="B8">
        <v>1.0664</v>
      </c>
      <c r="E8">
        <v>15</v>
      </c>
      <c r="F8">
        <v>1.2094</v>
      </c>
    </row>
    <row r="9" spans="1:6" x14ac:dyDescent="0.25">
      <c r="A9">
        <v>14</v>
      </c>
      <c r="B9">
        <v>1.1365000000000001</v>
      </c>
      <c r="E9">
        <v>16</v>
      </c>
      <c r="F9">
        <v>1.1605000000000001</v>
      </c>
    </row>
    <row r="10" spans="1:6" x14ac:dyDescent="0.25">
      <c r="A10">
        <v>15</v>
      </c>
      <c r="B10">
        <v>0.92649999999999999</v>
      </c>
      <c r="E10">
        <v>17</v>
      </c>
      <c r="F10">
        <v>1.1605000000000001</v>
      </c>
    </row>
    <row r="11" spans="1:6" x14ac:dyDescent="0.25">
      <c r="A11">
        <v>16</v>
      </c>
      <c r="B11">
        <v>1.1605000000000001</v>
      </c>
      <c r="E11">
        <v>18</v>
      </c>
      <c r="F11">
        <v>1.1796</v>
      </c>
    </row>
    <row r="12" spans="1:6" x14ac:dyDescent="0.25">
      <c r="A12">
        <v>17</v>
      </c>
      <c r="B12">
        <v>1.1362000000000001</v>
      </c>
      <c r="E12">
        <v>19</v>
      </c>
      <c r="F12">
        <v>0.98329999999999995</v>
      </c>
    </row>
    <row r="13" spans="1:6" x14ac:dyDescent="0.25">
      <c r="A13">
        <v>18</v>
      </c>
      <c r="B13">
        <v>1.1761999999999999</v>
      </c>
      <c r="E13">
        <v>20</v>
      </c>
      <c r="F13">
        <v>1.2384999999999999</v>
      </c>
    </row>
    <row r="14" spans="1:6" x14ac:dyDescent="0.25">
      <c r="A14">
        <v>19</v>
      </c>
      <c r="B14">
        <v>1.0246</v>
      </c>
    </row>
    <row r="15" spans="1:6" x14ac:dyDescent="0.25">
      <c r="A15">
        <v>20</v>
      </c>
      <c r="B15">
        <v>1.2384999999999999</v>
      </c>
    </row>
    <row r="16" spans="1:6" x14ac:dyDescent="0.25">
      <c r="A16">
        <v>21</v>
      </c>
      <c r="B16">
        <v>1.2169000000000001</v>
      </c>
    </row>
    <row r="17" spans="1:2" x14ac:dyDescent="0.25">
      <c r="A17">
        <v>22</v>
      </c>
      <c r="B17">
        <v>1.1012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D4" workbookViewId="0">
      <selection activeCell="N21" sqref="N21:O21"/>
    </sheetView>
  </sheetViews>
  <sheetFormatPr baseColWidth="10" defaultRowHeight="15" x14ac:dyDescent="0.25"/>
  <sheetData>
    <row r="1" spans="1:19" x14ac:dyDescent="0.25">
      <c r="A1" t="s">
        <v>33</v>
      </c>
    </row>
    <row r="2" spans="1:19" x14ac:dyDescent="0.25">
      <c r="H2" t="s">
        <v>30</v>
      </c>
      <c r="I2">
        <v>19</v>
      </c>
      <c r="J2" t="s">
        <v>45</v>
      </c>
      <c r="M2" t="s">
        <v>30</v>
      </c>
      <c r="N2">
        <v>14</v>
      </c>
      <c r="O2" t="s">
        <v>48</v>
      </c>
    </row>
    <row r="3" spans="1:19" x14ac:dyDescent="0.25">
      <c r="I3" t="s">
        <v>43</v>
      </c>
      <c r="J3" t="s">
        <v>44</v>
      </c>
      <c r="K3" t="s">
        <v>31</v>
      </c>
      <c r="N3" t="s">
        <v>43</v>
      </c>
      <c r="O3" t="s">
        <v>44</v>
      </c>
      <c r="P3" t="s">
        <v>31</v>
      </c>
    </row>
    <row r="4" spans="1:19" x14ac:dyDescent="0.25">
      <c r="H4" t="s">
        <v>34</v>
      </c>
      <c r="I4">
        <v>490</v>
      </c>
      <c r="J4">
        <v>590</v>
      </c>
      <c r="K4">
        <v>4.3499999999999997E-2</v>
      </c>
      <c r="L4">
        <f>ABS(1-K4)</f>
        <v>0.95650000000000002</v>
      </c>
      <c r="M4" t="s">
        <v>34</v>
      </c>
      <c r="N4">
        <v>490</v>
      </c>
      <c r="O4">
        <v>590</v>
      </c>
      <c r="P4">
        <v>0.9798</v>
      </c>
      <c r="Q4">
        <f>ABS(1-P4)</f>
        <v>2.0199999999999996E-2</v>
      </c>
    </row>
    <row r="5" spans="1:19" x14ac:dyDescent="0.25">
      <c r="H5" t="s">
        <v>35</v>
      </c>
      <c r="I5">
        <v>490</v>
      </c>
      <c r="J5">
        <v>600</v>
      </c>
      <c r="K5">
        <v>7.7399999999999997E-2</v>
      </c>
      <c r="L5">
        <f t="shared" ref="L5:L12" si="0">ABS(1-K5)</f>
        <v>0.92259999999999998</v>
      </c>
      <c r="M5" t="s">
        <v>35</v>
      </c>
      <c r="N5">
        <v>490</v>
      </c>
      <c r="O5">
        <v>600</v>
      </c>
      <c r="P5">
        <v>0.9798</v>
      </c>
      <c r="Q5">
        <f t="shared" ref="Q5:Q12" si="1">ABS(1-P5)</f>
        <v>2.0199999999999996E-2</v>
      </c>
    </row>
    <row r="6" spans="1:19" x14ac:dyDescent="0.25">
      <c r="H6" t="s">
        <v>36</v>
      </c>
      <c r="I6">
        <v>490</v>
      </c>
      <c r="J6">
        <v>610</v>
      </c>
      <c r="K6">
        <v>7.7399999999999997E-2</v>
      </c>
      <c r="L6">
        <f t="shared" si="0"/>
        <v>0.92259999999999998</v>
      </c>
      <c r="M6" t="s">
        <v>36</v>
      </c>
      <c r="N6">
        <v>490</v>
      </c>
      <c r="O6">
        <v>610</v>
      </c>
      <c r="P6">
        <v>1.0556000000000001</v>
      </c>
      <c r="Q6">
        <f t="shared" si="1"/>
        <v>5.5600000000000094E-2</v>
      </c>
    </row>
    <row r="7" spans="1:19" x14ac:dyDescent="0.25">
      <c r="H7" t="s">
        <v>37</v>
      </c>
      <c r="I7">
        <v>500</v>
      </c>
      <c r="J7">
        <v>590</v>
      </c>
      <c r="K7">
        <v>9999</v>
      </c>
      <c r="L7">
        <f t="shared" si="0"/>
        <v>9998</v>
      </c>
      <c r="M7" t="s">
        <v>37</v>
      </c>
      <c r="N7">
        <v>500</v>
      </c>
      <c r="O7">
        <v>590</v>
      </c>
      <c r="P7">
        <v>0.97989999999999999</v>
      </c>
      <c r="Q7">
        <f t="shared" si="1"/>
        <v>2.0100000000000007E-2</v>
      </c>
    </row>
    <row r="8" spans="1:19" x14ac:dyDescent="0.25">
      <c r="H8" t="s">
        <v>38</v>
      </c>
      <c r="I8">
        <v>500</v>
      </c>
      <c r="J8">
        <v>600</v>
      </c>
      <c r="K8">
        <v>7.1800000000000003E-2</v>
      </c>
      <c r="L8">
        <f t="shared" si="0"/>
        <v>0.92820000000000003</v>
      </c>
      <c r="M8" t="s">
        <v>38</v>
      </c>
      <c r="N8">
        <v>500</v>
      </c>
      <c r="O8">
        <v>600</v>
      </c>
      <c r="P8">
        <v>1.1639999999999999</v>
      </c>
      <c r="Q8">
        <f t="shared" si="1"/>
        <v>0.16399999999999992</v>
      </c>
    </row>
    <row r="9" spans="1:19" x14ac:dyDescent="0.25">
      <c r="H9" t="s">
        <v>39</v>
      </c>
      <c r="I9">
        <v>500</v>
      </c>
      <c r="J9">
        <v>610</v>
      </c>
      <c r="K9">
        <v>7.1599999999999997E-2</v>
      </c>
      <c r="L9">
        <f t="shared" si="0"/>
        <v>0.9284</v>
      </c>
      <c r="M9" t="s">
        <v>39</v>
      </c>
      <c r="N9">
        <v>500</v>
      </c>
      <c r="O9">
        <v>610</v>
      </c>
      <c r="P9">
        <v>1.0556000000000001</v>
      </c>
      <c r="Q9">
        <f t="shared" si="1"/>
        <v>5.5600000000000094E-2</v>
      </c>
    </row>
    <row r="10" spans="1:19" x14ac:dyDescent="0.25">
      <c r="H10" t="s">
        <v>40</v>
      </c>
      <c r="I10">
        <v>510</v>
      </c>
      <c r="J10">
        <v>590</v>
      </c>
      <c r="K10">
        <v>9999</v>
      </c>
      <c r="L10">
        <f t="shared" si="0"/>
        <v>9998</v>
      </c>
      <c r="M10" t="s">
        <v>40</v>
      </c>
      <c r="N10">
        <v>510</v>
      </c>
      <c r="O10">
        <v>590</v>
      </c>
      <c r="P10">
        <v>0.98870000000000002</v>
      </c>
      <c r="Q10">
        <f t="shared" si="1"/>
        <v>1.1299999999999977E-2</v>
      </c>
    </row>
    <row r="11" spans="1:19" x14ac:dyDescent="0.25">
      <c r="H11" t="s">
        <v>41</v>
      </c>
      <c r="I11">
        <v>510</v>
      </c>
      <c r="J11">
        <v>600</v>
      </c>
      <c r="K11">
        <v>7.1599999999999997E-2</v>
      </c>
      <c r="L11">
        <f t="shared" si="0"/>
        <v>0.9284</v>
      </c>
      <c r="M11" t="s">
        <v>41</v>
      </c>
      <c r="N11">
        <v>510</v>
      </c>
      <c r="O11">
        <v>600</v>
      </c>
      <c r="P11">
        <v>1.1634</v>
      </c>
      <c r="Q11">
        <f t="shared" si="1"/>
        <v>0.16339999999999999</v>
      </c>
    </row>
    <row r="12" spans="1:19" x14ac:dyDescent="0.25">
      <c r="H12" t="s">
        <v>42</v>
      </c>
      <c r="I12">
        <v>510</v>
      </c>
      <c r="J12">
        <v>610</v>
      </c>
      <c r="K12">
        <v>7.17E-2</v>
      </c>
      <c r="L12">
        <f t="shared" si="0"/>
        <v>0.92830000000000001</v>
      </c>
      <c r="M12" t="s">
        <v>42</v>
      </c>
      <c r="N12">
        <v>510</v>
      </c>
      <c r="O12">
        <v>610</v>
      </c>
      <c r="P12">
        <v>1.1467000000000001</v>
      </c>
      <c r="Q12">
        <f t="shared" si="1"/>
        <v>0.14670000000000005</v>
      </c>
    </row>
    <row r="14" spans="1:19" x14ac:dyDescent="0.25">
      <c r="H14" t="s">
        <v>30</v>
      </c>
      <c r="I14">
        <v>13</v>
      </c>
      <c r="J14" t="s">
        <v>46</v>
      </c>
    </row>
    <row r="15" spans="1:19" x14ac:dyDescent="0.25">
      <c r="I15" t="s">
        <v>43</v>
      </c>
      <c r="J15" t="s">
        <v>44</v>
      </c>
      <c r="K15" t="s">
        <v>31</v>
      </c>
      <c r="M15" t="s">
        <v>30</v>
      </c>
      <c r="N15">
        <v>11</v>
      </c>
      <c r="O15" t="s">
        <v>49</v>
      </c>
      <c r="R15" t="s">
        <v>55</v>
      </c>
      <c r="S15" t="s">
        <v>56</v>
      </c>
    </row>
    <row r="16" spans="1:19" x14ac:dyDescent="0.25">
      <c r="H16" t="s">
        <v>34</v>
      </c>
      <c r="I16">
        <v>490</v>
      </c>
      <c r="J16">
        <v>590</v>
      </c>
      <c r="K16">
        <v>0.43240000000000001</v>
      </c>
      <c r="L16">
        <f>ABS(1-K16)</f>
        <v>0.56759999999999999</v>
      </c>
      <c r="N16" t="s">
        <v>43</v>
      </c>
      <c r="O16" t="s">
        <v>44</v>
      </c>
      <c r="P16" t="s">
        <v>31</v>
      </c>
    </row>
    <row r="17" spans="8:18" x14ac:dyDescent="0.25">
      <c r="H17" t="s">
        <v>35</v>
      </c>
      <c r="I17">
        <v>490</v>
      </c>
      <c r="J17">
        <v>600</v>
      </c>
      <c r="K17">
        <v>0.4234</v>
      </c>
      <c r="L17">
        <f t="shared" ref="L17:L24" si="2">ABS(1-K17)</f>
        <v>0.5766</v>
      </c>
      <c r="M17" t="s">
        <v>34</v>
      </c>
      <c r="N17">
        <v>490</v>
      </c>
      <c r="O17">
        <v>590</v>
      </c>
      <c r="P17">
        <v>0.64190000000000003</v>
      </c>
      <c r="Q17">
        <f>ABS(1-P17)</f>
        <v>0.35809999999999997</v>
      </c>
    </row>
    <row r="18" spans="8:18" x14ac:dyDescent="0.25">
      <c r="H18" t="s">
        <v>36</v>
      </c>
      <c r="I18">
        <v>490</v>
      </c>
      <c r="J18">
        <v>610</v>
      </c>
      <c r="K18">
        <v>0.55069999999999997</v>
      </c>
      <c r="L18">
        <f t="shared" si="2"/>
        <v>0.44930000000000003</v>
      </c>
      <c r="M18" t="s">
        <v>35</v>
      </c>
      <c r="N18">
        <v>490</v>
      </c>
      <c r="O18">
        <v>600</v>
      </c>
      <c r="P18">
        <v>0.84050000000000002</v>
      </c>
      <c r="Q18">
        <f t="shared" ref="Q18:Q25" si="3">ABS(1-P18)</f>
        <v>0.15949999999999998</v>
      </c>
    </row>
    <row r="19" spans="8:18" x14ac:dyDescent="0.25">
      <c r="H19" t="s">
        <v>37</v>
      </c>
      <c r="I19">
        <v>500</v>
      </c>
      <c r="J19">
        <v>590</v>
      </c>
      <c r="K19">
        <v>0.36380000000000001</v>
      </c>
      <c r="L19">
        <f t="shared" si="2"/>
        <v>0.63619999999999999</v>
      </c>
      <c r="M19" t="s">
        <v>36</v>
      </c>
      <c r="N19">
        <v>490</v>
      </c>
      <c r="O19">
        <v>610</v>
      </c>
      <c r="P19">
        <v>0.72760000000000002</v>
      </c>
      <c r="Q19">
        <f t="shared" si="3"/>
        <v>0.27239999999999998</v>
      </c>
    </row>
    <row r="20" spans="8:18" x14ac:dyDescent="0.25">
      <c r="H20" t="s">
        <v>38</v>
      </c>
      <c r="I20">
        <v>500</v>
      </c>
      <c r="J20">
        <v>600</v>
      </c>
      <c r="K20">
        <v>0.36409999999999998</v>
      </c>
      <c r="L20">
        <f t="shared" si="2"/>
        <v>0.63590000000000002</v>
      </c>
      <c r="M20" t="s">
        <v>37</v>
      </c>
      <c r="N20">
        <v>500</v>
      </c>
      <c r="O20">
        <v>590</v>
      </c>
      <c r="P20">
        <v>1.2144999999999999</v>
      </c>
      <c r="Q20">
        <f t="shared" si="3"/>
        <v>0.21449999999999991</v>
      </c>
    </row>
    <row r="21" spans="8:18" x14ac:dyDescent="0.25">
      <c r="H21" t="s">
        <v>39</v>
      </c>
      <c r="I21">
        <v>500</v>
      </c>
      <c r="J21">
        <v>610</v>
      </c>
      <c r="K21">
        <v>0.59660000000000002</v>
      </c>
      <c r="L21">
        <f t="shared" si="2"/>
        <v>0.40339999999999998</v>
      </c>
      <c r="M21" t="s">
        <v>38</v>
      </c>
      <c r="N21">
        <v>500</v>
      </c>
      <c r="O21">
        <v>600</v>
      </c>
      <c r="P21">
        <v>1.0075000000000001</v>
      </c>
      <c r="Q21">
        <f t="shared" si="3"/>
        <v>7.5000000000000622E-3</v>
      </c>
      <c r="R21">
        <v>0.9093</v>
      </c>
    </row>
    <row r="22" spans="8:18" x14ac:dyDescent="0.25">
      <c r="H22" t="s">
        <v>40</v>
      </c>
      <c r="I22">
        <v>510</v>
      </c>
      <c r="J22">
        <v>590</v>
      </c>
      <c r="K22">
        <v>0.36399999999999999</v>
      </c>
      <c r="L22">
        <f t="shared" si="2"/>
        <v>0.63600000000000001</v>
      </c>
      <c r="M22" t="s">
        <v>39</v>
      </c>
      <c r="N22">
        <v>500</v>
      </c>
      <c r="O22">
        <v>610</v>
      </c>
      <c r="P22">
        <v>0.84860000000000002</v>
      </c>
      <c r="Q22">
        <f t="shared" si="3"/>
        <v>0.15139999999999998</v>
      </c>
    </row>
    <row r="23" spans="8:18" x14ac:dyDescent="0.25">
      <c r="H23" t="s">
        <v>41</v>
      </c>
      <c r="I23">
        <v>510</v>
      </c>
      <c r="J23">
        <v>600</v>
      </c>
      <c r="K23">
        <v>0.36409999999999998</v>
      </c>
      <c r="L23">
        <f t="shared" si="2"/>
        <v>0.63590000000000002</v>
      </c>
      <c r="M23" t="s">
        <v>40</v>
      </c>
      <c r="N23">
        <v>510</v>
      </c>
      <c r="O23">
        <v>590</v>
      </c>
      <c r="P23">
        <v>1.2764</v>
      </c>
      <c r="Q23">
        <f t="shared" si="3"/>
        <v>0.27639999999999998</v>
      </c>
    </row>
    <row r="24" spans="8:18" x14ac:dyDescent="0.25">
      <c r="H24" t="s">
        <v>42</v>
      </c>
      <c r="I24">
        <v>510</v>
      </c>
      <c r="J24">
        <v>610</v>
      </c>
      <c r="K24">
        <v>0.59609999999999996</v>
      </c>
      <c r="L24">
        <f t="shared" si="2"/>
        <v>0.40390000000000004</v>
      </c>
      <c r="M24" t="s">
        <v>41</v>
      </c>
      <c r="N24">
        <v>510</v>
      </c>
      <c r="O24">
        <v>600</v>
      </c>
      <c r="P24">
        <v>1.042</v>
      </c>
      <c r="Q24">
        <f t="shared" si="3"/>
        <v>4.2000000000000037E-2</v>
      </c>
    </row>
    <row r="25" spans="8:18" x14ac:dyDescent="0.25">
      <c r="M25" t="s">
        <v>42</v>
      </c>
      <c r="N25">
        <v>510</v>
      </c>
      <c r="O25">
        <v>610</v>
      </c>
      <c r="P25">
        <v>0.86370000000000002</v>
      </c>
      <c r="Q25">
        <f t="shared" si="3"/>
        <v>0.13629999999999998</v>
      </c>
    </row>
    <row r="26" spans="8:18" x14ac:dyDescent="0.25">
      <c r="H26" t="s">
        <v>30</v>
      </c>
      <c r="I26">
        <v>9</v>
      </c>
      <c r="J26" t="s">
        <v>47</v>
      </c>
    </row>
    <row r="27" spans="8:18" x14ac:dyDescent="0.25">
      <c r="I27" t="s">
        <v>43</v>
      </c>
      <c r="J27" t="s">
        <v>44</v>
      </c>
      <c r="K27" t="s">
        <v>31</v>
      </c>
    </row>
    <row r="28" spans="8:18" x14ac:dyDescent="0.25">
      <c r="H28" t="s">
        <v>34</v>
      </c>
      <c r="I28">
        <v>490</v>
      </c>
      <c r="J28">
        <v>590</v>
      </c>
      <c r="K28">
        <v>1.972</v>
      </c>
      <c r="L28">
        <f>ABS(1-K28)</f>
        <v>0.97199999999999998</v>
      </c>
    </row>
    <row r="29" spans="8:18" x14ac:dyDescent="0.25">
      <c r="H29" t="s">
        <v>35</v>
      </c>
      <c r="I29">
        <v>490</v>
      </c>
      <c r="J29">
        <v>600</v>
      </c>
      <c r="K29">
        <v>2.1760000000000002</v>
      </c>
      <c r="L29">
        <f t="shared" ref="L29:L36" si="4">ABS(1-K29)</f>
        <v>1.1760000000000002</v>
      </c>
    </row>
    <row r="30" spans="8:18" x14ac:dyDescent="0.25">
      <c r="H30" t="s">
        <v>36</v>
      </c>
      <c r="I30">
        <v>490</v>
      </c>
      <c r="J30">
        <v>610</v>
      </c>
      <c r="K30">
        <v>2.1760000000000002</v>
      </c>
      <c r="L30">
        <f t="shared" si="4"/>
        <v>1.1760000000000002</v>
      </c>
    </row>
    <row r="31" spans="8:18" x14ac:dyDescent="0.25">
      <c r="H31" t="s">
        <v>37</v>
      </c>
      <c r="I31">
        <v>500</v>
      </c>
      <c r="J31">
        <v>590</v>
      </c>
      <c r="K31">
        <v>2.266</v>
      </c>
      <c r="L31">
        <f t="shared" si="4"/>
        <v>1.266</v>
      </c>
    </row>
    <row r="32" spans="8:18" x14ac:dyDescent="0.25">
      <c r="H32" t="s">
        <v>38</v>
      </c>
      <c r="I32">
        <v>500</v>
      </c>
      <c r="J32">
        <v>600</v>
      </c>
      <c r="K32">
        <v>0.48809999999999998</v>
      </c>
      <c r="L32">
        <f t="shared" si="4"/>
        <v>0.51190000000000002</v>
      </c>
    </row>
    <row r="33" spans="8:12" x14ac:dyDescent="0.25">
      <c r="H33" t="s">
        <v>39</v>
      </c>
      <c r="I33">
        <v>500</v>
      </c>
      <c r="J33">
        <v>610</v>
      </c>
      <c r="K33">
        <v>2.1476000000000002</v>
      </c>
      <c r="L33">
        <f t="shared" si="4"/>
        <v>1.1476000000000002</v>
      </c>
    </row>
    <row r="34" spans="8:12" x14ac:dyDescent="0.25">
      <c r="H34" t="s">
        <v>40</v>
      </c>
      <c r="I34">
        <v>510</v>
      </c>
      <c r="J34">
        <v>590</v>
      </c>
      <c r="K34">
        <v>0.31190000000000001</v>
      </c>
      <c r="L34">
        <f t="shared" si="4"/>
        <v>0.68809999999999993</v>
      </c>
    </row>
    <row r="35" spans="8:12" x14ac:dyDescent="0.25">
      <c r="H35" t="s">
        <v>41</v>
      </c>
      <c r="I35">
        <v>510</v>
      </c>
      <c r="J35">
        <v>600</v>
      </c>
      <c r="K35">
        <v>2.1459000000000001</v>
      </c>
      <c r="L35">
        <f t="shared" si="4"/>
        <v>1.1459000000000001</v>
      </c>
    </row>
    <row r="36" spans="8:12" x14ac:dyDescent="0.25">
      <c r="H36" t="s">
        <v>42</v>
      </c>
      <c r="I36">
        <v>510</v>
      </c>
      <c r="J36">
        <v>610</v>
      </c>
      <c r="K36">
        <v>2.0266999999999999</v>
      </c>
      <c r="L36">
        <f t="shared" si="4"/>
        <v>1.0266999999999999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M33" sqref="M33"/>
    </sheetView>
  </sheetViews>
  <sheetFormatPr baseColWidth="10" defaultRowHeight="15" x14ac:dyDescent="0.25"/>
  <cols>
    <col min="7" max="7" width="12.42578125" customWidth="1"/>
    <col min="8" max="8" width="10.7109375" customWidth="1"/>
    <col min="9" max="9" width="15" customWidth="1"/>
  </cols>
  <sheetData>
    <row r="2" spans="1:9" x14ac:dyDescent="0.25">
      <c r="A2" t="s">
        <v>30</v>
      </c>
      <c r="B2">
        <v>11</v>
      </c>
      <c r="C2" t="s">
        <v>52</v>
      </c>
      <c r="G2" t="s">
        <v>53</v>
      </c>
      <c r="I2" t="s">
        <v>54</v>
      </c>
    </row>
    <row r="3" spans="1:9" x14ac:dyDescent="0.25">
      <c r="C3" t="s">
        <v>43</v>
      </c>
      <c r="D3" t="s">
        <v>44</v>
      </c>
      <c r="E3" t="s">
        <v>32</v>
      </c>
    </row>
    <row r="4" spans="1:9" x14ac:dyDescent="0.25">
      <c r="B4" t="s">
        <v>34</v>
      </c>
      <c r="C4">
        <v>580</v>
      </c>
      <c r="D4">
        <v>1080</v>
      </c>
      <c r="E4">
        <v>1.0719000000000001</v>
      </c>
      <c r="F4">
        <f>ABS(1-E4)</f>
        <v>7.1900000000000075E-2</v>
      </c>
    </row>
    <row r="5" spans="1:9" x14ac:dyDescent="0.25">
      <c r="A5" t="s">
        <v>58</v>
      </c>
      <c r="B5" t="s">
        <v>35</v>
      </c>
      <c r="C5">
        <v>580</v>
      </c>
      <c r="D5">
        <v>1100</v>
      </c>
      <c r="E5">
        <v>1.0226</v>
      </c>
      <c r="F5">
        <f t="shared" ref="F5:F12" si="0">ABS(1-E5)</f>
        <v>2.2599999999999953E-2</v>
      </c>
    </row>
    <row r="6" spans="1:9" x14ac:dyDescent="0.25">
      <c r="A6" t="s">
        <v>57</v>
      </c>
      <c r="B6" t="s">
        <v>36</v>
      </c>
      <c r="C6">
        <v>580</v>
      </c>
      <c r="D6">
        <v>1120</v>
      </c>
      <c r="E6">
        <v>1.008</v>
      </c>
      <c r="F6">
        <f t="shared" si="0"/>
        <v>8.0000000000000071E-3</v>
      </c>
      <c r="G6">
        <v>1.1314</v>
      </c>
    </row>
    <row r="7" spans="1:9" x14ac:dyDescent="0.25">
      <c r="B7" t="s">
        <v>37</v>
      </c>
      <c r="C7">
        <v>600</v>
      </c>
      <c r="D7">
        <v>1080</v>
      </c>
      <c r="E7">
        <v>1.077</v>
      </c>
      <c r="F7">
        <f t="shared" si="0"/>
        <v>7.6999999999999957E-2</v>
      </c>
    </row>
    <row r="8" spans="1:9" x14ac:dyDescent="0.25">
      <c r="B8" t="s">
        <v>38</v>
      </c>
      <c r="C8">
        <v>600</v>
      </c>
      <c r="D8">
        <v>1100</v>
      </c>
      <c r="E8">
        <v>1.0249999999999999</v>
      </c>
      <c r="F8">
        <f t="shared" si="0"/>
        <v>2.4999999999999911E-2</v>
      </c>
    </row>
    <row r="9" spans="1:9" x14ac:dyDescent="0.25">
      <c r="B9" t="s">
        <v>39</v>
      </c>
      <c r="C9">
        <v>600</v>
      </c>
      <c r="D9">
        <v>1120</v>
      </c>
      <c r="E9">
        <v>1.0086999999999999</v>
      </c>
      <c r="F9">
        <f t="shared" si="0"/>
        <v>8.69999999999993E-3</v>
      </c>
    </row>
    <row r="10" spans="1:9" x14ac:dyDescent="0.25">
      <c r="B10" t="s">
        <v>40</v>
      </c>
      <c r="C10">
        <v>620</v>
      </c>
      <c r="D10">
        <v>1080</v>
      </c>
      <c r="E10">
        <v>1.0364</v>
      </c>
      <c r="F10">
        <f t="shared" si="0"/>
        <v>3.6399999999999988E-2</v>
      </c>
    </row>
    <row r="11" spans="1:9" x14ac:dyDescent="0.25">
      <c r="B11" t="s">
        <v>41</v>
      </c>
      <c r="C11">
        <v>620</v>
      </c>
      <c r="D11">
        <v>1100</v>
      </c>
      <c r="E11">
        <v>0.98540000000000005</v>
      </c>
      <c r="F11">
        <f t="shared" si="0"/>
        <v>1.4599999999999946E-2</v>
      </c>
    </row>
    <row r="12" spans="1:9" x14ac:dyDescent="0.25">
      <c r="B12" t="s">
        <v>42</v>
      </c>
      <c r="C12">
        <v>620</v>
      </c>
      <c r="D12">
        <v>1120</v>
      </c>
      <c r="E12">
        <v>0.97009999999999996</v>
      </c>
      <c r="F12">
        <f t="shared" si="0"/>
        <v>2.9900000000000038E-2</v>
      </c>
    </row>
    <row r="20" spans="1:9" x14ac:dyDescent="0.25">
      <c r="A20" t="s">
        <v>30</v>
      </c>
      <c r="B20">
        <v>11</v>
      </c>
      <c r="C20" t="s">
        <v>63</v>
      </c>
      <c r="G20" t="s">
        <v>53</v>
      </c>
      <c r="I20" t="s">
        <v>54</v>
      </c>
    </row>
    <row r="21" spans="1:9" x14ac:dyDescent="0.25">
      <c r="C21" t="s">
        <v>43</v>
      </c>
      <c r="D21" t="s">
        <v>44</v>
      </c>
      <c r="E21" t="s">
        <v>32</v>
      </c>
    </row>
    <row r="22" spans="1:9" x14ac:dyDescent="0.25">
      <c r="B22" t="s">
        <v>34</v>
      </c>
      <c r="C22">
        <v>550</v>
      </c>
      <c r="D22">
        <v>1200</v>
      </c>
      <c r="E22">
        <v>1.4954000000000001</v>
      </c>
      <c r="F22">
        <f>ABS(1-E22)</f>
        <v>0.49540000000000006</v>
      </c>
    </row>
    <row r="23" spans="1:9" x14ac:dyDescent="0.25">
      <c r="A23" t="s">
        <v>58</v>
      </c>
      <c r="B23" t="s">
        <v>35</v>
      </c>
      <c r="C23">
        <v>600</v>
      </c>
      <c r="D23">
        <v>1100</v>
      </c>
      <c r="E23">
        <v>1.0250999999999999</v>
      </c>
      <c r="F23">
        <f t="shared" ref="F23:F26" si="1">ABS(1-E23)</f>
        <v>2.50999999999999E-2</v>
      </c>
    </row>
    <row r="24" spans="1:9" x14ac:dyDescent="0.25">
      <c r="B24" t="s">
        <v>36</v>
      </c>
      <c r="C24">
        <v>650</v>
      </c>
      <c r="D24">
        <v>1050</v>
      </c>
      <c r="E24">
        <v>0.86539999999999995</v>
      </c>
      <c r="F24">
        <f t="shared" si="1"/>
        <v>0.13460000000000005</v>
      </c>
    </row>
    <row r="25" spans="1:9" x14ac:dyDescent="0.25">
      <c r="A25" t="s">
        <v>57</v>
      </c>
      <c r="B25" t="s">
        <v>37</v>
      </c>
      <c r="C25">
        <v>700</v>
      </c>
      <c r="D25">
        <v>900</v>
      </c>
      <c r="E25">
        <v>1.01064</v>
      </c>
      <c r="F25">
        <f t="shared" si="1"/>
        <v>1.0639999999999983E-2</v>
      </c>
    </row>
    <row r="26" spans="1:9" x14ac:dyDescent="0.25">
      <c r="B26" t="s">
        <v>38</v>
      </c>
      <c r="C26">
        <v>750</v>
      </c>
      <c r="D26">
        <v>850</v>
      </c>
      <c r="E26">
        <v>0.68010000000000004</v>
      </c>
      <c r="F26">
        <f t="shared" si="1"/>
        <v>0.31989999999999996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4" workbookViewId="0">
      <selection activeCell="L7" sqref="L7"/>
    </sheetView>
  </sheetViews>
  <sheetFormatPr baseColWidth="10" defaultRowHeight="15" x14ac:dyDescent="0.25"/>
  <sheetData>
    <row r="1" spans="1:3" x14ac:dyDescent="0.25">
      <c r="A1" t="s">
        <v>59</v>
      </c>
    </row>
    <row r="4" spans="1:3" x14ac:dyDescent="0.25">
      <c r="A4" t="s">
        <v>57</v>
      </c>
    </row>
    <row r="5" spans="1:3" x14ac:dyDescent="0.25">
      <c r="A5" t="s">
        <v>64</v>
      </c>
      <c r="B5" t="s">
        <v>60</v>
      </c>
      <c r="C5">
        <v>1754</v>
      </c>
    </row>
    <row r="6" spans="1:3" x14ac:dyDescent="0.25">
      <c r="A6" t="s">
        <v>65</v>
      </c>
      <c r="B6" t="s">
        <v>61</v>
      </c>
      <c r="C6">
        <v>241</v>
      </c>
    </row>
    <row r="7" spans="1:3" x14ac:dyDescent="0.25">
      <c r="A7" t="s">
        <v>66</v>
      </c>
      <c r="B7" t="s">
        <v>62</v>
      </c>
      <c r="C7">
        <v>746</v>
      </c>
    </row>
    <row r="9" spans="1:3" x14ac:dyDescent="0.25">
      <c r="A9" t="s">
        <v>58</v>
      </c>
    </row>
    <row r="10" spans="1:3" x14ac:dyDescent="0.25">
      <c r="A10" t="s">
        <v>68</v>
      </c>
      <c r="B10" t="s">
        <v>60</v>
      </c>
    </row>
    <row r="11" spans="1:3" x14ac:dyDescent="0.25">
      <c r="A11" t="s">
        <v>70</v>
      </c>
      <c r="B11" t="s">
        <v>61</v>
      </c>
    </row>
    <row r="12" spans="1:3" x14ac:dyDescent="0.25">
      <c r="A12" t="s">
        <v>71</v>
      </c>
      <c r="B12" t="s">
        <v>62</v>
      </c>
    </row>
    <row r="14" spans="1:3" x14ac:dyDescent="0.25">
      <c r="A14" t="s">
        <v>67</v>
      </c>
    </row>
    <row r="15" spans="1:3" x14ac:dyDescent="0.25">
      <c r="A15" t="s">
        <v>69</v>
      </c>
      <c r="B15" t="s">
        <v>60</v>
      </c>
    </row>
    <row r="16" spans="1:3" x14ac:dyDescent="0.25">
      <c r="A16" t="s">
        <v>72</v>
      </c>
      <c r="B16" t="s">
        <v>61</v>
      </c>
    </row>
    <row r="17" spans="1:2" x14ac:dyDescent="0.25">
      <c r="A17" t="s">
        <v>73</v>
      </c>
      <c r="B17" t="s">
        <v>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1.Magnification</vt:lpstr>
      <vt:lpstr>2. Z measurement</vt:lpstr>
      <vt:lpstr>3. pp interaction</vt:lpstr>
      <vt:lpstr>4. Bin </vt:lpstr>
      <vt:lpstr>5. energy ranges eta</vt:lpstr>
      <vt:lpstr>energy ranges omega</vt:lpstr>
      <vt:lpstr>spin parity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</dc:creator>
  <cp:lastModifiedBy>Hoffmann</cp:lastModifiedBy>
  <dcterms:created xsi:type="dcterms:W3CDTF">2017-04-05T08:21:28Z</dcterms:created>
  <dcterms:modified xsi:type="dcterms:W3CDTF">2017-04-19T15:10:38Z</dcterms:modified>
</cp:coreProperties>
</file>