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aylon\Desktop\ITESO\9no Semestre\Modelos de Credito\Modelo-Crediticio-FC\"/>
    </mc:Choice>
  </mc:AlternateContent>
  <xr:revisionPtr revIDLastSave="0" documentId="13_ncr:1_{F6EB6B6E-DB93-4CBB-9479-80DCB9655D49}" xr6:coauthVersionLast="47" xr6:coauthVersionMax="47" xr10:uidLastSave="{00000000-0000-0000-0000-000000000000}"/>
  <bookViews>
    <workbookView xWindow="-120" yWindow="-120" windowWidth="20730" windowHeight="11040" xr2:uid="{5EE597A8-B0E4-44CE-A8AA-C8421BED17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<sst xmlns="http://schemas.openxmlformats.org/spreadsheetml/2006/main" count="56" uniqueCount="39">
  <si>
    <t>EQUIPO</t>
  </si>
  <si>
    <t xml:space="preserve">MAN CITY </t>
  </si>
  <si>
    <t>ARSENAL</t>
  </si>
  <si>
    <t>MAN U</t>
  </si>
  <si>
    <t>NEWCASTLE</t>
  </si>
  <si>
    <t>LIVERPOOL</t>
  </si>
  <si>
    <t>BRIGHTON</t>
  </si>
  <si>
    <t>ASTON VILLA</t>
  </si>
  <si>
    <t>TOTTENHAM</t>
  </si>
  <si>
    <t>BRENDFORD</t>
  </si>
  <si>
    <t>FULHAM</t>
  </si>
  <si>
    <t>CRYSTAL PALACE</t>
  </si>
  <si>
    <t>CHELSEA</t>
  </si>
  <si>
    <t>WOLVES</t>
  </si>
  <si>
    <t>WEST HAM</t>
  </si>
  <si>
    <t>BOURNEMOUTH</t>
  </si>
  <si>
    <t>FOREST</t>
  </si>
  <si>
    <t>EVERTON</t>
  </si>
  <si>
    <t>LEICESTER CITY</t>
  </si>
  <si>
    <t>LEEDS</t>
  </si>
  <si>
    <t>SOUTHAMPTON</t>
  </si>
  <si>
    <t>INGRESOS POR TV</t>
  </si>
  <si>
    <t>BONO POR POSICION</t>
  </si>
  <si>
    <t>POSICION</t>
  </si>
  <si>
    <t>BONOS CHAMPIONS LEAGUE</t>
  </si>
  <si>
    <t>BONOS EUROPA LEAGUE</t>
  </si>
  <si>
    <t>BONOS CONFERENCE</t>
  </si>
  <si>
    <t xml:space="preserve">INGRESO POR ASCENSO </t>
  </si>
  <si>
    <t>INGRESOS POR TRASPASOS</t>
  </si>
  <si>
    <t>GASTOS POR TRASPASOS</t>
  </si>
  <si>
    <t>PRESUPUESTO PARA SUELDOS</t>
  </si>
  <si>
    <t>PRESUPUESTO PARA TRASNFERENCIAS</t>
  </si>
  <si>
    <t>ASISTENCIA PROMEDIO</t>
  </si>
  <si>
    <t>SCORE_MS</t>
  </si>
  <si>
    <t>EXCELENTE</t>
  </si>
  <si>
    <t>BUENO</t>
  </si>
  <si>
    <t>MALO</t>
  </si>
  <si>
    <t>PRECIO DE ENTRADA</t>
  </si>
  <si>
    <t>GANANCIAS ESTADIO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</si>
</sst>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4" fontId="0" fillId="0" borderId="0" xfId="1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88BB-E2F4-4D57-A13A-4834046661CB}">
  <dimension ref="A1:Q21"/>
  <sheetViews>
    <sheetView tabSelected="1" topLeftCell="C1" workbookViewId="0">
      <selection activeCell="N1" sqref="N1:O1048576"/>
    </sheetView>
  </sheetViews>
  <sheetFormatPr defaultColWidth="11.42578125" defaultRowHeight="15" x14ac:dyDescent="0.25"/>
  <cols>
    <col min="1" max="1" width="9.7109375" bestFit="1" customWidth="1"/>
    <col min="2" max="2" width="16.85546875" bestFit="1" customWidth="1"/>
    <col min="3" max="3" width="35.42578125" customWidth="1"/>
    <col min="4" max="4" width="27.5703125" customWidth="1"/>
    <col min="5" max="5" width="26.5703125" customWidth="1"/>
    <col min="6" max="6" width="22.7109375" customWidth="1"/>
    <col min="7" max="7" width="19.85546875" customWidth="1"/>
    <col min="8" max="8" width="22.5703125" customWidth="1"/>
    <col min="9" max="10" width="16.28515625" customWidth="1"/>
    <col min="11" max="11" width="25.140625" customWidth="1"/>
    <col min="12" max="12" width="23.28515625" customWidth="1"/>
    <col min="15" max="15" width="12.7109375" bestFit="1" customWidth="1"/>
    <col min="17" max="17" width="16.28515625" bestFit="1" customWidth="1"/>
  </cols>
  <sheetData>
    <row r="1" spans="1:17" x14ac:dyDescent="0.25">
      <c r="A1" t="s">
        <v>23</v>
      </c>
      <c r="B1" t="s">
        <v>0</v>
      </c>
      <c r="C1" t="s">
        <v>31</v>
      </c>
      <c r="D1" t="s">
        <v>30</v>
      </c>
      <c r="E1" t="s">
        <v>21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32</v>
      </c>
      <c r="N1" t="s">
        <v>37</v>
      </c>
      <c r="O1" t="s">
        <v>38</v>
      </c>
      <c r="P1" t="s">
        <v>33</v>
      </c>
    </row>
    <row r="2" spans="1:17" x14ac:dyDescent="0.25">
      <c r="A2">
        <v>1</v>
      </c>
      <c r="B2" t="s">
        <v>1</v>
      </c>
      <c r="C2" s="2">
        <v>96000000</v>
      </c>
      <c r="D2" s="2">
        <v>4000000</v>
      </c>
      <c r="E2" s="2">
        <v>135600000</v>
      </c>
      <c r="F2" s="2">
        <v>48000000</v>
      </c>
      <c r="G2" s="2">
        <v>85300000</v>
      </c>
      <c r="H2" s="2">
        <v>0</v>
      </c>
      <c r="I2" s="2">
        <v>0</v>
      </c>
      <c r="J2" s="2">
        <v>0</v>
      </c>
      <c r="K2" s="2">
        <v>162170000</v>
      </c>
      <c r="L2" s="2">
        <v>155000000</v>
      </c>
      <c r="M2" s="1">
        <v>52774</v>
      </c>
      <c r="N2" s="3">
        <v>44</v>
      </c>
      <c r="O2" s="3">
        <f>+M2*N2*0.2</f>
        <v>464411.2</v>
      </c>
      <c r="P2" t="s">
        <v>34</v>
      </c>
      <c r="Q2" s="4">
        <f>+SUM(C2:K2,O2)-SUM(L2)</f>
        <v>376534411.19999999</v>
      </c>
    </row>
    <row r="3" spans="1:17" x14ac:dyDescent="0.25">
      <c r="A3">
        <v>2</v>
      </c>
      <c r="B3" t="s">
        <v>2</v>
      </c>
      <c r="C3" s="2">
        <v>4000000</v>
      </c>
      <c r="D3" s="2">
        <v>3000000</v>
      </c>
      <c r="E3" s="2">
        <v>135600000</v>
      </c>
      <c r="F3" s="2">
        <v>45600000</v>
      </c>
      <c r="G3" s="2">
        <v>0</v>
      </c>
      <c r="H3" s="2">
        <v>7700000</v>
      </c>
      <c r="I3" s="2">
        <v>0</v>
      </c>
      <c r="J3" s="2">
        <v>0</v>
      </c>
      <c r="K3" s="2">
        <v>23800000</v>
      </c>
      <c r="L3" s="2">
        <v>191900000</v>
      </c>
      <c r="M3" s="1">
        <v>59776</v>
      </c>
      <c r="N3" s="3">
        <v>28.5</v>
      </c>
      <c r="O3" s="3">
        <f t="shared" ref="O3:O21" si="0">+M3*N3*0.2</f>
        <v>340723.20000000001</v>
      </c>
      <c r="P3" t="s">
        <v>34</v>
      </c>
      <c r="Q3" s="4">
        <f t="shared" ref="Q3:Q21" si="1">+SUM(C3:K3,O3)-SUM(L3)</f>
        <v>28140723.199999988</v>
      </c>
    </row>
    <row r="4" spans="1:17" x14ac:dyDescent="0.25">
      <c r="A4">
        <v>3</v>
      </c>
      <c r="B4" t="s">
        <v>3</v>
      </c>
      <c r="C4" s="2">
        <v>15000000</v>
      </c>
      <c r="D4" s="2">
        <v>5000000</v>
      </c>
      <c r="E4" s="2">
        <v>135600000</v>
      </c>
      <c r="F4" s="2">
        <v>43200000</v>
      </c>
      <c r="G4" s="2">
        <v>0</v>
      </c>
      <c r="H4" s="2">
        <v>9300000</v>
      </c>
      <c r="I4" s="2">
        <v>0</v>
      </c>
      <c r="J4" s="2">
        <v>0</v>
      </c>
      <c r="K4" s="2">
        <v>23650000</v>
      </c>
      <c r="L4" s="2">
        <v>243280000</v>
      </c>
      <c r="M4" s="1">
        <v>73150</v>
      </c>
      <c r="N4" s="3">
        <v>36</v>
      </c>
      <c r="O4" s="3">
        <f t="shared" si="0"/>
        <v>526680</v>
      </c>
      <c r="P4" t="s">
        <v>35</v>
      </c>
      <c r="Q4" s="4">
        <f t="shared" si="1"/>
        <v>-11003320</v>
      </c>
    </row>
    <row r="5" spans="1:17" x14ac:dyDescent="0.25">
      <c r="A5">
        <v>4</v>
      </c>
      <c r="B5" t="s">
        <v>4</v>
      </c>
      <c r="C5" s="2">
        <v>40000000</v>
      </c>
      <c r="D5" s="2">
        <v>2000000</v>
      </c>
      <c r="E5" s="2">
        <v>135600000</v>
      </c>
      <c r="F5" s="2">
        <v>40800000</v>
      </c>
      <c r="G5" s="2">
        <v>0</v>
      </c>
      <c r="H5" s="2">
        <v>0</v>
      </c>
      <c r="I5" s="2">
        <v>0</v>
      </c>
      <c r="J5" s="2">
        <v>0</v>
      </c>
      <c r="K5" s="2">
        <v>14060000</v>
      </c>
      <c r="L5" s="2">
        <v>185350000</v>
      </c>
      <c r="M5" s="1">
        <v>52134</v>
      </c>
      <c r="N5" s="3">
        <v>44</v>
      </c>
      <c r="O5" s="3">
        <f t="shared" si="0"/>
        <v>458779.2</v>
      </c>
      <c r="P5" t="s">
        <v>34</v>
      </c>
      <c r="Q5" s="4">
        <f t="shared" si="1"/>
        <v>47568779.199999988</v>
      </c>
    </row>
    <row r="6" spans="1:17" x14ac:dyDescent="0.25">
      <c r="A6">
        <v>5</v>
      </c>
      <c r="B6" t="s">
        <v>5</v>
      </c>
      <c r="C6" s="2">
        <v>5000000</v>
      </c>
      <c r="D6" s="2">
        <v>4000000</v>
      </c>
      <c r="E6" s="2">
        <v>135600000</v>
      </c>
      <c r="F6" s="2">
        <v>38400000</v>
      </c>
      <c r="G6" s="2">
        <v>48600000</v>
      </c>
      <c r="H6" s="2">
        <v>0</v>
      </c>
      <c r="I6" s="2">
        <v>0</v>
      </c>
      <c r="J6" s="2">
        <v>0</v>
      </c>
      <c r="K6" s="2">
        <v>80700000</v>
      </c>
      <c r="L6" s="2">
        <v>137390000</v>
      </c>
      <c r="M6" s="1">
        <v>52998</v>
      </c>
      <c r="N6" s="3">
        <v>9</v>
      </c>
      <c r="O6" s="3">
        <f t="shared" si="0"/>
        <v>95396.400000000009</v>
      </c>
      <c r="P6" t="s">
        <v>34</v>
      </c>
      <c r="Q6" s="4">
        <f t="shared" si="1"/>
        <v>175005396.39999998</v>
      </c>
    </row>
    <row r="7" spans="1:17" x14ac:dyDescent="0.25">
      <c r="A7">
        <v>6</v>
      </c>
      <c r="B7" t="s">
        <v>6</v>
      </c>
      <c r="C7" s="2">
        <v>7000000</v>
      </c>
      <c r="D7" s="2">
        <v>1000000</v>
      </c>
      <c r="E7" s="2">
        <v>135600000</v>
      </c>
      <c r="F7" s="2">
        <v>36000000</v>
      </c>
      <c r="G7" s="2">
        <v>0</v>
      </c>
      <c r="H7" s="2">
        <v>0</v>
      </c>
      <c r="I7" s="2">
        <v>0</v>
      </c>
      <c r="J7" s="2">
        <v>0</v>
      </c>
      <c r="K7" s="2">
        <v>137900000</v>
      </c>
      <c r="L7" s="2">
        <v>55700000</v>
      </c>
      <c r="M7" s="1">
        <v>30943</v>
      </c>
      <c r="N7" s="3">
        <v>30</v>
      </c>
      <c r="O7" s="3">
        <f t="shared" si="0"/>
        <v>185658</v>
      </c>
      <c r="P7" t="s">
        <v>35</v>
      </c>
      <c r="Q7" s="4">
        <f t="shared" si="1"/>
        <v>261985658</v>
      </c>
    </row>
    <row r="8" spans="1:17" x14ac:dyDescent="0.25">
      <c r="A8">
        <v>7</v>
      </c>
      <c r="B8" t="s">
        <v>7</v>
      </c>
      <c r="C8" s="2">
        <v>18000000</v>
      </c>
      <c r="D8" s="2">
        <v>2000000</v>
      </c>
      <c r="E8" s="2">
        <v>135600000</v>
      </c>
      <c r="F8" s="2">
        <v>33600000</v>
      </c>
      <c r="G8" s="2">
        <v>0</v>
      </c>
      <c r="H8" s="2">
        <v>0</v>
      </c>
      <c r="I8" s="2">
        <v>0</v>
      </c>
      <c r="J8" s="2">
        <v>0</v>
      </c>
      <c r="K8" s="2">
        <v>54000000</v>
      </c>
      <c r="L8" s="2">
        <v>100140000</v>
      </c>
      <c r="M8" s="1">
        <v>41681</v>
      </c>
      <c r="N8" s="3">
        <v>40.5</v>
      </c>
      <c r="O8" s="3">
        <f t="shared" si="0"/>
        <v>337616.10000000003</v>
      </c>
      <c r="P8" t="s">
        <v>35</v>
      </c>
      <c r="Q8" s="4">
        <f t="shared" si="1"/>
        <v>143397616.09999999</v>
      </c>
    </row>
    <row r="9" spans="1:17" x14ac:dyDescent="0.25">
      <c r="A9">
        <v>8</v>
      </c>
      <c r="B9" t="s">
        <v>8</v>
      </c>
      <c r="C9" s="2">
        <v>19000000</v>
      </c>
      <c r="D9" s="2">
        <v>3000000</v>
      </c>
      <c r="E9" s="2">
        <v>135600000</v>
      </c>
      <c r="F9" s="2">
        <v>31200000</v>
      </c>
      <c r="G9" s="2">
        <v>45400000</v>
      </c>
      <c r="H9" s="2">
        <v>0</v>
      </c>
      <c r="I9" s="2">
        <v>0</v>
      </c>
      <c r="J9" s="2">
        <v>0</v>
      </c>
      <c r="K9" s="2">
        <v>38750000</v>
      </c>
      <c r="L9" s="2">
        <v>177900000</v>
      </c>
      <c r="M9" s="1">
        <v>56523</v>
      </c>
      <c r="N9" s="3">
        <v>37</v>
      </c>
      <c r="O9" s="3">
        <f t="shared" si="0"/>
        <v>418270.2</v>
      </c>
      <c r="P9" t="s">
        <v>34</v>
      </c>
      <c r="Q9" s="4">
        <f t="shared" si="1"/>
        <v>95468270.199999988</v>
      </c>
    </row>
    <row r="10" spans="1:17" x14ac:dyDescent="0.25">
      <c r="A10">
        <v>9</v>
      </c>
      <c r="B10" t="s">
        <v>9</v>
      </c>
      <c r="C10" s="2">
        <v>7000000</v>
      </c>
      <c r="D10" s="2">
        <v>1000000</v>
      </c>
      <c r="E10" s="2">
        <v>135600000</v>
      </c>
      <c r="F10" s="2">
        <v>28800000</v>
      </c>
      <c r="G10" s="2">
        <v>0</v>
      </c>
      <c r="H10" s="2">
        <v>0</v>
      </c>
      <c r="I10" s="2">
        <v>0</v>
      </c>
      <c r="J10" s="2">
        <v>0</v>
      </c>
      <c r="K10" s="2">
        <v>3600000</v>
      </c>
      <c r="L10" s="2">
        <v>49250000</v>
      </c>
      <c r="M10" s="1">
        <v>16912</v>
      </c>
      <c r="N10" s="3">
        <v>30</v>
      </c>
      <c r="O10" s="3">
        <f t="shared" si="0"/>
        <v>101472</v>
      </c>
      <c r="P10" t="s">
        <v>35</v>
      </c>
      <c r="Q10" s="4">
        <f t="shared" si="1"/>
        <v>126851472</v>
      </c>
    </row>
    <row r="11" spans="1:17" x14ac:dyDescent="0.25">
      <c r="A11">
        <v>10</v>
      </c>
      <c r="B11" t="s">
        <v>10</v>
      </c>
      <c r="C11" s="2">
        <v>1000000</v>
      </c>
      <c r="D11" s="2">
        <v>1000000</v>
      </c>
      <c r="E11" s="2">
        <v>135600000</v>
      </c>
      <c r="F11" s="2">
        <v>26400000</v>
      </c>
      <c r="G11" s="2">
        <v>0</v>
      </c>
      <c r="H11" s="2">
        <v>0</v>
      </c>
      <c r="I11" s="2">
        <v>0</v>
      </c>
      <c r="J11" s="2">
        <v>170000000</v>
      </c>
      <c r="K11" s="2">
        <v>21900000</v>
      </c>
      <c r="L11" s="2">
        <v>72200000</v>
      </c>
      <c r="M11" s="1">
        <v>19896</v>
      </c>
      <c r="N11" s="3">
        <v>35</v>
      </c>
      <c r="O11" s="3">
        <f t="shared" si="0"/>
        <v>139272</v>
      </c>
      <c r="P11" t="s">
        <v>35</v>
      </c>
      <c r="Q11" s="4">
        <f t="shared" si="1"/>
        <v>283839272</v>
      </c>
    </row>
    <row r="12" spans="1:17" x14ac:dyDescent="0.25">
      <c r="A12">
        <v>11</v>
      </c>
      <c r="B12" t="s">
        <v>11</v>
      </c>
      <c r="C12" s="2">
        <v>3000000</v>
      </c>
      <c r="D12" s="2">
        <v>2000000</v>
      </c>
      <c r="E12" s="2">
        <v>135600000</v>
      </c>
      <c r="F12" s="2">
        <v>24000000</v>
      </c>
      <c r="G12" s="2">
        <v>0</v>
      </c>
      <c r="H12" s="2">
        <v>0</v>
      </c>
      <c r="I12" s="2">
        <v>0</v>
      </c>
      <c r="J12" s="2">
        <v>0</v>
      </c>
      <c r="K12" s="2">
        <v>5460000</v>
      </c>
      <c r="L12" s="2">
        <v>46600000</v>
      </c>
      <c r="M12" s="1">
        <v>24282</v>
      </c>
      <c r="N12" s="3">
        <v>42</v>
      </c>
      <c r="O12" s="3">
        <f t="shared" si="0"/>
        <v>203968.80000000002</v>
      </c>
      <c r="P12" t="s">
        <v>35</v>
      </c>
      <c r="Q12" s="4">
        <f t="shared" si="1"/>
        <v>123663968.80000001</v>
      </c>
    </row>
    <row r="13" spans="1:17" x14ac:dyDescent="0.25">
      <c r="A13">
        <v>12</v>
      </c>
      <c r="B13" t="s">
        <v>12</v>
      </c>
      <c r="C13" s="2">
        <v>19000000</v>
      </c>
      <c r="D13" s="2">
        <v>6000000</v>
      </c>
      <c r="E13" s="2">
        <v>135600000</v>
      </c>
      <c r="F13" s="2">
        <v>21600000</v>
      </c>
      <c r="G13" s="2">
        <v>56100000</v>
      </c>
      <c r="H13" s="2">
        <v>0</v>
      </c>
      <c r="I13" s="2">
        <v>0</v>
      </c>
      <c r="J13" s="2">
        <v>0</v>
      </c>
      <c r="K13" s="2">
        <v>67800000</v>
      </c>
      <c r="L13" s="2">
        <v>611490000</v>
      </c>
      <c r="M13" s="1">
        <v>37812</v>
      </c>
      <c r="N13" s="3">
        <v>25</v>
      </c>
      <c r="O13" s="3">
        <f t="shared" si="0"/>
        <v>189060</v>
      </c>
      <c r="P13" t="s">
        <v>34</v>
      </c>
      <c r="Q13" s="4">
        <f t="shared" si="1"/>
        <v>-305200940</v>
      </c>
    </row>
    <row r="14" spans="1:17" x14ac:dyDescent="0.25">
      <c r="A14">
        <v>13</v>
      </c>
      <c r="B14" t="s">
        <v>13</v>
      </c>
      <c r="C14" s="2">
        <v>3000000</v>
      </c>
      <c r="D14" s="2">
        <v>2000000</v>
      </c>
      <c r="E14" s="2">
        <v>135600000</v>
      </c>
      <c r="F14" s="2">
        <v>19200000</v>
      </c>
      <c r="G14" s="2">
        <v>0</v>
      </c>
      <c r="H14" s="2">
        <v>0</v>
      </c>
      <c r="I14" s="2">
        <v>0</v>
      </c>
      <c r="J14" s="2">
        <v>0</v>
      </c>
      <c r="K14" s="2">
        <v>62870000</v>
      </c>
      <c r="L14" s="2">
        <v>177110000</v>
      </c>
      <c r="M14" s="1">
        <v>30765</v>
      </c>
      <c r="N14" s="3">
        <v>35</v>
      </c>
      <c r="O14" s="3">
        <f t="shared" si="0"/>
        <v>215355</v>
      </c>
      <c r="P14" t="s">
        <v>36</v>
      </c>
      <c r="Q14" s="4">
        <f t="shared" si="1"/>
        <v>45775355</v>
      </c>
    </row>
    <row r="15" spans="1:17" x14ac:dyDescent="0.25">
      <c r="A15">
        <v>14</v>
      </c>
      <c r="B15" t="s">
        <v>14</v>
      </c>
      <c r="C15" s="2">
        <v>14000000</v>
      </c>
      <c r="D15" s="2">
        <v>2000000</v>
      </c>
      <c r="E15" s="2">
        <v>135600000</v>
      </c>
      <c r="F15" s="2">
        <v>16800000</v>
      </c>
      <c r="G15" s="2">
        <v>0</v>
      </c>
      <c r="H15" s="2">
        <v>0</v>
      </c>
      <c r="I15" s="2">
        <v>11900000</v>
      </c>
      <c r="J15" s="2">
        <v>0</v>
      </c>
      <c r="K15" s="2">
        <v>21550000</v>
      </c>
      <c r="L15" s="2">
        <v>186500000</v>
      </c>
      <c r="M15" s="1">
        <v>62447</v>
      </c>
      <c r="N15" s="3">
        <v>30</v>
      </c>
      <c r="O15" s="3">
        <f t="shared" si="0"/>
        <v>374682</v>
      </c>
      <c r="P15" t="s">
        <v>35</v>
      </c>
      <c r="Q15" s="4">
        <f t="shared" si="1"/>
        <v>15724682</v>
      </c>
    </row>
    <row r="16" spans="1:17" x14ac:dyDescent="0.25">
      <c r="A16">
        <v>15</v>
      </c>
      <c r="B16" t="s">
        <v>15</v>
      </c>
      <c r="C16" s="2">
        <v>600000</v>
      </c>
      <c r="D16" s="2">
        <v>1000000</v>
      </c>
      <c r="E16" s="2">
        <v>135600000</v>
      </c>
      <c r="F16" s="2">
        <v>14400000</v>
      </c>
      <c r="G16" s="2">
        <v>0</v>
      </c>
      <c r="H16" s="2">
        <v>0</v>
      </c>
      <c r="I16" s="2">
        <v>0</v>
      </c>
      <c r="J16" s="2">
        <v>170000000</v>
      </c>
      <c r="K16" s="2">
        <v>0</v>
      </c>
      <c r="L16" s="2">
        <v>83100000</v>
      </c>
      <c r="M16" s="1">
        <v>11189</v>
      </c>
      <c r="N16" s="3">
        <v>28</v>
      </c>
      <c r="O16" s="3">
        <f t="shared" si="0"/>
        <v>62658.400000000001</v>
      </c>
      <c r="P16" t="s">
        <v>35</v>
      </c>
      <c r="Q16" s="4">
        <f t="shared" si="1"/>
        <v>238562658.39999998</v>
      </c>
    </row>
    <row r="17" spans="1:17" x14ac:dyDescent="0.25">
      <c r="A17">
        <v>16</v>
      </c>
      <c r="B17" t="s">
        <v>16</v>
      </c>
      <c r="C17" s="2">
        <v>9000000</v>
      </c>
      <c r="D17" s="2">
        <v>2000000</v>
      </c>
      <c r="E17" s="2">
        <v>135600000</v>
      </c>
      <c r="F17" s="2">
        <v>12000000</v>
      </c>
      <c r="G17" s="2">
        <v>0</v>
      </c>
      <c r="H17" s="2">
        <v>0</v>
      </c>
      <c r="I17" s="2">
        <v>0</v>
      </c>
      <c r="J17" s="2">
        <v>170000000</v>
      </c>
      <c r="K17" s="2">
        <v>5000000</v>
      </c>
      <c r="L17" s="2">
        <v>195250000</v>
      </c>
      <c r="M17" s="1">
        <v>28000</v>
      </c>
      <c r="N17" s="3">
        <v>38</v>
      </c>
      <c r="O17" s="3">
        <f t="shared" si="0"/>
        <v>212800</v>
      </c>
      <c r="P17" t="s">
        <v>36</v>
      </c>
      <c r="Q17" s="4">
        <f t="shared" si="1"/>
        <v>138562800</v>
      </c>
    </row>
    <row r="18" spans="1:17" x14ac:dyDescent="0.25">
      <c r="A18">
        <v>17</v>
      </c>
      <c r="B18" t="s">
        <v>17</v>
      </c>
      <c r="C18" s="2">
        <v>31000000</v>
      </c>
      <c r="D18" s="2">
        <v>2000000</v>
      </c>
      <c r="E18" s="2">
        <v>135600000</v>
      </c>
      <c r="F18" s="2">
        <v>9600000</v>
      </c>
      <c r="G18" s="2">
        <v>0</v>
      </c>
      <c r="H18" s="2">
        <v>0</v>
      </c>
      <c r="I18" s="2">
        <v>0</v>
      </c>
      <c r="J18" s="2">
        <v>0</v>
      </c>
      <c r="K18" s="2">
        <v>103600000</v>
      </c>
      <c r="L18" s="2">
        <v>78200000</v>
      </c>
      <c r="M18" s="1">
        <v>38968</v>
      </c>
      <c r="N18" s="3">
        <v>55</v>
      </c>
      <c r="O18" s="3">
        <f t="shared" si="0"/>
        <v>428648</v>
      </c>
      <c r="P18" t="s">
        <v>36</v>
      </c>
      <c r="Q18" s="4">
        <f t="shared" si="1"/>
        <v>204028648</v>
      </c>
    </row>
    <row r="19" spans="1:17" x14ac:dyDescent="0.25">
      <c r="A19">
        <v>18</v>
      </c>
      <c r="B19" t="s">
        <v>18</v>
      </c>
      <c r="C19" s="2">
        <v>22000000</v>
      </c>
      <c r="D19" s="2">
        <v>2000000</v>
      </c>
      <c r="E19" s="2">
        <v>135600000</v>
      </c>
      <c r="F19" s="2">
        <v>7200000</v>
      </c>
      <c r="G19" s="2">
        <v>0</v>
      </c>
      <c r="H19" s="2">
        <v>0</v>
      </c>
      <c r="I19" s="2">
        <v>0</v>
      </c>
      <c r="J19" s="2">
        <v>0</v>
      </c>
      <c r="K19" s="2">
        <v>81400000</v>
      </c>
      <c r="L19" s="2">
        <v>49000000</v>
      </c>
      <c r="M19" s="1">
        <v>31941</v>
      </c>
      <c r="N19" s="3">
        <v>30</v>
      </c>
      <c r="O19" s="3">
        <f t="shared" si="0"/>
        <v>191646</v>
      </c>
      <c r="P19" t="s">
        <v>36</v>
      </c>
      <c r="Q19" s="4">
        <f t="shared" si="1"/>
        <v>199391646</v>
      </c>
    </row>
    <row r="20" spans="1:17" x14ac:dyDescent="0.25">
      <c r="A20">
        <v>19</v>
      </c>
      <c r="B20" t="s">
        <v>19</v>
      </c>
      <c r="C20" s="2">
        <v>3000000</v>
      </c>
      <c r="D20" s="2">
        <v>1000000</v>
      </c>
      <c r="E20" s="2">
        <v>135600000</v>
      </c>
      <c r="F20" s="2">
        <v>4800000</v>
      </c>
      <c r="G20" s="2">
        <v>0</v>
      </c>
      <c r="H20" s="2">
        <v>0</v>
      </c>
      <c r="I20" s="2">
        <v>0</v>
      </c>
      <c r="J20" s="2">
        <v>0</v>
      </c>
      <c r="K20" s="2">
        <v>114500000</v>
      </c>
      <c r="L20" s="2">
        <v>151390000</v>
      </c>
      <c r="M20" s="1">
        <v>36308</v>
      </c>
      <c r="N20" s="3">
        <v>25</v>
      </c>
      <c r="O20" s="3">
        <f t="shared" si="0"/>
        <v>181540</v>
      </c>
      <c r="P20" t="s">
        <v>36</v>
      </c>
      <c r="Q20" s="4">
        <f t="shared" si="1"/>
        <v>107691540</v>
      </c>
    </row>
    <row r="21" spans="1:17" x14ac:dyDescent="0.25">
      <c r="A21">
        <v>20</v>
      </c>
      <c r="B21" t="s">
        <v>20</v>
      </c>
      <c r="C21" s="2">
        <v>2000000</v>
      </c>
      <c r="D21" s="2">
        <v>2000000</v>
      </c>
      <c r="E21" s="2">
        <v>135600000</v>
      </c>
      <c r="F21" s="2">
        <v>2400000</v>
      </c>
      <c r="G21" s="2">
        <v>0</v>
      </c>
      <c r="H21" s="2">
        <v>0</v>
      </c>
      <c r="I21" s="2">
        <v>0</v>
      </c>
      <c r="J21" s="2">
        <v>0</v>
      </c>
      <c r="K21" s="2">
        <v>5500000</v>
      </c>
      <c r="L21" s="2">
        <v>152110000</v>
      </c>
      <c r="M21" s="1">
        <v>29939</v>
      </c>
      <c r="N21" s="3">
        <v>20</v>
      </c>
      <c r="O21" s="3">
        <f t="shared" si="0"/>
        <v>119756</v>
      </c>
      <c r="P21" t="s">
        <v>36</v>
      </c>
      <c r="Q21" s="4">
        <f t="shared" si="1"/>
        <v>-4490244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Munoz Baruqui</dc:creator>
  <cp:lastModifiedBy>Maximiliano Baylon</cp:lastModifiedBy>
  <dcterms:created xsi:type="dcterms:W3CDTF">2023-11-24T00:55:32Z</dcterms:created>
  <dcterms:modified xsi:type="dcterms:W3CDTF">2023-11-27T19:53:34Z</dcterms:modified>
</cp:coreProperties>
</file>