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Carga y descarga de  Hcl " sheetId="1" r:id="rId1"/>
  </sheets>
  <calcPr calcId="145621"/>
</workbook>
</file>

<file path=xl/calcChain.xml><?xml version="1.0" encoding="utf-8"?>
<calcChain xmlns="http://schemas.openxmlformats.org/spreadsheetml/2006/main">
  <c r="M24" i="1" l="1"/>
  <c r="O24" i="1" s="1"/>
  <c r="M23" i="1"/>
  <c r="N23" i="1" s="1"/>
  <c r="M22" i="1"/>
  <c r="N22" i="1" s="1"/>
  <c r="O21" i="1"/>
  <c r="N21" i="1"/>
  <c r="M21" i="1"/>
  <c r="M20" i="1"/>
  <c r="O20" i="1" s="1"/>
  <c r="M19" i="1"/>
  <c r="N19" i="1" s="1"/>
  <c r="O12" i="1"/>
  <c r="M12" i="1"/>
  <c r="N12" i="1" s="1"/>
  <c r="O22" i="1" l="1"/>
  <c r="O19" i="1"/>
  <c r="O23" i="1"/>
  <c r="N24" i="1"/>
  <c r="N20" i="1"/>
</calcChain>
</file>

<file path=xl/sharedStrings.xml><?xml version="1.0" encoding="utf-8"?>
<sst xmlns="http://schemas.openxmlformats.org/spreadsheetml/2006/main" count="95" uniqueCount="72">
  <si>
    <t>EVALUACION PELIGRO/RIESGO</t>
  </si>
  <si>
    <t>COD:RG_03_01</t>
  </si>
  <si>
    <t>Revision N°: 1</t>
  </si>
  <si>
    <t xml:space="preserve">PROCESO A EVALUAR: Carga y descarga de HCL </t>
  </si>
  <si>
    <r>
      <t xml:space="preserve">EVALUACIÓN Nº: </t>
    </r>
    <r>
      <rPr>
        <sz val="12"/>
        <rFont val="Times New Roman"/>
        <family val="1"/>
      </rPr>
      <t xml:space="preserve"> 01</t>
    </r>
  </si>
  <si>
    <t>SECTOR:  Planta</t>
  </si>
  <si>
    <t>FECHA DE ACTUALIZACIÓN: 09/10/2019</t>
  </si>
  <si>
    <t>EQUIPO EVALUADOR: CSMA</t>
  </si>
  <si>
    <t>Identificación</t>
  </si>
  <si>
    <t>Evaluación  inicial</t>
  </si>
  <si>
    <t xml:space="preserve">Control </t>
  </si>
  <si>
    <t>Evaluacion Residual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</si>
  <si>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</si>
  <si>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</si>
  <si>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</si>
  <si>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</si>
  <si>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</si>
  <si>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</si>
  <si>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</si>
  <si>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</si>
  <si>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</si>
  <si>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PLAZO</t>
  </si>
  <si>
    <t>Requisito Legal</t>
  </si>
  <si>
    <t xml:space="preserve">Traslado hacia lugar de descarga </t>
  </si>
  <si>
    <t>Conducir  vehiculos</t>
  </si>
  <si>
    <t>Choques y  accidentes</t>
  </si>
  <si>
    <t>Moderado</t>
  </si>
  <si>
    <t>No Aceptable</t>
  </si>
  <si>
    <t xml:space="preserve">Las tareas deben realizarse por personal calificado(IT_01 INSPECCION DE LA DOCUMENTACION Y ESTADO DE LOS CAMIONES Y SEMIRREMOLQUES, RIT_01_04 Permiso de entrada y salida de camiones)Capacitacion en Manejo defensivo, Carga  y Descarga de Productos quimicos,Plan de contingencia,(PG_08 Competencia, Formación y Toma de Conciencia , RG_08_02 Programa Anual de Capacitación  V00) PG_05 Respuesta ante Emergencias Realizar simulacro PG_05_01 progrma anual de simulacro.Se deben  utizar los epp necesarios para la tarea(Cumplimiento de PO QHSE-05  EPP) .Informes RSV (paradas, velocidades max, etc)
</t>
  </si>
  <si>
    <t>Inmediata-Según RG_08_02Programa anual de capacitacion</t>
  </si>
  <si>
    <t>Ley nacional de transito y seguridad vial Nº 24449. Reglamento interno del cliente.</t>
  </si>
  <si>
    <t>Derrame de Producto</t>
  </si>
  <si>
    <t xml:space="preserve">Sobre esfuersos </t>
  </si>
  <si>
    <t>Poco sgnificativo</t>
  </si>
  <si>
    <t>Aceptable</t>
  </si>
  <si>
    <t>Piquetes</t>
  </si>
  <si>
    <t>Poco significativo</t>
  </si>
  <si>
    <t>Ingesta de  bebidas o alimentos en mal estado</t>
  </si>
  <si>
    <t>IT_01 INSPECCION DE LA DOCUMENTACION Y ESTADO DE LOS CAMIONES Y SEMIRREMOLQUES,Reglamento interno, capacitacion en Plan de contingencia,(PG_08 Competencia, Formación y Toma de Conciencia , RG_08_02 Programa Anual de Capacitación  V00) PG_05 Respuesta ante Emergencias</t>
  </si>
  <si>
    <t>Riesgo no signficativo</t>
  </si>
  <si>
    <t>Aceptabe</t>
  </si>
  <si>
    <t>Ley nacional de transito Nº 24449. Ley de higiene y seguridad laboral N°19587 .</t>
  </si>
  <si>
    <t>Contingencias Climaticas</t>
  </si>
  <si>
    <t xml:space="preserve">Las tareas deben realizarse por personal calificado(IT_01 INSPECCION DE LA DOCUMENTACION Y ESTADO DE LOS CAMIONES Y SEMIRREMOLQUES, RIT_01_04 Permiso de entrada y salida de camiones)Capacitacion en Manejo defensivoPlan de contingencia,(PG_08 Competencia, Formación y Toma de Conciencia , RG_08_02 Programa Anual de Capacitación  V00) PG_05 Respuesta ante Emergencias Realizar simulacro PG_05_01 progrma anual de simulacro.Se deben  utizar los epp necesarios para la tarea(Cumplimiento de PO QHSE-05  EPP) </t>
  </si>
  <si>
    <t>Aceptble</t>
  </si>
  <si>
    <t>Operación de Carga / Descarga</t>
  </si>
  <si>
    <t>Contacto con sustancias quimicas , vapores y gases</t>
  </si>
  <si>
    <t>Inhalacion de gases y vapores,  Salpicaduras</t>
  </si>
  <si>
    <t>Capacitacion en Primeros Auxilios, Plan de Contingencia, Capacitacion  en carga y descarga de Productos Quimicos.Utilizacion de las MSDS de productoCapacitacion en Riesgo electrico(Registro :RG_08_02 Programa Anual de Capacitación  V00 2013 )( IT_08 CARGA Y DESCARGA DE ACIDO CLORHIDRICO ; IT_09 CARGA Y DESCARGA DE HIPOCLORITO DE SODIO),PG_05 Respuesta ante Emergencias Realizar simulacro PG_05_01 programa anual de simulacro.Controlar todas las herramientas y equipos a utilizar (RG _ 04 Check list de herramientas y equipos).Se debe controlar que los operarios cuenten con los epp requeridos (Registro : Cumplimiento de PO QHSE-05  EPP).</t>
  </si>
  <si>
    <t>Capacitacion 1  vez apor año, capacitacion Inmediata al Personal nuevo involucrado - PG_05_02 Programa anual de simulacros</t>
  </si>
  <si>
    <t xml:space="preserve">Decreto 351/79 cap. 12;(17 Sust. Peligrosas);(19 EPP). - Ley 19587 </t>
  </si>
  <si>
    <t xml:space="preserve">Contacto con producto quimico, Caidas </t>
  </si>
  <si>
    <t>Golpes,  inhalacion de gases , salpicadurasde producto</t>
  </si>
  <si>
    <t xml:space="preserve">Moderado </t>
  </si>
  <si>
    <t>Decreto 351/79 cap. 12;(17 Sust. Peligrosas);(19 EPP). - Ley 19588</t>
  </si>
  <si>
    <t xml:space="preserve"> Contacto electrico </t>
  </si>
  <si>
    <t>Inhalacion gases, vapores, salpicaduras ,riesgo electrico</t>
  </si>
  <si>
    <t>Ley 19587,Decreto reglamentario 351/79, Capitulo 19  Equipos y elementos de protección personal.cap. 12;(17 Sust. Peligrosas)</t>
  </si>
  <si>
    <t>Operación de finalizacion de Carga / Descarga</t>
  </si>
  <si>
    <t>Contacto con productos</t>
  </si>
  <si>
    <t>Salpicaduras</t>
  </si>
  <si>
    <t>Capacitacion en Carga y descarga de productos quimicos, en Primeros auxilios,Utilizar las MSDS del producto,(Registro: RG_08_02 Programa anual de capacitacion)PG_05  Respuesta ante emergencia, controlar que el operador cuente con todos los EPP requeridos ( Registro: POQHSE_05)</t>
  </si>
  <si>
    <t>Puesta en en marcha de bombas y equipos electricos</t>
  </si>
  <si>
    <t>Contacto  Electrico</t>
  </si>
  <si>
    <t>Electrocucion</t>
  </si>
  <si>
    <t xml:space="preserve"> No aceptable</t>
  </si>
  <si>
    <t>Controlar  las conexiones  electricas (RG_02 Check list Electrico) Utilizar Las MSDS del producto,Capacitacion de personal en Riesgo Electrico,primeros auxilios(PG_08 Competencia, Formación y Toma de Conciencia RG_08_02 Programa Anual de Capacitación  V00),-, el personal debe contar con todos los epp para la tarea (registro: Cumplimiento de PO QHSE-05  EPP) .Realizar un mantenimiento de preventivo de Maquinas y herramientas.(Reg: RG _04 check list Heramientas y Equipos) Plan de contingencia (PG_05 Respuesta ante Emergencias -PG05_01 Programa anual de simulacro)</t>
  </si>
  <si>
    <t>Decreto 351/79 Anexo VII (protección contra incendios)Anexo VI (Instalaciones eléctricas);</t>
  </si>
  <si>
    <t>Incendio,quemaduras</t>
  </si>
  <si>
    <t>Significativo</t>
  </si>
  <si>
    <t>No aceptable</t>
  </si>
  <si>
    <t>Fecha: 15/05/2019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</si>
</sst>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Arial Narrow"/>
      <family val="2"/>
    </font>
    <font>
      <b/>
      <sz val="18"/>
      <name val="Calibri"/>
      <family val="2"/>
      <scheme val="minor"/>
    </font>
    <font>
      <b/>
      <sz val="18"/>
      <name val="Calibri"/>
      <family val="2"/>
    </font>
    <font>
      <b/>
      <sz val="2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17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7" fontId="9" fillId="0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1</xdr:row>
      <xdr:rowOff>57150</xdr:rowOff>
    </xdr:from>
    <xdr:to>
      <xdr:col>3</xdr:col>
      <xdr:colOff>866775</xdr:colOff>
      <xdr:row>3</xdr:row>
      <xdr:rowOff>514350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26003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342901</xdr:colOff>
      <xdr:row>3</xdr:row>
      <xdr:rowOff>76199</xdr:rowOff>
    </xdr:from>
    <xdr:to>
      <xdr:col>17</xdr:col>
      <xdr:colOff>590551</xdr:colOff>
      <xdr:row>3</xdr:row>
      <xdr:rowOff>520210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Z25"/>
  <sheetViews>
    <sheetView tabSelected="1" zoomScale="70" zoomScaleNormal="70" workbookViewId="0">
      <selection activeCell="J7" sqref="J7"/>
    </sheetView>
  </sheetViews>
  <sheetFormatPr baseColWidth="10" defaultRowHeight="12.75" x14ac:dyDescent="0.2"/>
  <cols>
    <col min="1" max="1" width="1.85546875" style="1" customWidth="1"/>
    <col min="2" max="2" width="8.7109375" customWidth="1"/>
    <col min="3" max="3" width="41.140625" customWidth="1"/>
    <col min="4" max="4" width="36.85546875" customWidth="1"/>
    <col min="5" max="5" width="20.140625" customWidth="1"/>
    <col min="6" max="6" width="16.140625" customWidth="1"/>
    <col min="7" max="7" width="21.42578125" customWidth="1"/>
    <col min="8" max="8" width="10.85546875" customWidth="1"/>
    <col min="9" max="9" width="15.7109375" customWidth="1"/>
    <col min="10" max="10" width="21.28515625" customWidth="1"/>
    <col min="11" max="11" width="77.5703125" style="22" bestFit="1" customWidth="1"/>
    <col min="12" max="12" width="25.140625" customWidth="1"/>
    <col min="13" max="14" width="15.140625" customWidth="1"/>
    <col min="15" max="15" width="25" customWidth="1"/>
    <col min="16" max="16" width="18.42578125" customWidth="1"/>
  </cols>
  <sheetData>
    <row r="1" spans="2:26" s="1" customFormat="1" ht="8.25" customHeight="1" x14ac:dyDescent="0.2">
      <c r="K1" s="2"/>
    </row>
    <row r="2" spans="2:26" ht="19.5" customHeight="1" x14ac:dyDescent="0.2">
      <c r="B2" s="38"/>
      <c r="C2" s="38"/>
      <c r="D2" s="38"/>
      <c r="E2" s="38"/>
      <c r="F2" s="39" t="s">
        <v>0</v>
      </c>
      <c r="G2" s="40"/>
      <c r="H2" s="40"/>
      <c r="I2" s="40"/>
      <c r="J2" s="40"/>
      <c r="K2" s="40"/>
      <c r="L2" s="40"/>
      <c r="M2" s="40"/>
      <c r="N2" s="40"/>
      <c r="O2" s="41"/>
      <c r="P2" s="42" t="s">
        <v>1</v>
      </c>
      <c r="Q2" s="42"/>
      <c r="R2" s="43"/>
    </row>
    <row r="3" spans="2:26" ht="19.5" customHeight="1" x14ac:dyDescent="0.2">
      <c r="B3" s="38"/>
      <c r="C3" s="38"/>
      <c r="D3" s="38"/>
      <c r="E3" s="38"/>
      <c r="F3" s="44"/>
      <c r="G3" s="45"/>
      <c r="H3" s="45"/>
      <c r="I3" s="45"/>
      <c r="J3" s="45"/>
      <c r="K3" s="45"/>
      <c r="L3" s="45"/>
      <c r="M3" s="45"/>
      <c r="N3" s="45"/>
      <c r="O3" s="46"/>
      <c r="P3" s="42"/>
      <c r="Q3" s="42"/>
      <c r="R3" s="43"/>
    </row>
    <row r="4" spans="2:26" ht="44.25" customHeight="1" x14ac:dyDescent="0.2">
      <c r="B4" s="38"/>
      <c r="C4" s="38"/>
      <c r="D4" s="38"/>
      <c r="E4" s="38"/>
      <c r="F4" s="47"/>
      <c r="G4" s="48"/>
      <c r="H4" s="48"/>
      <c r="I4" s="48"/>
      <c r="J4" s="48"/>
      <c r="K4" s="48"/>
      <c r="L4" s="48"/>
      <c r="M4" s="48"/>
      <c r="N4" s="48"/>
      <c r="O4" s="49"/>
      <c r="P4" s="50"/>
      <c r="Q4" s="50"/>
      <c r="R4" s="51"/>
    </row>
    <row r="5" spans="2:26" ht="44.25" customHeight="1" x14ac:dyDescent="0.2">
      <c r="B5" s="38"/>
      <c r="C5" s="38"/>
      <c r="D5" s="38"/>
      <c r="E5" s="38"/>
      <c r="F5" s="52" t="s">
        <v>2</v>
      </c>
      <c r="G5" s="52"/>
      <c r="H5" s="52"/>
      <c r="I5" s="52"/>
      <c r="J5" s="52"/>
      <c r="K5" s="52"/>
      <c r="L5" s="52"/>
      <c r="M5" s="52"/>
      <c r="N5" s="52"/>
      <c r="O5" s="52"/>
      <c r="P5" s="53" t="s">
        <v>71</v>
      </c>
      <c r="Q5" s="53"/>
      <c r="R5" s="53"/>
    </row>
    <row r="6" spans="2:26" ht="19.5" customHeight="1" x14ac:dyDescent="0.2">
      <c r="B6" s="54"/>
      <c r="C6" s="54"/>
      <c r="D6" s="54"/>
      <c r="E6" s="54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  <c r="Q6" s="56"/>
      <c r="R6" s="56"/>
    </row>
    <row r="7" spans="2:26" ht="21.75" customHeight="1" x14ac:dyDescent="0.2">
      <c r="B7" s="54"/>
      <c r="C7" s="54"/>
      <c r="D7" s="54"/>
      <c r="E7" s="54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  <c r="Q7" s="56"/>
      <c r="R7" s="56"/>
    </row>
    <row r="8" spans="2:26" ht="32.25" customHeight="1" x14ac:dyDescent="0.2">
      <c r="B8" s="33" t="s">
        <v>3</v>
      </c>
      <c r="C8" s="33"/>
      <c r="D8" s="33"/>
      <c r="E8" s="33"/>
      <c r="F8" s="57" t="s">
        <v>4</v>
      </c>
      <c r="G8" s="58"/>
      <c r="H8" s="58"/>
      <c r="I8" s="58"/>
      <c r="J8" s="58"/>
      <c r="K8" s="58"/>
      <c r="L8" s="58"/>
      <c r="M8" s="58"/>
      <c r="N8" s="58"/>
      <c r="O8" s="58"/>
      <c r="P8" s="59"/>
    </row>
    <row r="9" spans="2:26" ht="35.25" customHeight="1" x14ac:dyDescent="0.2">
      <c r="B9" s="33" t="s">
        <v>5</v>
      </c>
      <c r="C9" s="33"/>
      <c r="D9" s="33"/>
      <c r="E9" s="33"/>
      <c r="F9" s="57" t="s">
        <v>6</v>
      </c>
      <c r="G9" s="58"/>
      <c r="H9" s="58"/>
      <c r="I9" s="58"/>
      <c r="J9" s="59"/>
      <c r="K9" s="34" t="s">
        <v>7</v>
      </c>
      <c r="L9" s="35"/>
      <c r="M9" s="35"/>
      <c r="N9" s="35"/>
      <c r="O9" s="35"/>
      <c r="P9" s="36"/>
      <c r="Q9" s="3"/>
      <c r="R9" s="3"/>
      <c r="S9" s="3"/>
      <c r="T9" s="3"/>
      <c r="U9" s="3"/>
      <c r="V9" s="4"/>
      <c r="W9" s="4"/>
      <c r="X9" s="4"/>
      <c r="Y9" s="4"/>
      <c r="Z9" s="4"/>
    </row>
    <row r="10" spans="2:26" ht="34.5" customHeight="1" x14ac:dyDescent="0.2">
      <c r="B10" s="5"/>
      <c r="C10" s="37" t="s">
        <v>8</v>
      </c>
      <c r="D10" s="37"/>
      <c r="E10" s="37"/>
      <c r="F10" s="65" t="s">
        <v>9</v>
      </c>
      <c r="G10" s="66"/>
      <c r="H10" s="66"/>
      <c r="I10" s="66"/>
      <c r="J10" s="67"/>
      <c r="K10" s="63" t="s">
        <v>10</v>
      </c>
      <c r="L10" s="64"/>
      <c r="M10" s="60" t="s">
        <v>11</v>
      </c>
      <c r="N10" s="61"/>
      <c r="O10" s="61"/>
      <c r="P10" s="62"/>
    </row>
    <row r="11" spans="2:26" ht="30" customHeight="1" x14ac:dyDescent="0.2">
      <c r="B11" s="5" t="s">
        <v>12</v>
      </c>
      <c r="C11" s="6" t="s">
        <v>13</v>
      </c>
      <c r="D11" s="6" t="s">
        <v>14</v>
      </c>
      <c r="E11" s="6" t="s">
        <v>15</v>
      </c>
      <c r="F11" s="7" t="s">
        <v>16</v>
      </c>
      <c r="G11" s="8" t="s">
        <v>17</v>
      </c>
      <c r="H11" s="28" t="s">
        <v>18</v>
      </c>
      <c r="I11" s="28"/>
      <c r="J11" s="8" t="s">
        <v>19</v>
      </c>
      <c r="K11" s="9" t="s">
        <v>20</v>
      </c>
      <c r="L11" s="9" t="s">
        <v>21</v>
      </c>
      <c r="M11" s="29" t="s">
        <v>18</v>
      </c>
      <c r="N11" s="29"/>
      <c r="O11" s="10" t="s">
        <v>19</v>
      </c>
      <c r="P11" s="10" t="s">
        <v>22</v>
      </c>
    </row>
    <row r="12" spans="2:26" ht="44.25" customHeight="1" x14ac:dyDescent="0.2">
      <c r="B12" s="30"/>
      <c r="C12" s="31" t="s">
        <v>23</v>
      </c>
      <c r="D12" s="23" t="s">
        <v>24</v>
      </c>
      <c r="E12" s="23" t="s">
        <v>25</v>
      </c>
      <c r="F12" s="23">
        <v>3</v>
      </c>
      <c r="G12" s="23">
        <v>1</v>
      </c>
      <c r="H12" s="23">
        <v>4</v>
      </c>
      <c r="I12" s="32" t="s">
        <v>26</v>
      </c>
      <c r="J12" s="23" t="s">
        <v>27</v>
      </c>
      <c r="K12" s="23" t="s">
        <v>28</v>
      </c>
      <c r="L12" s="23" t="s">
        <v>29</v>
      </c>
      <c r="M12" s="23">
        <f>SUM(K12,L12)</f>
        <v>0</v>
      </c>
      <c r="N12" s="27" t="str">
        <f>IF(M12=6,"Muy significativo",IF(M12=5,"Significativo",IF(M12=4,"Moderado",IF(M12=3,"Poco significativo","No significativo"))))</f>
        <v>No significativo</v>
      </c>
      <c r="O12" s="23" t="str">
        <f>IF(M12&gt;3,("No  Aceptable"),("Aceptable"))</f>
        <v>Aceptable</v>
      </c>
      <c r="P12" s="23" t="s">
        <v>30</v>
      </c>
    </row>
    <row r="13" spans="2:26" ht="33.75" customHeight="1" x14ac:dyDescent="0.2">
      <c r="B13" s="30"/>
      <c r="C13" s="31"/>
      <c r="D13" s="23"/>
      <c r="E13" s="23" t="s">
        <v>31</v>
      </c>
      <c r="F13" s="23">
        <v>3</v>
      </c>
      <c r="G13" s="23">
        <v>1</v>
      </c>
      <c r="H13" s="23">
        <v>4</v>
      </c>
      <c r="I13" s="32" t="s">
        <v>26</v>
      </c>
      <c r="J13" s="23" t="s">
        <v>27</v>
      </c>
      <c r="K13" s="23"/>
      <c r="L13" s="23"/>
      <c r="M13" s="23"/>
      <c r="N13" s="27"/>
      <c r="O13" s="23"/>
      <c r="P13" s="23"/>
    </row>
    <row r="14" spans="2:26" ht="33.75" customHeight="1" x14ac:dyDescent="0.2">
      <c r="B14" s="30"/>
      <c r="C14" s="31"/>
      <c r="D14" s="23"/>
      <c r="E14" s="23"/>
      <c r="F14" s="23"/>
      <c r="G14" s="23"/>
      <c r="H14" s="23"/>
      <c r="I14" s="32"/>
      <c r="J14" s="23"/>
      <c r="K14" s="23"/>
      <c r="L14" s="23"/>
      <c r="M14" s="23"/>
      <c r="N14" s="27"/>
      <c r="O14" s="23"/>
      <c r="P14" s="23"/>
    </row>
    <row r="15" spans="2:26" ht="33.75" customHeight="1" x14ac:dyDescent="0.2">
      <c r="B15" s="30"/>
      <c r="C15" s="31"/>
      <c r="D15" s="23"/>
      <c r="E15" s="23" t="s">
        <v>32</v>
      </c>
      <c r="F15" s="23">
        <v>2</v>
      </c>
      <c r="G15" s="23">
        <v>1</v>
      </c>
      <c r="H15" s="23">
        <v>3</v>
      </c>
      <c r="I15" s="32" t="s">
        <v>33</v>
      </c>
      <c r="J15" s="23" t="s">
        <v>34</v>
      </c>
      <c r="K15" s="23"/>
      <c r="L15" s="23"/>
      <c r="M15" s="23"/>
      <c r="N15" s="27"/>
      <c r="O15" s="23"/>
      <c r="P15" s="23"/>
    </row>
    <row r="16" spans="2:26" ht="33.75" customHeight="1" x14ac:dyDescent="0.2">
      <c r="B16" s="30"/>
      <c r="C16" s="31"/>
      <c r="D16" s="23"/>
      <c r="E16" s="11" t="s">
        <v>35</v>
      </c>
      <c r="F16" s="11">
        <v>2</v>
      </c>
      <c r="G16" s="11">
        <v>2</v>
      </c>
      <c r="H16" s="11">
        <v>4</v>
      </c>
      <c r="I16" s="12" t="s">
        <v>26</v>
      </c>
      <c r="J16" s="11" t="s">
        <v>27</v>
      </c>
      <c r="K16" s="23"/>
      <c r="L16" s="23"/>
      <c r="M16" s="11">
        <v>3</v>
      </c>
      <c r="N16" s="13" t="s">
        <v>36</v>
      </c>
      <c r="O16" s="11" t="s">
        <v>34</v>
      </c>
      <c r="P16" s="23"/>
    </row>
    <row r="17" spans="2:16" ht="116.25" customHeight="1" x14ac:dyDescent="0.2">
      <c r="B17" s="30"/>
      <c r="C17" s="31"/>
      <c r="D17" s="23"/>
      <c r="E17" s="11" t="s">
        <v>37</v>
      </c>
      <c r="F17" s="11">
        <v>2</v>
      </c>
      <c r="G17" s="11">
        <v>1</v>
      </c>
      <c r="H17" s="11">
        <v>3</v>
      </c>
      <c r="I17" s="12" t="s">
        <v>26</v>
      </c>
      <c r="J17" s="11" t="s">
        <v>34</v>
      </c>
      <c r="K17" s="14" t="s">
        <v>38</v>
      </c>
      <c r="L17" s="11"/>
      <c r="M17" s="11">
        <v>2</v>
      </c>
      <c r="N17" s="13" t="s">
        <v>39</v>
      </c>
      <c r="O17" s="11" t="s">
        <v>40</v>
      </c>
      <c r="P17" s="23" t="s">
        <v>41</v>
      </c>
    </row>
    <row r="18" spans="2:16" ht="168.75" x14ac:dyDescent="0.2">
      <c r="B18" s="30"/>
      <c r="C18" s="31"/>
      <c r="D18" s="23"/>
      <c r="E18" s="11" t="s">
        <v>42</v>
      </c>
      <c r="F18" s="11">
        <v>2</v>
      </c>
      <c r="G18" s="11">
        <v>2</v>
      </c>
      <c r="H18" s="11">
        <v>4</v>
      </c>
      <c r="I18" s="12" t="s">
        <v>26</v>
      </c>
      <c r="J18" s="11" t="s">
        <v>27</v>
      </c>
      <c r="K18" s="14" t="s">
        <v>43</v>
      </c>
      <c r="L18" s="11"/>
      <c r="M18" s="11">
        <v>2</v>
      </c>
      <c r="N18" s="13" t="s">
        <v>36</v>
      </c>
      <c r="O18" s="11" t="s">
        <v>44</v>
      </c>
      <c r="P18" s="23"/>
    </row>
    <row r="19" spans="2:16" ht="112.5" x14ac:dyDescent="0.2">
      <c r="B19" s="30"/>
      <c r="C19" s="24" t="s">
        <v>45</v>
      </c>
      <c r="D19" s="15" t="s">
        <v>46</v>
      </c>
      <c r="E19" s="11" t="s">
        <v>47</v>
      </c>
      <c r="F19" s="11">
        <v>3</v>
      </c>
      <c r="G19" s="11">
        <v>1</v>
      </c>
      <c r="H19" s="11">
        <v>4</v>
      </c>
      <c r="I19" s="12" t="s">
        <v>26</v>
      </c>
      <c r="J19" s="11" t="s">
        <v>27</v>
      </c>
      <c r="K19" s="23" t="s">
        <v>48</v>
      </c>
      <c r="L19" s="23" t="s">
        <v>49</v>
      </c>
      <c r="M19" s="11">
        <f t="shared" ref="M19:M24" si="0">SUM(K19,L19)</f>
        <v>0</v>
      </c>
      <c r="N19" s="13" t="str">
        <f t="shared" ref="N19:N24" si="1">IF(M19=6,"Muy significativo",IF(M19=5,"Significativo",IF(M19=4,"Moderado",IF(M19=3,"Poco significativo","No significativo"))))</f>
        <v>No significativo</v>
      </c>
      <c r="O19" s="11" t="str">
        <f t="shared" ref="O19:O24" si="2">IF(M19&gt;3,("No  Aceptable"),("Aceptable"))</f>
        <v>Aceptable</v>
      </c>
      <c r="P19" s="11" t="s">
        <v>50</v>
      </c>
    </row>
    <row r="20" spans="2:16" ht="86.25" customHeight="1" x14ac:dyDescent="0.2">
      <c r="B20" s="30"/>
      <c r="C20" s="24"/>
      <c r="D20" s="15" t="s">
        <v>51</v>
      </c>
      <c r="E20" s="16" t="s">
        <v>52</v>
      </c>
      <c r="F20" s="11">
        <v>3</v>
      </c>
      <c r="G20" s="11">
        <v>1</v>
      </c>
      <c r="H20" s="11">
        <v>4</v>
      </c>
      <c r="I20" s="12" t="s">
        <v>53</v>
      </c>
      <c r="J20" s="11" t="s">
        <v>27</v>
      </c>
      <c r="K20" s="23"/>
      <c r="L20" s="23"/>
      <c r="M20" s="11">
        <f t="shared" si="0"/>
        <v>0</v>
      </c>
      <c r="N20" s="13" t="str">
        <f t="shared" si="1"/>
        <v>No significativo</v>
      </c>
      <c r="O20" s="11" t="str">
        <f t="shared" si="2"/>
        <v>Aceptable</v>
      </c>
      <c r="P20" s="11" t="s">
        <v>54</v>
      </c>
    </row>
    <row r="21" spans="2:16" ht="138.75" customHeight="1" x14ac:dyDescent="0.2">
      <c r="B21" s="30"/>
      <c r="C21" s="24"/>
      <c r="D21" s="16" t="s">
        <v>55</v>
      </c>
      <c r="E21" s="16" t="s">
        <v>56</v>
      </c>
      <c r="F21" s="11">
        <v>3</v>
      </c>
      <c r="G21" s="11">
        <v>1</v>
      </c>
      <c r="H21" s="11">
        <v>4</v>
      </c>
      <c r="I21" s="12" t="s">
        <v>53</v>
      </c>
      <c r="J21" s="11" t="s">
        <v>27</v>
      </c>
      <c r="K21" s="23"/>
      <c r="L21" s="23"/>
      <c r="M21" s="11">
        <f t="shared" si="0"/>
        <v>0</v>
      </c>
      <c r="N21" s="13" t="str">
        <f t="shared" si="1"/>
        <v>No significativo</v>
      </c>
      <c r="O21" s="11" t="str">
        <f t="shared" si="2"/>
        <v>Aceptable</v>
      </c>
      <c r="P21" s="11" t="s">
        <v>57</v>
      </c>
    </row>
    <row r="22" spans="2:16" ht="150" x14ac:dyDescent="0.2">
      <c r="B22" s="30"/>
      <c r="C22" s="17" t="s">
        <v>58</v>
      </c>
      <c r="D22" s="16" t="s">
        <v>59</v>
      </c>
      <c r="E22" s="16" t="s">
        <v>60</v>
      </c>
      <c r="F22" s="11">
        <v>3</v>
      </c>
      <c r="G22" s="11">
        <v>1</v>
      </c>
      <c r="H22" s="11">
        <v>4</v>
      </c>
      <c r="I22" s="12" t="s">
        <v>53</v>
      </c>
      <c r="J22" s="11" t="s">
        <v>27</v>
      </c>
      <c r="K22" s="11" t="s">
        <v>61</v>
      </c>
      <c r="L22" s="11" t="s">
        <v>49</v>
      </c>
      <c r="M22" s="11">
        <f t="shared" si="0"/>
        <v>0</v>
      </c>
      <c r="N22" s="13" t="str">
        <f t="shared" si="1"/>
        <v>No significativo</v>
      </c>
      <c r="O22" s="11" t="str">
        <f t="shared" si="2"/>
        <v>Aceptable</v>
      </c>
      <c r="P22" s="11" t="s">
        <v>54</v>
      </c>
    </row>
    <row r="23" spans="2:16" ht="86.25" customHeight="1" x14ac:dyDescent="0.2">
      <c r="B23" s="30"/>
      <c r="C23" s="25" t="s">
        <v>62</v>
      </c>
      <c r="D23" s="26" t="s">
        <v>63</v>
      </c>
      <c r="E23" s="16" t="s">
        <v>64</v>
      </c>
      <c r="F23" s="11">
        <v>3</v>
      </c>
      <c r="G23" s="11">
        <v>1</v>
      </c>
      <c r="H23" s="11">
        <v>4</v>
      </c>
      <c r="I23" s="12" t="s">
        <v>53</v>
      </c>
      <c r="J23" s="11" t="s">
        <v>65</v>
      </c>
      <c r="K23" s="23" t="s">
        <v>66</v>
      </c>
      <c r="L23" s="23" t="s">
        <v>49</v>
      </c>
      <c r="M23" s="11">
        <f t="shared" si="0"/>
        <v>0</v>
      </c>
      <c r="N23" s="13" t="str">
        <f t="shared" si="1"/>
        <v>No significativo</v>
      </c>
      <c r="O23" s="11" t="str">
        <f t="shared" si="2"/>
        <v>Aceptable</v>
      </c>
      <c r="P23" s="23" t="s">
        <v>67</v>
      </c>
    </row>
    <row r="24" spans="2:16" ht="109.5" customHeight="1" x14ac:dyDescent="0.2">
      <c r="B24" s="30"/>
      <c r="C24" s="25"/>
      <c r="D24" s="26"/>
      <c r="E24" s="16" t="s">
        <v>68</v>
      </c>
      <c r="F24" s="18">
        <v>3</v>
      </c>
      <c r="G24" s="19">
        <v>2</v>
      </c>
      <c r="H24" s="19">
        <v>5</v>
      </c>
      <c r="I24" s="20" t="s">
        <v>69</v>
      </c>
      <c r="J24" s="11" t="s">
        <v>70</v>
      </c>
      <c r="K24" s="23"/>
      <c r="L24" s="23"/>
      <c r="M24" s="11">
        <f t="shared" si="0"/>
        <v>0</v>
      </c>
      <c r="N24" s="13" t="str">
        <f t="shared" si="1"/>
        <v>No significativo</v>
      </c>
      <c r="O24" s="11" t="str">
        <f t="shared" si="2"/>
        <v>Aceptable</v>
      </c>
      <c r="P24" s="23"/>
    </row>
    <row r="25" spans="2:16" x14ac:dyDescent="0.2">
      <c r="F25" s="21"/>
      <c r="G25" s="21"/>
    </row>
  </sheetData>
  <mergeCells count="41">
    <mergeCell ref="B2:E5"/>
    <mergeCell ref="F2:O4"/>
    <mergeCell ref="P2:R3"/>
    <mergeCell ref="P4:R4"/>
    <mergeCell ref="F5:O5"/>
    <mergeCell ref="P5:R5"/>
    <mergeCell ref="C10:E10"/>
    <mergeCell ref="F10:J10"/>
    <mergeCell ref="K10:L10"/>
    <mergeCell ref="M10:P10"/>
    <mergeCell ref="B8:E8"/>
    <mergeCell ref="F8:P8"/>
    <mergeCell ref="B9:E9"/>
    <mergeCell ref="F9:J9"/>
    <mergeCell ref="K9:P9"/>
    <mergeCell ref="H11:I11"/>
    <mergeCell ref="M11:N11"/>
    <mergeCell ref="B12:B24"/>
    <mergeCell ref="C12:C18"/>
    <mergeCell ref="D12:D18"/>
    <mergeCell ref="E12:E15"/>
    <mergeCell ref="F12:F15"/>
    <mergeCell ref="G12:G15"/>
    <mergeCell ref="H12:H15"/>
    <mergeCell ref="I12:I15"/>
    <mergeCell ref="C23:C24"/>
    <mergeCell ref="D23:D24"/>
    <mergeCell ref="K23:K24"/>
    <mergeCell ref="L23:L24"/>
    <mergeCell ref="P23:P24"/>
    <mergeCell ref="P12:P16"/>
    <mergeCell ref="P17:P18"/>
    <mergeCell ref="C19:C21"/>
    <mergeCell ref="K19:K21"/>
    <mergeCell ref="L19:L21"/>
    <mergeCell ref="J12:J15"/>
    <mergeCell ref="K12:K16"/>
    <mergeCell ref="L12:L16"/>
    <mergeCell ref="M12:M15"/>
    <mergeCell ref="N12:N15"/>
    <mergeCell ref="O12:O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50" fitToWidth="2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y descarga de  Hcl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Usuario de Windows</cp:lastModifiedBy>
  <dcterms:created xsi:type="dcterms:W3CDTF">2020-01-17T15:24:34Z</dcterms:created>
  <dcterms:modified xsi:type="dcterms:W3CDTF">2020-02-11T18:25:54Z</dcterms:modified>
</cp:coreProperties>
</file>