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6515" windowHeight="8010"/>
  </bookViews>
  <sheets>
    <sheet name="Reposicion Fluidos Refrigerante" sheetId="1" r:id="rId1"/>
  </sheets>
  <calcPr calcId="145621"/>
</workbook>
</file>

<file path=xl/calcChain.xml><?xml version="1.0" encoding="utf-8"?>
<calcChain xmlns="http://schemas.openxmlformats.org/spreadsheetml/2006/main">
  <c r="O26" i="1" l="1"/>
  <c r="Q26" i="1" s="1"/>
  <c r="O25" i="1"/>
  <c r="P25" i="1" s="1"/>
  <c r="O24" i="1"/>
  <c r="P24" i="1" s="1"/>
  <c r="O22" i="1"/>
  <c r="Q22" i="1" s="1"/>
  <c r="O20" i="1"/>
  <c r="Q20" i="1" s="1"/>
  <c r="Q13" i="1"/>
  <c r="P13" i="1"/>
  <c r="O13" i="1"/>
  <c r="Q24" i="1" l="1"/>
  <c r="P22" i="1"/>
  <c r="Q25" i="1"/>
  <c r="P20" i="1"/>
  <c r="P26" i="1"/>
</calcChain>
</file>

<file path=xl/sharedStrings.xml><?xml version="1.0" encoding="utf-8"?>
<sst xmlns="http://schemas.openxmlformats.org/spreadsheetml/2006/main" count="100" uniqueCount="76">
  <si>
    <t>EVALUACION PELIGRO/RIESGO</t>
  </si>
  <si>
    <t>COD:RG_03_01</t>
  </si>
  <si>
    <t>Revision N°: 1</t>
  </si>
  <si>
    <t>PROCESO A EVALUAR:  Distribucion de productos quimicos</t>
  </si>
  <si>
    <r>
      <t xml:space="preserve">EVALUACIÓN Nº: </t>
    </r>
    <r>
      <rPr>
        <sz val="11"/>
        <rFont val="Times New Roman"/>
        <family val="1"/>
      </rPr>
      <t xml:space="preserve"> 05</t>
    </r>
  </si>
  <si>
    <t>EQUIPO EVALUADOR: CSMA</t>
  </si>
  <si>
    <t xml:space="preserve">SECTOR: Reposicion de Fluidos Refrigerante. </t>
  </si>
  <si>
    <t>FECHA DE ACTUALIZACIÓN: 12/06/2019</t>
  </si>
  <si>
    <t>Identificación</t>
  </si>
  <si>
    <t>Evaluación  inicial</t>
  </si>
  <si>
    <t xml:space="preserve">Control </t>
  </si>
  <si>
    <t>Evaluacion Residual</t>
  </si>
  <si>
    <t>Nº</t>
  </si>
  <si>
    <t>TAREAS QUE CONFORMAN EL PROCESO</t>
  </si>
  <si>
    <t>PELIGROS</t>
  </si>
  <si>
    <t>RIESGO</t>
  </si>
  <si>
    <t>GRAVEDAD</t>
  </si>
  <si>
    <t>PROBABILIDAD</t>
  </si>
  <si>
    <t xml:space="preserve">NIVEL DE RIESGO </t>
  </si>
  <si>
    <t>ACEPTABILIDAD</t>
  </si>
  <si>
    <t>Medidas de Control</t>
  </si>
  <si>
    <t>PLAZO</t>
  </si>
  <si>
    <t>Requisito Legal</t>
  </si>
  <si>
    <t xml:space="preserve">Traslado hacia lugar de descarga / Traslado de vuelta a base Quinpe </t>
  </si>
  <si>
    <t>Conducir  vehiculos</t>
  </si>
  <si>
    <t>Choques y  accidentes</t>
  </si>
  <si>
    <t>Moderado</t>
  </si>
  <si>
    <t>No Aceptable</t>
  </si>
  <si>
    <t>Inmediata-Según RG_08_02Programa anual de capacitacion</t>
  </si>
  <si>
    <t>Ley nacional de transito y seguridad vial Nº 24449. Reglamento interno del cliente.</t>
  </si>
  <si>
    <t>Derrame de Producto</t>
  </si>
  <si>
    <t xml:space="preserve">Sobre esfuersos </t>
  </si>
  <si>
    <t>Poco sgnificativo</t>
  </si>
  <si>
    <t>Aceptable</t>
  </si>
  <si>
    <t>Poco significativo</t>
  </si>
  <si>
    <t>Ingesta de  bebidas o alimentos en mal estado</t>
  </si>
  <si>
    <t xml:space="preserve">Inmediata-segùn IT_01 Inspeccion de ka documentacion y estado de los camiones y semirremolque. </t>
  </si>
  <si>
    <t>Riesgo no signficativo</t>
  </si>
  <si>
    <t>Aceptabe</t>
  </si>
  <si>
    <t>Ley nacional de transito Nº 24449. Ley de higiene y seguridad laboral N°19587 .</t>
  </si>
  <si>
    <t>Contingencias Climaticas</t>
  </si>
  <si>
    <t>Aceptble</t>
  </si>
  <si>
    <t>Operación de Carga / Descarga    -  Finalizacion de Operaciòn</t>
  </si>
  <si>
    <t>Capacitacion 1  vez apor año, capacitacion Inmediata al Personal nuevo involucrado - PG_05_02 Programa anual de simulacros</t>
  </si>
  <si>
    <t xml:space="preserve">Decreto 351/79 cap. 12;(17 Sust. Peligrosas);(19 EPP). - Ley 19587 </t>
  </si>
  <si>
    <t xml:space="preserve">Acoples de mangueras </t>
  </si>
  <si>
    <t xml:space="preserve">Moderado </t>
  </si>
  <si>
    <t>Decreto 351/79 cap. 12;(17 Sust. Peligrosas);(19 EPP). - Ley 19588</t>
  </si>
  <si>
    <t>Carga de equipos y materiales</t>
  </si>
  <si>
    <t>Sobreesfuerzos</t>
  </si>
  <si>
    <t xml:space="preserve">poco significante </t>
  </si>
  <si>
    <t xml:space="preserve">Aceptable </t>
  </si>
  <si>
    <t>No significativo</t>
  </si>
  <si>
    <t xml:space="preserve"> Contacto electrico </t>
  </si>
  <si>
    <t>Inhalacion gases, vapores, salpicaduras ,riesgo electrico</t>
  </si>
  <si>
    <t>Ley 19587,Decreto reglamentario 351/79, Capitulo 19  Equipos y elementos de protección personal.cap. 12;(17 Sust. Peligrosas)</t>
  </si>
  <si>
    <t>Puesta en en marcha de bombas y equipos electricos</t>
  </si>
  <si>
    <t>Contacto  Electrico</t>
  </si>
  <si>
    <t>Electrocucion</t>
  </si>
  <si>
    <t xml:space="preserve"> No aceptable</t>
  </si>
  <si>
    <t>Controlar  las conexiones  electricas (RG_02 Check list Electrico) Utilizar Las MSDS del producto,Capacitacion de personal en Riesgo Electrico,primeros auxilios(PG_08 Competencia, Formación y Toma de Conciencia RG_08_02 Programa Anual de Capacitación  V00),-, el personal debe contar con todos los epp para la tarea (registro: Cumplimiento de PO QHSE-05  EPP) .Realizar un mantenimiento de preventivo de Maquinas y herramientas.(Reg: RG _04 check list Heramientas y Equipos) Plan de contingencia (PG_05 Respuesta ante Emergencias -PG05_01 Programa anual de simulacro)</t>
  </si>
  <si>
    <t>Decreto 351/79 Anexo VII (protección contra incendios)Anexo VI (Instalaciones eléctricas);</t>
  </si>
  <si>
    <t>Incendio,quemaduras</t>
  </si>
  <si>
    <t>Significativo</t>
  </si>
  <si>
    <t>No aceptable</t>
  </si>
  <si>
    <t xml:space="preserve">Disturbios Publicos </t>
  </si>
  <si>
    <t xml:space="preserve">* Respetar la Hoja de ruta establecida.                                                                                                         * Completar el RIT_01_04 Permiso de entrada y salida de camiones                               * Completar el Gerenciamiento de Viajes evaluando las condiciones de viaje.        * Capacitar al personal sobre  PG_05 Respuesta ante Emergencias.                               * Contar con lo planes de contingencia en todas la unidades de transporte.                               * Brindar medios de comunicacion para poder asistir a los  choferes .  </t>
  </si>
  <si>
    <t xml:space="preserve">* Verificar el cumplimiento del  IT_01 INSPECCION DE LA DOCUMENTACION Y ESTADO DE LOS CAMIONES Y SEMIRREMOLQUES, cumplir con el Reglamento interno.                                                                                                                                                                       * Capacitar al personal sobre  PG_05 Respuesta ante Emergencias.                               *Cumplir con el  RG_08_02 Programa Anual de Capacitación. </t>
  </si>
  <si>
    <t xml:space="preserve">* Las tareas deben realizarse por personal calificado (IT_01 INSPECCION DE LA DOCUMENTACION Y ESTADO DE LOS CAMIONES Y SEMIRREMOLQUES.                                         * Completar el RIT_01_04 Permiso de entrada y salida de camiones propios.                  * Capacitar a los conductores en Manejo defensivo .                                                                       * Capacitar al personal sobre  PG_05 Respuesta ante Emergencias.                                   * Cumplir con el RG_08_02 Programa Anual de Capacitación  .Se deben  utizar los epp necesarios para la tarea(Cumplimiento de PO QHSE-05  EPP) .                                     * Completar el Registro de Gerenciamiento de Vieje. </t>
  </si>
  <si>
    <t xml:space="preserve"> * Las tareas deben realizarse por personal calificado (IT_01 INSPECCION DE LA DOCUMENTACION Y ESTADO DE LOS CAMIONES Y SEMIRREMOLQUES.                                   * Completar el RIT_01_04 Permiso de entrada y salida de camiones                               *    Completar el Registro de Gerenciamiento de Vieje.                                                                    * Capacitacion en Manejo defensivo                                                                                                          * Capacitar al personal sobre  PG_05 Respuesta ante Emergencias.                                                     * Realizar entenamientos en base al  PG_05_01 Progràma anual de simulacro.       * Contrlar y realizar analisis de los Informes RSV (paradas, velocidades max, etc)
</t>
  </si>
  <si>
    <t xml:space="preserve">Contacto con sustancias quimicas </t>
  </si>
  <si>
    <t xml:space="preserve"> Salpicaduras de producto </t>
  </si>
  <si>
    <t xml:space="preserve"> salpicaduras de producto</t>
  </si>
  <si>
    <t xml:space="preserve">Golpes en extremidades superiores (dedos, manos, brazos) </t>
  </si>
  <si>
    <t xml:space="preserve">*Capacitacion en Primeros Auxilios, Plan de Contingencia, carga y descarga de Productos Quimicos.                                                                                                                                              *Utilizacion de las MSDS de producto Capacitacion en Riesgo electrico (Registro :RG_08_02 Programa Anual de Capacitación  V00 2013 )( IT_08 CARGA Y DESCARGA DE ACIDO CLORHIDRICO ; IT_09 CARGA Y DESCARGA DE HIPOCLORITO DE SODIO),PG_05 Respuesta ante Emergencias Realizar simulacro PG_05_01 programa anual de simulacro.Controlar todas las herramientas y equipos a utilizar (RG _ 04 Check list de herramientas y equipos).Se debe controlar que los operarios cuenten con los epp requeridos (Registro : Cumplimiento de PO QHSE-05  EPP). Utilizacion de detectores multigas. </t>
  </si>
  <si>
    <t>Fecha: 15/05/2019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</si>
</sst>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indexed="9"/>
      <name val="Times New Roman"/>
      <family val="1"/>
    </font>
    <font>
      <b/>
      <sz val="11"/>
      <name val="Arial Narrow"/>
      <family val="2"/>
    </font>
    <font>
      <sz val="16"/>
      <name val="Calibri"/>
      <family val="2"/>
      <scheme val="minor"/>
    </font>
    <font>
      <sz val="11"/>
      <name val="Arial"/>
      <family val="2"/>
    </font>
    <font>
      <sz val="18"/>
      <name val="Arial Narrow"/>
      <family val="2"/>
    </font>
    <font>
      <b/>
      <sz val="18"/>
      <name val="Calibri"/>
      <family val="2"/>
      <scheme val="minor"/>
    </font>
    <font>
      <b/>
      <sz val="18"/>
      <name val="Calibri"/>
      <family val="2"/>
    </font>
    <font>
      <b/>
      <sz val="2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8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2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 applyProtection="1">
      <alignment horizontal="center" vertical="center" wrapText="1"/>
      <protection locked="0"/>
    </xf>
    <xf numFmtId="0" fontId="1" fillId="6" borderId="12" xfId="0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17" fontId="6" fillId="0" borderId="9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7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7" fillId="0" borderId="0" xfId="0" applyNumberFormat="1" applyFont="1" applyProtection="1">
      <protection locked="0"/>
    </xf>
    <xf numFmtId="0" fontId="7" fillId="0" borderId="0" xfId="0" applyFont="1" applyAlignment="1">
      <alignment horizontal="center"/>
    </xf>
    <xf numFmtId="0" fontId="6" fillId="0" borderId="17" xfId="0" applyNumberFormat="1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7" fontId="6" fillId="0" borderId="9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 applyProtection="1">
      <alignment vertical="center" wrapText="1"/>
      <protection locked="0"/>
    </xf>
    <xf numFmtId="0" fontId="6" fillId="0" borderId="17" xfId="0" applyNumberFormat="1" applyFont="1" applyFill="1" applyBorder="1" applyAlignment="1" applyProtection="1">
      <alignment vertical="center" wrapText="1"/>
      <protection locked="0"/>
    </xf>
    <xf numFmtId="0" fontId="6" fillId="0" borderId="5" xfId="0" applyNumberFormat="1" applyFont="1" applyFill="1" applyBorder="1" applyAlignment="1" applyProtection="1">
      <alignment vertical="center" wrapText="1"/>
      <protection locked="0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609600</xdr:colOff>
      <xdr:row>1</xdr:row>
      <xdr:rowOff>66675</xdr:rowOff>
    </xdr:from>
    <xdr:to>
      <xdr:col>3</xdr:col>
      <xdr:colOff>733425</xdr:colOff>
      <xdr:row>3</xdr:row>
      <xdr:rowOff>342900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171450"/>
          <a:ext cx="2667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342901</xdr:colOff>
      <xdr:row>3</xdr:row>
      <xdr:rowOff>76199</xdr:rowOff>
    </xdr:from>
    <xdr:to>
      <xdr:col>17</xdr:col>
      <xdr:colOff>0</xdr:colOff>
      <xdr:row>3</xdr:row>
      <xdr:rowOff>453535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020" t="38025" r="17558" b="57287"/>
        <a:stretch/>
      </xdr:blipFill>
      <xdr:spPr>
        <a:xfrm>
          <a:off x="30108526" y="676274"/>
          <a:ext cx="1914525" cy="44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29"/>
  <sheetViews>
    <sheetView tabSelected="1" zoomScale="50" zoomScaleNormal="50" workbookViewId="0">
      <selection activeCell="B8" sqref="B8:E8"/>
    </sheetView>
  </sheetViews>
  <sheetFormatPr baseColWidth="10" defaultRowHeight="12.75" x14ac:dyDescent="0.2"/>
  <cols>
    <col min="1" max="1" width="1.85546875" style="1" customWidth="1"/>
    <col min="2" max="2" width="8.7109375" customWidth="1"/>
    <col min="3" max="3" width="38.140625" customWidth="1"/>
    <col min="4" max="4" width="36.85546875" customWidth="1"/>
    <col min="5" max="5" width="28.85546875" bestFit="1" customWidth="1"/>
    <col min="6" max="6" width="14.28515625" customWidth="1"/>
    <col min="7" max="7" width="18.7109375" customWidth="1"/>
    <col min="8" max="8" width="10.85546875" customWidth="1"/>
    <col min="9" max="9" width="23" bestFit="1" customWidth="1"/>
    <col min="10" max="10" width="20" customWidth="1"/>
    <col min="11" max="11" width="107.7109375" style="4" customWidth="1"/>
    <col min="12" max="12" width="25.140625" hidden="1" customWidth="1"/>
    <col min="13" max="13" width="15.140625" customWidth="1"/>
    <col min="14" max="14" width="23.28515625" customWidth="1"/>
    <col min="15" max="16" width="15.140625" customWidth="1"/>
    <col min="17" max="17" width="24.42578125" customWidth="1"/>
    <col min="18" max="18" width="18.42578125" hidden="1" customWidth="1"/>
  </cols>
  <sheetData>
    <row r="1" spans="2:19" s="1" customFormat="1" ht="8.25" customHeight="1" x14ac:dyDescent="0.2">
      <c r="K1" s="2"/>
    </row>
    <row r="2" spans="2:19" ht="21" customHeight="1" x14ac:dyDescent="0.2">
      <c r="B2" s="74"/>
      <c r="C2" s="74"/>
      <c r="D2" s="74"/>
      <c r="E2" s="74"/>
      <c r="F2" s="75" t="s">
        <v>0</v>
      </c>
      <c r="G2" s="76"/>
      <c r="H2" s="76"/>
      <c r="I2" s="76"/>
      <c r="J2" s="76"/>
      <c r="K2" s="76"/>
      <c r="L2" s="76"/>
      <c r="M2" s="76"/>
      <c r="N2" s="76"/>
      <c r="O2" s="77"/>
      <c r="P2" s="78" t="s">
        <v>1</v>
      </c>
      <c r="Q2" s="78"/>
      <c r="R2" s="79"/>
    </row>
    <row r="3" spans="2:19" ht="33.75" customHeight="1" x14ac:dyDescent="0.2">
      <c r="B3" s="74"/>
      <c r="C3" s="74"/>
      <c r="D3" s="74"/>
      <c r="E3" s="74"/>
      <c r="F3" s="80"/>
      <c r="G3" s="81"/>
      <c r="H3" s="81"/>
      <c r="I3" s="81"/>
      <c r="J3" s="81"/>
      <c r="K3" s="81"/>
      <c r="L3" s="81"/>
      <c r="M3" s="81"/>
      <c r="N3" s="81"/>
      <c r="O3" s="82"/>
      <c r="P3" s="78"/>
      <c r="Q3" s="78"/>
      <c r="R3" s="79"/>
    </row>
    <row r="4" spans="2:19" ht="36" customHeight="1" x14ac:dyDescent="0.2">
      <c r="B4" s="74"/>
      <c r="C4" s="74"/>
      <c r="D4" s="74"/>
      <c r="E4" s="74"/>
      <c r="F4" s="83"/>
      <c r="G4" s="84"/>
      <c r="H4" s="84"/>
      <c r="I4" s="84"/>
      <c r="J4" s="84"/>
      <c r="K4" s="84"/>
      <c r="L4" s="84"/>
      <c r="M4" s="84"/>
      <c r="N4" s="84"/>
      <c r="O4" s="85"/>
      <c r="P4" s="86"/>
      <c r="Q4" s="86"/>
      <c r="R4" s="87"/>
    </row>
    <row r="5" spans="2:19" ht="36" customHeight="1" x14ac:dyDescent="0.2">
      <c r="B5" s="74"/>
      <c r="C5" s="74"/>
      <c r="D5" s="74"/>
      <c r="E5" s="74"/>
      <c r="F5" s="88" t="s">
        <v>2</v>
      </c>
      <c r="G5" s="88"/>
      <c r="H5" s="88"/>
      <c r="I5" s="88"/>
      <c r="J5" s="88"/>
      <c r="K5" s="88"/>
      <c r="L5" s="88"/>
      <c r="M5" s="88"/>
      <c r="N5" s="88"/>
      <c r="O5" s="88"/>
      <c r="P5" s="89" t="s">
        <v>75</v>
      </c>
      <c r="Q5" s="89"/>
      <c r="R5" s="89"/>
    </row>
    <row r="6" spans="2:19" ht="36" customHeight="1" x14ac:dyDescent="0.2">
      <c r="B6" s="90"/>
      <c r="C6" s="90"/>
      <c r="D6" s="90"/>
      <c r="E6" s="90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  <c r="Q6" s="92"/>
      <c r="R6" s="92"/>
    </row>
    <row r="7" spans="2:19" ht="36" customHeight="1" x14ac:dyDescent="0.2">
      <c r="B7" s="90"/>
      <c r="C7" s="90"/>
      <c r="D7" s="90"/>
      <c r="E7" s="90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  <c r="Q7" s="92"/>
      <c r="R7" s="92"/>
    </row>
    <row r="8" spans="2:19" ht="27" customHeight="1" x14ac:dyDescent="0.2">
      <c r="B8" s="70" t="s">
        <v>3</v>
      </c>
      <c r="C8" s="70"/>
      <c r="D8" s="70"/>
      <c r="E8" s="70"/>
      <c r="F8" s="70" t="s">
        <v>4</v>
      </c>
      <c r="G8" s="70"/>
      <c r="H8" s="70"/>
      <c r="I8" s="70"/>
      <c r="J8" s="70"/>
      <c r="K8" s="70"/>
      <c r="L8" s="70"/>
      <c r="M8" s="68" t="s">
        <v>5</v>
      </c>
      <c r="N8" s="69"/>
      <c r="O8" s="69"/>
      <c r="P8" s="69"/>
      <c r="Q8" s="69"/>
      <c r="R8" s="69"/>
      <c r="S8" s="3"/>
    </row>
    <row r="9" spans="2:19" ht="22.5" customHeight="1" x14ac:dyDescent="0.2">
      <c r="B9" s="70" t="s">
        <v>6</v>
      </c>
      <c r="C9" s="70"/>
      <c r="D9" s="70"/>
      <c r="E9" s="70"/>
      <c r="F9" s="71" t="s">
        <v>7</v>
      </c>
      <c r="G9" s="72"/>
      <c r="H9" s="72"/>
      <c r="I9" s="72"/>
      <c r="J9" s="72"/>
      <c r="K9" s="72"/>
      <c r="L9" s="73"/>
    </row>
    <row r="10" spans="2:19" ht="9" customHeight="1" x14ac:dyDescent="0.2">
      <c r="B10" s="71"/>
      <c r="C10" s="72"/>
      <c r="D10" s="72"/>
      <c r="E10" s="73"/>
    </row>
    <row r="11" spans="2:19" ht="21" customHeight="1" x14ac:dyDescent="0.2">
      <c r="B11" s="5"/>
      <c r="C11" s="48" t="s">
        <v>8</v>
      </c>
      <c r="D11" s="49"/>
      <c r="E11" s="50"/>
      <c r="F11" s="51" t="s">
        <v>9</v>
      </c>
      <c r="G11" s="52"/>
      <c r="H11" s="52"/>
      <c r="I11" s="52"/>
      <c r="J11" s="53"/>
      <c r="K11" s="54" t="s">
        <v>10</v>
      </c>
      <c r="L11" s="55"/>
      <c r="M11" s="61" t="s">
        <v>11</v>
      </c>
      <c r="N11" s="62"/>
      <c r="O11" s="62"/>
      <c r="P11" s="62"/>
      <c r="Q11" s="62"/>
      <c r="R11" s="63"/>
    </row>
    <row r="12" spans="2:19" ht="47.25" customHeight="1" thickBot="1" x14ac:dyDescent="0.25">
      <c r="B12" s="6" t="s">
        <v>12</v>
      </c>
      <c r="C12" s="6" t="s">
        <v>13</v>
      </c>
      <c r="D12" s="6" t="s">
        <v>14</v>
      </c>
      <c r="E12" s="6" t="s">
        <v>15</v>
      </c>
      <c r="F12" s="7" t="s">
        <v>16</v>
      </c>
      <c r="G12" s="8" t="s">
        <v>17</v>
      </c>
      <c r="H12" s="64" t="s">
        <v>18</v>
      </c>
      <c r="I12" s="65"/>
      <c r="J12" s="8" t="s">
        <v>19</v>
      </c>
      <c r="K12" s="9" t="s">
        <v>20</v>
      </c>
      <c r="L12" s="9" t="s">
        <v>21</v>
      </c>
      <c r="M12" s="10" t="s">
        <v>16</v>
      </c>
      <c r="N12" s="11" t="s">
        <v>17</v>
      </c>
      <c r="O12" s="66" t="s">
        <v>18</v>
      </c>
      <c r="P12" s="67"/>
      <c r="Q12" s="11" t="s">
        <v>19</v>
      </c>
      <c r="R12" s="11" t="s">
        <v>22</v>
      </c>
    </row>
    <row r="13" spans="2:19" ht="51.75" customHeight="1" thickTop="1" x14ac:dyDescent="0.2">
      <c r="B13" s="41"/>
      <c r="C13" s="44" t="s">
        <v>23</v>
      </c>
      <c r="D13" s="29" t="s">
        <v>24</v>
      </c>
      <c r="E13" s="29" t="s">
        <v>25</v>
      </c>
      <c r="F13" s="29">
        <v>3</v>
      </c>
      <c r="G13" s="29">
        <v>1</v>
      </c>
      <c r="H13" s="29">
        <v>4</v>
      </c>
      <c r="I13" s="35" t="s">
        <v>26</v>
      </c>
      <c r="J13" s="29" t="s">
        <v>27</v>
      </c>
      <c r="K13" s="56" t="s">
        <v>69</v>
      </c>
      <c r="L13" s="29" t="s">
        <v>28</v>
      </c>
      <c r="M13" s="29">
        <v>2</v>
      </c>
      <c r="N13" s="29">
        <v>1</v>
      </c>
      <c r="O13" s="29">
        <f>SUM(M13,N13)</f>
        <v>3</v>
      </c>
      <c r="P13" s="38" t="str">
        <f>IF(O13=6,"Muy significativo",IF(O13=5,"Significativo",IF(O13=4,"Moderado",IF(O13=3,"Poco significativo","No significativo"))))</f>
        <v>Poco significativo</v>
      </c>
      <c r="Q13" s="29" t="str">
        <f>IF(O13&gt;3,("No  Aceptable"),("Aceptable"))</f>
        <v>Aceptable</v>
      </c>
      <c r="R13" s="29" t="s">
        <v>29</v>
      </c>
    </row>
    <row r="14" spans="2:19" ht="33.75" customHeight="1" x14ac:dyDescent="0.2">
      <c r="B14" s="42"/>
      <c r="C14" s="45"/>
      <c r="D14" s="34"/>
      <c r="E14" s="34" t="s">
        <v>30</v>
      </c>
      <c r="F14" s="34">
        <v>3</v>
      </c>
      <c r="G14" s="34">
        <v>1</v>
      </c>
      <c r="H14" s="34">
        <v>4</v>
      </c>
      <c r="I14" s="36" t="s">
        <v>26</v>
      </c>
      <c r="J14" s="34" t="s">
        <v>27</v>
      </c>
      <c r="K14" s="57"/>
      <c r="L14" s="34"/>
      <c r="M14" s="34"/>
      <c r="N14" s="34"/>
      <c r="O14" s="34"/>
      <c r="P14" s="39"/>
      <c r="Q14" s="34"/>
      <c r="R14" s="34"/>
    </row>
    <row r="15" spans="2:19" ht="33.75" customHeight="1" x14ac:dyDescent="0.2">
      <c r="B15" s="42"/>
      <c r="C15" s="45"/>
      <c r="D15" s="34"/>
      <c r="E15" s="34"/>
      <c r="F15" s="34"/>
      <c r="G15" s="34"/>
      <c r="H15" s="34"/>
      <c r="I15" s="36"/>
      <c r="J15" s="34"/>
      <c r="K15" s="57"/>
      <c r="L15" s="34"/>
      <c r="M15" s="34"/>
      <c r="N15" s="34"/>
      <c r="O15" s="34"/>
      <c r="P15" s="39"/>
      <c r="Q15" s="34"/>
      <c r="R15" s="34"/>
    </row>
    <row r="16" spans="2:19" ht="81.75" customHeight="1" x14ac:dyDescent="0.2">
      <c r="B16" s="42"/>
      <c r="C16" s="45"/>
      <c r="D16" s="34"/>
      <c r="E16" s="30" t="s">
        <v>31</v>
      </c>
      <c r="F16" s="30">
        <v>2</v>
      </c>
      <c r="G16" s="30">
        <v>1</v>
      </c>
      <c r="H16" s="30">
        <v>3</v>
      </c>
      <c r="I16" s="37" t="s">
        <v>32</v>
      </c>
      <c r="J16" s="30" t="s">
        <v>33</v>
      </c>
      <c r="K16" s="58"/>
      <c r="L16" s="34"/>
      <c r="M16" s="30"/>
      <c r="N16" s="30"/>
      <c r="O16" s="30"/>
      <c r="P16" s="40"/>
      <c r="Q16" s="30"/>
      <c r="R16" s="34"/>
    </row>
    <row r="17" spans="2:18" ht="141" customHeight="1" x14ac:dyDescent="0.2">
      <c r="B17" s="42"/>
      <c r="C17" s="45"/>
      <c r="D17" s="34"/>
      <c r="E17" s="12" t="s">
        <v>65</v>
      </c>
      <c r="F17" s="12">
        <v>2</v>
      </c>
      <c r="G17" s="12">
        <v>2</v>
      </c>
      <c r="H17" s="12">
        <v>4</v>
      </c>
      <c r="I17" s="13" t="s">
        <v>26</v>
      </c>
      <c r="J17" s="12" t="s">
        <v>27</v>
      </c>
      <c r="K17" s="27" t="s">
        <v>66</v>
      </c>
      <c r="L17" s="30"/>
      <c r="M17" s="14">
        <v>1</v>
      </c>
      <c r="N17" s="14">
        <v>2</v>
      </c>
      <c r="O17" s="14">
        <v>3</v>
      </c>
      <c r="P17" s="15" t="s">
        <v>34</v>
      </c>
      <c r="Q17" s="12" t="s">
        <v>33</v>
      </c>
      <c r="R17" s="30"/>
    </row>
    <row r="18" spans="2:18" ht="113.25" customHeight="1" x14ac:dyDescent="0.2">
      <c r="B18" s="42"/>
      <c r="C18" s="45"/>
      <c r="D18" s="34"/>
      <c r="E18" s="12" t="s">
        <v>35</v>
      </c>
      <c r="F18" s="12">
        <v>2</v>
      </c>
      <c r="G18" s="12">
        <v>1</v>
      </c>
      <c r="H18" s="12">
        <v>3</v>
      </c>
      <c r="I18" s="13" t="s">
        <v>26</v>
      </c>
      <c r="J18" s="12" t="s">
        <v>33</v>
      </c>
      <c r="K18" s="26" t="s">
        <v>67</v>
      </c>
      <c r="L18" s="29" t="s">
        <v>36</v>
      </c>
      <c r="M18" s="14">
        <v>1</v>
      </c>
      <c r="N18" s="14">
        <v>1</v>
      </c>
      <c r="O18" s="14">
        <v>2</v>
      </c>
      <c r="P18" s="15" t="s">
        <v>37</v>
      </c>
      <c r="Q18" s="12" t="s">
        <v>38</v>
      </c>
      <c r="R18" s="29" t="s">
        <v>39</v>
      </c>
    </row>
    <row r="19" spans="2:18" ht="207" customHeight="1" x14ac:dyDescent="0.2">
      <c r="B19" s="42"/>
      <c r="C19" s="46"/>
      <c r="D19" s="30"/>
      <c r="E19" s="12" t="s">
        <v>40</v>
      </c>
      <c r="F19" s="12">
        <v>2</v>
      </c>
      <c r="G19" s="12">
        <v>2</v>
      </c>
      <c r="H19" s="12">
        <v>4</v>
      </c>
      <c r="I19" s="13" t="s">
        <v>26</v>
      </c>
      <c r="J19" s="12" t="s">
        <v>27</v>
      </c>
      <c r="K19" s="28" t="s">
        <v>68</v>
      </c>
      <c r="L19" s="30"/>
      <c r="M19" s="14">
        <v>1</v>
      </c>
      <c r="N19" s="14">
        <v>2</v>
      </c>
      <c r="O19" s="14">
        <v>2</v>
      </c>
      <c r="P19" s="15" t="s">
        <v>34</v>
      </c>
      <c r="Q19" s="16" t="s">
        <v>41</v>
      </c>
      <c r="R19" s="30"/>
    </row>
    <row r="20" spans="2:18" ht="142.5" customHeight="1" x14ac:dyDescent="0.2">
      <c r="B20" s="42"/>
      <c r="C20" s="31" t="s">
        <v>42</v>
      </c>
      <c r="D20" s="17" t="s">
        <v>70</v>
      </c>
      <c r="E20" s="18" t="s">
        <v>71</v>
      </c>
      <c r="F20" s="18">
        <v>3</v>
      </c>
      <c r="G20" s="18">
        <v>1</v>
      </c>
      <c r="H20" s="18">
        <v>4</v>
      </c>
      <c r="I20" s="13" t="s">
        <v>26</v>
      </c>
      <c r="J20" s="12" t="s">
        <v>27</v>
      </c>
      <c r="K20" s="29" t="s">
        <v>74</v>
      </c>
      <c r="L20" s="29" t="s">
        <v>43</v>
      </c>
      <c r="M20" s="14">
        <v>2</v>
      </c>
      <c r="N20" s="14">
        <v>1</v>
      </c>
      <c r="O20" s="14">
        <f>SUM(M20,N20)</f>
        <v>3</v>
      </c>
      <c r="P20" s="15" t="str">
        <f>IF(O20=6,"Muy significativo",IF(O20=5,"Significativo",IF(O20=4,"Moderado",IF(O20=3,"Poco significativo","No significativo"))))</f>
        <v>Poco significativo</v>
      </c>
      <c r="Q20" s="18" t="str">
        <f>IF(O20&gt;3,("No  Aceptable"),("Aceptable"))</f>
        <v>Aceptable</v>
      </c>
      <c r="R20" s="12" t="s">
        <v>44</v>
      </c>
    </row>
    <row r="21" spans="2:18" ht="88.5" customHeight="1" x14ac:dyDescent="0.2">
      <c r="B21" s="42"/>
      <c r="C21" s="47"/>
      <c r="D21" s="59" t="s">
        <v>45</v>
      </c>
      <c r="E21" s="18" t="s">
        <v>73</v>
      </c>
      <c r="F21" s="18">
        <v>3</v>
      </c>
      <c r="G21" s="18">
        <v>1</v>
      </c>
      <c r="H21" s="18">
        <v>4</v>
      </c>
      <c r="I21" s="13" t="s">
        <v>26</v>
      </c>
      <c r="J21" s="12" t="s">
        <v>27</v>
      </c>
      <c r="K21" s="34"/>
      <c r="L21" s="34"/>
      <c r="M21" s="14"/>
      <c r="N21" s="14"/>
      <c r="O21" s="14"/>
      <c r="P21" s="15"/>
      <c r="Q21" s="18"/>
      <c r="R21" s="18"/>
    </row>
    <row r="22" spans="2:18" ht="73.5" customHeight="1" x14ac:dyDescent="0.2">
      <c r="B22" s="42"/>
      <c r="C22" s="47"/>
      <c r="D22" s="60"/>
      <c r="E22" s="19" t="s">
        <v>72</v>
      </c>
      <c r="F22" s="12">
        <v>3</v>
      </c>
      <c r="G22" s="12">
        <v>1</v>
      </c>
      <c r="H22" s="12">
        <v>4</v>
      </c>
      <c r="I22" s="13" t="s">
        <v>46</v>
      </c>
      <c r="J22" s="12" t="s">
        <v>27</v>
      </c>
      <c r="K22" s="34"/>
      <c r="L22" s="34"/>
      <c r="M22" s="14">
        <v>2</v>
      </c>
      <c r="N22" s="14">
        <v>1</v>
      </c>
      <c r="O22" s="14">
        <f>SUM(M22,N22)</f>
        <v>3</v>
      </c>
      <c r="P22" s="15" t="str">
        <f>IF(O22=6,"Muy significativo",IF(O22=5,"Significativo",IF(O22=4,"Moderado",IF(O22=3,"Poco significativo","No significativo"))))</f>
        <v>Poco significativo</v>
      </c>
      <c r="Q22" s="18" t="str">
        <f>IF(O22&gt;3,("No  Aceptable"),("Aceptable"))</f>
        <v>Aceptable</v>
      </c>
      <c r="R22" s="29" t="s">
        <v>47</v>
      </c>
    </row>
    <row r="23" spans="2:18" ht="86.25" customHeight="1" x14ac:dyDescent="0.2">
      <c r="B23" s="42"/>
      <c r="C23" s="47"/>
      <c r="D23" s="17" t="s">
        <v>48</v>
      </c>
      <c r="E23" s="19" t="s">
        <v>49</v>
      </c>
      <c r="F23" s="12">
        <v>2</v>
      </c>
      <c r="G23" s="12">
        <v>1</v>
      </c>
      <c r="H23" s="12">
        <v>3</v>
      </c>
      <c r="I23" s="13" t="s">
        <v>50</v>
      </c>
      <c r="J23" s="12" t="s">
        <v>51</v>
      </c>
      <c r="K23" s="34"/>
      <c r="L23" s="34"/>
      <c r="M23" s="14">
        <v>1</v>
      </c>
      <c r="N23" s="14">
        <v>1</v>
      </c>
      <c r="O23" s="14">
        <v>2</v>
      </c>
      <c r="P23" s="15" t="s">
        <v>52</v>
      </c>
      <c r="Q23" s="18" t="s">
        <v>33</v>
      </c>
      <c r="R23" s="30"/>
    </row>
    <row r="24" spans="2:18" ht="252" x14ac:dyDescent="0.2">
      <c r="B24" s="42"/>
      <c r="C24" s="32"/>
      <c r="D24" s="19" t="s">
        <v>53</v>
      </c>
      <c r="E24" s="19" t="s">
        <v>54</v>
      </c>
      <c r="F24" s="12">
        <v>3</v>
      </c>
      <c r="G24" s="12">
        <v>1</v>
      </c>
      <c r="H24" s="12">
        <v>4</v>
      </c>
      <c r="I24" s="13" t="s">
        <v>46</v>
      </c>
      <c r="J24" s="12" t="s">
        <v>27</v>
      </c>
      <c r="K24" s="30"/>
      <c r="L24" s="30"/>
      <c r="M24" s="14">
        <v>2</v>
      </c>
      <c r="N24" s="14">
        <v>1</v>
      </c>
      <c r="O24" s="14">
        <f>SUM(M24,N24)</f>
        <v>3</v>
      </c>
      <c r="P24" s="15" t="str">
        <f>IF(O24=6,"Muy significativo",IF(O24=5,"Significativo",IF(O24=4,"Moderado",IF(O24=3,"Poco significativo","No significativo"))))</f>
        <v>Poco significativo</v>
      </c>
      <c r="Q24" s="18" t="str">
        <f>IF(O24&gt;3,("No  Aceptable"),("Aceptable"))</f>
        <v>Aceptable</v>
      </c>
      <c r="R24" s="12" t="s">
        <v>55</v>
      </c>
    </row>
    <row r="25" spans="2:18" ht="138.75" customHeight="1" x14ac:dyDescent="0.2">
      <c r="B25" s="42"/>
      <c r="C25" s="31" t="s">
        <v>56</v>
      </c>
      <c r="D25" s="33" t="s">
        <v>57</v>
      </c>
      <c r="E25" s="19" t="s">
        <v>58</v>
      </c>
      <c r="F25" s="12">
        <v>3</v>
      </c>
      <c r="G25" s="12">
        <v>1</v>
      </c>
      <c r="H25" s="12">
        <v>4</v>
      </c>
      <c r="I25" s="13" t="s">
        <v>46</v>
      </c>
      <c r="J25" s="12" t="s">
        <v>59</v>
      </c>
      <c r="K25" s="29" t="s">
        <v>60</v>
      </c>
      <c r="L25" s="29" t="s">
        <v>43</v>
      </c>
      <c r="M25" s="14">
        <v>2</v>
      </c>
      <c r="N25" s="14">
        <v>1</v>
      </c>
      <c r="O25" s="14">
        <f>SUM(M25,N25)</f>
        <v>3</v>
      </c>
      <c r="P25" s="15" t="str">
        <f>IF(O25=6,"Muy significativo",IF(O25=5,"Significativo",IF(O25=4,"Moderado",IF(O25=3,"Poco significativo","No significativo"))))</f>
        <v>Poco significativo</v>
      </c>
      <c r="Q25" s="18" t="str">
        <f>IF(O25&gt;3,("No  Aceptable"),("Aceptable"))</f>
        <v>Aceptable</v>
      </c>
      <c r="R25" s="29" t="s">
        <v>61</v>
      </c>
    </row>
    <row r="26" spans="2:18" ht="103.5" customHeight="1" x14ac:dyDescent="0.2">
      <c r="B26" s="42"/>
      <c r="C26" s="32"/>
      <c r="D26" s="33"/>
      <c r="E26" s="19" t="s">
        <v>62</v>
      </c>
      <c r="F26" s="20">
        <v>3</v>
      </c>
      <c r="G26" s="21">
        <v>2</v>
      </c>
      <c r="H26" s="21">
        <v>5</v>
      </c>
      <c r="I26" s="22" t="s">
        <v>63</v>
      </c>
      <c r="J26" s="12" t="s">
        <v>64</v>
      </c>
      <c r="K26" s="30"/>
      <c r="L26" s="30"/>
      <c r="M26" s="12">
        <v>2</v>
      </c>
      <c r="N26" s="12">
        <v>1</v>
      </c>
      <c r="O26" s="12">
        <f>SUM(M26,N26)</f>
        <v>3</v>
      </c>
      <c r="P26" s="15" t="str">
        <f>IF(O26=6,"Muy significativo",IF(O26=5,"Significativo",IF(O26=4,"Moderado",IF(O26=3,"Poco significativo","No significativo"))))</f>
        <v>Poco significativo</v>
      </c>
      <c r="Q26" s="12" t="str">
        <f>IF(O26&gt;3,("No  Aceptable"),("Aceptable"))</f>
        <v>Aceptable</v>
      </c>
      <c r="R26" s="30"/>
    </row>
    <row r="27" spans="2:18" ht="86.25" customHeight="1" x14ac:dyDescent="0.2">
      <c r="B27" s="42"/>
      <c r="C27" s="23"/>
      <c r="D27" s="23"/>
      <c r="E27" s="23"/>
      <c r="F27" s="24"/>
      <c r="G27" s="24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</row>
    <row r="28" spans="2:18" ht="75.75" customHeight="1" thickBot="1" x14ac:dyDescent="0.25">
      <c r="B28" s="43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</row>
    <row r="29" spans="2:18" ht="13.5" customHeight="1" thickTop="1" x14ac:dyDescent="0.2"/>
  </sheetData>
  <mergeCells count="47">
    <mergeCell ref="B2:E5"/>
    <mergeCell ref="F2:O4"/>
    <mergeCell ref="P2:R3"/>
    <mergeCell ref="P4:R4"/>
    <mergeCell ref="F5:O5"/>
    <mergeCell ref="P5:R5"/>
    <mergeCell ref="M11:R11"/>
    <mergeCell ref="H12:I12"/>
    <mergeCell ref="O12:P12"/>
    <mergeCell ref="B8:E8"/>
    <mergeCell ref="F8:L8"/>
    <mergeCell ref="M8:R8"/>
    <mergeCell ref="B9:E9"/>
    <mergeCell ref="F9:L9"/>
    <mergeCell ref="B10:E10"/>
    <mergeCell ref="G13:G16"/>
    <mergeCell ref="C20:C24"/>
    <mergeCell ref="C11:E11"/>
    <mergeCell ref="F11:J11"/>
    <mergeCell ref="K11:L11"/>
    <mergeCell ref="K13:K16"/>
    <mergeCell ref="D21:D22"/>
    <mergeCell ref="L18:L19"/>
    <mergeCell ref="K20:K24"/>
    <mergeCell ref="L20:L24"/>
    <mergeCell ref="B13:B28"/>
    <mergeCell ref="C13:C19"/>
    <mergeCell ref="D13:D19"/>
    <mergeCell ref="E13:E16"/>
    <mergeCell ref="F13:F16"/>
    <mergeCell ref="R18:R19"/>
    <mergeCell ref="H13:H16"/>
    <mergeCell ref="I13:I16"/>
    <mergeCell ref="J13:J16"/>
    <mergeCell ref="L13:L17"/>
    <mergeCell ref="M13:M16"/>
    <mergeCell ref="N13:N16"/>
    <mergeCell ref="O13:O16"/>
    <mergeCell ref="P13:P16"/>
    <mergeCell ref="Q13:Q16"/>
    <mergeCell ref="R13:R17"/>
    <mergeCell ref="R22:R23"/>
    <mergeCell ref="C25:C26"/>
    <mergeCell ref="D25:D26"/>
    <mergeCell ref="K25:K26"/>
    <mergeCell ref="L25:L26"/>
    <mergeCell ref="R25:R26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61" fitToWidth="2" fitToHeight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Reposicion Fluidos Refrigerante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Gastòn Lara</dc:creator>
  <cp:lastModifiedBy>Usuario de Windows</cp:lastModifiedBy>
  <dcterms:created xsi:type="dcterms:W3CDTF">2020-01-17T16:04:26Z</dcterms:created>
  <dcterms:modified xsi:type="dcterms:W3CDTF">2020-02-11T18:31:21Z</dcterms:modified>
</cp:coreProperties>
</file>