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Mantenimiento " sheetId="1" r:id="rId1"/>
  </sheets>
  <definedNames>
    <definedName name="_xlnm._FilterDatabase" localSheetId="0" hidden="1">'Mantenimiento '!$D$11:$D$31</definedName>
  </definedNames>
  <calcPr calcId="145621"/>
</workbook>
</file>

<file path=xl/calcChain.xml><?xml version="1.0" encoding="utf-8"?>
<calcChain xmlns="http://schemas.openxmlformats.org/spreadsheetml/2006/main">
  <c r="Q42" i="1" l="1"/>
  <c r="P42" i="1"/>
  <c r="P41" i="1"/>
  <c r="P40" i="1"/>
  <c r="Q39" i="1"/>
  <c r="P39" i="1"/>
  <c r="J39" i="1"/>
  <c r="I39" i="1"/>
  <c r="Q38" i="1"/>
  <c r="P38" i="1"/>
  <c r="J38" i="1"/>
  <c r="I38" i="1"/>
  <c r="Q37" i="1"/>
  <c r="P37" i="1"/>
  <c r="J37" i="1"/>
  <c r="I37" i="1"/>
  <c r="Q36" i="1"/>
  <c r="P36" i="1"/>
  <c r="J36" i="1"/>
  <c r="I36" i="1"/>
  <c r="Q35" i="1"/>
  <c r="P35" i="1"/>
  <c r="J35" i="1"/>
  <c r="I35" i="1"/>
  <c r="Q34" i="1"/>
  <c r="P34" i="1"/>
  <c r="J34" i="1"/>
  <c r="I34" i="1"/>
  <c r="Q33" i="1"/>
  <c r="P33" i="1"/>
  <c r="J33" i="1"/>
  <c r="I33" i="1"/>
  <c r="Q32" i="1"/>
  <c r="P32" i="1"/>
  <c r="J32" i="1"/>
  <c r="I32" i="1"/>
  <c r="Q31" i="1"/>
  <c r="P31" i="1"/>
  <c r="J31" i="1"/>
  <c r="I31" i="1"/>
  <c r="Q30" i="1"/>
  <c r="P30" i="1"/>
  <c r="J30" i="1"/>
  <c r="I30" i="1"/>
  <c r="Q29" i="1"/>
  <c r="P29" i="1"/>
  <c r="J29" i="1"/>
  <c r="I29" i="1"/>
  <c r="Q28" i="1"/>
  <c r="P28" i="1"/>
  <c r="J28" i="1"/>
  <c r="I28" i="1"/>
  <c r="Q27" i="1"/>
  <c r="P27" i="1"/>
  <c r="J27" i="1"/>
  <c r="I27" i="1"/>
  <c r="Q26" i="1"/>
  <c r="P26" i="1"/>
  <c r="J26" i="1"/>
  <c r="I26" i="1"/>
  <c r="Q25" i="1"/>
  <c r="P25" i="1"/>
  <c r="J25" i="1"/>
  <c r="I25" i="1"/>
  <c r="Q24" i="1"/>
  <c r="P24" i="1"/>
  <c r="J24" i="1"/>
  <c r="I24" i="1"/>
  <c r="Q23" i="1"/>
  <c r="P23" i="1"/>
  <c r="J23" i="1"/>
  <c r="I23" i="1"/>
  <c r="Q22" i="1"/>
  <c r="P22" i="1"/>
  <c r="J22" i="1"/>
  <c r="I22" i="1"/>
  <c r="Q21" i="1"/>
  <c r="P21" i="1"/>
  <c r="J21" i="1"/>
  <c r="I21" i="1"/>
  <c r="Q20" i="1"/>
  <c r="P20" i="1"/>
  <c r="J20" i="1"/>
  <c r="I20" i="1"/>
  <c r="Q19" i="1"/>
  <c r="P19" i="1"/>
  <c r="J19" i="1"/>
  <c r="I19" i="1"/>
  <c r="Q18" i="1"/>
  <c r="P18" i="1"/>
  <c r="J18" i="1"/>
  <c r="I18" i="1"/>
  <c r="Q17" i="1"/>
  <c r="P17" i="1"/>
  <c r="J17" i="1"/>
  <c r="I17" i="1"/>
  <c r="Q16" i="1"/>
  <c r="P16" i="1"/>
  <c r="J16" i="1"/>
  <c r="I16" i="1"/>
  <c r="Q15" i="1"/>
  <c r="P15" i="1"/>
  <c r="J15" i="1"/>
  <c r="Q14" i="1"/>
  <c r="P14" i="1"/>
  <c r="J14" i="1"/>
  <c r="I14" i="1"/>
  <c r="Q13" i="1"/>
  <c r="J13" i="1"/>
</calcChain>
</file>

<file path=xl/sharedStrings.xml><?xml version="1.0" encoding="utf-8"?>
<sst xmlns="http://schemas.openxmlformats.org/spreadsheetml/2006/main" count="161" uniqueCount="113">
  <si>
    <t xml:space="preserve">Proceso a evaluar:  Mantenimiento  </t>
  </si>
  <si>
    <t>EVALUACIÓN Nº: 02</t>
  </si>
  <si>
    <t>SECTOR:  Mantenimiento</t>
  </si>
  <si>
    <t>Fecha de Actualizacion:  12/06/2019</t>
  </si>
  <si>
    <t>EQUIPO EVALUADOR: CSMA</t>
  </si>
  <si>
    <t>Nº</t>
  </si>
  <si>
    <t>TAREAS QUE CONFORMAN EL PROCESO</t>
  </si>
  <si>
    <t>PELIGROS</t>
  </si>
  <si>
    <t>RIESGO</t>
  </si>
  <si>
    <t>Evaluación del Riesgo</t>
  </si>
  <si>
    <t xml:space="preserve">Control </t>
  </si>
  <si>
    <t>Requisitos legal y otros</t>
  </si>
  <si>
    <t>GRAVEDAD</t>
  </si>
  <si>
    <t>PROBABILIDAD</t>
  </si>
  <si>
    <t xml:space="preserve">NIVEL DE RIESGO </t>
  </si>
  <si>
    <t>ACEPTABILIDAD</t>
  </si>
  <si>
    <t xml:space="preserve">Medidas de Control </t>
  </si>
  <si>
    <t xml:space="preserve">Plazo </t>
  </si>
  <si>
    <t>Soldaduras</t>
  </si>
  <si>
    <t>Contacto eléctrico, radiaciones y contacto con elementos con alta temperaura.</t>
  </si>
  <si>
    <t>Quemaduras, Choque Electrico, lesiones en la Vista</t>
  </si>
  <si>
    <t>Significativo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</si>
  <si>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electricas(PO_QHS_06_03 Riesgo electrico) el personal debe contar con todos los epp para la tarea (calzado de seguridad dielectrica, casco de seguridad,ropa de trabajo, guantes de descarne, mascara de soldador) (PO_QHS _05 Elementos de Proteccion Personal).Realizar un mantenimiento de preventivo de Maquinas y herramientas( PO_QHS_06_05 Herramientas y Equipos). </t>
  </si>
  <si>
    <t xml:space="preserve">45 dias </t>
  </si>
  <si>
    <t>Poco significativo</t>
  </si>
  <si>
    <t>Decreto 351/79 Anexo VI (Instalaciones eléctricas); Res.592/04 Reglamento para la Ejecución de Trabajos con tensión en instalaciones Eléctricas mayores a  1 kilovatio.</t>
  </si>
  <si>
    <t>Exposición a radiaciones UV</t>
  </si>
  <si>
    <t xml:space="preserve">Lesiones </t>
  </si>
  <si>
    <t>Capacitacion de personal primeros auxilios(PG_08 Competencia, Formación y Toma de Conciencia;Plan de contingencia PG_05 Respuesta ante Emergencias ,el personal debe contar con todos los epp para la tarea  (calzado de seguridad dielectrica, casco de seguridad,ropa de trabajo, guantes de descarne, mascara de soldador)(PO_QHS _05 Elementos de Proteccion Personal).</t>
  </si>
  <si>
    <t>Capacitacion 1  vez apor año RG_08_02 Programa anual de capacitacion, capacitacion Inmediata al Personal nuevo involucrado - PG_05_02 Programa anual de simulacros</t>
  </si>
  <si>
    <t>Ley 19.587, Capitulo 10, Art. 63 Radiaciones no ionizantes. Capitulo 17, Art152 Trabajos con riesgos especiales.</t>
  </si>
  <si>
    <t xml:space="preserve">Humos y gases </t>
  </si>
  <si>
    <t>intoxicacion, problemas respiratorios</t>
  </si>
  <si>
    <t>Capacitacion de personal primeros auxilios(PG_08 Competencia, Formación y Toma de Conciencia;Plan de contingencia PG_05 Respuesta ante Emergencias ,el personal debe contar con todos los epp para la tarea(PO_QHS _05 Elementos de Proteccion Personal). Realizar las operaciones en la parte exteriror del taller o en caso de no ser posible ubicar siempre en contra el viente</t>
  </si>
  <si>
    <t>Ley 19.587-Cap. 17, Art. 152 al 157, Dec. 351/79 - Capitulo 10, Art. 63 Radiaciones no ionizantes.</t>
  </si>
  <si>
    <t>Cortes con sensitiva</t>
  </si>
  <si>
    <t>Trabajar con objetos o equipos pesados (aprisionamiento, cortes y pinchaduras)</t>
  </si>
  <si>
    <t>Cortes  - Aprisionamiento , lesiones en la vista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</si>
  <si>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electricas(PO_QHS_06_03 Riesgo electrico) el personal debe contar con todos los epp para la tarea  (calzado de seguridad dielectrica, casco de seguridad,ropa de trabajo, guantes de descarne, mascara de soldador)(PO_QHS _05 Elementos de Proteccion Personal).Realizar un mantenimiento de preventivo de Maquinas y herramientas( PO_QHS_06_05 Herramientas y Equipos). </t>
  </si>
  <si>
    <t>Ley 19587 Capitulo 19  Equipos y elementos de protección personal. Herramientas Cap.15  Art.110 Dec. 351/79</t>
  </si>
  <si>
    <t>Amolar</t>
  </si>
  <si>
    <t xml:space="preserve">Proyeccion de particulas, cortes , contacto Electrico </t>
  </si>
  <si>
    <t>Lesiones en la   vista, rostro  y cortes en extremidades del cuerpo.Riesgo Electrico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</si>
  <si>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electricas(PO_QHS_06_03 Riesgo electrico) el personal debe contar con todos los epp para la tarea(PO_QHS _05 Elementos de Proteccion Personal).Realizar un mantenimiento de preventivo de Maquinas y herramientas( RG_04 Check list de Maquinas Y herramientas). </t>
  </si>
  <si>
    <t xml:space="preserve">Ley 19587, Equipos y elementos de protección personal.Cap.19 Art. 188 a 190 Dec. 351/79 - Cap. 12  Art 84  </t>
  </si>
  <si>
    <t>Mantenimiento  en Gral</t>
  </si>
  <si>
    <t>Contacto electrico</t>
  </si>
  <si>
    <t>Incendio,quemaduras,electrocucion</t>
  </si>
  <si>
    <t>Ley 19587,Decreto reglamentario 351/79, Capitulo 19  Equipos y elementos de protección personal.</t>
  </si>
  <si>
    <t>Falta de orden y limpieza</t>
  </si>
  <si>
    <t>Caídas o resbalones de personal a distinto nivel</t>
  </si>
  <si>
    <t>Capacitacion en Importancia de limpieza(PG_08 Competencia, Formación y Toma de Conciencia RG_08_02 Programa Anual de Capacitación  V00), Mantener despejada  y en orden el area de trabajo (RG_03 Check list de orden  y limpieza)</t>
  </si>
  <si>
    <t>Cap. 5   Art. 42  Dec. 351/79 -Resolución 295/03 Anexo 1 que modifica el Decreto 351/79 sobre especificaciones técnicas de ergonomía.</t>
  </si>
  <si>
    <t>Caida de objetos a diferente nivel</t>
  </si>
  <si>
    <t xml:space="preserve">Golpes, contunsiones y traumatismos </t>
  </si>
  <si>
    <t>Colocar herramientas  y objetos en estanterias adecuadas .  Utilizar todos los  EPP requeridos (PO QHSE-05 _EPP), Realizar un mantenimiento de preventivo de Maquinas y herramientas( RG_04 Check list de Maquinas Y herramientas).</t>
  </si>
  <si>
    <t>Cap. 15 Dec 351/79</t>
  </si>
  <si>
    <t>Carga de equipos y materiales</t>
  </si>
  <si>
    <t>Sobreesfuerzos</t>
  </si>
  <si>
    <t>Capacitacion en movimiento manual de cargas, realizar el traslado y montage de equipos(PG_08 Competencia, Formación y Toma de Conciencia RG_08_02 Programa Anual de Capacitación  V00),  con los elementos de Proteccion Personal correspondientes(PO QHSE-05 _EPP).</t>
  </si>
  <si>
    <t>Golpes con O contra Objetos</t>
  </si>
  <si>
    <t>Capacitacion en Importancia de limpieza, Mantener despejada  y en orden el area de trabajo(RG_03 Check list de orden  y limpieza). Utilizaar todos los epp requeridos en cada caso(PO QHSE-05 _EPP)</t>
  </si>
  <si>
    <t>Cargas pesadas o Voluminosas Sobre esfuerzos</t>
  </si>
  <si>
    <t>Lumbalgias - dolores de espalda y brazos</t>
  </si>
  <si>
    <t>Capacitacion en movimiento manual de cargas, realizar el traslado y montage de equipos(PG_08 Competencia, Formacion y Toma de Conciencia , RG_08_02 Programa Anual de capacitacion)  con los elementos de Proteccion Personal correspondientes.(PO QHSE-05 _EPP)</t>
  </si>
  <si>
    <t>Equipos de Izaje</t>
  </si>
  <si>
    <t>Aplastamientos,aprisionamientos,caidas,golpes,contucion,atrapamientos</t>
  </si>
  <si>
    <t>Capacitacion en equipos de izaje,capacitacion en trabajo seguro,controlar las cargas maximas permitidas , controlar elementos para izar cargas (Eslingas,cadenas, aparejos, etc) " RG_04 Check list de Maquinas y herramientas".</t>
  </si>
  <si>
    <t>Cap.15 Dec 351/79</t>
  </si>
  <si>
    <t>Elementos corto punsantes</t>
  </si>
  <si>
    <t>Lesiones, cortes, amputaciones. Pinchaduras</t>
  </si>
  <si>
    <t>Resguardar puntas y lados filosos(RG_04 Check list de Maquinas y Herramientas)</t>
  </si>
  <si>
    <t>Ruidos y vibraciones</t>
  </si>
  <si>
    <t>Perdida de la audicion,alteraciones en la salud.</t>
  </si>
  <si>
    <t>Realizar  una medicion sonora del area de  trabajo,disminuir el tiempo de exposicion en caso de ser necesario.</t>
  </si>
  <si>
    <t xml:space="preserve">Cap. 13  Dec. 351/79  Anexo V Res. 295/03 </t>
  </si>
  <si>
    <t>Superficies con Imperfecciones  o Resbalosas</t>
  </si>
  <si>
    <t xml:space="preserve">traumatismos,caídas o golpes </t>
  </si>
  <si>
    <t>Delimitar zonas de circulacion en peligro con carteleria , utilizacion de epp  adecuada para la tarea (PO QHSE-05 _EPP)</t>
  </si>
  <si>
    <t>Trabajos a distinto Nivel</t>
  </si>
  <si>
    <t>Capacitacion en trabajo en altura y espacio confinado,capacitacion en trabajo seguro(PG_08 Competencia, Formacion y Toma de Conciencia , RG_08_02 Programa Anual de capacitacion),control de elementos de izaje , control andamios y escaleras antes empezar la tarea(RG_04 Check list de Maquinas y herramientas); Utilizar EPP (Cumplimento de PO QHSE _05 EPP)</t>
  </si>
  <si>
    <t>Cap. 15 Dec 351/79 - Anexo VII Punto 3.11 .y 3.12. Decreto 351/79, Art. 200  Correspondiente al uso de cinturones de seguridad anticaidas.</t>
  </si>
  <si>
    <t>Chispas, cortocircuitos</t>
  </si>
  <si>
    <t>Incendio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</si>
  <si>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electricas(RG_ 02 check list Electrico) el personal debe contar con todos los epp para la tarea(PO_QHS _05 Elementos de Proteccion Personal).Realizar un mantenimiento de preventivo de Maquinas y herramientas( RG_04 Check list de Maquinas Y herramientas). </t>
  </si>
  <si>
    <t>Cap.12 Art. 80 y Cap. 18  Dec. 351/79</t>
  </si>
  <si>
    <t>Polvos en suspensión</t>
  </si>
  <si>
    <t>Complicaciones respiratorias , dificultad en la vista.</t>
  </si>
  <si>
    <t>Utilizar Elementos de proteccion facial(Cumplimiento de PO QHSE _ 05_EPP) Capacitar en uso de EPP (PG_08 Competencia, Formación y Toma de Conciencia RG_08_02 Programa Anual de Capacitación  V00)</t>
  </si>
  <si>
    <t>Elementos de golpe(Martillos,Masa,etc)</t>
  </si>
  <si>
    <t xml:space="preserve">Traumatismos, aplastamiento,cortes, lesiones </t>
  </si>
  <si>
    <t xml:space="preserve">Utilizar Elementos de proteccion manual,facial(Cumplimiento de PO QHSE _ 05_EPP) Capacitar en uso de EPP (PG_08 Competencia, Formación y Toma de Conciencia </t>
  </si>
  <si>
    <t>Mantenimiento Mecanico</t>
  </si>
  <si>
    <t xml:space="preserve">Capacitacion de personal en Riesgo Electrico,primeros auxilios(PG_08 Competencia, Formación y Toma de Conciencia RG_08_02 Programa Anual de Capacitación  V00);Plan de contingencia PG_05 Respuesta ante Emergencias ,controlar todas las conexiones  electricas(PO_QHS_06_03 Riesgo electrico) el personal debe contar con todos los epp para la tarea(PO_QHS _05 Elementos de Proteccion Personal).Realizar un mantenimiento de preventivo de Maquinas y herramientas( PO_QHS_06_05 Herramientas y Equipos). </t>
  </si>
  <si>
    <t>Trabajos con aceite para motores</t>
  </si>
  <si>
    <t>Derrames, resbalones, contacto con la piel</t>
  </si>
  <si>
    <t xml:space="preserve">Utilizar bandejas colectoras para todos los trabajos con aceites, señalizar tacho de aceite usado o de recoleccion. </t>
  </si>
  <si>
    <t xml:space="preserve">Decreto 351/79 cap. 12;(17 Sust. Peligrosas);(19 EPP). - Ley 19587 </t>
  </si>
  <si>
    <t>Caidas  al mismo nivel</t>
  </si>
  <si>
    <t>No Aceptable</t>
  </si>
  <si>
    <t>Aceptable</t>
  </si>
  <si>
    <t>Contacto con sustancias quimicas , vapores y gases</t>
  </si>
  <si>
    <t>Inhalacion de gases y vapores,  Salpicaduras</t>
  </si>
  <si>
    <t>Moderado</t>
  </si>
  <si>
    <t>Utilizacion  de elemenetos de proteccion personal,Capacitacion en manejo de productos quimicos, capacitacion  en roles de emergencia.</t>
  </si>
  <si>
    <t>Conducir  vehiculos</t>
  </si>
  <si>
    <t>Choques y  accidentes, atrapamientos.</t>
  </si>
  <si>
    <t>Las tareas deben realizarse por personal calificado( carnet habilitante según corresponda),Capacitacion en Manejo de autoelevadores , Manejo defensivo, Primeros Auxilios (PG_08 Competencia, Formación y Toma de Conciencia RG_08_02 Programa Anual de Capacitación  V00);Plan de contingencia PG_05 Respuesta ante Emergencias .Delimitar Zona de Circulacion y sendas peatonales.</t>
  </si>
  <si>
    <t>Ley nacional de transito y seguridad vial Nº 24449. Reglamento interno del cliente.</t>
  </si>
  <si>
    <t>EVALUACION PELIGRO/RIESGO</t>
  </si>
  <si>
    <t>COD:RG_03_01</t>
  </si>
  <si>
    <t>Revision N°: 1</t>
  </si>
  <si>
    <t>Fecha: 15/05/2019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</si>
</sst>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b/>
      <sz val="10"/>
      <name val="Arial"/>
      <family val="2"/>
    </font>
    <font>
      <b/>
      <sz val="18"/>
      <name val="Calibri"/>
      <family val="2"/>
      <scheme val="minor"/>
    </font>
    <font>
      <sz val="18"/>
      <name val="Times New Roman"/>
      <family val="1"/>
    </font>
    <font>
      <sz val="18"/>
      <color indexed="9"/>
      <name val="Times New Roman"/>
      <family val="1"/>
    </font>
    <font>
      <sz val="18"/>
      <color indexed="9"/>
      <name val="Arial Narrow"/>
      <family val="2"/>
    </font>
    <font>
      <sz val="18"/>
      <name val="Arial Narrow"/>
      <family val="2"/>
    </font>
    <font>
      <sz val="18"/>
      <name val="Arial"/>
      <family val="2"/>
    </font>
    <font>
      <sz val="18"/>
      <name val="Frutiger"/>
      <family val="2"/>
    </font>
    <font>
      <sz val="18"/>
      <name val="Frutiger"/>
    </font>
    <font>
      <b/>
      <sz val="18"/>
      <name val="Calibri"/>
      <family val="2"/>
    </font>
    <font>
      <b/>
      <sz val="2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10"/>
      </top>
      <bottom style="thin">
        <color indexed="64"/>
      </bottom>
      <diagonal/>
    </border>
    <border>
      <left/>
      <right/>
      <top style="thin">
        <color indexed="1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1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6" fillId="4" borderId="7" xfId="0" applyFont="1" applyFill="1" applyBorder="1" applyAlignment="1">
      <alignment horizontal="center" vertical="center" textRotation="90" wrapText="1"/>
    </xf>
    <xf numFmtId="0" fontId="6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" fontId="6" fillId="0" borderId="8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0" xfId="0" applyFill="1"/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7" xfId="0" applyFont="1" applyFill="1" applyBorder="1" applyAlignment="1">
      <alignment horizontal="center" vertical="center" wrapText="1"/>
    </xf>
    <xf numFmtId="17" fontId="6" fillId="0" borderId="7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6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295275</xdr:rowOff>
    </xdr:from>
    <xdr:to>
      <xdr:col>0</xdr:col>
      <xdr:colOff>0</xdr:colOff>
      <xdr:row>3</xdr:row>
      <xdr:rowOff>76200</xdr:rowOff>
    </xdr:to>
    <xdr:pic>
      <xdr:nvPicPr>
        <xdr:cNvPr id="2" name="Picture 76" descr="logo Instituciona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1638300</xdr:colOff>
      <xdr:row>2</xdr:row>
      <xdr:rowOff>28575</xdr:rowOff>
    </xdr:from>
    <xdr:to>
      <xdr:col>3</xdr:col>
      <xdr:colOff>642937</xdr:colOff>
      <xdr:row>4</xdr:row>
      <xdr:rowOff>37203</xdr:rowOff>
    </xdr:to>
    <xdr:pic>
      <xdr:nvPicPr>
        <xdr:cNvPr id="6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04825"/>
          <a:ext cx="4100512" cy="67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342901</xdr:colOff>
      <xdr:row>3</xdr:row>
      <xdr:rowOff>76199</xdr:rowOff>
    </xdr:from>
    <xdr:to>
      <xdr:col>17</xdr:col>
      <xdr:colOff>590551</xdr:colOff>
      <xdr:row>4</xdr:row>
      <xdr:rowOff>5860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7"/>
  <sheetViews>
    <sheetView tabSelected="1" zoomScale="40" zoomScaleNormal="40" workbookViewId="0">
      <selection activeCell="B2" sqref="B2:R7"/>
    </sheetView>
  </sheetViews>
  <sheetFormatPr baseColWidth="10" defaultRowHeight="12.75"/>
  <cols>
    <col min="1" max="1" width="2.28515625" style="3" customWidth="1"/>
    <col min="2" max="2" width="12.140625" customWidth="1"/>
    <col min="3" max="3" width="76.28515625" bestFit="1" customWidth="1"/>
    <col min="4" max="4" width="56.28515625" style="40" customWidth="1"/>
    <col min="5" max="5" width="38" style="40" bestFit="1" customWidth="1"/>
    <col min="6" max="6" width="8.5703125" style="41" customWidth="1"/>
    <col min="7" max="7" width="12.140625" customWidth="1"/>
    <col min="8" max="8" width="6.85546875" customWidth="1"/>
    <col min="9" max="9" width="34.7109375" style="41" customWidth="1"/>
    <col min="10" max="10" width="24.28515625" style="41" customWidth="1"/>
    <col min="11" max="11" width="108.5703125" style="41" customWidth="1"/>
    <col min="12" max="12" width="89.28515625" style="41" customWidth="1"/>
    <col min="13" max="13" width="6.7109375" style="41" customWidth="1"/>
    <col min="14" max="14" width="6.7109375" customWidth="1"/>
    <col min="15" max="15" width="6.85546875" customWidth="1"/>
    <col min="16" max="16" width="29.5703125" style="41" bestFit="1" customWidth="1"/>
    <col min="17" max="17" width="25.28515625" style="41" bestFit="1" customWidth="1"/>
    <col min="18" max="18" width="51.140625" style="41" customWidth="1"/>
  </cols>
  <sheetData>
    <row r="1" spans="1:18" s="3" customFormat="1" ht="8.25" customHeight="1">
      <c r="A1" s="1"/>
      <c r="B1" s="1"/>
      <c r="C1" s="1"/>
      <c r="D1" s="1"/>
      <c r="E1" s="1"/>
      <c r="F1" s="2"/>
      <c r="G1" s="1"/>
      <c r="H1" s="1"/>
      <c r="I1" s="2"/>
      <c r="J1" s="2"/>
      <c r="K1" s="2"/>
      <c r="L1" s="2"/>
      <c r="M1" s="2"/>
      <c r="N1" s="1"/>
      <c r="O1" s="1"/>
      <c r="P1" s="2"/>
      <c r="Q1" s="2"/>
      <c r="R1" s="2"/>
    </row>
    <row r="2" spans="1:18" ht="30" customHeight="1">
      <c r="A2" s="1"/>
      <c r="B2" s="75"/>
      <c r="C2" s="75"/>
      <c r="D2" s="75"/>
      <c r="E2" s="75"/>
      <c r="F2" s="76" t="s">
        <v>109</v>
      </c>
      <c r="G2" s="77"/>
      <c r="H2" s="77"/>
      <c r="I2" s="77"/>
      <c r="J2" s="77"/>
      <c r="K2" s="77"/>
      <c r="L2" s="77"/>
      <c r="M2" s="77"/>
      <c r="N2" s="77"/>
      <c r="O2" s="78"/>
      <c r="P2" s="79" t="s">
        <v>110</v>
      </c>
      <c r="Q2" s="79"/>
      <c r="R2" s="80"/>
    </row>
    <row r="3" spans="1:18" ht="30" customHeight="1">
      <c r="A3" s="1"/>
      <c r="B3" s="75"/>
      <c r="C3" s="75"/>
      <c r="D3" s="75"/>
      <c r="E3" s="75"/>
      <c r="F3" s="81"/>
      <c r="G3" s="82"/>
      <c r="H3" s="82"/>
      <c r="I3" s="82"/>
      <c r="J3" s="82"/>
      <c r="K3" s="82"/>
      <c r="L3" s="82"/>
      <c r="M3" s="82"/>
      <c r="N3" s="82"/>
      <c r="O3" s="83"/>
      <c r="P3" s="79"/>
      <c r="Q3" s="79"/>
      <c r="R3" s="80"/>
    </row>
    <row r="4" spans="1:18" ht="23.25" customHeight="1">
      <c r="A4" s="1"/>
      <c r="B4" s="75"/>
      <c r="C4" s="75"/>
      <c r="D4" s="75"/>
      <c r="E4" s="75"/>
      <c r="F4" s="84"/>
      <c r="G4" s="85"/>
      <c r="H4" s="85"/>
      <c r="I4" s="85"/>
      <c r="J4" s="85"/>
      <c r="K4" s="85"/>
      <c r="L4" s="85"/>
      <c r="M4" s="85"/>
      <c r="N4" s="85"/>
      <c r="O4" s="86"/>
      <c r="P4" s="87"/>
      <c r="Q4" s="87"/>
      <c r="R4" s="88"/>
    </row>
    <row r="5" spans="1:18" ht="23.25" customHeight="1">
      <c r="A5" s="1"/>
      <c r="B5" s="75"/>
      <c r="C5" s="75"/>
      <c r="D5" s="75"/>
      <c r="E5" s="75"/>
      <c r="F5" s="89" t="s">
        <v>111</v>
      </c>
      <c r="G5" s="89"/>
      <c r="H5" s="89"/>
      <c r="I5" s="89"/>
      <c r="J5" s="89"/>
      <c r="K5" s="89"/>
      <c r="L5" s="89"/>
      <c r="M5" s="89"/>
      <c r="N5" s="89"/>
      <c r="O5" s="89"/>
      <c r="P5" s="90" t="s">
        <v>112</v>
      </c>
      <c r="Q5" s="90"/>
      <c r="R5" s="90"/>
    </row>
    <row r="6" spans="1:18" ht="23.25" customHeight="1">
      <c r="A6" s="1"/>
      <c r="B6" s="91"/>
      <c r="C6" s="91"/>
      <c r="D6" s="91"/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3"/>
      <c r="Q6" s="93"/>
      <c r="R6" s="93"/>
    </row>
    <row r="7" spans="1:18" ht="23.25" customHeight="1">
      <c r="A7" s="1"/>
      <c r="B7" s="91"/>
      <c r="C7" s="91"/>
      <c r="D7" s="91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3"/>
      <c r="Q7" s="93"/>
      <c r="R7" s="93"/>
    </row>
    <row r="8" spans="1:18" ht="30" customHeight="1">
      <c r="A8" s="1"/>
      <c r="B8" s="72" t="s">
        <v>0</v>
      </c>
      <c r="C8" s="73"/>
      <c r="D8" s="73"/>
      <c r="E8" s="4"/>
      <c r="F8" s="4"/>
      <c r="G8" s="4"/>
      <c r="H8" s="4"/>
      <c r="I8" s="4"/>
      <c r="J8" s="4"/>
      <c r="K8" s="4"/>
      <c r="L8" s="5"/>
      <c r="M8" s="72" t="s">
        <v>1</v>
      </c>
      <c r="N8" s="73"/>
      <c r="O8" s="73"/>
      <c r="P8" s="73"/>
      <c r="Q8" s="73"/>
      <c r="R8" s="74"/>
    </row>
    <row r="9" spans="1:18" ht="30" customHeight="1">
      <c r="A9" s="1"/>
      <c r="B9" s="58" t="s">
        <v>2</v>
      </c>
      <c r="C9" s="59"/>
      <c r="D9" s="59"/>
      <c r="E9" s="59"/>
      <c r="F9" s="59"/>
      <c r="G9" s="59"/>
      <c r="H9" s="59"/>
      <c r="I9" s="59"/>
      <c r="J9" s="59"/>
      <c r="K9" s="59"/>
      <c r="L9" s="60"/>
      <c r="M9" s="58" t="s">
        <v>3</v>
      </c>
      <c r="N9" s="59"/>
      <c r="O9" s="59"/>
      <c r="P9" s="59"/>
      <c r="Q9" s="59"/>
      <c r="R9" s="60"/>
    </row>
    <row r="10" spans="1:18" ht="30" customHeight="1">
      <c r="A10" s="1"/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M10" s="61" t="s">
        <v>4</v>
      </c>
      <c r="N10" s="62"/>
      <c r="O10" s="62"/>
      <c r="P10" s="62"/>
      <c r="Q10" s="62"/>
      <c r="R10" s="63"/>
    </row>
    <row r="11" spans="1:18" ht="23.25">
      <c r="A11" s="1"/>
      <c r="B11" s="64" t="s">
        <v>5</v>
      </c>
      <c r="C11" s="65" t="s">
        <v>6</v>
      </c>
      <c r="D11" s="65" t="s">
        <v>7</v>
      </c>
      <c r="E11" s="65" t="s">
        <v>8</v>
      </c>
      <c r="F11" s="66" t="s">
        <v>9</v>
      </c>
      <c r="G11" s="67"/>
      <c r="H11" s="67"/>
      <c r="I11" s="67"/>
      <c r="J11" s="68"/>
      <c r="K11" s="66" t="s">
        <v>10</v>
      </c>
      <c r="L11" s="68"/>
      <c r="M11" s="69" t="s">
        <v>9</v>
      </c>
      <c r="N11" s="70"/>
      <c r="O11" s="70"/>
      <c r="P11" s="70"/>
      <c r="Q11" s="71"/>
      <c r="R11" s="50" t="s">
        <v>11</v>
      </c>
    </row>
    <row r="12" spans="1:18" ht="139.5" customHeight="1">
      <c r="A12" s="1"/>
      <c r="B12" s="64"/>
      <c r="C12" s="65"/>
      <c r="D12" s="65"/>
      <c r="E12" s="65"/>
      <c r="F12" s="9" t="s">
        <v>12</v>
      </c>
      <c r="G12" s="9" t="s">
        <v>13</v>
      </c>
      <c r="H12" s="51" t="s">
        <v>14</v>
      </c>
      <c r="I12" s="52"/>
      <c r="J12" s="10" t="s">
        <v>15</v>
      </c>
      <c r="K12" s="10" t="s">
        <v>16</v>
      </c>
      <c r="L12" s="10" t="s">
        <v>17</v>
      </c>
      <c r="M12" s="11" t="s">
        <v>12</v>
      </c>
      <c r="N12" s="11" t="s">
        <v>13</v>
      </c>
      <c r="O12" s="53" t="s">
        <v>14</v>
      </c>
      <c r="P12" s="54"/>
      <c r="Q12" s="12" t="s">
        <v>15</v>
      </c>
      <c r="R12" s="50"/>
    </row>
    <row r="13" spans="1:18" s="19" customFormat="1" ht="408.75" customHeight="1">
      <c r="A13" s="1"/>
      <c r="B13" s="13"/>
      <c r="C13" s="55" t="s">
        <v>18</v>
      </c>
      <c r="D13" s="14" t="s">
        <v>19</v>
      </c>
      <c r="E13" s="14" t="s">
        <v>20</v>
      </c>
      <c r="F13" s="15">
        <v>3</v>
      </c>
      <c r="G13" s="15">
        <v>2</v>
      </c>
      <c r="H13" s="15">
        <v>5</v>
      </c>
      <c r="I13" s="16" t="s">
        <v>21</v>
      </c>
      <c r="J13" s="15" t="str">
        <f>IF(H13&gt;3,("No Aceptable"),("Aceptable"))</f>
        <v>No Aceptable</v>
      </c>
      <c r="K13" s="15" t="s">
        <v>22</v>
      </c>
      <c r="L13" s="15" t="s">
        <v>23</v>
      </c>
      <c r="M13" s="15">
        <v>2</v>
      </c>
      <c r="N13" s="15">
        <v>1</v>
      </c>
      <c r="O13" s="15">
        <v>3</v>
      </c>
      <c r="P13" s="17" t="s">
        <v>24</v>
      </c>
      <c r="Q13" s="15" t="str">
        <f>IF(O13&gt;3,("No  Aceptable"),("Aceptable"))</f>
        <v>Aceptable</v>
      </c>
      <c r="R13" s="18" t="s">
        <v>25</v>
      </c>
    </row>
    <row r="14" spans="1:18" s="19" customFormat="1" ht="382.5" customHeight="1">
      <c r="A14" s="1"/>
      <c r="B14" s="13"/>
      <c r="C14" s="56"/>
      <c r="D14" s="20" t="s">
        <v>26</v>
      </c>
      <c r="E14" s="20" t="s">
        <v>27</v>
      </c>
      <c r="F14" s="21">
        <v>2</v>
      </c>
      <c r="G14" s="22">
        <v>3</v>
      </c>
      <c r="H14" s="18">
        <v>5</v>
      </c>
      <c r="I14" s="16" t="str">
        <f t="shared" ref="I14:I39" si="0">IF(H14=6,"Muy significativo",IF(H14=5,"Significativo",IF(H14=4,"Moderado",IF(H14=3,"Poco significativo","No significativo"))))</f>
        <v>Significativo</v>
      </c>
      <c r="J14" s="15" t="str">
        <f>IF(H14&gt;3,("No Aceptable"),("Aceptable"))</f>
        <v>No Aceptable</v>
      </c>
      <c r="K14" s="15" t="s">
        <v>28</v>
      </c>
      <c r="L14" s="23" t="s">
        <v>29</v>
      </c>
      <c r="M14" s="15">
        <v>2</v>
      </c>
      <c r="N14" s="15">
        <v>1</v>
      </c>
      <c r="O14" s="15">
        <v>3</v>
      </c>
      <c r="P14" s="24" t="str">
        <f t="shared" ref="P14:P42" si="1">IF(O14=6,"Muy significativo",IF(O14=5,"Significativo",IF(O14=4,"Moderado",IF(O14=3,"Poco significativo","No significativo"))))</f>
        <v>Poco significativo</v>
      </c>
      <c r="Q14" s="15" t="str">
        <f>IF(O14&gt;3,("No  Aceptable"),("Aceptable"))</f>
        <v>Aceptable</v>
      </c>
      <c r="R14" s="25" t="s">
        <v>30</v>
      </c>
    </row>
    <row r="15" spans="1:18" s="19" customFormat="1" ht="304.5" customHeight="1">
      <c r="A15" s="1"/>
      <c r="B15" s="13"/>
      <c r="C15" s="56"/>
      <c r="D15" s="26" t="s">
        <v>31</v>
      </c>
      <c r="E15" s="26" t="s">
        <v>32</v>
      </c>
      <c r="F15" s="15">
        <v>3</v>
      </c>
      <c r="G15" s="15">
        <v>2</v>
      </c>
      <c r="H15" s="15">
        <v>5</v>
      </c>
      <c r="I15" s="16" t="s">
        <v>21</v>
      </c>
      <c r="J15" s="15" t="str">
        <f>IF(H15&gt;3,("No Aceptable"),("Aceptable"))</f>
        <v>No Aceptable</v>
      </c>
      <c r="K15" s="15" t="s">
        <v>33</v>
      </c>
      <c r="L15" s="23" t="s">
        <v>29</v>
      </c>
      <c r="M15" s="15">
        <v>2</v>
      </c>
      <c r="N15" s="15">
        <v>1</v>
      </c>
      <c r="O15" s="15">
        <v>3</v>
      </c>
      <c r="P15" s="24" t="str">
        <f t="shared" si="1"/>
        <v>Poco significativo</v>
      </c>
      <c r="Q15" s="15" t="str">
        <f t="shared" ref="Q15:Q39" si="2">IF(O15&gt;3,("No  Aceptable"),("Aceptable"))</f>
        <v>Aceptable</v>
      </c>
      <c r="R15" s="21" t="s">
        <v>34</v>
      </c>
    </row>
    <row r="16" spans="1:18" ht="409.5" customHeight="1">
      <c r="A16" s="1"/>
      <c r="B16" s="27"/>
      <c r="C16" s="28" t="s">
        <v>35</v>
      </c>
      <c r="D16" s="26" t="s">
        <v>36</v>
      </c>
      <c r="E16" s="26" t="s">
        <v>37</v>
      </c>
      <c r="F16" s="15">
        <v>3</v>
      </c>
      <c r="G16" s="15">
        <v>1</v>
      </c>
      <c r="H16" s="15">
        <v>4</v>
      </c>
      <c r="I16" s="29" t="str">
        <f t="shared" si="0"/>
        <v>Moderado</v>
      </c>
      <c r="J16" s="15" t="str">
        <f>IF(H16&gt;3,("No Aceptable"),("Aceptable"))</f>
        <v>No Aceptable</v>
      </c>
      <c r="K16" s="15" t="s">
        <v>38</v>
      </c>
      <c r="L16" s="23" t="s">
        <v>29</v>
      </c>
      <c r="M16" s="15">
        <v>2</v>
      </c>
      <c r="N16" s="15">
        <v>1</v>
      </c>
      <c r="O16" s="15">
        <v>3</v>
      </c>
      <c r="P16" s="24" t="str">
        <f t="shared" si="1"/>
        <v>Poco significativo</v>
      </c>
      <c r="Q16" s="15" t="str">
        <f t="shared" si="2"/>
        <v>Aceptable</v>
      </c>
      <c r="R16" s="30" t="s">
        <v>39</v>
      </c>
    </row>
    <row r="17" spans="1:18" ht="354" customHeight="1">
      <c r="A17" s="1"/>
      <c r="B17" s="31"/>
      <c r="C17" s="28" t="s">
        <v>40</v>
      </c>
      <c r="D17" s="32" t="s">
        <v>41</v>
      </c>
      <c r="E17" s="26" t="s">
        <v>42</v>
      </c>
      <c r="F17" s="15">
        <v>3</v>
      </c>
      <c r="G17" s="15">
        <v>2</v>
      </c>
      <c r="H17" s="15">
        <v>5</v>
      </c>
      <c r="I17" s="16" t="str">
        <f t="shared" si="0"/>
        <v>Significativo</v>
      </c>
      <c r="J17" s="15" t="str">
        <f t="shared" ref="J17:J31" si="3">IF(H17&gt;3,("No Aceptable"),("Aceptable"))</f>
        <v>No Aceptable</v>
      </c>
      <c r="K17" s="15" t="s">
        <v>43</v>
      </c>
      <c r="L17" s="15"/>
      <c r="M17" s="15">
        <v>2</v>
      </c>
      <c r="N17" s="15">
        <v>1</v>
      </c>
      <c r="O17" s="15">
        <v>3</v>
      </c>
      <c r="P17" s="24" t="str">
        <f t="shared" si="1"/>
        <v>Poco significativo</v>
      </c>
      <c r="Q17" s="15" t="str">
        <f t="shared" si="2"/>
        <v>Aceptable</v>
      </c>
      <c r="R17" s="30" t="s">
        <v>44</v>
      </c>
    </row>
    <row r="18" spans="1:18" ht="336.75" customHeight="1">
      <c r="A18" s="1"/>
      <c r="B18" s="57"/>
      <c r="C18" s="56" t="s">
        <v>45</v>
      </c>
      <c r="D18" s="26" t="s">
        <v>46</v>
      </c>
      <c r="E18" s="26" t="s">
        <v>47</v>
      </c>
      <c r="F18" s="15">
        <v>3</v>
      </c>
      <c r="G18" s="15">
        <v>1</v>
      </c>
      <c r="H18" s="15">
        <v>4</v>
      </c>
      <c r="I18" s="29" t="str">
        <f t="shared" si="0"/>
        <v>Moderado</v>
      </c>
      <c r="J18" s="15" t="str">
        <f t="shared" si="3"/>
        <v>No Aceptable</v>
      </c>
      <c r="K18" s="15" t="s">
        <v>43</v>
      </c>
      <c r="L18" s="45" t="s">
        <v>29</v>
      </c>
      <c r="M18" s="15">
        <v>2</v>
      </c>
      <c r="N18" s="15">
        <v>1</v>
      </c>
      <c r="O18" s="15">
        <v>3</v>
      </c>
      <c r="P18" s="24" t="str">
        <f t="shared" si="1"/>
        <v>Poco significativo</v>
      </c>
      <c r="Q18" s="15" t="str">
        <f t="shared" si="2"/>
        <v>Aceptable</v>
      </c>
      <c r="R18" s="30" t="s">
        <v>48</v>
      </c>
    </row>
    <row r="19" spans="1:18" ht="122.25" customHeight="1">
      <c r="A19" s="1"/>
      <c r="B19" s="57"/>
      <c r="C19" s="56"/>
      <c r="D19" s="32" t="s">
        <v>49</v>
      </c>
      <c r="E19" s="32" t="s">
        <v>50</v>
      </c>
      <c r="F19" s="15">
        <v>2</v>
      </c>
      <c r="G19" s="15">
        <v>2</v>
      </c>
      <c r="H19" s="15">
        <v>4</v>
      </c>
      <c r="I19" s="29" t="str">
        <f t="shared" si="0"/>
        <v>Moderado</v>
      </c>
      <c r="J19" s="15" t="str">
        <f t="shared" si="3"/>
        <v>No Aceptable</v>
      </c>
      <c r="K19" s="15" t="s">
        <v>51</v>
      </c>
      <c r="L19" s="46"/>
      <c r="M19" s="15">
        <v>2</v>
      </c>
      <c r="N19" s="15">
        <v>1</v>
      </c>
      <c r="O19" s="15">
        <v>3</v>
      </c>
      <c r="P19" s="24" t="str">
        <f t="shared" si="1"/>
        <v>Poco significativo</v>
      </c>
      <c r="Q19" s="15" t="str">
        <f t="shared" si="2"/>
        <v>Aceptable</v>
      </c>
      <c r="R19" s="15" t="s">
        <v>52</v>
      </c>
    </row>
    <row r="20" spans="1:18" ht="69.75">
      <c r="A20" s="1"/>
      <c r="B20" s="57"/>
      <c r="C20" s="56"/>
      <c r="D20" s="32" t="s">
        <v>53</v>
      </c>
      <c r="E20" s="32" t="s">
        <v>54</v>
      </c>
      <c r="F20" s="15">
        <v>3</v>
      </c>
      <c r="G20" s="15">
        <v>1</v>
      </c>
      <c r="H20" s="15">
        <v>4</v>
      </c>
      <c r="I20" s="29" t="str">
        <f t="shared" si="0"/>
        <v>Moderado</v>
      </c>
      <c r="J20" s="15" t="str">
        <f t="shared" si="3"/>
        <v>No Aceptable</v>
      </c>
      <c r="K20" s="15" t="s">
        <v>55</v>
      </c>
      <c r="L20" s="46"/>
      <c r="M20" s="15">
        <v>2</v>
      </c>
      <c r="N20" s="15">
        <v>1</v>
      </c>
      <c r="O20" s="15">
        <v>3</v>
      </c>
      <c r="P20" s="24" t="str">
        <f t="shared" si="1"/>
        <v>Poco significativo</v>
      </c>
      <c r="Q20" s="15" t="str">
        <f t="shared" si="2"/>
        <v>Aceptable</v>
      </c>
      <c r="R20" s="15" t="s">
        <v>56</v>
      </c>
    </row>
    <row r="21" spans="1:18" ht="93">
      <c r="A21" s="1"/>
      <c r="B21" s="57"/>
      <c r="C21" s="56"/>
      <c r="D21" s="32" t="s">
        <v>57</v>
      </c>
      <c r="E21" s="32" t="s">
        <v>58</v>
      </c>
      <c r="F21" s="15">
        <v>2</v>
      </c>
      <c r="G21" s="15">
        <v>1</v>
      </c>
      <c r="H21" s="15">
        <v>3</v>
      </c>
      <c r="I21" s="17" t="str">
        <f t="shared" si="0"/>
        <v>Poco significativo</v>
      </c>
      <c r="J21" s="15" t="str">
        <f t="shared" si="3"/>
        <v>Aceptable</v>
      </c>
      <c r="K21" s="15" t="s">
        <v>59</v>
      </c>
      <c r="L21" s="46"/>
      <c r="M21" s="15">
        <v>1</v>
      </c>
      <c r="N21" s="15">
        <v>1</v>
      </c>
      <c r="O21" s="15">
        <v>2</v>
      </c>
      <c r="P21" s="24" t="str">
        <f t="shared" si="1"/>
        <v>No significativo</v>
      </c>
      <c r="Q21" s="15" t="str">
        <f t="shared" si="2"/>
        <v>Aceptable</v>
      </c>
      <c r="R21" s="15"/>
    </row>
    <row r="22" spans="1:18" ht="69.75">
      <c r="A22" s="1"/>
      <c r="B22" s="57"/>
      <c r="C22" s="56"/>
      <c r="D22" s="32" t="s">
        <v>60</v>
      </c>
      <c r="E22" s="32" t="s">
        <v>54</v>
      </c>
      <c r="F22" s="15">
        <v>2</v>
      </c>
      <c r="G22" s="15">
        <v>1</v>
      </c>
      <c r="H22" s="15">
        <v>3</v>
      </c>
      <c r="I22" s="17" t="str">
        <f t="shared" si="0"/>
        <v>Poco significativo</v>
      </c>
      <c r="J22" s="15" t="str">
        <f t="shared" si="3"/>
        <v>Aceptable</v>
      </c>
      <c r="K22" s="15" t="s">
        <v>61</v>
      </c>
      <c r="L22" s="46"/>
      <c r="M22" s="15">
        <v>1</v>
      </c>
      <c r="N22" s="15">
        <v>1</v>
      </c>
      <c r="O22" s="15">
        <v>2</v>
      </c>
      <c r="P22" s="24" t="str">
        <f t="shared" si="1"/>
        <v>No significativo</v>
      </c>
      <c r="Q22" s="15" t="str">
        <f t="shared" si="2"/>
        <v>Aceptable</v>
      </c>
      <c r="R22" s="15"/>
    </row>
    <row r="23" spans="1:18" ht="93">
      <c r="A23" s="1"/>
      <c r="B23" s="57"/>
      <c r="C23" s="56"/>
      <c r="D23" s="32" t="s">
        <v>62</v>
      </c>
      <c r="E23" s="32" t="s">
        <v>63</v>
      </c>
      <c r="F23" s="15">
        <v>2</v>
      </c>
      <c r="G23" s="15">
        <v>1</v>
      </c>
      <c r="H23" s="15">
        <v>3</v>
      </c>
      <c r="I23" s="17" t="str">
        <f t="shared" si="0"/>
        <v>Poco significativo</v>
      </c>
      <c r="J23" s="15" t="str">
        <f t="shared" si="3"/>
        <v>Aceptable</v>
      </c>
      <c r="K23" s="15" t="s">
        <v>64</v>
      </c>
      <c r="L23" s="46"/>
      <c r="M23" s="15">
        <v>1</v>
      </c>
      <c r="N23" s="15">
        <v>1</v>
      </c>
      <c r="O23" s="15">
        <v>2</v>
      </c>
      <c r="P23" s="24" t="str">
        <f t="shared" si="1"/>
        <v>No significativo</v>
      </c>
      <c r="Q23" s="15" t="str">
        <f t="shared" si="2"/>
        <v>Aceptable</v>
      </c>
      <c r="R23" s="15"/>
    </row>
    <row r="24" spans="1:18" s="19" customFormat="1" ht="195" customHeight="1">
      <c r="A24" s="1"/>
      <c r="B24" s="57"/>
      <c r="C24" s="56"/>
      <c r="D24" s="20" t="s">
        <v>65</v>
      </c>
      <c r="E24" s="20" t="s">
        <v>66</v>
      </c>
      <c r="F24" s="33">
        <v>3</v>
      </c>
      <c r="G24" s="33">
        <v>1</v>
      </c>
      <c r="H24" s="33">
        <v>4</v>
      </c>
      <c r="I24" s="29" t="str">
        <f t="shared" si="0"/>
        <v>Moderado</v>
      </c>
      <c r="J24" s="15" t="str">
        <f t="shared" si="3"/>
        <v>No Aceptable</v>
      </c>
      <c r="K24" s="21" t="s">
        <v>67</v>
      </c>
      <c r="L24" s="46"/>
      <c r="M24" s="33">
        <v>2</v>
      </c>
      <c r="N24" s="33">
        <v>1</v>
      </c>
      <c r="O24" s="33">
        <v>3</v>
      </c>
      <c r="P24" s="24" t="str">
        <f t="shared" si="1"/>
        <v>Poco significativo</v>
      </c>
      <c r="Q24" s="15" t="str">
        <f t="shared" si="2"/>
        <v>Aceptable</v>
      </c>
      <c r="R24" s="21" t="s">
        <v>68</v>
      </c>
    </row>
    <row r="25" spans="1:18" ht="125.25" customHeight="1">
      <c r="A25" s="1"/>
      <c r="B25" s="57"/>
      <c r="C25" s="56"/>
      <c r="D25" s="32" t="s">
        <v>69</v>
      </c>
      <c r="E25" s="32" t="s">
        <v>70</v>
      </c>
      <c r="F25" s="34">
        <v>3</v>
      </c>
      <c r="G25" s="34">
        <v>1</v>
      </c>
      <c r="H25" s="34">
        <v>4</v>
      </c>
      <c r="I25" s="29" t="str">
        <f t="shared" si="0"/>
        <v>Moderado</v>
      </c>
      <c r="J25" s="15" t="str">
        <f t="shared" si="3"/>
        <v>No Aceptable</v>
      </c>
      <c r="K25" s="18" t="s">
        <v>71</v>
      </c>
      <c r="L25" s="46"/>
      <c r="M25" s="34">
        <v>2</v>
      </c>
      <c r="N25" s="34">
        <v>1</v>
      </c>
      <c r="O25" s="34">
        <v>3</v>
      </c>
      <c r="P25" s="24" t="str">
        <f t="shared" si="1"/>
        <v>Poco significativo</v>
      </c>
      <c r="Q25" s="15" t="str">
        <f t="shared" si="2"/>
        <v>Aceptable</v>
      </c>
      <c r="R25" s="18" t="s">
        <v>39</v>
      </c>
    </row>
    <row r="26" spans="1:18" ht="232.5" customHeight="1">
      <c r="A26" s="1"/>
      <c r="B26" s="57"/>
      <c r="C26" s="56"/>
      <c r="D26" s="32" t="s">
        <v>72</v>
      </c>
      <c r="E26" s="32" t="s">
        <v>73</v>
      </c>
      <c r="F26" s="34">
        <v>2</v>
      </c>
      <c r="G26" s="34">
        <v>1</v>
      </c>
      <c r="H26" s="34">
        <v>3</v>
      </c>
      <c r="I26" s="17" t="str">
        <f t="shared" si="0"/>
        <v>Poco significativo</v>
      </c>
      <c r="J26" s="15" t="str">
        <f t="shared" si="3"/>
        <v>Aceptable</v>
      </c>
      <c r="K26" s="18" t="s">
        <v>74</v>
      </c>
      <c r="L26" s="46"/>
      <c r="M26" s="34">
        <v>1</v>
      </c>
      <c r="N26" s="34">
        <v>1</v>
      </c>
      <c r="O26" s="34">
        <v>2</v>
      </c>
      <c r="P26" s="24" t="str">
        <f t="shared" si="1"/>
        <v>No significativo</v>
      </c>
      <c r="Q26" s="15" t="str">
        <f t="shared" si="2"/>
        <v>Aceptable</v>
      </c>
      <c r="R26" s="18" t="s">
        <v>75</v>
      </c>
    </row>
    <row r="27" spans="1:18" ht="212.25" customHeight="1">
      <c r="A27" s="1"/>
      <c r="B27" s="57"/>
      <c r="C27" s="56"/>
      <c r="D27" s="32" t="s">
        <v>76</v>
      </c>
      <c r="E27" s="32" t="s">
        <v>77</v>
      </c>
      <c r="F27" s="34">
        <v>2</v>
      </c>
      <c r="G27" s="34">
        <v>1</v>
      </c>
      <c r="H27" s="34">
        <v>3</v>
      </c>
      <c r="I27" s="17" t="str">
        <f t="shared" si="0"/>
        <v>Poco significativo</v>
      </c>
      <c r="J27" s="15" t="str">
        <f t="shared" si="3"/>
        <v>Aceptable</v>
      </c>
      <c r="K27" s="18" t="s">
        <v>78</v>
      </c>
      <c r="L27" s="46"/>
      <c r="M27" s="34">
        <v>1</v>
      </c>
      <c r="N27" s="34">
        <v>1</v>
      </c>
      <c r="O27" s="34">
        <v>2</v>
      </c>
      <c r="P27" s="24" t="str">
        <f t="shared" si="1"/>
        <v>No significativo</v>
      </c>
      <c r="Q27" s="15" t="str">
        <f t="shared" si="2"/>
        <v>Aceptable</v>
      </c>
      <c r="R27" s="18"/>
    </row>
    <row r="28" spans="1:18" ht="324.75" customHeight="1">
      <c r="A28" s="1"/>
      <c r="B28" s="57"/>
      <c r="C28" s="56"/>
      <c r="D28" s="32" t="s">
        <v>79</v>
      </c>
      <c r="E28" s="32" t="s">
        <v>54</v>
      </c>
      <c r="F28" s="34">
        <v>3</v>
      </c>
      <c r="G28" s="34">
        <v>1</v>
      </c>
      <c r="H28" s="34">
        <v>4</v>
      </c>
      <c r="I28" s="29" t="str">
        <f t="shared" si="0"/>
        <v>Moderado</v>
      </c>
      <c r="J28" s="15" t="str">
        <f t="shared" si="3"/>
        <v>No Aceptable</v>
      </c>
      <c r="K28" s="18" t="s">
        <v>80</v>
      </c>
      <c r="L28" s="46"/>
      <c r="M28" s="34">
        <v>2</v>
      </c>
      <c r="N28" s="34">
        <v>1</v>
      </c>
      <c r="O28" s="34">
        <v>3</v>
      </c>
      <c r="P28" s="24" t="str">
        <f t="shared" si="1"/>
        <v>Poco significativo</v>
      </c>
      <c r="Q28" s="15" t="str">
        <f t="shared" si="2"/>
        <v>Aceptable</v>
      </c>
      <c r="R28" s="15" t="s">
        <v>81</v>
      </c>
    </row>
    <row r="29" spans="1:18" ht="337.5" customHeight="1">
      <c r="A29" s="1"/>
      <c r="B29" s="35"/>
      <c r="C29" s="56"/>
      <c r="D29" s="20" t="s">
        <v>82</v>
      </c>
      <c r="E29" s="20" t="s">
        <v>83</v>
      </c>
      <c r="F29" s="34">
        <v>3</v>
      </c>
      <c r="G29" s="33">
        <v>2</v>
      </c>
      <c r="H29" s="33">
        <v>5</v>
      </c>
      <c r="I29" s="36" t="str">
        <f t="shared" si="0"/>
        <v>Significativo</v>
      </c>
      <c r="J29" s="15" t="str">
        <f t="shared" si="3"/>
        <v>No Aceptable</v>
      </c>
      <c r="K29" s="15" t="s">
        <v>84</v>
      </c>
      <c r="L29" s="46"/>
      <c r="M29" s="34">
        <v>2</v>
      </c>
      <c r="N29" s="33">
        <v>1</v>
      </c>
      <c r="O29" s="33">
        <v>3</v>
      </c>
      <c r="P29" s="24" t="str">
        <f t="shared" si="1"/>
        <v>Poco significativo</v>
      </c>
      <c r="Q29" s="15" t="str">
        <f t="shared" si="2"/>
        <v>Aceptable</v>
      </c>
      <c r="R29" s="15" t="s">
        <v>85</v>
      </c>
    </row>
    <row r="30" spans="1:18" ht="250.5" customHeight="1">
      <c r="A30" s="1"/>
      <c r="B30" s="35"/>
      <c r="C30" s="56"/>
      <c r="D30" s="32" t="s">
        <v>86</v>
      </c>
      <c r="E30" s="32" t="s">
        <v>87</v>
      </c>
      <c r="F30" s="33">
        <v>2</v>
      </c>
      <c r="G30" s="33">
        <v>1</v>
      </c>
      <c r="H30" s="33">
        <v>3</v>
      </c>
      <c r="I30" s="17" t="str">
        <f t="shared" si="0"/>
        <v>Poco significativo</v>
      </c>
      <c r="J30" s="15" t="str">
        <f t="shared" si="3"/>
        <v>Aceptable</v>
      </c>
      <c r="K30" s="18" t="s">
        <v>88</v>
      </c>
      <c r="L30" s="46"/>
      <c r="M30" s="33">
        <v>1</v>
      </c>
      <c r="N30" s="33">
        <v>1</v>
      </c>
      <c r="O30" s="33">
        <v>2</v>
      </c>
      <c r="P30" s="24" t="str">
        <f t="shared" si="1"/>
        <v>No significativo</v>
      </c>
      <c r="Q30" s="15" t="str">
        <f t="shared" si="2"/>
        <v>Aceptable</v>
      </c>
      <c r="R30" s="34"/>
    </row>
    <row r="31" spans="1:18" ht="239.25" customHeight="1">
      <c r="A31" s="1"/>
      <c r="B31" s="35"/>
      <c r="C31" s="56"/>
      <c r="D31" s="37" t="s">
        <v>89</v>
      </c>
      <c r="E31" s="37" t="s">
        <v>90</v>
      </c>
      <c r="F31" s="34">
        <v>2</v>
      </c>
      <c r="G31" s="34">
        <v>1</v>
      </c>
      <c r="H31" s="34">
        <v>3</v>
      </c>
      <c r="I31" s="17" t="str">
        <f t="shared" si="0"/>
        <v>Poco significativo</v>
      </c>
      <c r="J31" s="34" t="str">
        <f t="shared" si="3"/>
        <v>Aceptable</v>
      </c>
      <c r="K31" s="18" t="s">
        <v>91</v>
      </c>
      <c r="L31" s="47"/>
      <c r="M31" s="34">
        <v>1</v>
      </c>
      <c r="N31" s="34">
        <v>1</v>
      </c>
      <c r="O31" s="34">
        <v>2</v>
      </c>
      <c r="P31" s="17" t="str">
        <f t="shared" si="1"/>
        <v>No significativo</v>
      </c>
      <c r="Q31" s="34" t="str">
        <f t="shared" si="2"/>
        <v>Aceptable</v>
      </c>
      <c r="R31" s="18" t="s">
        <v>39</v>
      </c>
    </row>
    <row r="32" spans="1:18" ht="162.75">
      <c r="A32" s="1"/>
      <c r="B32" s="35"/>
      <c r="C32" s="44" t="s">
        <v>92</v>
      </c>
      <c r="D32" s="26" t="s">
        <v>36</v>
      </c>
      <c r="E32" s="26" t="s">
        <v>37</v>
      </c>
      <c r="F32" s="15">
        <v>3</v>
      </c>
      <c r="G32" s="15">
        <v>1</v>
      </c>
      <c r="H32" s="15">
        <v>4</v>
      </c>
      <c r="I32" s="29" t="str">
        <f t="shared" si="0"/>
        <v>Moderado</v>
      </c>
      <c r="J32" s="15" t="str">
        <f>IF(H32&gt;3,("No Aceptable"),("Aceptable"))</f>
        <v>No Aceptable</v>
      </c>
      <c r="K32" s="15" t="s">
        <v>93</v>
      </c>
      <c r="L32" s="45" t="s">
        <v>29</v>
      </c>
      <c r="M32" s="15">
        <v>2</v>
      </c>
      <c r="N32" s="15">
        <v>1</v>
      </c>
      <c r="O32" s="15">
        <v>3</v>
      </c>
      <c r="P32" s="24" t="str">
        <f t="shared" si="1"/>
        <v>Poco significativo</v>
      </c>
      <c r="Q32" s="15" t="str">
        <f t="shared" si="2"/>
        <v>Aceptable</v>
      </c>
      <c r="R32" s="30" t="s">
        <v>39</v>
      </c>
    </row>
    <row r="33" spans="1:18" ht="349.5" customHeight="1">
      <c r="A33" s="1"/>
      <c r="B33" s="35"/>
      <c r="C33" s="44"/>
      <c r="D33" s="26" t="s">
        <v>46</v>
      </c>
      <c r="E33" s="26" t="s">
        <v>47</v>
      </c>
      <c r="F33" s="15">
        <v>3</v>
      </c>
      <c r="G33" s="15">
        <v>1</v>
      </c>
      <c r="H33" s="15">
        <v>4</v>
      </c>
      <c r="I33" s="29" t="str">
        <f t="shared" si="0"/>
        <v>Moderado</v>
      </c>
      <c r="J33" s="15" t="str">
        <f t="shared" ref="J33:J39" si="4">IF(H33&gt;3,("No Aceptable"),("Aceptable"))</f>
        <v>No Aceptable</v>
      </c>
      <c r="K33" s="15" t="s">
        <v>43</v>
      </c>
      <c r="L33" s="46"/>
      <c r="M33" s="15">
        <v>2</v>
      </c>
      <c r="N33" s="15">
        <v>1</v>
      </c>
      <c r="O33" s="15">
        <v>3</v>
      </c>
      <c r="P33" s="24" t="str">
        <f t="shared" si="1"/>
        <v>Poco significativo</v>
      </c>
      <c r="Q33" s="15" t="str">
        <f t="shared" si="2"/>
        <v>Aceptable</v>
      </c>
      <c r="R33" s="30" t="s">
        <v>48</v>
      </c>
    </row>
    <row r="34" spans="1:18" ht="192" customHeight="1">
      <c r="A34" s="1"/>
      <c r="B34" s="35"/>
      <c r="C34" s="44"/>
      <c r="D34" s="32" t="s">
        <v>49</v>
      </c>
      <c r="E34" s="32" t="s">
        <v>50</v>
      </c>
      <c r="F34" s="15">
        <v>2</v>
      </c>
      <c r="G34" s="15">
        <v>2</v>
      </c>
      <c r="H34" s="15">
        <v>4</v>
      </c>
      <c r="I34" s="29" t="str">
        <f t="shared" si="0"/>
        <v>Moderado</v>
      </c>
      <c r="J34" s="15" t="str">
        <f t="shared" si="4"/>
        <v>No Aceptable</v>
      </c>
      <c r="K34" s="15" t="s">
        <v>51</v>
      </c>
      <c r="L34" s="46"/>
      <c r="M34" s="15">
        <v>2</v>
      </c>
      <c r="N34" s="15">
        <v>1</v>
      </c>
      <c r="O34" s="15">
        <v>3</v>
      </c>
      <c r="P34" s="24" t="str">
        <f t="shared" si="1"/>
        <v>Poco significativo</v>
      </c>
      <c r="Q34" s="15" t="str">
        <f t="shared" si="2"/>
        <v>Aceptable</v>
      </c>
      <c r="R34" s="15" t="s">
        <v>52</v>
      </c>
    </row>
    <row r="35" spans="1:18" ht="162" customHeight="1">
      <c r="A35" s="1"/>
      <c r="B35" s="35"/>
      <c r="C35" s="44"/>
      <c r="D35" s="32" t="s">
        <v>60</v>
      </c>
      <c r="E35" s="32" t="s">
        <v>54</v>
      </c>
      <c r="F35" s="15">
        <v>2</v>
      </c>
      <c r="G35" s="15">
        <v>1</v>
      </c>
      <c r="H35" s="15">
        <v>3</v>
      </c>
      <c r="I35" s="17" t="str">
        <f t="shared" si="0"/>
        <v>Poco significativo</v>
      </c>
      <c r="J35" s="15" t="str">
        <f t="shared" si="4"/>
        <v>Aceptable</v>
      </c>
      <c r="K35" s="15" t="s">
        <v>61</v>
      </c>
      <c r="L35" s="46"/>
      <c r="M35" s="15">
        <v>1</v>
      </c>
      <c r="N35" s="15">
        <v>1</v>
      </c>
      <c r="O35" s="15">
        <v>2</v>
      </c>
      <c r="P35" s="24" t="str">
        <f t="shared" si="1"/>
        <v>No significativo</v>
      </c>
      <c r="Q35" s="15" t="str">
        <f t="shared" si="2"/>
        <v>Aceptable</v>
      </c>
      <c r="R35" s="15"/>
    </row>
    <row r="36" spans="1:18" ht="181.5" customHeight="1">
      <c r="A36" s="1"/>
      <c r="B36" s="35"/>
      <c r="C36" s="44"/>
      <c r="D36" s="32" t="s">
        <v>62</v>
      </c>
      <c r="E36" s="32" t="s">
        <v>63</v>
      </c>
      <c r="F36" s="15">
        <v>2</v>
      </c>
      <c r="G36" s="15">
        <v>1</v>
      </c>
      <c r="H36" s="15">
        <v>3</v>
      </c>
      <c r="I36" s="17" t="str">
        <f t="shared" si="0"/>
        <v>Poco significativo</v>
      </c>
      <c r="J36" s="15" t="str">
        <f t="shared" si="4"/>
        <v>Aceptable</v>
      </c>
      <c r="K36" s="15" t="s">
        <v>64</v>
      </c>
      <c r="L36" s="46"/>
      <c r="M36" s="15">
        <v>1</v>
      </c>
      <c r="N36" s="15">
        <v>1</v>
      </c>
      <c r="O36" s="15">
        <v>2</v>
      </c>
      <c r="P36" s="24" t="str">
        <f t="shared" si="1"/>
        <v>No significativo</v>
      </c>
      <c r="Q36" s="15" t="str">
        <f t="shared" si="2"/>
        <v>Aceptable</v>
      </c>
      <c r="R36" s="15"/>
    </row>
    <row r="37" spans="1:18" ht="246.75" customHeight="1">
      <c r="A37" s="1"/>
      <c r="B37" s="35"/>
      <c r="C37" s="44"/>
      <c r="D37" s="20" t="s">
        <v>65</v>
      </c>
      <c r="E37" s="20" t="s">
        <v>66</v>
      </c>
      <c r="F37" s="33">
        <v>3</v>
      </c>
      <c r="G37" s="33">
        <v>1</v>
      </c>
      <c r="H37" s="33">
        <v>4</v>
      </c>
      <c r="I37" s="29" t="str">
        <f t="shared" si="0"/>
        <v>Moderado</v>
      </c>
      <c r="J37" s="15" t="str">
        <f t="shared" si="4"/>
        <v>No Aceptable</v>
      </c>
      <c r="K37" s="21" t="s">
        <v>67</v>
      </c>
      <c r="L37" s="46"/>
      <c r="M37" s="33">
        <v>2</v>
      </c>
      <c r="N37" s="33">
        <v>1</v>
      </c>
      <c r="O37" s="33">
        <v>3</v>
      </c>
      <c r="P37" s="24" t="str">
        <f t="shared" si="1"/>
        <v>Poco significativo</v>
      </c>
      <c r="Q37" s="15" t="str">
        <f t="shared" si="2"/>
        <v>Aceptable</v>
      </c>
      <c r="R37" s="21" t="s">
        <v>68</v>
      </c>
    </row>
    <row r="38" spans="1:18" ht="340.5" customHeight="1">
      <c r="A38" s="1"/>
      <c r="B38" s="35"/>
      <c r="C38" s="44"/>
      <c r="D38" s="20" t="s">
        <v>82</v>
      </c>
      <c r="E38" s="20" t="s">
        <v>83</v>
      </c>
      <c r="F38" s="34">
        <v>3</v>
      </c>
      <c r="G38" s="33">
        <v>2</v>
      </c>
      <c r="H38" s="33">
        <v>5</v>
      </c>
      <c r="I38" s="36" t="str">
        <f t="shared" si="0"/>
        <v>Significativo</v>
      </c>
      <c r="J38" s="15" t="str">
        <f t="shared" si="4"/>
        <v>No Aceptable</v>
      </c>
      <c r="K38" s="15" t="s">
        <v>84</v>
      </c>
      <c r="L38" s="46"/>
      <c r="M38" s="34">
        <v>2</v>
      </c>
      <c r="N38" s="33">
        <v>1</v>
      </c>
      <c r="O38" s="33">
        <v>3</v>
      </c>
      <c r="P38" s="24" t="str">
        <f t="shared" si="1"/>
        <v>Poco significativo</v>
      </c>
      <c r="Q38" s="15" t="str">
        <f t="shared" si="2"/>
        <v>Aceptable</v>
      </c>
      <c r="R38" s="15" t="s">
        <v>85</v>
      </c>
    </row>
    <row r="39" spans="1:18" ht="189.75" customHeight="1">
      <c r="A39" s="1"/>
      <c r="B39" s="35"/>
      <c r="C39" s="44"/>
      <c r="D39" s="48" t="s">
        <v>94</v>
      </c>
      <c r="E39" s="18" t="s">
        <v>95</v>
      </c>
      <c r="F39" s="34">
        <v>3</v>
      </c>
      <c r="G39" s="34">
        <v>2</v>
      </c>
      <c r="H39" s="34">
        <v>5</v>
      </c>
      <c r="I39" s="36" t="str">
        <f t="shared" si="0"/>
        <v>Significativo</v>
      </c>
      <c r="J39" s="34" t="str">
        <f t="shared" si="4"/>
        <v>No Aceptable</v>
      </c>
      <c r="K39" s="18" t="s">
        <v>96</v>
      </c>
      <c r="L39" s="46"/>
      <c r="M39" s="34">
        <v>2</v>
      </c>
      <c r="N39" s="34">
        <v>1</v>
      </c>
      <c r="O39" s="34">
        <v>3</v>
      </c>
      <c r="P39" s="24" t="str">
        <f t="shared" si="1"/>
        <v>Poco significativo</v>
      </c>
      <c r="Q39" s="34" t="str">
        <f t="shared" si="2"/>
        <v>Aceptable</v>
      </c>
      <c r="R39" s="15" t="s">
        <v>97</v>
      </c>
    </row>
    <row r="40" spans="1:18" ht="287.25" customHeight="1">
      <c r="A40" s="1"/>
      <c r="B40" s="35"/>
      <c r="C40" s="44"/>
      <c r="D40" s="49"/>
      <c r="E40" s="34" t="s">
        <v>98</v>
      </c>
      <c r="F40" s="34">
        <v>3</v>
      </c>
      <c r="G40" s="34">
        <v>2</v>
      </c>
      <c r="H40" s="34">
        <v>5</v>
      </c>
      <c r="I40" s="36" t="s">
        <v>21</v>
      </c>
      <c r="J40" s="34" t="s">
        <v>99</v>
      </c>
      <c r="K40" s="15" t="s">
        <v>51</v>
      </c>
      <c r="L40" s="46"/>
      <c r="M40" s="34">
        <v>2</v>
      </c>
      <c r="N40" s="34">
        <v>1</v>
      </c>
      <c r="O40" s="34">
        <v>3</v>
      </c>
      <c r="P40" s="24" t="str">
        <f t="shared" si="1"/>
        <v>Poco significativo</v>
      </c>
      <c r="Q40" s="34" t="s">
        <v>100</v>
      </c>
      <c r="R40" s="15" t="s">
        <v>52</v>
      </c>
    </row>
    <row r="41" spans="1:18" ht="287.25" customHeight="1">
      <c r="A41" s="1"/>
      <c r="B41" s="35"/>
      <c r="C41" s="44"/>
      <c r="D41" s="32" t="s">
        <v>101</v>
      </c>
      <c r="E41" s="15" t="s">
        <v>102</v>
      </c>
      <c r="F41" s="34">
        <v>2</v>
      </c>
      <c r="G41" s="34">
        <v>2</v>
      </c>
      <c r="H41" s="34">
        <v>4</v>
      </c>
      <c r="I41" s="38" t="s">
        <v>103</v>
      </c>
      <c r="J41" s="15" t="s">
        <v>99</v>
      </c>
      <c r="K41" s="39" t="s">
        <v>104</v>
      </c>
      <c r="L41" s="46"/>
      <c r="M41" s="34">
        <v>1</v>
      </c>
      <c r="N41" s="34">
        <v>2</v>
      </c>
      <c r="O41" s="34">
        <v>3</v>
      </c>
      <c r="P41" s="24" t="str">
        <f t="shared" si="1"/>
        <v>Poco significativo</v>
      </c>
      <c r="Q41" s="39" t="s">
        <v>100</v>
      </c>
      <c r="R41" s="39" t="s">
        <v>97</v>
      </c>
    </row>
    <row r="42" spans="1:18" ht="305.25" customHeight="1">
      <c r="A42" s="1"/>
      <c r="B42" s="35"/>
      <c r="C42" s="44"/>
      <c r="D42" s="26" t="s">
        <v>105</v>
      </c>
      <c r="E42" s="26" t="s">
        <v>106</v>
      </c>
      <c r="F42" s="15">
        <v>3</v>
      </c>
      <c r="G42" s="15">
        <v>1</v>
      </c>
      <c r="H42" s="15">
        <v>4</v>
      </c>
      <c r="I42" s="38" t="s">
        <v>103</v>
      </c>
      <c r="J42" s="15" t="s">
        <v>99</v>
      </c>
      <c r="K42" s="15" t="s">
        <v>107</v>
      </c>
      <c r="L42" s="47"/>
      <c r="M42" s="15">
        <v>2</v>
      </c>
      <c r="N42" s="15">
        <v>1</v>
      </c>
      <c r="O42" s="15">
        <v>3</v>
      </c>
      <c r="P42" s="24" t="str">
        <f t="shared" si="1"/>
        <v>Poco significativo</v>
      </c>
      <c r="Q42" s="15" t="str">
        <f>IF(O42&gt;3,("No  Aceptable"),("Aceptable"))</f>
        <v>Aceptable</v>
      </c>
      <c r="R42" s="15" t="s">
        <v>108</v>
      </c>
    </row>
    <row r="43" spans="1:18" ht="12.75" customHeight="1">
      <c r="L43" s="42"/>
    </row>
    <row r="44" spans="1:18" ht="12.75" customHeight="1">
      <c r="L44" s="42"/>
    </row>
    <row r="45" spans="1:18" ht="12.75" customHeight="1">
      <c r="L45" s="42"/>
    </row>
    <row r="46" spans="1:18" ht="12.75" customHeight="1">
      <c r="L46" s="42"/>
    </row>
    <row r="47" spans="1:18">
      <c r="L47" s="43"/>
    </row>
  </sheetData>
  <autoFilter ref="D11:D31"/>
  <mergeCells count="28">
    <mergeCell ref="B8:D8"/>
    <mergeCell ref="M8:R8"/>
    <mergeCell ref="B2:E5"/>
    <mergeCell ref="F2:O4"/>
    <mergeCell ref="P2:R3"/>
    <mergeCell ref="P4:R4"/>
    <mergeCell ref="F5:O5"/>
    <mergeCell ref="P5:R5"/>
    <mergeCell ref="B18:B28"/>
    <mergeCell ref="C18:C31"/>
    <mergeCell ref="L18:L31"/>
    <mergeCell ref="B9:L9"/>
    <mergeCell ref="M9:R9"/>
    <mergeCell ref="M10:R10"/>
    <mergeCell ref="B11:B12"/>
    <mergeCell ref="C11:C12"/>
    <mergeCell ref="D11:D12"/>
    <mergeCell ref="E11:E12"/>
    <mergeCell ref="F11:J11"/>
    <mergeCell ref="K11:L11"/>
    <mergeCell ref="M11:Q11"/>
    <mergeCell ref="C32:C42"/>
    <mergeCell ref="L32:L42"/>
    <mergeCell ref="D39:D40"/>
    <mergeCell ref="R11:R12"/>
    <mergeCell ref="H12:I12"/>
    <mergeCell ref="O12:P12"/>
    <mergeCell ref="C13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9" fitToWidth="2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Mantenimiento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Usuario de Windows</cp:lastModifiedBy>
  <dcterms:created xsi:type="dcterms:W3CDTF">2020-01-17T15:07:50Z</dcterms:created>
  <dcterms:modified xsi:type="dcterms:W3CDTF">2020-02-11T18:29:06Z</dcterms:modified>
</cp:coreProperties>
</file>