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Cantidad de residuos especiales" sheetId="1" r:id="rId1"/>
    <sheet name="CALCULO $ AÑO" sheetId="5" r:id="rId2"/>
  </sheets>
  <calcPr calcId="145621"/>
</workbook>
</file>

<file path=xl/calcChain.xml><?xml version="1.0" encoding="utf-8"?>
<calcChain xmlns="http://schemas.openxmlformats.org/spreadsheetml/2006/main">
  <c r="O17" i="1" l="1"/>
  <c r="T24" i="5" l="1"/>
  <c r="S24" i="5"/>
  <c r="R24" i="5"/>
  <c r="Q24" i="5"/>
  <c r="P24" i="5"/>
  <c r="J24" i="5"/>
</calcChain>
</file>

<file path=xl/sharedStrings.xml><?xml version="1.0" encoding="utf-8"?>
<sst xmlns="http://schemas.openxmlformats.org/spreadsheetml/2006/main" count="151" uniqueCount="119">
  <si>
    <t>FICHA TÉCNICA INDICADOR</t>
  </si>
  <si>
    <t>COD: RG_13_01</t>
  </si>
  <si>
    <t xml:space="preserve">INDICADOR DE PROCESO </t>
  </si>
  <si>
    <t>DEFINICION (Que significa)</t>
  </si>
  <si>
    <t>PROPÓSITO (Para que sirve)</t>
  </si>
  <si>
    <t xml:space="preserve">ESCALA: </t>
  </si>
  <si>
    <t>COBERTURA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</si>
  <si>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</si>
  <si>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</si>
  <si>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</si>
  <si>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</si>
  <si>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</si>
  <si>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</si>
  <si>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</si>
  <si>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</si>
  <si>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</si>
  <si>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</si>
  <si>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</si>
  <si>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</si>
  <si>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OBSERVACIONES</t>
  </si>
  <si>
    <t>RESPONSABLE: Daniel Reyes</t>
  </si>
  <si>
    <t>TOTAL</t>
  </si>
  <si>
    <t>Revisión Nº: 1</t>
  </si>
  <si>
    <t xml:space="preserve">Nota: Para Mayor  informacion Consultar el RG_06_02 Seguimiento Control de Incidentes </t>
  </si>
  <si>
    <t>Fecha: 21-05-16</t>
  </si>
  <si>
    <t>RESIDUOS PELIGROSOS</t>
  </si>
  <si>
    <t>SAP</t>
  </si>
  <si>
    <t>AMBIENTALL</t>
  </si>
  <si>
    <t>Fecha</t>
  </si>
  <si>
    <t>TIPO</t>
  </si>
  <si>
    <t>Cantidad</t>
  </si>
  <si>
    <t>Costo Tratamiento</t>
  </si>
  <si>
    <t>Periodo</t>
  </si>
  <si>
    <t>Manifiesto</t>
  </si>
  <si>
    <t>Descripción</t>
  </si>
  <si>
    <t>Origen</t>
  </si>
  <si>
    <t>Kg Anuales</t>
  </si>
  <si>
    <t>Suma $ anual suelo</t>
  </si>
  <si>
    <t>Suma $ anual solidos contaminados</t>
  </si>
  <si>
    <t>Suma $ anual barro de lavadero</t>
  </si>
  <si>
    <t>Suma $ anual agua de lavadero</t>
  </si>
  <si>
    <t>Suma $ anual maxibidones</t>
  </si>
  <si>
    <t>Suman $ anual tambores 200 lts</t>
  </si>
  <si>
    <t>SUELO CONTAMINADO</t>
  </si>
  <si>
    <t>39 Tn</t>
  </si>
  <si>
    <t>4 años</t>
  </si>
  <si>
    <t>M1244</t>
  </si>
  <si>
    <t>Suelo (Batea)</t>
  </si>
  <si>
    <t>Derrames</t>
  </si>
  <si>
    <t>9750 KG/AÑO</t>
  </si>
  <si>
    <t>UDS 55 / Tn</t>
  </si>
  <si>
    <t>14,68 Tn</t>
  </si>
  <si>
    <t>M1458/M1459</t>
  </si>
  <si>
    <t>Suelo (Porta)</t>
  </si>
  <si>
    <t>3670 KG/AÑO</t>
  </si>
  <si>
    <t>SOLIDOS CONTAMINADOS</t>
  </si>
  <si>
    <t>UDS 380 / Tn</t>
  </si>
  <si>
    <t xml:space="preserve"> $37,15 / Kg</t>
  </si>
  <si>
    <t>11,82 Tn</t>
  </si>
  <si>
    <t>2 años</t>
  </si>
  <si>
    <t>M1715/M1801/M1802</t>
  </si>
  <si>
    <t>Canastos y bolsones (semi)</t>
  </si>
  <si>
    <t>Operaciones HTD</t>
  </si>
  <si>
    <t>5910 KG/AÑO</t>
  </si>
  <si>
    <t>AGUA CON HC (LAVADERO)</t>
  </si>
  <si>
    <t>UDS 162 / Tn</t>
  </si>
  <si>
    <t xml:space="preserve"> $6,82 / Lt</t>
  </si>
  <si>
    <t>14,36 Tn</t>
  </si>
  <si>
    <t>M1803/1804/1816/1877</t>
  </si>
  <si>
    <t>7180 KG/AÑO</t>
  </si>
  <si>
    <t>TOTEM</t>
  </si>
  <si>
    <t>UDS 7 / Un</t>
  </si>
  <si>
    <t>$37,15 / Kg</t>
  </si>
  <si>
    <t>LODOS CON HC</t>
  </si>
  <si>
    <t>4,57 Tn</t>
  </si>
  <si>
    <t>6 meses</t>
  </si>
  <si>
    <t>M1813</t>
  </si>
  <si>
    <t>Barro de lavadero</t>
  </si>
  <si>
    <t>Lavadero</t>
  </si>
  <si>
    <t>9140 KG/AÑO</t>
  </si>
  <si>
    <t>TAMBORES</t>
  </si>
  <si>
    <t>UDS 5 / Un</t>
  </si>
  <si>
    <t>9,7 Tn</t>
  </si>
  <si>
    <t>M1881/1879/1880</t>
  </si>
  <si>
    <t>4850 KG/AÑO</t>
  </si>
  <si>
    <t>15,66 Tn</t>
  </si>
  <si>
    <t>M2852</t>
  </si>
  <si>
    <t>Citrico vencido</t>
  </si>
  <si>
    <t>Vencimiento de productos</t>
  </si>
  <si>
    <t>7830 KG/AÑO</t>
  </si>
  <si>
    <t>11,44 Tn</t>
  </si>
  <si>
    <t>M2643</t>
  </si>
  <si>
    <t>Canastos y bolsones (semi)/Citrico/Cloruro</t>
  </si>
  <si>
    <t>5720 KG/AÑO</t>
  </si>
  <si>
    <t>4,92 Tn</t>
  </si>
  <si>
    <t>M2644</t>
  </si>
  <si>
    <t>Suelo</t>
  </si>
  <si>
    <t>9840 KG/AÑO</t>
  </si>
  <si>
    <t>6,98 Tn</t>
  </si>
  <si>
    <t>3490 KG/AÑO</t>
  </si>
  <si>
    <t>33 Tn</t>
  </si>
  <si>
    <t>3 meses</t>
  </si>
  <si>
    <t>M1814</t>
  </si>
  <si>
    <t>Agua de lavadero</t>
  </si>
  <si>
    <t>132000 KG/AÑO</t>
  </si>
  <si>
    <t>TOLVAS 1000 LTS</t>
  </si>
  <si>
    <t>M2903/2904/2905/2906</t>
  </si>
  <si>
    <t>Tolvas vacias contaminadas 1000 lts</t>
  </si>
  <si>
    <t>Operaciones en base</t>
  </si>
  <si>
    <t>42 UN/AÑO</t>
  </si>
  <si>
    <t>170 Unid</t>
  </si>
  <si>
    <t>Medir la eficacia de las operaciones y tareas en materia ambiental (generación de residuos peligrosos)</t>
  </si>
  <si>
    <t>Cantidad de residuos especiales en KG</t>
  </si>
  <si>
    <t>Manifiesto asociado</t>
  </si>
  <si>
    <t>Certificado asociado</t>
  </si>
  <si>
    <t>Aplica a todos los residuos especiales generados en 2020</t>
  </si>
  <si>
    <t>2019 (Kg)</t>
  </si>
  <si>
    <t>Cantidad de residuos especiales generados en el año (suelo y solidos contaminados)</t>
  </si>
  <si>
    <t>2020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</si>
</sst>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44" formatCode="_ &quot;$&quot;\ * #,##0.00_ ;_ &quot;$&quot;\ * \-#,##0.00_ ;_ &quot;$&quot;\ * &quot;-&quot;??_ ;_ @_ "/>
    <numFmt numFmtId="164" formatCode="&quot;$&quot;\ 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/>
    </xf>
    <xf numFmtId="0" fontId="10" fillId="3" borderId="19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2" fillId="0" borderId="0" xfId="0" applyFont="1"/>
    <xf numFmtId="6" fontId="12" fillId="0" borderId="0" xfId="0" applyNumberFormat="1" applyFont="1"/>
    <xf numFmtId="0" fontId="0" fillId="0" borderId="15" xfId="0" applyBorder="1"/>
    <xf numFmtId="0" fontId="0" fillId="0" borderId="15" xfId="0" applyBorder="1" applyAlignment="1">
      <alignment horizontal="center"/>
    </xf>
    <xf numFmtId="0" fontId="12" fillId="5" borderId="0" xfId="0" applyFont="1" applyFill="1" applyAlignment="1">
      <alignment horizontal="left"/>
    </xf>
    <xf numFmtId="14" fontId="12" fillId="5" borderId="0" xfId="0" applyNumberFormat="1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center"/>
    </xf>
    <xf numFmtId="164" fontId="12" fillId="0" borderId="0" xfId="0" applyNumberFormat="1" applyFont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12" fillId="9" borderId="0" xfId="0" applyFont="1" applyFill="1"/>
    <xf numFmtId="0" fontId="0" fillId="9" borderId="0" xfId="0" applyFill="1"/>
    <xf numFmtId="164" fontId="0" fillId="9" borderId="0" xfId="0" applyNumberFormat="1" applyFill="1"/>
    <xf numFmtId="164" fontId="12" fillId="0" borderId="0" xfId="0" applyNumberFormat="1" applyFont="1" applyAlignment="1">
      <alignment horizontal="left" vertical="center"/>
    </xf>
    <xf numFmtId="0" fontId="12" fillId="10" borderId="15" xfId="0" applyFont="1" applyFill="1" applyBorder="1"/>
    <xf numFmtId="164" fontId="12" fillId="6" borderId="15" xfId="0" applyNumberFormat="1" applyFont="1" applyFill="1" applyBorder="1" applyAlignment="1">
      <alignment horizontal="left"/>
    </xf>
    <xf numFmtId="164" fontId="12" fillId="4" borderId="15" xfId="0" applyNumberFormat="1" applyFont="1" applyFill="1" applyBorder="1" applyAlignment="1">
      <alignment horizontal="left"/>
    </xf>
    <xf numFmtId="164" fontId="12" fillId="7" borderId="15" xfId="0" applyNumberFormat="1" applyFont="1" applyFill="1" applyBorder="1" applyAlignment="1">
      <alignment horizontal="left"/>
    </xf>
    <xf numFmtId="164" fontId="12" fillId="8" borderId="15" xfId="0" applyNumberFormat="1" applyFont="1" applyFill="1" applyBorder="1" applyAlignment="1">
      <alignment horizontal="left"/>
    </xf>
    <xf numFmtId="164" fontId="12" fillId="9" borderId="15" xfId="0" applyNumberFormat="1" applyFont="1" applyFill="1" applyBorder="1"/>
    <xf numFmtId="0" fontId="0" fillId="0" borderId="15" xfId="0" applyBorder="1" applyAlignment="1">
      <alignment horizontal="left"/>
    </xf>
    <xf numFmtId="164" fontId="12" fillId="0" borderId="15" xfId="0" applyNumberFormat="1" applyFont="1" applyBorder="1" applyAlignment="1">
      <alignment horizontal="left" vertical="center"/>
    </xf>
    <xf numFmtId="164" fontId="0" fillId="0" borderId="15" xfId="0" applyNumberFormat="1" applyBorder="1" applyAlignment="1">
      <alignment horizontal="left"/>
    </xf>
    <xf numFmtId="2" fontId="8" fillId="3" borderId="1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0" fontId="0" fillId="4" borderId="6" xfId="0" applyFill="1" applyBorder="1" applyAlignment="1" applyProtection="1">
      <alignment horizontal="left" vertical="center" wrapText="1"/>
      <protection locked="0"/>
    </xf>
    <xf numFmtId="0" fontId="0" fillId="4" borderId="7" xfId="0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horizontal="left" vertical="center"/>
      <protection locked="0"/>
    </xf>
    <xf numFmtId="0" fontId="0" fillId="4" borderId="10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2" xfId="0" applyFill="1" applyBorder="1" applyAlignment="1" applyProtection="1">
      <alignment horizontal="left" vertical="center"/>
      <protection locked="0"/>
    </xf>
    <xf numFmtId="0" fontId="0" fillId="4" borderId="13" xfId="0" applyFill="1" applyBorder="1" applyAlignment="1" applyProtection="1">
      <alignment horizontal="left" vertical="center"/>
      <protection locked="0"/>
    </xf>
    <xf numFmtId="0" fontId="11" fillId="4" borderId="1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21" xfId="0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44" fontId="1" fillId="0" borderId="1" xfId="0" applyNumberFormat="1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0</xdr:row>
      <xdr:rowOff>47625</xdr:rowOff>
    </xdr:from>
    <xdr:to>
      <xdr:col>0</xdr:col>
      <xdr:colOff>2247900</xdr:colOff>
      <xdr:row>1</xdr:row>
      <xdr:rowOff>266700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47625"/>
          <a:ext cx="1562099" cy="561975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28575</xdr:rowOff>
    </xdr:from>
    <xdr:to>
      <xdr:col>13</xdr:col>
      <xdr:colOff>228600</xdr:colOff>
      <xdr:row>1</xdr:row>
      <xdr:rowOff>323850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371475"/>
          <a:ext cx="11049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38.28515625" customWidth="1"/>
    <col min="2" max="2" width="15.5703125" customWidth="1"/>
    <col min="3" max="3" width="11.5703125" bestFit="1" customWidth="1"/>
    <col min="4" max="10" width="10" customWidth="1"/>
    <col min="11" max="11" width="12.42578125" customWidth="1"/>
    <col min="12" max="12" width="10" customWidth="1"/>
    <col min="13" max="14" width="10.7109375" customWidth="1"/>
    <col min="15" max="15" width="10" customWidth="1"/>
    <col min="16" max="16" width="24.7109375" customWidth="1"/>
  </cols>
  <sheetData>
    <row r="1" spans="1:16" ht="27" customHeight="1" thickBot="1" x14ac:dyDescent="0.3">
      <c r="A1" s="96"/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8" t="s">
        <v>1</v>
      </c>
      <c r="M1" s="98"/>
      <c r="N1" s="98"/>
      <c r="O1" s="98"/>
    </row>
    <row r="2" spans="1:16" ht="27.75" thickBot="1" x14ac:dyDescent="0.3">
      <c r="A2" s="96"/>
      <c r="B2" s="98" t="s">
        <v>22</v>
      </c>
      <c r="C2" s="98"/>
      <c r="D2" s="98"/>
      <c r="E2" s="98"/>
      <c r="F2" s="98" t="s">
        <v>24</v>
      </c>
      <c r="G2" s="98"/>
      <c r="H2" s="98"/>
      <c r="I2" s="98"/>
      <c r="J2" s="98"/>
      <c r="K2" s="98"/>
      <c r="L2" s="99"/>
      <c r="M2" s="99"/>
      <c r="N2" s="99"/>
      <c r="O2" s="99"/>
    </row>
    <row r="3" spans="1: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64" t="s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</row>
    <row r="5" spans="1:16" x14ac:dyDescent="0.25">
      <c r="A5" s="67" t="s">
        <v>20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9"/>
    </row>
    <row r="6" spans="1:16" x14ac:dyDescent="0.25">
      <c r="A6" s="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6" x14ac:dyDescent="0.25">
      <c r="A7" s="70" t="s">
        <v>117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6" x14ac:dyDescent="0.25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6" x14ac:dyDescent="0.25">
      <c r="A9" s="70" t="s">
        <v>111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2"/>
    </row>
    <row r="10" spans="1:16" x14ac:dyDescent="0.25">
      <c r="A10" s="73" t="s">
        <v>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6" x14ac:dyDescent="0.25">
      <c r="A11" s="82" t="s">
        <v>112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4"/>
    </row>
    <row r="12" spans="1:16" x14ac:dyDescent="0.25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7"/>
    </row>
    <row r="13" spans="1:16" ht="15" customHeight="1" x14ac:dyDescent="0.25">
      <c r="A13" s="15" t="s">
        <v>6</v>
      </c>
      <c r="B13" s="5"/>
      <c r="C13" s="6" t="s">
        <v>7</v>
      </c>
      <c r="D13" s="7" t="s">
        <v>8</v>
      </c>
      <c r="E13" s="8" t="s">
        <v>9</v>
      </c>
      <c r="F13" s="7" t="s">
        <v>10</v>
      </c>
      <c r="G13" s="8" t="s">
        <v>11</v>
      </c>
      <c r="H13" s="7" t="s">
        <v>12</v>
      </c>
      <c r="I13" s="8" t="s">
        <v>13</v>
      </c>
      <c r="J13" s="7" t="s">
        <v>14</v>
      </c>
      <c r="K13" s="9" t="s">
        <v>15</v>
      </c>
      <c r="L13" s="10" t="s">
        <v>16</v>
      </c>
      <c r="M13" s="11" t="s">
        <v>17</v>
      </c>
      <c r="N13" s="16" t="s">
        <v>18</v>
      </c>
      <c r="O13" s="90" t="s">
        <v>21</v>
      </c>
      <c r="P13" s="91"/>
    </row>
    <row r="14" spans="1:16" ht="15" customHeight="1" x14ac:dyDescent="0.25">
      <c r="A14" s="88"/>
      <c r="B14" s="8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9" t="s">
        <v>118</v>
      </c>
      <c r="P14" s="20" t="s">
        <v>116</v>
      </c>
    </row>
    <row r="15" spans="1:16" ht="28.5" customHeight="1" x14ac:dyDescent="0.25">
      <c r="A15" s="94" t="s">
        <v>113</v>
      </c>
      <c r="B15" s="9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9"/>
      <c r="P15" s="20"/>
    </row>
    <row r="16" spans="1:16" ht="28.5" customHeight="1" x14ac:dyDescent="0.25">
      <c r="A16" s="94" t="s">
        <v>114</v>
      </c>
      <c r="B16" s="9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9"/>
      <c r="P16" s="20"/>
    </row>
    <row r="17" spans="1:16" ht="32.25" customHeight="1" x14ac:dyDescent="0.25">
      <c r="A17" s="92" t="s">
        <v>115</v>
      </c>
      <c r="B17" s="93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>
        <f>SUM(C17:N17)</f>
        <v>0</v>
      </c>
      <c r="P17" s="57"/>
    </row>
    <row r="18" spans="1:16" x14ac:dyDescent="0.25">
      <c r="A18" s="14" t="s">
        <v>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1:16" x14ac:dyDescent="0.25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</row>
    <row r="20" spans="1:16" ht="15.75" thickBot="1" x14ac:dyDescent="0.3">
      <c r="A20" s="79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</row>
    <row r="22" spans="1:16" x14ac:dyDescent="0.25">
      <c r="C22" s="58" t="s">
        <v>23</v>
      </c>
      <c r="D22" s="59"/>
      <c r="E22" s="59"/>
      <c r="F22" s="59"/>
      <c r="G22" s="59"/>
      <c r="H22" s="59"/>
      <c r="I22" s="59"/>
      <c r="J22" s="59"/>
      <c r="K22" s="59"/>
      <c r="L22" s="60"/>
    </row>
    <row r="23" spans="1:16" x14ac:dyDescent="0.25">
      <c r="C23" s="61"/>
      <c r="D23" s="62"/>
      <c r="E23" s="62"/>
      <c r="F23" s="62"/>
      <c r="G23" s="62"/>
      <c r="H23" s="62"/>
      <c r="I23" s="62"/>
      <c r="J23" s="62"/>
      <c r="K23" s="62"/>
      <c r="L23" s="63"/>
    </row>
    <row r="25" spans="1:16" x14ac:dyDescent="0.25">
      <c r="A25" s="21"/>
      <c r="B25" s="21"/>
      <c r="C25" s="22"/>
      <c r="D25" s="21"/>
    </row>
    <row r="26" spans="1:16" x14ac:dyDescent="0.25">
      <c r="A26" s="21"/>
      <c r="B26" s="21"/>
      <c r="C26" s="22"/>
      <c r="D26" s="21"/>
    </row>
  </sheetData>
  <mergeCells count="19">
    <mergeCell ref="A1:A2"/>
    <mergeCell ref="B1:K1"/>
    <mergeCell ref="L1:O1"/>
    <mergeCell ref="B2:E2"/>
    <mergeCell ref="F2:K2"/>
    <mergeCell ref="L2:O2"/>
    <mergeCell ref="C22:L23"/>
    <mergeCell ref="A4:O4"/>
    <mergeCell ref="A5:O5"/>
    <mergeCell ref="A7:O7"/>
    <mergeCell ref="A9:O9"/>
    <mergeCell ref="A10:O10"/>
    <mergeCell ref="A19:O20"/>
    <mergeCell ref="A11:O12"/>
    <mergeCell ref="A14:B14"/>
    <mergeCell ref="O13:P13"/>
    <mergeCell ref="A17:B17"/>
    <mergeCell ref="A15:B15"/>
    <mergeCell ref="A16:B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7"/>
  <sheetViews>
    <sheetView topLeftCell="F1" workbookViewId="0">
      <selection activeCell="N12" sqref="N12"/>
    </sheetView>
  </sheetViews>
  <sheetFormatPr baseColWidth="10" defaultRowHeight="15" x14ac:dyDescent="0.25"/>
  <cols>
    <col min="3" max="3" width="25.140625" bestFit="1" customWidth="1"/>
    <col min="8" max="8" width="28.42578125" customWidth="1"/>
    <col min="10" max="10" width="17.42578125" bestFit="1" customWidth="1"/>
    <col min="12" max="12" width="21.5703125" bestFit="1" customWidth="1"/>
    <col min="13" max="13" width="39.5703125" bestFit="1" customWidth="1"/>
    <col min="15" max="15" width="14.85546875" bestFit="1" customWidth="1"/>
    <col min="16" max="16" width="18" bestFit="1" customWidth="1"/>
    <col min="17" max="17" width="31.85546875" customWidth="1"/>
    <col min="18" max="18" width="29" bestFit="1" customWidth="1"/>
    <col min="19" max="19" width="28.42578125" bestFit="1" customWidth="1"/>
    <col min="20" max="20" width="24.7109375" bestFit="1" customWidth="1"/>
  </cols>
  <sheetData>
    <row r="1" spans="3:21" x14ac:dyDescent="0.25">
      <c r="G1" s="100" t="s">
        <v>25</v>
      </c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3:21" x14ac:dyDescent="0.25"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</row>
    <row r="3" spans="3:21" x14ac:dyDescent="0.25">
      <c r="C3" s="23"/>
      <c r="D3" s="24" t="s">
        <v>26</v>
      </c>
      <c r="E3" s="24" t="s">
        <v>27</v>
      </c>
      <c r="G3" s="25" t="s">
        <v>28</v>
      </c>
      <c r="H3" s="26" t="s">
        <v>29</v>
      </c>
      <c r="I3" s="25" t="s">
        <v>30</v>
      </c>
      <c r="J3" s="25" t="s">
        <v>31</v>
      </c>
      <c r="K3" s="25" t="s">
        <v>32</v>
      </c>
      <c r="L3" s="25" t="s">
        <v>33</v>
      </c>
      <c r="M3" s="25" t="s">
        <v>34</v>
      </c>
      <c r="N3" s="25" t="s">
        <v>35</v>
      </c>
      <c r="O3" s="25" t="s">
        <v>36</v>
      </c>
      <c r="P3" s="27" t="s">
        <v>37</v>
      </c>
      <c r="Q3" s="28" t="s">
        <v>38</v>
      </c>
      <c r="R3" s="29" t="s">
        <v>39</v>
      </c>
      <c r="S3" s="30" t="s">
        <v>40</v>
      </c>
      <c r="T3" s="44" t="s">
        <v>41</v>
      </c>
      <c r="U3" s="21" t="s">
        <v>42</v>
      </c>
    </row>
    <row r="4" spans="3:21" x14ac:dyDescent="0.25">
      <c r="C4" s="23"/>
      <c r="D4" s="23"/>
      <c r="E4" s="23"/>
      <c r="G4" s="31">
        <v>43525</v>
      </c>
      <c r="H4" s="32" t="s">
        <v>43</v>
      </c>
      <c r="I4" s="32" t="s">
        <v>44</v>
      </c>
      <c r="J4" s="33">
        <v>101768.19</v>
      </c>
      <c r="K4" s="32" t="s">
        <v>45</v>
      </c>
      <c r="L4" s="32" t="s">
        <v>46</v>
      </c>
      <c r="M4" s="32" t="s">
        <v>47</v>
      </c>
      <c r="N4" s="32" t="s">
        <v>48</v>
      </c>
      <c r="O4" s="32" t="s">
        <v>49</v>
      </c>
      <c r="P4" s="34">
        <v>25442</v>
      </c>
      <c r="Q4" s="35"/>
      <c r="R4" s="36"/>
      <c r="S4" s="37"/>
      <c r="T4" s="45"/>
    </row>
    <row r="5" spans="3:21" x14ac:dyDescent="0.25">
      <c r="C5" s="23" t="s">
        <v>43</v>
      </c>
      <c r="D5" s="23" t="s">
        <v>50</v>
      </c>
      <c r="E5" s="23"/>
      <c r="G5" s="31">
        <v>43565</v>
      </c>
      <c r="H5" s="32" t="s">
        <v>43</v>
      </c>
      <c r="I5" s="32" t="s">
        <v>51</v>
      </c>
      <c r="J5" s="33">
        <v>42018</v>
      </c>
      <c r="K5" s="32" t="s">
        <v>45</v>
      </c>
      <c r="L5" s="32" t="s">
        <v>52</v>
      </c>
      <c r="M5" s="32" t="s">
        <v>53</v>
      </c>
      <c r="N5" s="32" t="s">
        <v>48</v>
      </c>
      <c r="O5" s="32" t="s">
        <v>54</v>
      </c>
      <c r="P5" s="34">
        <v>9576</v>
      </c>
      <c r="Q5" s="35"/>
      <c r="R5" s="36"/>
      <c r="S5" s="37"/>
      <c r="T5" s="45"/>
    </row>
    <row r="6" spans="3:21" x14ac:dyDescent="0.25">
      <c r="C6" s="23" t="s">
        <v>55</v>
      </c>
      <c r="D6" s="23" t="s">
        <v>56</v>
      </c>
      <c r="E6" s="23" t="s">
        <v>57</v>
      </c>
      <c r="G6" s="31">
        <v>43627</v>
      </c>
      <c r="H6" s="32" t="s">
        <v>55</v>
      </c>
      <c r="I6" s="32" t="s">
        <v>58</v>
      </c>
      <c r="J6" s="33">
        <v>244024</v>
      </c>
      <c r="K6" s="32" t="s">
        <v>59</v>
      </c>
      <c r="L6" s="32" t="s">
        <v>60</v>
      </c>
      <c r="M6" s="32" t="s">
        <v>61</v>
      </c>
      <c r="N6" t="s">
        <v>62</v>
      </c>
      <c r="O6" s="32" t="s">
        <v>63</v>
      </c>
      <c r="P6" s="34"/>
      <c r="Q6" s="35">
        <v>141485</v>
      </c>
      <c r="R6" s="36"/>
      <c r="S6" s="37"/>
      <c r="T6" s="45"/>
    </row>
    <row r="7" spans="3:21" x14ac:dyDescent="0.25">
      <c r="C7" s="23" t="s">
        <v>64</v>
      </c>
      <c r="D7" s="23" t="s">
        <v>65</v>
      </c>
      <c r="E7" s="23" t="s">
        <v>66</v>
      </c>
      <c r="G7" s="31">
        <v>43654</v>
      </c>
      <c r="H7" s="32" t="s">
        <v>55</v>
      </c>
      <c r="I7" s="32" t="s">
        <v>67</v>
      </c>
      <c r="J7" s="33">
        <v>276324</v>
      </c>
      <c r="K7" s="32" t="s">
        <v>59</v>
      </c>
      <c r="L7" s="32" t="s">
        <v>68</v>
      </c>
      <c r="M7" s="32" t="s">
        <v>61</v>
      </c>
      <c r="N7" t="s">
        <v>62</v>
      </c>
      <c r="O7" s="32" t="s">
        <v>69</v>
      </c>
      <c r="P7" s="34"/>
      <c r="Q7" s="35">
        <v>171889</v>
      </c>
      <c r="R7" s="36"/>
      <c r="S7" s="37"/>
      <c r="T7" s="45"/>
    </row>
    <row r="8" spans="3:21" x14ac:dyDescent="0.25">
      <c r="C8" s="23" t="s">
        <v>70</v>
      </c>
      <c r="D8" s="23" t="s">
        <v>71</v>
      </c>
      <c r="E8" s="23" t="s">
        <v>72</v>
      </c>
      <c r="G8" s="31">
        <v>43661</v>
      </c>
      <c r="H8" s="32" t="s">
        <v>73</v>
      </c>
      <c r="I8" s="32" t="s">
        <v>74</v>
      </c>
      <c r="J8" s="33">
        <v>12651.95</v>
      </c>
      <c r="K8" s="32" t="s">
        <v>75</v>
      </c>
      <c r="L8" s="32" t="s">
        <v>76</v>
      </c>
      <c r="M8" s="32" t="s">
        <v>77</v>
      </c>
      <c r="N8" t="s">
        <v>78</v>
      </c>
      <c r="O8" s="32" t="s">
        <v>79</v>
      </c>
      <c r="P8" s="34"/>
      <c r="Q8" s="35"/>
      <c r="R8" s="36">
        <v>25302</v>
      </c>
      <c r="S8" s="37"/>
      <c r="T8" s="45"/>
    </row>
    <row r="9" spans="3:21" x14ac:dyDescent="0.25">
      <c r="C9" s="23" t="s">
        <v>80</v>
      </c>
      <c r="D9" s="23" t="s">
        <v>81</v>
      </c>
      <c r="E9" s="23" t="s">
        <v>72</v>
      </c>
      <c r="G9" s="31">
        <v>43661</v>
      </c>
      <c r="H9" s="32" t="s">
        <v>55</v>
      </c>
      <c r="I9" s="32" t="s">
        <v>82</v>
      </c>
      <c r="J9" s="33">
        <v>185538</v>
      </c>
      <c r="K9" s="32" t="s">
        <v>59</v>
      </c>
      <c r="L9" s="32" t="s">
        <v>83</v>
      </c>
      <c r="M9" s="32" t="s">
        <v>61</v>
      </c>
      <c r="N9" t="s">
        <v>62</v>
      </c>
      <c r="O9" s="32" t="s">
        <v>84</v>
      </c>
      <c r="P9" s="34"/>
      <c r="Q9" s="35">
        <v>116109</v>
      </c>
      <c r="R9" s="36"/>
      <c r="S9" s="37"/>
      <c r="T9" s="45"/>
    </row>
    <row r="10" spans="3:21" x14ac:dyDescent="0.25">
      <c r="G10" s="31">
        <v>43760</v>
      </c>
      <c r="H10" s="32" t="s">
        <v>55</v>
      </c>
      <c r="I10" s="32" t="s">
        <v>85</v>
      </c>
      <c r="J10" s="33">
        <v>421299</v>
      </c>
      <c r="K10" s="32" t="s">
        <v>59</v>
      </c>
      <c r="L10" s="32" t="s">
        <v>86</v>
      </c>
      <c r="M10" s="32" t="s">
        <v>87</v>
      </c>
      <c r="N10" s="32" t="s">
        <v>88</v>
      </c>
      <c r="O10" s="32" t="s">
        <v>89</v>
      </c>
      <c r="P10" s="34"/>
      <c r="Q10" s="35"/>
      <c r="R10" s="36"/>
      <c r="S10" s="37"/>
      <c r="T10" s="45"/>
    </row>
    <row r="11" spans="3:21" x14ac:dyDescent="0.25">
      <c r="G11" s="31">
        <v>43761</v>
      </c>
      <c r="H11" s="32" t="s">
        <v>55</v>
      </c>
      <c r="I11" s="32" t="s">
        <v>90</v>
      </c>
      <c r="J11" s="33">
        <v>308505</v>
      </c>
      <c r="K11" s="32" t="s">
        <v>59</v>
      </c>
      <c r="L11" s="32" t="s">
        <v>91</v>
      </c>
      <c r="M11" s="32" t="s">
        <v>92</v>
      </c>
      <c r="N11" t="s">
        <v>62</v>
      </c>
      <c r="O11" s="32" t="s">
        <v>93</v>
      </c>
      <c r="P11" s="34"/>
      <c r="Q11" s="35">
        <v>136936</v>
      </c>
      <c r="R11" s="36"/>
      <c r="S11" s="37"/>
      <c r="T11" s="45"/>
    </row>
    <row r="12" spans="3:21" x14ac:dyDescent="0.25">
      <c r="G12" s="31">
        <v>43763</v>
      </c>
      <c r="H12" s="32" t="s">
        <v>43</v>
      </c>
      <c r="I12" s="32" t="s">
        <v>94</v>
      </c>
      <c r="J12" s="33">
        <v>19465</v>
      </c>
      <c r="K12" s="32" t="s">
        <v>75</v>
      </c>
      <c r="L12" s="32" t="s">
        <v>95</v>
      </c>
      <c r="M12" s="32" t="s">
        <v>96</v>
      </c>
      <c r="N12" s="32" t="s">
        <v>48</v>
      </c>
      <c r="O12" s="32" t="s">
        <v>97</v>
      </c>
      <c r="P12" s="34">
        <v>25676</v>
      </c>
      <c r="Q12" s="35"/>
      <c r="R12" s="36"/>
      <c r="S12" s="37"/>
      <c r="T12" s="45"/>
    </row>
    <row r="13" spans="3:21" x14ac:dyDescent="0.25">
      <c r="G13" s="31">
        <v>43763</v>
      </c>
      <c r="H13" s="32" t="s">
        <v>55</v>
      </c>
      <c r="I13" s="32" t="s">
        <v>98</v>
      </c>
      <c r="J13" s="33">
        <v>190799</v>
      </c>
      <c r="K13" s="32" t="s">
        <v>59</v>
      </c>
      <c r="L13" s="32" t="s">
        <v>95</v>
      </c>
      <c r="M13" s="32" t="s">
        <v>61</v>
      </c>
      <c r="N13" t="s">
        <v>62</v>
      </c>
      <c r="O13" s="32" t="s">
        <v>99</v>
      </c>
      <c r="P13" s="34"/>
      <c r="Q13" s="35">
        <v>83550</v>
      </c>
      <c r="R13" s="36"/>
      <c r="S13" s="37"/>
      <c r="T13" s="45"/>
    </row>
    <row r="14" spans="3:21" x14ac:dyDescent="0.25">
      <c r="G14" s="31">
        <v>43819</v>
      </c>
      <c r="H14" s="32" t="s">
        <v>73</v>
      </c>
      <c r="I14" s="32" t="s">
        <v>100</v>
      </c>
      <c r="J14" s="33">
        <v>320352</v>
      </c>
      <c r="K14" s="32" t="s">
        <v>101</v>
      </c>
      <c r="L14" s="32" t="s">
        <v>102</v>
      </c>
      <c r="M14" s="32" t="s">
        <v>103</v>
      </c>
      <c r="N14" s="32" t="s">
        <v>78</v>
      </c>
      <c r="O14" s="32" t="s">
        <v>104</v>
      </c>
      <c r="P14" s="34"/>
      <c r="Q14" s="35"/>
      <c r="R14" s="36"/>
      <c r="S14" s="37">
        <v>1281408</v>
      </c>
      <c r="T14" s="45"/>
    </row>
    <row r="15" spans="3:21" x14ac:dyDescent="0.25">
      <c r="G15" s="31">
        <v>43839</v>
      </c>
      <c r="H15" s="32" t="s">
        <v>105</v>
      </c>
      <c r="I15" s="32" t="s">
        <v>110</v>
      </c>
      <c r="J15" s="33">
        <v>86128</v>
      </c>
      <c r="K15" s="32" t="s">
        <v>45</v>
      </c>
      <c r="L15" s="32" t="s">
        <v>106</v>
      </c>
      <c r="M15" s="32" t="s">
        <v>107</v>
      </c>
      <c r="N15" s="32" t="s">
        <v>108</v>
      </c>
      <c r="O15" s="32" t="s">
        <v>109</v>
      </c>
      <c r="P15" s="38"/>
      <c r="Q15" s="39"/>
      <c r="R15" s="36"/>
      <c r="S15" s="37"/>
      <c r="T15" s="46">
        <v>22411</v>
      </c>
    </row>
    <row r="16" spans="3:21" x14ac:dyDescent="0.25">
      <c r="J16" s="40"/>
      <c r="P16" s="34"/>
      <c r="Q16" s="35"/>
      <c r="R16" s="36"/>
      <c r="S16" s="37"/>
      <c r="T16" s="45"/>
    </row>
    <row r="17" spans="10:20" x14ac:dyDescent="0.25">
      <c r="J17" s="40"/>
      <c r="P17" s="38"/>
      <c r="Q17" s="39"/>
      <c r="R17" s="36"/>
      <c r="S17" s="37"/>
      <c r="T17" s="45"/>
    </row>
    <row r="18" spans="10:20" x14ac:dyDescent="0.25">
      <c r="J18" s="40"/>
      <c r="P18" s="38"/>
      <c r="Q18" s="39"/>
      <c r="R18" s="36"/>
      <c r="S18" s="37"/>
      <c r="T18" s="45"/>
    </row>
    <row r="19" spans="10:20" x14ac:dyDescent="0.25">
      <c r="J19" s="41"/>
      <c r="P19" s="38"/>
      <c r="Q19" s="39"/>
      <c r="R19" s="36"/>
      <c r="S19" s="37"/>
      <c r="T19" s="45"/>
    </row>
    <row r="20" spans="10:20" x14ac:dyDescent="0.25">
      <c r="J20" s="40"/>
      <c r="P20" s="38"/>
      <c r="Q20" s="39"/>
      <c r="R20" s="36"/>
      <c r="S20" s="37"/>
      <c r="T20" s="45"/>
    </row>
    <row r="21" spans="10:20" x14ac:dyDescent="0.25">
      <c r="J21" s="40"/>
      <c r="P21" s="38"/>
      <c r="Q21" s="39"/>
      <c r="R21" s="36"/>
      <c r="S21" s="37"/>
      <c r="T21" s="45"/>
    </row>
    <row r="22" spans="10:20" x14ac:dyDescent="0.25">
      <c r="J22" s="40"/>
      <c r="P22" s="38"/>
      <c r="Q22" s="39"/>
      <c r="R22" s="42"/>
      <c r="S22" s="37"/>
      <c r="T22" s="45"/>
    </row>
    <row r="23" spans="10:20" x14ac:dyDescent="0.25">
      <c r="J23" s="40"/>
      <c r="P23" s="38"/>
      <c r="Q23" s="39"/>
      <c r="R23" s="42"/>
      <c r="S23" s="37"/>
      <c r="T23" s="45"/>
    </row>
    <row r="24" spans="10:20" x14ac:dyDescent="0.25">
      <c r="J24" s="41">
        <f>SUM(J4:J23)</f>
        <v>2208872.1399999997</v>
      </c>
      <c r="O24" s="48" t="s">
        <v>26</v>
      </c>
      <c r="P24" s="49">
        <f>SUM(P4:P23)</f>
        <v>60694</v>
      </c>
      <c r="Q24" s="50">
        <f>SUM(Q4:Q23)</f>
        <v>649969</v>
      </c>
      <c r="R24" s="51">
        <f>SUM(R4:R23)</f>
        <v>25302</v>
      </c>
      <c r="S24" s="52">
        <f>SUM(S4:S23)</f>
        <v>1281408</v>
      </c>
      <c r="T24" s="53">
        <f>SUM(T4:T23)</f>
        <v>22411</v>
      </c>
    </row>
    <row r="25" spans="10:20" x14ac:dyDescent="0.25">
      <c r="J25" s="43"/>
      <c r="O25" s="48" t="s">
        <v>27</v>
      </c>
      <c r="P25" s="54"/>
      <c r="Q25" s="56">
        <v>1008622</v>
      </c>
      <c r="R25" s="54"/>
      <c r="S25" s="55">
        <v>682000</v>
      </c>
      <c r="T25" s="23"/>
    </row>
    <row r="26" spans="10:20" x14ac:dyDescent="0.25">
      <c r="J26" s="43"/>
      <c r="P26" s="32"/>
      <c r="Q26" s="32"/>
      <c r="R26" s="32"/>
    </row>
    <row r="27" spans="10:20" x14ac:dyDescent="0.25">
      <c r="S27" s="47"/>
    </row>
  </sheetData>
  <mergeCells count="1">
    <mergeCell ref="G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 de residuos especiales</vt:lpstr>
      <vt:lpstr>CALCULO $ AÑO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2020-02-28T11:41:26Z</dcterms:modified>
</cp:coreProperties>
</file>