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945" windowWidth="14805" windowHeight="7170"/>
  </bookViews>
  <sheets>
    <sheet name="ASISTENCIA A CAPACITACIONES" sheetId="9" r:id="rId1"/>
    <sheet name="CAPACITACIONES A CHOFERES Y OP" sheetId="10" r:id="rId2"/>
  </sheets>
  <calcPr calcId="145621"/>
</workbook>
</file>

<file path=xl/calcChain.xml><?xml version="1.0" encoding="utf-8"?>
<calcChain xmlns="http://schemas.openxmlformats.org/spreadsheetml/2006/main">
  <c r="E16" i="10" l="1"/>
  <c r="E30" i="10"/>
  <c r="G30" i="10" s="1"/>
  <c r="E13" i="10"/>
  <c r="E29" i="10"/>
  <c r="E11" i="10"/>
  <c r="E28" i="10"/>
  <c r="E19" i="10"/>
  <c r="E10" i="10"/>
  <c r="E4" i="10"/>
  <c r="E2" i="10" l="1"/>
  <c r="E31" i="10"/>
  <c r="G31" i="10" s="1"/>
  <c r="E27" i="10"/>
  <c r="E26" i="10"/>
  <c r="E25" i="10"/>
  <c r="E24" i="10"/>
  <c r="E23" i="10"/>
  <c r="E22" i="10"/>
  <c r="E21" i="10"/>
  <c r="E20" i="10"/>
  <c r="E18" i="10"/>
  <c r="E17" i="10"/>
  <c r="E15" i="10"/>
  <c r="E14" i="10"/>
  <c r="E12" i="10"/>
  <c r="G12" i="10" s="1"/>
  <c r="E9" i="10"/>
  <c r="E8" i="10"/>
  <c r="E7" i="10"/>
  <c r="E6" i="10"/>
  <c r="E5" i="10"/>
  <c r="E3" i="10"/>
  <c r="G2" i="10" l="1"/>
  <c r="G17" i="10"/>
  <c r="G7" i="10"/>
  <c r="G14" i="10"/>
  <c r="G20" i="10"/>
  <c r="G5" i="10"/>
  <c r="G32" i="10" l="1"/>
</calcChain>
</file>

<file path=xl/sharedStrings.xml><?xml version="1.0" encoding="utf-8"?>
<sst xmlns="http://schemas.openxmlformats.org/spreadsheetml/2006/main" count="107" uniqueCount="69">
  <si>
    <t>FICHA TÉCNICA INDICADOR</t>
  </si>
  <si>
    <t xml:space="preserve">INDICADOR DE PROCESO </t>
  </si>
  <si>
    <t>DEFINICION (Que significa)</t>
  </si>
  <si>
    <t>PROPÓSITO (Para que sirve)</t>
  </si>
  <si>
    <t>FÓRMULA DE CÁLCULO</t>
  </si>
  <si>
    <t>OBSERVACIONES</t>
  </si>
  <si>
    <t>COD: RG_13_01</t>
  </si>
  <si>
    <t>ENERO</t>
  </si>
  <si>
    <t>FEBRERO</t>
  </si>
  <si>
    <t>MARZO</t>
  </si>
  <si>
    <t>ABRIL</t>
  </si>
  <si>
    <t>MAYO</t>
  </si>
  <si>
    <t>JUNIO</t>
  </si>
  <si>
    <t xml:space="preserve">JULIO </t>
  </si>
  <si>
    <t>AGOSTO</t>
  </si>
  <si>
    <t>SEPTIEMBRE</t>
  </si>
  <si>
    <t>OCTUBRE</t>
  </si>
  <si>
    <t>NOVIEMBRE</t>
  </si>
  <si>
    <t>DICIEMBRE</t>
  </si>
  <si>
    <t>ESCALA</t>
  </si>
  <si>
    <t>Revisión Nº: 1</t>
  </si>
  <si>
    <t>Fecha: 21-05-15</t>
  </si>
  <si>
    <t>Total anual</t>
  </si>
  <si>
    <t>RESPONSABLE: Angelica Rodriguez</t>
  </si>
  <si>
    <t>Indicador que muestra asistencia para capacitaciones orientadas a choferes y operadores.</t>
  </si>
  <si>
    <t>Contabilizar asistencia a capacitaciones orientadas a choferes y operadores.</t>
  </si>
  <si>
    <t>Porcentaje de asistencia por mes choferes y operadores.</t>
  </si>
  <si>
    <t>Hay que intentar contar siempre con evidencia (META1)</t>
  </si>
  <si>
    <t>Capacitaciones brindadas a choferes y operadore</t>
  </si>
  <si>
    <t>Objetivo: 100 % ASISTENCIA</t>
  </si>
  <si>
    <t>SOLICITADO</t>
  </si>
  <si>
    <t>ASISTENCIA</t>
  </si>
  <si>
    <t>PRESENTISMO</t>
  </si>
  <si>
    <t>MES</t>
  </si>
  <si>
    <t>PROMEDIO</t>
  </si>
  <si>
    <t>OBSERVACIÓN PREVENTIVA</t>
  </si>
  <si>
    <t xml:space="preserve">ARMADO Y DESARMADO DE BOMBAS NEUMÁTICAS-SERVICIO </t>
  </si>
  <si>
    <t>INDUCCIÓN DE SEGURIDAD WIAR- SBL 2019/ INSTRUCTIVO CIRCULACION PAD 21FS-AGUADA FEDERAL 2019</t>
  </si>
  <si>
    <t>RIT_01_04/ RIT_01_16</t>
  </si>
  <si>
    <t>REPASO REQUSITOS DEL CLIENTE</t>
  </si>
  <si>
    <t>20 REGLAS DE RESPONSABILIDAD DE CONTRATISTA</t>
  </si>
  <si>
    <t>CHOFER</t>
  </si>
  <si>
    <t xml:space="preserve">MANEJO DEFENSIVO </t>
  </si>
  <si>
    <t>10 REGLAS DE VIDA PARA SALVAR VIDAS</t>
  </si>
  <si>
    <t>MANIPULACION DE PRODUCTOS QUIMICOS SGA</t>
  </si>
  <si>
    <t>20 REGLAS PARA CONTRATISTA HSE HALLIBURTON MANIPULACIÓN DE PRODUCTOS QUIMICOS</t>
  </si>
  <si>
    <t>CHOFERES-OPERADORES</t>
  </si>
  <si>
    <t>JULIO</t>
  </si>
  <si>
    <t>ATS ANALISIS DE TRABAJO SEGURO</t>
  </si>
  <si>
    <t>CIQUIME</t>
  </si>
  <si>
    <t>10 REGLAS DE ORO DE YPF</t>
  </si>
  <si>
    <t>GAS/ ACIDO  SULFHIDRICO</t>
  </si>
  <si>
    <t>ANALISIS DE RIESGO</t>
  </si>
  <si>
    <t>CONDUCTA RSV</t>
  </si>
  <si>
    <t>ROL DE EMERGENCIA-PRP- TARJETA DE OBSERVACIONES DE RIESGOS</t>
  </si>
  <si>
    <t>PERSONAL AFECTADO A CLARIANT</t>
  </si>
  <si>
    <t>PROMEDIO MENSUAL</t>
  </si>
  <si>
    <t>INDUCCIÓN AL SGI-POLITICAS-MISIÓN-VISION- VALORES-PERFIL DE PUESOS E INSTRUCTIVOS ASOCIADOS</t>
  </si>
  <si>
    <t>PG_16 GESTIÓN DE LOS CAMBIOS</t>
  </si>
  <si>
    <t>RCP Y PRIMEROS AUXILIOS</t>
  </si>
  <si>
    <t>ERGONOMIA - TALLER NUTRICIONAL</t>
  </si>
  <si>
    <t>RESPUESTA ANTE EMERGENCIA SIMULACRO DE EVACUACION</t>
  </si>
  <si>
    <t>SECTOR</t>
  </si>
  <si>
    <t>CAPACITACIONES</t>
  </si>
  <si>
    <t>CHOFERES</t>
  </si>
  <si>
    <t>PERSONAL AFECTADO A LA TAREA</t>
  </si>
  <si>
    <t>CHOFERES AFECTADO A LA TAREA</t>
  </si>
  <si>
    <t>PERSONAL AFECTADO A LA TAREA-CLARIANT</t>
  </si>
  <si>
    <t>CHOFERES - OPERADORES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</si>
</sst>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$&quot;\ * #,##0.00_ ;_ &quot;$&quot;\ * \-#,##0.00_ ;_ &quot;$&quot;\ * &quot;-&quot;??_ ;_ @_ 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9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name val="Arial"/>
      <family val="2"/>
    </font>
    <font>
      <b/>
      <sz val="10"/>
      <color theme="0"/>
      <name val="Arial"/>
      <family val="2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5" fillId="2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13" fillId="3" borderId="8" xfId="0" applyFont="1" applyFill="1" applyBorder="1" applyAlignment="1">
      <alignment vertical="center"/>
    </xf>
    <xf numFmtId="0" fontId="13" fillId="3" borderId="19" xfId="0" applyFont="1" applyFill="1" applyBorder="1" applyAlignment="1">
      <alignment horizontal="right" vertical="center"/>
    </xf>
    <xf numFmtId="0" fontId="6" fillId="4" borderId="8" xfId="0" applyFont="1" applyFill="1" applyBorder="1" applyAlignment="1">
      <alignment vertical="center"/>
    </xf>
    <xf numFmtId="0" fontId="10" fillId="4" borderId="19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19" xfId="0" applyFont="1" applyFill="1" applyBorder="1" applyAlignment="1">
      <alignment horizontal="left" vertical="center"/>
    </xf>
    <xf numFmtId="0" fontId="12" fillId="4" borderId="19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4" borderId="19" xfId="0" applyFont="1" applyFill="1" applyBorder="1" applyAlignment="1">
      <alignment horizontal="left" vertical="center"/>
    </xf>
    <xf numFmtId="0" fontId="11" fillId="4" borderId="0" xfId="0" applyFont="1" applyFill="1" applyBorder="1" applyAlignment="1">
      <alignment horizontal="left" vertical="center"/>
    </xf>
    <xf numFmtId="9" fontId="13" fillId="3" borderId="19" xfId="0" applyNumberFormat="1" applyFont="1" applyFill="1" applyBorder="1" applyAlignment="1">
      <alignment horizontal="right" vertical="center"/>
    </xf>
    <xf numFmtId="10" fontId="13" fillId="3" borderId="19" xfId="0" applyNumberFormat="1" applyFont="1" applyFill="1" applyBorder="1" applyAlignment="1">
      <alignment horizontal="right" vertical="center"/>
    </xf>
    <xf numFmtId="0" fontId="0" fillId="0" borderId="19" xfId="0" applyBorder="1"/>
    <xf numFmtId="165" fontId="0" fillId="0" borderId="19" xfId="0" applyNumberFormat="1" applyBorder="1"/>
    <xf numFmtId="0" fontId="0" fillId="6" borderId="19" xfId="0" applyFill="1" applyBorder="1" applyAlignment="1">
      <alignment horizontal="center" vertical="center"/>
    </xf>
    <xf numFmtId="165" fontId="14" fillId="0" borderId="24" xfId="0" applyNumberFormat="1" applyFont="1" applyBorder="1" applyAlignment="1">
      <alignment horizontal="center" vertical="center"/>
    </xf>
    <xf numFmtId="165" fontId="14" fillId="0" borderId="23" xfId="0" applyNumberFormat="1" applyFont="1" applyBorder="1" applyAlignment="1">
      <alignment horizontal="center" vertical="center"/>
    </xf>
    <xf numFmtId="0" fontId="0" fillId="0" borderId="19" xfId="0" applyFill="1" applyBorder="1"/>
    <xf numFmtId="49" fontId="0" fillId="6" borderId="19" xfId="0" applyNumberFormat="1" applyFill="1" applyBorder="1" applyAlignment="1">
      <alignment horizontal="center" vertical="center"/>
    </xf>
    <xf numFmtId="165" fontId="14" fillId="0" borderId="24" xfId="0" applyNumberFormat="1" applyFont="1" applyBorder="1" applyAlignment="1">
      <alignment vertical="center"/>
    </xf>
    <xf numFmtId="165" fontId="14" fillId="0" borderId="23" xfId="0" applyNumberFormat="1" applyFont="1" applyBorder="1" applyAlignment="1">
      <alignment vertical="center"/>
    </xf>
    <xf numFmtId="10" fontId="14" fillId="0" borderId="22" xfId="0" applyNumberFormat="1" applyFont="1" applyBorder="1" applyAlignment="1">
      <alignment vertical="center"/>
    </xf>
    <xf numFmtId="10" fontId="14" fillId="0" borderId="22" xfId="0" applyNumberFormat="1" applyFont="1" applyBorder="1" applyAlignment="1">
      <alignment horizontal="center" vertical="center"/>
    </xf>
    <xf numFmtId="10" fontId="14" fillId="0" borderId="19" xfId="0" applyNumberFormat="1" applyFont="1" applyBorder="1" applyAlignment="1">
      <alignment horizontal="center" vertical="center"/>
    </xf>
    <xf numFmtId="10" fontId="13" fillId="3" borderId="19" xfId="0" applyNumberFormat="1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wrapText="1"/>
    </xf>
    <xf numFmtId="0" fontId="7" fillId="7" borderId="19" xfId="0" applyFont="1" applyFill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wrapText="1"/>
    </xf>
    <xf numFmtId="0" fontId="7" fillId="9" borderId="19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/>
    </xf>
    <xf numFmtId="0" fontId="7" fillId="9" borderId="19" xfId="0" applyFont="1" applyFill="1" applyBorder="1" applyAlignment="1">
      <alignment horizontal="center"/>
    </xf>
    <xf numFmtId="0" fontId="7" fillId="8" borderId="19" xfId="0" applyFont="1" applyFill="1" applyBorder="1" applyAlignment="1">
      <alignment horizontal="center"/>
    </xf>
    <xf numFmtId="0" fontId="7" fillId="8" borderId="19" xfId="0" applyFont="1" applyFill="1" applyBorder="1" applyAlignment="1">
      <alignment horizontal="center" wrapText="1"/>
    </xf>
    <xf numFmtId="0" fontId="15" fillId="2" borderId="19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10" fontId="14" fillId="0" borderId="0" xfId="0" applyNumberFormat="1" applyFont="1"/>
    <xf numFmtId="0" fontId="2" fillId="3" borderId="8" xfId="0" applyFont="1" applyFill="1" applyBorder="1" applyAlignment="1" applyProtection="1">
      <alignment horizontal="left" vertical="center" wrapText="1"/>
      <protection locked="0"/>
    </xf>
    <xf numFmtId="0" fontId="2" fillId="3" borderId="2" xfId="0" applyFont="1" applyFill="1" applyBorder="1" applyAlignment="1" applyProtection="1">
      <alignment horizontal="left" vertical="center" wrapText="1"/>
      <protection locked="0"/>
    </xf>
    <xf numFmtId="0" fontId="2" fillId="3" borderId="9" xfId="0" applyFont="1" applyFill="1" applyBorder="1" applyAlignment="1" applyProtection="1">
      <alignment horizontal="left" vertical="center" wrapText="1"/>
      <protection locked="0"/>
    </xf>
    <xf numFmtId="164" fontId="1" fillId="0" borderId="17" xfId="0" applyNumberFormat="1" applyFont="1" applyBorder="1" applyAlignment="1">
      <alignment horizontal="center" wrapText="1"/>
    </xf>
    <xf numFmtId="164" fontId="3" fillId="0" borderId="17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164" fontId="9" fillId="0" borderId="17" xfId="0" applyNumberFormat="1" applyFont="1" applyBorder="1" applyAlignment="1">
      <alignment horizontal="center" vertical="center" wrapText="1"/>
    </xf>
    <xf numFmtId="0" fontId="6" fillId="4" borderId="5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 applyProtection="1">
      <alignment horizontal="left" vertical="center" wrapText="1"/>
      <protection locked="0"/>
    </xf>
    <xf numFmtId="0" fontId="14" fillId="3" borderId="9" xfId="0" applyFont="1" applyFill="1" applyBorder="1" applyAlignment="1" applyProtection="1">
      <alignment horizontal="left" vertical="center" wrapText="1"/>
      <protection locked="0"/>
    </xf>
    <xf numFmtId="0" fontId="6" fillId="4" borderId="8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 applyProtection="1">
      <alignment horizontal="center" vertical="center" wrapText="1"/>
      <protection locked="0"/>
    </xf>
    <xf numFmtId="0" fontId="14" fillId="3" borderId="3" xfId="0" applyFont="1" applyFill="1" applyBorder="1" applyAlignment="1" applyProtection="1">
      <alignment horizontal="center" vertical="center" wrapText="1"/>
      <protection locked="0"/>
    </xf>
    <xf numFmtId="0" fontId="14" fillId="3" borderId="11" xfId="0" applyFont="1" applyFill="1" applyBorder="1" applyAlignment="1" applyProtection="1">
      <alignment horizontal="center" vertical="center" wrapText="1"/>
      <protection locked="0"/>
    </xf>
    <xf numFmtId="0" fontId="14" fillId="3" borderId="14" xfId="0" applyFont="1" applyFill="1" applyBorder="1" applyAlignment="1" applyProtection="1">
      <alignment horizontal="center" vertical="center" wrapText="1"/>
      <protection locked="0"/>
    </xf>
    <xf numFmtId="0" fontId="14" fillId="3" borderId="15" xfId="0" applyFont="1" applyFill="1" applyBorder="1" applyAlignment="1" applyProtection="1">
      <alignment horizontal="center" vertical="center" wrapText="1"/>
      <protection locked="0"/>
    </xf>
    <xf numFmtId="0" fontId="14" fillId="3" borderId="16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left" vertical="center" wrapText="1"/>
      <protection locked="0"/>
    </xf>
    <xf numFmtId="0" fontId="2" fillId="3" borderId="3" xfId="0" applyFont="1" applyFill="1" applyBorder="1" applyAlignment="1" applyProtection="1">
      <alignment horizontal="left" vertical="center" wrapText="1"/>
      <protection locked="0"/>
    </xf>
    <xf numFmtId="0" fontId="2" fillId="3" borderId="11" xfId="0" applyFont="1" applyFill="1" applyBorder="1" applyAlignment="1" applyProtection="1">
      <alignment horizontal="left" vertical="center" wrapText="1"/>
      <protection locked="0"/>
    </xf>
    <xf numFmtId="0" fontId="2" fillId="3" borderId="20" xfId="0" applyFont="1" applyFill="1" applyBorder="1" applyAlignment="1" applyProtection="1">
      <alignment horizontal="left" vertical="center" wrapText="1"/>
      <protection locked="0"/>
    </xf>
    <xf numFmtId="0" fontId="2" fillId="3" borderId="4" xfId="0" applyFont="1" applyFill="1" applyBorder="1" applyAlignment="1" applyProtection="1">
      <alignment horizontal="left" vertical="center" wrapText="1"/>
      <protection locked="0"/>
    </xf>
    <xf numFmtId="0" fontId="2" fillId="3" borderId="12" xfId="0" applyFont="1" applyFill="1" applyBorder="1" applyAlignment="1" applyProtection="1">
      <alignment horizontal="left" vertical="center" wrapText="1"/>
      <protection locked="0"/>
    </xf>
    <xf numFmtId="0" fontId="6" fillId="4" borderId="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10" fontId="6" fillId="4" borderId="18" xfId="0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49" fontId="0" fillId="6" borderId="1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586475</xdr:colOff>
      <xdr:row>0</xdr:row>
      <xdr:rowOff>47625</xdr:rowOff>
    </xdr:from>
    <xdr:to>
      <xdr:col>0</xdr:col>
      <xdr:colOff>2281925</xdr:colOff>
      <xdr:row>1</xdr:row>
      <xdr:rowOff>323368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475" y="47625"/>
          <a:ext cx="1695450" cy="656743"/>
        </a:xfrm>
        <a:prstGeom prst="rect">
          <a:avLst/>
        </a:prstGeom>
      </xdr:spPr>
    </xdr:pic>
    <xdr:clientData/>
  </xdr:twoCellAnchor>
  <xdr:twoCellAnchor editAs="oneCell">
    <xdr:from>
      <xdr:col>0</xdr:col>
      <xdr:colOff>586475</xdr:colOff>
      <xdr:row>0</xdr:row>
      <xdr:rowOff>47625</xdr:rowOff>
    </xdr:from>
    <xdr:to>
      <xdr:col>0</xdr:col>
      <xdr:colOff>2281925</xdr:colOff>
      <xdr:row>1</xdr:row>
      <xdr:rowOff>323368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475" y="47625"/>
          <a:ext cx="1695450" cy="656743"/>
        </a:xfrm>
        <a:prstGeom prst="rect">
          <a:avLst/>
        </a:prstGeom>
      </xdr:spPr>
    </xdr:pic>
    <xdr:clientData/>
  </xdr:twoCellAnchor>
  <xdr:twoCellAnchor editAs="oneCell">
    <xdr:from>
      <xdr:col>11</xdr:col>
      <xdr:colOff>710098</xdr:colOff>
      <xdr:row>1</xdr:row>
      <xdr:rowOff>29752</xdr:rowOff>
    </xdr:from>
    <xdr:to>
      <xdr:col>13</xdr:col>
      <xdr:colOff>445538</xdr:colOff>
      <xdr:row>1</xdr:row>
      <xdr:rowOff>353647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348" y="410752"/>
          <a:ext cx="1116565" cy="323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zoomScale="89" zoomScaleNormal="89" workbookViewId="0">
      <selection activeCell="A20" sqref="A20:O21"/>
    </sheetView>
  </sheetViews>
  <sheetFormatPr baseColWidth="10" defaultColWidth="9.140625" defaultRowHeight="15" x14ac:dyDescent="0.25"/>
  <cols>
    <col min="1" max="1" width="47.5703125" customWidth="1"/>
    <col min="2" max="2" width="10" customWidth="1"/>
    <col min="3" max="3" width="11" customWidth="1"/>
    <col min="4" max="9" width="10" customWidth="1"/>
    <col min="10" max="10" width="12.42578125" customWidth="1"/>
    <col min="11" max="11" width="10" customWidth="1"/>
    <col min="12" max="12" width="10.7109375" customWidth="1"/>
    <col min="13" max="13" width="10" customWidth="1"/>
    <col min="14" max="14" width="9.5703125" customWidth="1"/>
    <col min="15" max="15" width="7.7109375" customWidth="1"/>
    <col min="16" max="16" width="50" bestFit="1" customWidth="1"/>
  </cols>
  <sheetData>
    <row r="1" spans="1:17" ht="30" customHeight="1" thickBot="1" x14ac:dyDescent="0.3">
      <c r="A1" s="46"/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8" t="s">
        <v>6</v>
      </c>
      <c r="M1" s="48"/>
      <c r="N1" s="48"/>
      <c r="O1" s="48"/>
    </row>
    <row r="2" spans="1:17" ht="30" customHeight="1" thickBot="1" x14ac:dyDescent="0.3">
      <c r="A2" s="46"/>
      <c r="B2" s="48" t="s">
        <v>20</v>
      </c>
      <c r="C2" s="48"/>
      <c r="D2" s="48"/>
      <c r="E2" s="48"/>
      <c r="F2" s="48" t="s">
        <v>21</v>
      </c>
      <c r="G2" s="48"/>
      <c r="H2" s="48"/>
      <c r="I2" s="48"/>
      <c r="J2" s="48"/>
      <c r="K2" s="48"/>
      <c r="L2" s="49"/>
      <c r="M2" s="49"/>
      <c r="N2" s="49"/>
      <c r="O2" s="49"/>
      <c r="P2" s="2"/>
      <c r="Q2" s="2"/>
    </row>
    <row r="3" spans="1:17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7" ht="16.5" customHeight="1" x14ac:dyDescent="0.25">
      <c r="A4" s="50" t="s">
        <v>1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2"/>
    </row>
    <row r="5" spans="1:17" ht="16.5" customHeight="1" x14ac:dyDescent="0.25">
      <c r="A5" s="53" t="s">
        <v>23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5"/>
    </row>
    <row r="6" spans="1:17" ht="16.5" customHeight="1" x14ac:dyDescent="0.25">
      <c r="A6" s="56" t="s">
        <v>2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8"/>
    </row>
    <row r="7" spans="1:17" ht="16.5" customHeight="1" x14ac:dyDescent="0.25">
      <c r="A7" s="43" t="s">
        <v>24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60"/>
    </row>
    <row r="8" spans="1:17" ht="16.5" customHeight="1" x14ac:dyDescent="0.25">
      <c r="A8" s="56" t="s">
        <v>3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8"/>
    </row>
    <row r="9" spans="1:17" ht="16.5" customHeight="1" x14ac:dyDescent="0.25">
      <c r="A9" s="43" t="s">
        <v>25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</row>
    <row r="10" spans="1:17" ht="16.5" customHeight="1" x14ac:dyDescent="0.25">
      <c r="A10" s="56" t="s">
        <v>19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7" ht="16.5" customHeight="1" x14ac:dyDescent="0.25">
      <c r="A11" s="70" t="s">
        <v>26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2"/>
    </row>
    <row r="12" spans="1:17" ht="16.5" customHeight="1" x14ac:dyDescent="0.25">
      <c r="A12" s="73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5"/>
    </row>
    <row r="13" spans="1:17" x14ac:dyDescent="0.25">
      <c r="A13" s="5"/>
      <c r="B13" s="6" t="s">
        <v>7</v>
      </c>
      <c r="C13" s="7" t="s">
        <v>8</v>
      </c>
      <c r="D13" s="8" t="s">
        <v>9</v>
      </c>
      <c r="E13" s="7" t="s">
        <v>10</v>
      </c>
      <c r="F13" s="8" t="s">
        <v>11</v>
      </c>
      <c r="G13" s="7" t="s">
        <v>12</v>
      </c>
      <c r="H13" s="8" t="s">
        <v>13</v>
      </c>
      <c r="I13" s="7" t="s">
        <v>14</v>
      </c>
      <c r="J13" s="9" t="s">
        <v>15</v>
      </c>
      <c r="K13" s="10" t="s">
        <v>16</v>
      </c>
      <c r="L13" s="11" t="s">
        <v>17</v>
      </c>
      <c r="M13" s="11" t="s">
        <v>18</v>
      </c>
      <c r="N13" s="76" t="s">
        <v>22</v>
      </c>
      <c r="O13" s="77"/>
      <c r="P13" s="12" t="s">
        <v>29</v>
      </c>
    </row>
    <row r="14" spans="1:17" ht="21" customHeight="1" x14ac:dyDescent="0.25">
      <c r="A14" s="3" t="s">
        <v>28</v>
      </c>
      <c r="B14" s="13"/>
      <c r="C14" s="14"/>
      <c r="D14" s="14"/>
      <c r="E14" s="14"/>
      <c r="F14" s="14"/>
      <c r="G14" s="14"/>
      <c r="H14" s="14"/>
      <c r="I14" s="14"/>
      <c r="J14" s="14"/>
      <c r="K14" s="27"/>
      <c r="L14" s="4"/>
      <c r="M14" s="4"/>
      <c r="N14" s="78"/>
      <c r="O14" s="79"/>
    </row>
    <row r="15" spans="1:17" ht="27.75" customHeight="1" x14ac:dyDescent="0.25">
      <c r="A15" s="56" t="s">
        <v>4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8"/>
    </row>
    <row r="16" spans="1:17" ht="15" customHeight="1" x14ac:dyDescent="0.25">
      <c r="A16" s="80" t="s">
        <v>56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2"/>
    </row>
    <row r="17" spans="1:15" ht="25.5" customHeight="1" x14ac:dyDescent="0.25">
      <c r="A17" s="83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5"/>
    </row>
    <row r="18" spans="1:15" ht="19.5" customHeight="1" x14ac:dyDescent="0.25">
      <c r="A18" s="86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8"/>
    </row>
    <row r="19" spans="1:15" ht="38.25" customHeight="1" x14ac:dyDescent="0.25">
      <c r="A19" s="61" t="s">
        <v>5</v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3"/>
    </row>
    <row r="20" spans="1:15" ht="15" customHeight="1" x14ac:dyDescent="0.25">
      <c r="A20" s="64" t="s">
        <v>27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6"/>
    </row>
    <row r="21" spans="1:15" ht="15.75" thickBot="1" x14ac:dyDescent="0.3">
      <c r="A21" s="67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9"/>
    </row>
  </sheetData>
  <mergeCells count="20">
    <mergeCell ref="A19:O19"/>
    <mergeCell ref="A20:O21"/>
    <mergeCell ref="A10:O10"/>
    <mergeCell ref="A11:O12"/>
    <mergeCell ref="N13:O13"/>
    <mergeCell ref="N14:O14"/>
    <mergeCell ref="A15:O15"/>
    <mergeCell ref="A16:O18"/>
    <mergeCell ref="A9:O9"/>
    <mergeCell ref="A1:A2"/>
    <mergeCell ref="B1:K1"/>
    <mergeCell ref="L1:O1"/>
    <mergeCell ref="B2:E2"/>
    <mergeCell ref="F2:K2"/>
    <mergeCell ref="L2:O2"/>
    <mergeCell ref="A4:O4"/>
    <mergeCell ref="A5:O5"/>
    <mergeCell ref="A6:O6"/>
    <mergeCell ref="A7:O7"/>
    <mergeCell ref="A8:O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B1" workbookViewId="0">
      <selection activeCell="B32" sqref="B32"/>
    </sheetView>
  </sheetViews>
  <sheetFormatPr baseColWidth="10" defaultRowHeight="15.75" x14ac:dyDescent="0.25"/>
  <cols>
    <col min="1" max="1" width="69.28515625" customWidth="1"/>
    <col min="2" max="2" width="25.7109375" style="41" customWidth="1"/>
    <col min="3" max="3" width="12.5703125" customWidth="1"/>
    <col min="4" max="4" width="12.7109375" customWidth="1"/>
    <col min="5" max="5" width="21" customWidth="1"/>
  </cols>
  <sheetData>
    <row r="1" spans="1:8" ht="34.5" customHeight="1" x14ac:dyDescent="0.25">
      <c r="A1" s="28" t="s">
        <v>63</v>
      </c>
      <c r="B1" s="29" t="s">
        <v>62</v>
      </c>
      <c r="C1" s="28" t="s">
        <v>30</v>
      </c>
      <c r="D1" s="28" t="s">
        <v>31</v>
      </c>
      <c r="E1" s="28" t="s">
        <v>32</v>
      </c>
      <c r="F1" s="28" t="s">
        <v>33</v>
      </c>
      <c r="G1" s="30" t="s">
        <v>34</v>
      </c>
    </row>
    <row r="2" spans="1:8" ht="34.5" customHeight="1" x14ac:dyDescent="0.25">
      <c r="A2" s="31" t="s">
        <v>35</v>
      </c>
      <c r="B2" s="39" t="s">
        <v>64</v>
      </c>
      <c r="C2" s="15">
        <v>10</v>
      </c>
      <c r="D2" s="15">
        <v>9</v>
      </c>
      <c r="E2" s="16">
        <f>+D2/C2</f>
        <v>0.9</v>
      </c>
      <c r="F2" s="90" t="s">
        <v>8</v>
      </c>
      <c r="G2" s="25">
        <f>AVERAGE(E2:E4)</f>
        <v>0.69682539682539668</v>
      </c>
      <c r="H2" s="89"/>
    </row>
    <row r="3" spans="1:8" ht="34.5" customHeight="1" x14ac:dyDescent="0.25">
      <c r="A3" s="31" t="s">
        <v>36</v>
      </c>
      <c r="B3" s="39" t="s">
        <v>65</v>
      </c>
      <c r="C3" s="15">
        <v>3</v>
      </c>
      <c r="D3" s="15">
        <v>3</v>
      </c>
      <c r="E3" s="16">
        <f t="shared" ref="E3:E31" si="0">+D3/C3</f>
        <v>1</v>
      </c>
      <c r="F3" s="90"/>
      <c r="G3" s="19"/>
      <c r="H3" s="89"/>
    </row>
    <row r="4" spans="1:8" ht="34.5" customHeight="1" x14ac:dyDescent="0.25">
      <c r="A4" s="32" t="s">
        <v>58</v>
      </c>
      <c r="B4" s="39" t="s">
        <v>46</v>
      </c>
      <c r="C4" s="15">
        <v>21</v>
      </c>
      <c r="D4" s="15">
        <v>4</v>
      </c>
      <c r="E4" s="16">
        <f t="shared" si="0"/>
        <v>0.19047619047619047</v>
      </c>
      <c r="F4" s="90"/>
      <c r="G4" s="18"/>
      <c r="H4" s="89"/>
    </row>
    <row r="5" spans="1:8" ht="45.75" customHeight="1" x14ac:dyDescent="0.25">
      <c r="A5" s="31" t="s">
        <v>37</v>
      </c>
      <c r="B5" s="39" t="s">
        <v>66</v>
      </c>
      <c r="C5" s="15">
        <v>9</v>
      </c>
      <c r="D5" s="15">
        <v>9</v>
      </c>
      <c r="E5" s="16">
        <f t="shared" si="0"/>
        <v>1</v>
      </c>
      <c r="F5" s="90" t="s">
        <v>9</v>
      </c>
      <c r="G5" s="24">
        <f>AVERAGE(E5:E6)</f>
        <v>1</v>
      </c>
    </row>
    <row r="6" spans="1:8" ht="34.5" customHeight="1" x14ac:dyDescent="0.25">
      <c r="A6" s="33" t="s">
        <v>38</v>
      </c>
      <c r="B6" s="39" t="s">
        <v>41</v>
      </c>
      <c r="C6" s="15">
        <v>4</v>
      </c>
      <c r="D6" s="15">
        <v>4</v>
      </c>
      <c r="E6" s="16">
        <f t="shared" si="0"/>
        <v>1</v>
      </c>
      <c r="F6" s="90"/>
      <c r="G6" s="22"/>
    </row>
    <row r="7" spans="1:8" ht="34.5" customHeight="1" x14ac:dyDescent="0.25">
      <c r="A7" s="31" t="s">
        <v>39</v>
      </c>
      <c r="B7" s="39" t="s">
        <v>67</v>
      </c>
      <c r="C7" s="15">
        <v>4</v>
      </c>
      <c r="D7" s="15">
        <v>4</v>
      </c>
      <c r="E7" s="16">
        <f t="shared" si="0"/>
        <v>1</v>
      </c>
      <c r="F7" s="90" t="s">
        <v>10</v>
      </c>
      <c r="G7" s="24">
        <f>AVERAGE(E7:E11)</f>
        <v>0.72857142857142854</v>
      </c>
    </row>
    <row r="8" spans="1:8" ht="34.5" customHeight="1" x14ac:dyDescent="0.25">
      <c r="A8" s="31" t="s">
        <v>40</v>
      </c>
      <c r="B8" s="39" t="s">
        <v>41</v>
      </c>
      <c r="C8" s="15">
        <v>2</v>
      </c>
      <c r="D8" s="15">
        <v>1</v>
      </c>
      <c r="E8" s="16">
        <f t="shared" si="0"/>
        <v>0.5</v>
      </c>
      <c r="F8" s="90"/>
      <c r="G8" s="23"/>
    </row>
    <row r="9" spans="1:8" ht="34.5" customHeight="1" x14ac:dyDescent="0.25">
      <c r="A9" s="31" t="s">
        <v>42</v>
      </c>
      <c r="B9" s="39" t="s">
        <v>41</v>
      </c>
      <c r="C9" s="15">
        <v>1</v>
      </c>
      <c r="D9" s="15">
        <v>1</v>
      </c>
      <c r="E9" s="16">
        <f t="shared" si="0"/>
        <v>1</v>
      </c>
      <c r="F9" s="90"/>
      <c r="G9" s="23"/>
    </row>
    <row r="10" spans="1:8" ht="34.5" customHeight="1" x14ac:dyDescent="0.25">
      <c r="A10" s="34" t="s">
        <v>59</v>
      </c>
      <c r="B10" s="39" t="s">
        <v>46</v>
      </c>
      <c r="C10" s="15">
        <v>21</v>
      </c>
      <c r="D10" s="15">
        <v>3</v>
      </c>
      <c r="E10" s="16">
        <f t="shared" si="0"/>
        <v>0.14285714285714285</v>
      </c>
      <c r="F10" s="90"/>
      <c r="G10" s="23"/>
    </row>
    <row r="11" spans="1:8" ht="34.5" customHeight="1" x14ac:dyDescent="0.25">
      <c r="A11" s="32" t="s">
        <v>57</v>
      </c>
      <c r="B11" s="40" t="s">
        <v>41</v>
      </c>
      <c r="C11" s="20">
        <v>1</v>
      </c>
      <c r="D11" s="15">
        <v>1</v>
      </c>
      <c r="E11" s="16">
        <f t="shared" si="0"/>
        <v>1</v>
      </c>
      <c r="F11" s="90"/>
      <c r="G11" s="22"/>
    </row>
    <row r="12" spans="1:8" ht="34.5" customHeight="1" x14ac:dyDescent="0.25">
      <c r="A12" s="35" t="s">
        <v>43</v>
      </c>
      <c r="B12" s="40" t="s">
        <v>41</v>
      </c>
      <c r="C12" s="15">
        <v>2</v>
      </c>
      <c r="D12" s="15">
        <v>2</v>
      </c>
      <c r="E12" s="16">
        <f>+D12/C12</f>
        <v>1</v>
      </c>
      <c r="F12" s="90" t="s">
        <v>11</v>
      </c>
      <c r="G12" s="24">
        <f>AVERAGE(E12:E13)</f>
        <v>0.90476190476190477</v>
      </c>
    </row>
    <row r="13" spans="1:8" ht="34.5" customHeight="1" x14ac:dyDescent="0.25">
      <c r="A13" s="36" t="s">
        <v>60</v>
      </c>
      <c r="B13" s="39" t="s">
        <v>46</v>
      </c>
      <c r="C13" s="15">
        <v>21</v>
      </c>
      <c r="D13" s="15">
        <v>17</v>
      </c>
      <c r="E13" s="16">
        <f>+D13/C13</f>
        <v>0.80952380952380953</v>
      </c>
      <c r="F13" s="90"/>
      <c r="G13" s="22"/>
    </row>
    <row r="14" spans="1:8" ht="45" customHeight="1" x14ac:dyDescent="0.25">
      <c r="A14" s="31" t="s">
        <v>44</v>
      </c>
      <c r="B14" s="39" t="s">
        <v>46</v>
      </c>
      <c r="C14" s="15">
        <v>21</v>
      </c>
      <c r="D14" s="15">
        <v>5</v>
      </c>
      <c r="E14" s="16">
        <f t="shared" si="0"/>
        <v>0.23809523809523808</v>
      </c>
      <c r="F14" s="91" t="s">
        <v>12</v>
      </c>
      <c r="G14" s="24">
        <f>AVERAGE(E14:E16)</f>
        <v>0.53968253968253965</v>
      </c>
    </row>
    <row r="15" spans="1:8" ht="34.5" customHeight="1" x14ac:dyDescent="0.25">
      <c r="A15" s="31" t="s">
        <v>45</v>
      </c>
      <c r="B15" s="39" t="s">
        <v>46</v>
      </c>
      <c r="C15" s="15">
        <v>21</v>
      </c>
      <c r="D15" s="15">
        <v>12</v>
      </c>
      <c r="E15" s="16">
        <f t="shared" si="0"/>
        <v>0.5714285714285714</v>
      </c>
      <c r="F15" s="91"/>
      <c r="G15" s="23"/>
    </row>
    <row r="16" spans="1:8" ht="34.5" customHeight="1" x14ac:dyDescent="0.25">
      <c r="A16" s="36" t="s">
        <v>60</v>
      </c>
      <c r="B16" s="39" t="s">
        <v>46</v>
      </c>
      <c r="C16" s="15">
        <v>21</v>
      </c>
      <c r="D16" s="15">
        <v>17</v>
      </c>
      <c r="E16" s="16">
        <f t="shared" si="0"/>
        <v>0.80952380952380953</v>
      </c>
      <c r="F16" s="91"/>
      <c r="G16" s="22"/>
    </row>
    <row r="17" spans="1:7" ht="46.5" customHeight="1" x14ac:dyDescent="0.25">
      <c r="A17" s="31" t="s">
        <v>44</v>
      </c>
      <c r="B17" s="39" t="s">
        <v>68</v>
      </c>
      <c r="C17" s="15">
        <v>16</v>
      </c>
      <c r="D17" s="15">
        <v>2</v>
      </c>
      <c r="E17" s="16">
        <f t="shared" si="0"/>
        <v>0.125</v>
      </c>
      <c r="F17" s="91" t="s">
        <v>47</v>
      </c>
      <c r="G17" s="24">
        <f>AVERAGE(E17:E19)</f>
        <v>0.52314814814814814</v>
      </c>
    </row>
    <row r="18" spans="1:7" ht="34.5" customHeight="1" x14ac:dyDescent="0.25">
      <c r="A18" s="35" t="s">
        <v>48</v>
      </c>
      <c r="B18" s="40" t="s">
        <v>41</v>
      </c>
      <c r="C18" s="15">
        <v>5</v>
      </c>
      <c r="D18" s="15">
        <v>5</v>
      </c>
      <c r="E18" s="16">
        <f t="shared" si="0"/>
        <v>1</v>
      </c>
      <c r="F18" s="91"/>
      <c r="G18" s="23"/>
    </row>
    <row r="19" spans="1:7" ht="34.5" customHeight="1" x14ac:dyDescent="0.25">
      <c r="A19" s="34" t="s">
        <v>59</v>
      </c>
      <c r="B19" s="39" t="s">
        <v>68</v>
      </c>
      <c r="C19" s="15">
        <v>18</v>
      </c>
      <c r="D19" s="15">
        <v>8</v>
      </c>
      <c r="E19" s="16">
        <f t="shared" si="0"/>
        <v>0.44444444444444442</v>
      </c>
      <c r="F19" s="91"/>
      <c r="G19" s="22"/>
    </row>
    <row r="20" spans="1:7" ht="43.5" customHeight="1" x14ac:dyDescent="0.25">
      <c r="A20" s="31" t="s">
        <v>44</v>
      </c>
      <c r="B20" s="39" t="s">
        <v>68</v>
      </c>
      <c r="C20" s="15">
        <v>14</v>
      </c>
      <c r="D20" s="15">
        <v>1</v>
      </c>
      <c r="E20" s="16">
        <f t="shared" si="0"/>
        <v>7.1428571428571425E-2</v>
      </c>
      <c r="F20" s="91" t="s">
        <v>14</v>
      </c>
      <c r="G20" s="24">
        <f>AVERAGE(E20:E29)</f>
        <v>0.72302521008403353</v>
      </c>
    </row>
    <row r="21" spans="1:7" ht="34.5" customHeight="1" x14ac:dyDescent="0.25">
      <c r="A21" s="31" t="s">
        <v>42</v>
      </c>
      <c r="B21" s="39" t="s">
        <v>41</v>
      </c>
      <c r="C21" s="15">
        <v>1</v>
      </c>
      <c r="D21" s="15">
        <v>1</v>
      </c>
      <c r="E21" s="16">
        <f t="shared" si="0"/>
        <v>1</v>
      </c>
      <c r="F21" s="91"/>
      <c r="G21" s="23"/>
    </row>
    <row r="22" spans="1:7" ht="34.5" customHeight="1" x14ac:dyDescent="0.25">
      <c r="A22" s="31" t="s">
        <v>45</v>
      </c>
      <c r="B22" s="39" t="s">
        <v>46</v>
      </c>
      <c r="C22" s="15">
        <v>17</v>
      </c>
      <c r="D22" s="15">
        <v>1</v>
      </c>
      <c r="E22" s="16">
        <f t="shared" si="0"/>
        <v>5.8823529411764705E-2</v>
      </c>
      <c r="F22" s="91"/>
      <c r="G22" s="23"/>
    </row>
    <row r="23" spans="1:7" ht="34.5" customHeight="1" x14ac:dyDescent="0.25">
      <c r="A23" s="35" t="s">
        <v>49</v>
      </c>
      <c r="B23" s="40" t="s">
        <v>41</v>
      </c>
      <c r="C23" s="15">
        <v>1</v>
      </c>
      <c r="D23" s="15">
        <v>1</v>
      </c>
      <c r="E23" s="16">
        <f t="shared" si="0"/>
        <v>1</v>
      </c>
      <c r="F23" s="91"/>
      <c r="G23" s="23"/>
    </row>
    <row r="24" spans="1:7" ht="34.5" customHeight="1" x14ac:dyDescent="0.25">
      <c r="A24" s="35" t="s">
        <v>50</v>
      </c>
      <c r="B24" s="40" t="s">
        <v>41</v>
      </c>
      <c r="C24" s="15">
        <v>1</v>
      </c>
      <c r="D24" s="15">
        <v>1</v>
      </c>
      <c r="E24" s="16">
        <f t="shared" si="0"/>
        <v>1</v>
      </c>
      <c r="F24" s="91"/>
      <c r="G24" s="23"/>
    </row>
    <row r="25" spans="1:7" ht="34.5" customHeight="1" x14ac:dyDescent="0.25">
      <c r="A25" s="35" t="s">
        <v>51</v>
      </c>
      <c r="B25" s="40" t="s">
        <v>41</v>
      </c>
      <c r="C25" s="15">
        <v>1</v>
      </c>
      <c r="D25" s="15">
        <v>1</v>
      </c>
      <c r="E25" s="16">
        <f t="shared" si="0"/>
        <v>1</v>
      </c>
      <c r="F25" s="91"/>
      <c r="G25" s="23"/>
    </row>
    <row r="26" spans="1:7" ht="34.5" customHeight="1" x14ac:dyDescent="0.25">
      <c r="A26" s="35" t="s">
        <v>52</v>
      </c>
      <c r="B26" s="40" t="s">
        <v>41</v>
      </c>
      <c r="C26" s="15">
        <v>1</v>
      </c>
      <c r="D26" s="15">
        <v>1</v>
      </c>
      <c r="E26" s="16">
        <f t="shared" si="0"/>
        <v>1</v>
      </c>
      <c r="F26" s="91"/>
      <c r="G26" s="23"/>
    </row>
    <row r="27" spans="1:7" ht="34.5" customHeight="1" x14ac:dyDescent="0.25">
      <c r="A27" s="37" t="s">
        <v>53</v>
      </c>
      <c r="B27" s="40" t="s">
        <v>41</v>
      </c>
      <c r="C27" s="15">
        <v>3</v>
      </c>
      <c r="D27" s="15">
        <v>3</v>
      </c>
      <c r="E27" s="16">
        <f t="shared" si="0"/>
        <v>1</v>
      </c>
      <c r="F27" s="91"/>
      <c r="G27" s="23"/>
    </row>
    <row r="28" spans="1:7" ht="34.5" customHeight="1" x14ac:dyDescent="0.25">
      <c r="A28" s="34" t="s">
        <v>59</v>
      </c>
      <c r="B28" s="39" t="s">
        <v>46</v>
      </c>
      <c r="C28" s="15">
        <v>10</v>
      </c>
      <c r="D28" s="15">
        <v>1</v>
      </c>
      <c r="E28" s="16">
        <f t="shared" si="0"/>
        <v>0.1</v>
      </c>
      <c r="F28" s="91"/>
      <c r="G28" s="23"/>
    </row>
    <row r="29" spans="1:7" ht="34.5" customHeight="1" x14ac:dyDescent="0.25">
      <c r="A29" s="32" t="s">
        <v>57</v>
      </c>
      <c r="B29" s="39" t="s">
        <v>41</v>
      </c>
      <c r="C29" s="15">
        <v>1</v>
      </c>
      <c r="D29" s="15">
        <v>1</v>
      </c>
      <c r="E29" s="16">
        <f t="shared" si="0"/>
        <v>1</v>
      </c>
      <c r="F29" s="91"/>
      <c r="G29" s="22"/>
    </row>
    <row r="30" spans="1:7" ht="34.5" customHeight="1" x14ac:dyDescent="0.25">
      <c r="A30" s="38" t="s">
        <v>61</v>
      </c>
      <c r="B30" s="39" t="s">
        <v>68</v>
      </c>
      <c r="C30" s="15">
        <v>21</v>
      </c>
      <c r="D30" s="15">
        <v>6</v>
      </c>
      <c r="E30" s="16">
        <f t="shared" si="0"/>
        <v>0.2857142857142857</v>
      </c>
      <c r="F30" s="21" t="s">
        <v>15</v>
      </c>
      <c r="G30" s="26">
        <f>+E30</f>
        <v>0.2857142857142857</v>
      </c>
    </row>
    <row r="31" spans="1:7" ht="34.5" customHeight="1" x14ac:dyDescent="0.25">
      <c r="A31" s="38" t="s">
        <v>54</v>
      </c>
      <c r="B31" s="39" t="s">
        <v>55</v>
      </c>
      <c r="C31" s="15">
        <v>6</v>
      </c>
      <c r="D31" s="15">
        <v>6</v>
      </c>
      <c r="E31" s="16">
        <f t="shared" si="0"/>
        <v>1</v>
      </c>
      <c r="F31" s="17" t="s">
        <v>16</v>
      </c>
      <c r="G31" s="26">
        <f>+E31</f>
        <v>1</v>
      </c>
    </row>
    <row r="32" spans="1:7" x14ac:dyDescent="0.25">
      <c r="G32" s="42">
        <f>AVERAGE(G2,G5,G7,G12,G14,G17,G20,G30,G31)</f>
        <v>0.71130321264308183</v>
      </c>
    </row>
  </sheetData>
  <mergeCells count="8">
    <mergeCell ref="H2:H4"/>
    <mergeCell ref="F7:F11"/>
    <mergeCell ref="F20:F29"/>
    <mergeCell ref="F5:F6"/>
    <mergeCell ref="F2:F4"/>
    <mergeCell ref="F17:F19"/>
    <mergeCell ref="F12:F13"/>
    <mergeCell ref="F14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 A CAPACITACIONES</vt:lpstr>
      <vt:lpstr>CAPACITACIONES A CHOFERES Y 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2020-02-20T14:57:20Z</dcterms:modified>
</cp:coreProperties>
</file>