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IBER\Desktop\Projects\Fishing\"/>
    </mc:Choice>
  </mc:AlternateContent>
  <xr:revisionPtr revIDLastSave="0" documentId="13_ncr:1_{33358C8E-7C1F-4AC3-ADCF-4B7AF8A4217B}" xr6:coauthVersionLast="47" xr6:coauthVersionMax="47" xr10:uidLastSave="{00000000-0000-0000-0000-000000000000}"/>
  <bookViews>
    <workbookView xWindow="-110" yWindow="-110" windowWidth="19420" windowHeight="10420" activeTab="2" xr2:uid="{FBF81EBF-3A87-4B26-B45B-0131BB65FD05}"/>
  </bookViews>
  <sheets>
    <sheet name="Dataset" sheetId="1" r:id="rId1"/>
    <sheet name="CALCULS" sheetId="2" r:id="rId2"/>
    <sheet name="DASHBOARD" sheetId="3" r:id="rId3"/>
  </sheets>
  <definedNames>
    <definedName name="Segment_Breeding_Season">#N/A</definedName>
    <definedName name="Segment_Fishing_Method">#N/A</definedName>
    <definedName name="Segment_Region">#N/A</definedName>
    <definedName name="Segment_Species_Name">#N/A</definedName>
    <definedName name="Segment_Water_Pollution_Level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O3" i="3"/>
  <c r="W3" i="3"/>
  <c r="K3" i="3"/>
  <c r="AA3" i="3"/>
  <c r="G3" i="3"/>
</calcChain>
</file>

<file path=xl/sharedStrings.xml><?xml version="1.0" encoding="utf-8"?>
<sst xmlns="http://schemas.openxmlformats.org/spreadsheetml/2006/main" count="3062" uniqueCount="49">
  <si>
    <t>Species_Name</t>
  </si>
  <si>
    <t>Region</t>
  </si>
  <si>
    <t>Breeding_Season</t>
  </si>
  <si>
    <t>Fishing_Method</t>
  </si>
  <si>
    <t>Fish_Population</t>
  </si>
  <si>
    <t>Average_Size(cm)</t>
  </si>
  <si>
    <t>Overfishing_Risk</t>
  </si>
  <si>
    <t>Water_Temperature(C)</t>
  </si>
  <si>
    <t>Water_Pollution_Level</t>
  </si>
  <si>
    <t>Salmon</t>
  </si>
  <si>
    <t>North Atlantic</t>
  </si>
  <si>
    <t>Summer</t>
  </si>
  <si>
    <t>Net</t>
  </si>
  <si>
    <t>No</t>
  </si>
  <si>
    <t>High</t>
  </si>
  <si>
    <t>Tuna</t>
  </si>
  <si>
    <t>Pacific Ocean</t>
  </si>
  <si>
    <t>Monsoon</t>
  </si>
  <si>
    <t>Line</t>
  </si>
  <si>
    <t>Cod</t>
  </si>
  <si>
    <t>Mediterranean Sea</t>
  </si>
  <si>
    <t>Medium</t>
  </si>
  <si>
    <t>Herring</t>
  </si>
  <si>
    <t>Trawl</t>
  </si>
  <si>
    <t>Yes</t>
  </si>
  <si>
    <t>Low</t>
  </si>
  <si>
    <t>Indian Ocean</t>
  </si>
  <si>
    <t>Mackerel</t>
  </si>
  <si>
    <t>Sardine</t>
  </si>
  <si>
    <t>Winter</t>
  </si>
  <si>
    <t>Shark</t>
  </si>
  <si>
    <t>Snapper</t>
  </si>
  <si>
    <t>Total général</t>
  </si>
  <si>
    <t>Nombre de Overfishing_Risk</t>
  </si>
  <si>
    <t>Nombre de Average_Size(cm)</t>
  </si>
  <si>
    <t>Overfishing</t>
  </si>
  <si>
    <t>Étiquettes de colonnes</t>
  </si>
  <si>
    <t>Pollution</t>
  </si>
  <si>
    <t>Nombre de Species_Name</t>
  </si>
  <si>
    <t>species</t>
  </si>
  <si>
    <t>breeding</t>
  </si>
  <si>
    <t>pollution</t>
  </si>
  <si>
    <t>Nombre de Water_Pollution_Level</t>
  </si>
  <si>
    <t>Percentage of Low Pollution</t>
  </si>
  <si>
    <t>Percentage of Medium Pollution</t>
  </si>
  <si>
    <t>Percentage of High Pollution</t>
  </si>
  <si>
    <t>Percentage of overfishing</t>
  </si>
  <si>
    <t>Number of data</t>
  </si>
  <si>
    <t>Average size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</si>
</sst>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2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9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4" fillId="2" borderId="0" xfId="0" applyNumberFormat="1" applyFont="1" applyFill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534F"/>
      <color rgb="FFFFB84D"/>
      <color rgb="FFA0D9F0"/>
      <color rgb="FFC28814"/>
      <color rgb="FF00A9CE"/>
      <color rgb="FF003D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100">
                <a:latin typeface="Calibri" panose="020F0502020204030204" pitchFamily="34" charset="0"/>
                <a:cs typeface="Calibri" panose="020F0502020204030204" pitchFamily="34" charset="0"/>
              </a:rPr>
              <a:t>Average</a:t>
            </a:r>
            <a:r>
              <a:rPr lang="en-US" sz="1100" baseline="0">
                <a:latin typeface="Calibri" panose="020F0502020204030204" pitchFamily="34" charset="0"/>
                <a:cs typeface="Calibri" panose="020F0502020204030204" pitchFamily="34" charset="0"/>
              </a:rPr>
              <a:t> size (cm) by species</a:t>
            </a:r>
            <a:endParaRPr 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8.7185417436606627E-2"/>
          <c:y val="4.166657171267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D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D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CALCULS!$B$6:$B$14</c:f>
              <c:strCache>
                <c:ptCount val="8"/>
                <c:pt idx="0">
                  <c:v>Cod</c:v>
                </c:pt>
                <c:pt idx="1">
                  <c:v>Herring</c:v>
                </c:pt>
                <c:pt idx="2">
                  <c:v>Mackerel</c:v>
                </c:pt>
                <c:pt idx="3">
                  <c:v>Salmon</c:v>
                </c:pt>
                <c:pt idx="4">
                  <c:v>Sardine</c:v>
                </c:pt>
                <c:pt idx="5">
                  <c:v>Shark</c:v>
                </c:pt>
                <c:pt idx="6">
                  <c:v>Snapper</c:v>
                </c:pt>
                <c:pt idx="7">
                  <c:v>Tuna</c:v>
                </c:pt>
              </c:strCache>
            </c:strRef>
          </c:cat>
          <c:val>
            <c:numRef>
              <c:f>CALCULS!$C$6:$C$14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652-97EA-450A3048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2056792"/>
        <c:axId val="1122057144"/>
      </c:barChart>
      <c:catAx>
        <c:axId val="11220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057144"/>
        <c:crosses val="autoZero"/>
        <c:auto val="1"/>
        <c:lblAlgn val="ctr"/>
        <c:lblOffset val="100"/>
        <c:noMultiLvlLbl val="0"/>
      </c:catAx>
      <c:valAx>
        <c:axId val="1122057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205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Calibri" panose="020F0502020204030204" pitchFamily="34" charset="0"/>
                <a:cs typeface="Calibri" panose="020F0502020204030204" pitchFamily="34" charset="0"/>
              </a:rPr>
              <a:t>Over</a:t>
            </a:r>
            <a:r>
              <a:rPr lang="en-US" sz="1050" baseline="0">
                <a:latin typeface="Calibri" panose="020F0502020204030204" pitchFamily="34" charset="0"/>
                <a:cs typeface="Calibri" panose="020F0502020204030204" pitchFamily="34" charset="0"/>
              </a:rPr>
              <a:t>fishing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6.104111986001747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CALCULS!$F$5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D-4B89-B82E-6D96E04AD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D-4B89-B82E-6D96E04AD6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CALCULS!$E$6:$E$8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CALCULS!$F$6:$F$8</c:f>
              <c:numCache>
                <c:formatCode>General</c:formatCode>
                <c:ptCount val="2"/>
                <c:pt idx="0">
                  <c:v>18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D-4B89-B82E-6D96E04A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Overfishing 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by  water pollution level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8101477199743098E-2"/>
          <c:y val="3.8660578386605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CALCULS!$I$5:$I$6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CALCULS!$H$7:$H$8</c:f>
              <c:strCache>
                <c:ptCount val="1"/>
                <c:pt idx="0">
                  <c:v>Low</c:v>
                </c:pt>
              </c:strCache>
            </c:strRef>
          </c:cat>
          <c:val>
            <c:numRef>
              <c:f>CALCULS!$I$7:$I$8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2-4DE0-B86F-C358954B97B1}"/>
            </c:ext>
          </c:extLst>
        </c:ser>
        <c:ser>
          <c:idx val="1"/>
          <c:order val="1"/>
          <c:tx>
            <c:strRef>
              <c:f>CALCULS!$J$5:$J$6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CALCULS!$H$7:$H$8</c:f>
              <c:strCache>
                <c:ptCount val="1"/>
                <c:pt idx="0">
                  <c:v>Low</c:v>
                </c:pt>
              </c:strCache>
            </c:strRef>
          </c:cat>
          <c:val>
            <c:numRef>
              <c:f>CALCULS!$J$7:$J$8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2-4DE0-B86F-C358954B9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1935128"/>
        <c:axId val="971936184"/>
      </c:barChart>
      <c:catAx>
        <c:axId val="971935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936184"/>
        <c:crosses val="autoZero"/>
        <c:auto val="1"/>
        <c:lblAlgn val="ctr"/>
        <c:lblOffset val="100"/>
        <c:noMultiLvlLbl val="0"/>
      </c:catAx>
      <c:valAx>
        <c:axId val="971936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7193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46319156548456"/>
          <c:y val="0.48186197538441577"/>
          <c:w val="8.8882415304197673E-2"/>
          <c:h val="0.17126799679468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Breeding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 season by species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2.544444444444443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CALCULS!$N$5:$N$6</c:f>
              <c:strCache>
                <c:ptCount val="1"/>
                <c:pt idx="0">
                  <c:v>Monsoon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CALCULS!$M$7:$M$15</c:f>
              <c:strCache>
                <c:ptCount val="8"/>
                <c:pt idx="0">
                  <c:v>Cod</c:v>
                </c:pt>
                <c:pt idx="1">
                  <c:v>Herring</c:v>
                </c:pt>
                <c:pt idx="2">
                  <c:v>Mackerel</c:v>
                </c:pt>
                <c:pt idx="3">
                  <c:v>Salmon</c:v>
                </c:pt>
                <c:pt idx="4">
                  <c:v>Sardine</c:v>
                </c:pt>
                <c:pt idx="5">
                  <c:v>Shark</c:v>
                </c:pt>
                <c:pt idx="6">
                  <c:v>Snapper</c:v>
                </c:pt>
                <c:pt idx="7">
                  <c:v>Tuna</c:v>
                </c:pt>
              </c:strCache>
            </c:strRef>
          </c:cat>
          <c:val>
            <c:numRef>
              <c:f>CALCULS!$N$7:$N$15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E-4E65-BF88-44FF6B1B1625}"/>
            </c:ext>
          </c:extLst>
        </c:ser>
        <c:ser>
          <c:idx val="1"/>
          <c:order val="1"/>
          <c:tx>
            <c:strRef>
              <c:f>CALCULS!$O$5:$O$6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CALCULS!$M$7:$M$15</c:f>
              <c:strCache>
                <c:ptCount val="8"/>
                <c:pt idx="0">
                  <c:v>Cod</c:v>
                </c:pt>
                <c:pt idx="1">
                  <c:v>Herring</c:v>
                </c:pt>
                <c:pt idx="2">
                  <c:v>Mackerel</c:v>
                </c:pt>
                <c:pt idx="3">
                  <c:v>Salmon</c:v>
                </c:pt>
                <c:pt idx="4">
                  <c:v>Sardine</c:v>
                </c:pt>
                <c:pt idx="5">
                  <c:v>Shark</c:v>
                </c:pt>
                <c:pt idx="6">
                  <c:v>Snapper</c:v>
                </c:pt>
                <c:pt idx="7">
                  <c:v>Tuna</c:v>
                </c:pt>
              </c:strCache>
            </c:strRef>
          </c:cat>
          <c:val>
            <c:numRef>
              <c:f>CALCULS!$O$7:$O$15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F-4FAC-AF43-84BB735AAA52}"/>
            </c:ext>
          </c:extLst>
        </c:ser>
        <c:ser>
          <c:idx val="2"/>
          <c:order val="2"/>
          <c:tx>
            <c:strRef>
              <c:f>CALCULS!$P$5:$P$6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CALCULS!$M$7:$M$15</c:f>
              <c:strCache>
                <c:ptCount val="8"/>
                <c:pt idx="0">
                  <c:v>Cod</c:v>
                </c:pt>
                <c:pt idx="1">
                  <c:v>Herring</c:v>
                </c:pt>
                <c:pt idx="2">
                  <c:v>Mackerel</c:v>
                </c:pt>
                <c:pt idx="3">
                  <c:v>Salmon</c:v>
                </c:pt>
                <c:pt idx="4">
                  <c:v>Sardine</c:v>
                </c:pt>
                <c:pt idx="5">
                  <c:v>Shark</c:v>
                </c:pt>
                <c:pt idx="6">
                  <c:v>Snapper</c:v>
                </c:pt>
                <c:pt idx="7">
                  <c:v>Tuna</c:v>
                </c:pt>
              </c:strCache>
            </c:strRef>
          </c:cat>
          <c:val>
            <c:numRef>
              <c:f>CALCULS!$P$7:$P$15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F-4FAC-AF43-84BB735A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6080"/>
        <c:axId val="717060800"/>
      </c:barChart>
      <c:catAx>
        <c:axId val="7170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0800"/>
        <c:crosses val="autoZero"/>
        <c:auto val="1"/>
        <c:lblAlgn val="ctr"/>
        <c:lblOffset val="100"/>
        <c:noMultiLvlLbl val="0"/>
      </c:catAx>
      <c:valAx>
        <c:axId val="717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Wate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r pollution by region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447222222222220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0D9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8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953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0D9F0"/>
          </a:solidFill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CALCULS!$T$5:$T$6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A0D9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D9F0"/>
              </a:soli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7D-4911-BFB2-07F68B6403F7}"/>
              </c:ext>
            </c:extLst>
          </c:dPt>
          <c:cat>
            <c:strRef>
              <c:f>CALCULS!$S$7:$S$8</c:f>
              <c:strCache>
                <c:ptCount val="1"/>
                <c:pt idx="0">
                  <c:v>Pacific Ocean</c:v>
                </c:pt>
              </c:strCache>
            </c:strRef>
          </c:cat>
          <c:val>
            <c:numRef>
              <c:f>CALCULS!$T$7:$T$8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9CC-8F16-7250E560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8192"/>
        <c:axId val="717069600"/>
      </c:barChart>
      <c:catAx>
        <c:axId val="71706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9600"/>
        <c:crosses val="autoZero"/>
        <c:auto val="1"/>
        <c:lblAlgn val="ctr"/>
        <c:lblOffset val="100"/>
        <c:noMultiLvlLbl val="0"/>
      </c:catAx>
      <c:valAx>
        <c:axId val="7170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21849</xdr:colOff>
      <xdr:row>4</xdr:row>
      <xdr:rowOff>138450</xdr:rowOff>
    </xdr:from>
    <xdr:to>
      <xdr:col>17</xdr:col>
      <xdr:colOff>666324</xdr:colOff>
      <xdr:row>19</xdr:row>
      <xdr:rowOff>18160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3552F2-5760-4FA3-AE52-97C4246D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384081</xdr:colOff>
      <xdr:row>16</xdr:row>
      <xdr:rowOff>112106</xdr:rowOff>
    </xdr:from>
    <xdr:to>
      <xdr:col>3</xdr:col>
      <xdr:colOff>1413772</xdr:colOff>
      <xdr:row>30</xdr:row>
      <xdr:rowOff>82167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55CC6B-FE9B-49C2-B0D8-EF8E9841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122564</xdr:colOff>
      <xdr:row>4</xdr:row>
      <xdr:rowOff>138450</xdr:rowOff>
    </xdr:from>
    <xdr:to>
      <xdr:col>30</xdr:col>
      <xdr:colOff>387572</xdr:colOff>
      <xdr:row>19</xdr:row>
      <xdr:rowOff>18160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4DBA16-E7DB-4269-A252-176C3D6A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21849</xdr:colOff>
      <xdr:row>19</xdr:row>
      <xdr:rowOff>178781</xdr:rowOff>
    </xdr:from>
    <xdr:to>
      <xdr:col>17</xdr:col>
      <xdr:colOff>666324</xdr:colOff>
      <xdr:row>34</xdr:row>
      <xdr:rowOff>62290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9FBDA76-DB22-4B73-9283-F02D34A5C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18</xdr:col>
      <xdr:colOff>122564</xdr:colOff>
      <xdr:row>19</xdr:row>
      <xdr:rowOff>178781</xdr:rowOff>
    </xdr:from>
    <xdr:to>
      <xdr:col>30</xdr:col>
      <xdr:colOff>389077</xdr:colOff>
      <xdr:row>34</xdr:row>
      <xdr:rowOff>62290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A33546D-B7A6-4B6C-BCE6-47E98E0E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235725</xdr:colOff>
      <xdr:row>0</xdr:row>
      <xdr:rowOff>45428</xdr:rowOff>
    </xdr:from>
    <xdr:to>
      <xdr:col>2</xdr:col>
      <xdr:colOff>293088</xdr:colOff>
      <xdr:row>15</xdr:row>
      <xdr:rowOff>174314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pecies_Name 1">
              <a:extLst>
                <a:ext uri="{FF2B5EF4-FFF2-40B4-BE49-F238E27FC236}">
                  <a16:creationId xmlns:a16="http://schemas.microsoft.com/office/drawing/2014/main" id="{725A6D61-689A-4DC4-87D8-3EC4D6999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_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428"/>
              <a:ext cx="1576383" cy="3005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7</xdr:row>
      <xdr:rowOff>136961</xdr:rowOff>
    </xdr:from>
    <xdr:to>
      <xdr:col>3</xdr:col>
      <xdr:colOff>1401321</xdr:colOff>
      <xdr:row>15</xdr:row>
      <xdr:rowOff>174314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 1">
              <a:extLst>
                <a:ext uri="{FF2B5EF4-FFF2-40B4-BE49-F238E27FC236}">
                  <a16:creationId xmlns:a16="http://schemas.microsoft.com/office/drawing/2014/main" id="{1EB074C8-6FFD-43F7-8B71-F43504D06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1519020"/>
              <a:ext cx="1789200" cy="1531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23</xdr:row>
      <xdr:rowOff>146539</xdr:rowOff>
    </xdr:from>
    <xdr:to>
      <xdr:col>2</xdr:col>
      <xdr:colOff>293505</xdr:colOff>
      <xdr:row>30</xdr:row>
      <xdr:rowOff>107626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Breeding_Season 1">
              <a:extLst>
                <a:ext uri="{FF2B5EF4-FFF2-40B4-BE49-F238E27FC236}">
                  <a16:creationId xmlns:a16="http://schemas.microsoft.com/office/drawing/2014/main" id="{4B61FBA9-335F-435D-ABE8-B05D8CDF0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eeding_Seas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16833"/>
              <a:ext cx="1576800" cy="126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0</xdr:row>
      <xdr:rowOff>45428</xdr:rowOff>
    </xdr:from>
    <xdr:to>
      <xdr:col>3</xdr:col>
      <xdr:colOff>1400505</xdr:colOff>
      <xdr:row>6</xdr:row>
      <xdr:rowOff>149412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Fishing_Method 1">
              <a:extLst>
                <a:ext uri="{FF2B5EF4-FFF2-40B4-BE49-F238E27FC236}">
                  <a16:creationId xmlns:a16="http://schemas.microsoft.com/office/drawing/2014/main" id="{E14E0E19-8428-4870-92B5-3BFEAB332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shing_Metho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45428"/>
              <a:ext cx="1788384" cy="1299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16</xdr:row>
      <xdr:rowOff>112106</xdr:rowOff>
    </xdr:from>
    <xdr:to>
      <xdr:col>2</xdr:col>
      <xdr:colOff>293505</xdr:colOff>
      <xdr:row>23</xdr:row>
      <xdr:rowOff>35244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Water_Pollution_Level">
              <a:extLst>
                <a:ext uri="{FF2B5EF4-FFF2-40B4-BE49-F238E27FC236}">
                  <a16:creationId xmlns:a16="http://schemas.microsoft.com/office/drawing/2014/main" id="{941914A0-9A55-4520-8063-538A59614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ater_Pollution_Le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3175047"/>
              <a:ext cx="1576800" cy="123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R" refreshedDate="45679.841090509261" createdVersion="8" refreshedVersion="8" minRefreshableVersion="3" recordCount="500" xr:uid="{83043F92-1826-4614-8BAE-91C0A50718F6}">
  <cacheSource type="worksheet">
    <worksheetSource name="Tableau1"/>
  </cacheSource>
  <cacheFields count="9">
    <cacheField name="Species_Name" numFmtId="0">
      <sharedItems count="8">
        <s v="Salmon"/>
        <s v="Tuna"/>
        <s v="Cod"/>
        <s v="Herring"/>
        <s v="Mackerel"/>
        <s v="Sardine"/>
        <s v="Shark"/>
        <s v="Snapper"/>
      </sharedItems>
    </cacheField>
    <cacheField name="Region" numFmtId="0">
      <sharedItems count="4">
        <s v="North Atlantic"/>
        <s v="Pacific Ocean"/>
        <s v="Mediterranean Sea"/>
        <s v="Indian Ocean"/>
      </sharedItems>
    </cacheField>
    <cacheField name="Breeding_Season" numFmtId="0">
      <sharedItems count="3">
        <s v="Summer"/>
        <s v="Monsoon"/>
        <s v="Winter"/>
      </sharedItems>
    </cacheField>
    <cacheField name="Fishing_Method" numFmtId="0">
      <sharedItems count="3">
        <s v="Net"/>
        <s v="Line"/>
        <s v="Trawl"/>
      </sharedItems>
    </cacheField>
    <cacheField name="Fish_Population" numFmtId="0">
      <sharedItems containsSemiMixedTypes="0" containsString="0" containsNumber="1" containsInteger="1" minValue="1004" maxValue="9996"/>
    </cacheField>
    <cacheField name="Average_Size(cm)" numFmtId="0">
      <sharedItems containsSemiMixedTypes="0" containsString="0" containsNumber="1" minValue="10.23" maxValue="99.79" count="478">
        <n v="71.92"/>
        <n v="85.33"/>
        <n v="88.02"/>
        <n v="85.46"/>
        <n v="48.35"/>
        <n v="30.03"/>
        <n v="45.7"/>
        <n v="90.27"/>
        <n v="23.19"/>
        <n v="56.2"/>
        <n v="30.99"/>
        <n v="62.32"/>
        <n v="87.68"/>
        <n v="89.23"/>
        <n v="31.3"/>
        <n v="91.69"/>
        <n v="63.27"/>
        <n v="41.52"/>
        <n v="73.739999999999995"/>
        <n v="53.35"/>
        <n v="44.02"/>
        <n v="73.459999999999994"/>
        <n v="32.39"/>
        <n v="39.72"/>
        <n v="49.1"/>
        <n v="32.83"/>
        <n v="46.47"/>
        <n v="61.43"/>
        <n v="76.69"/>
        <n v="79.05"/>
        <n v="84.05"/>
        <n v="76.98"/>
        <n v="71.290000000000006"/>
        <n v="31.38"/>
        <n v="46.02"/>
        <n v="52.99"/>
        <n v="17.46"/>
        <n v="57.55"/>
        <n v="49.27"/>
        <n v="82.19"/>
        <n v="98.01"/>
        <n v="60.04"/>
        <n v="39.04"/>
        <n v="13.91"/>
        <n v="93.22"/>
        <n v="92.72"/>
        <n v="32.770000000000003"/>
        <n v="72.59"/>
        <n v="16.79"/>
        <n v="24.96"/>
        <n v="29.51"/>
        <n v="36.5"/>
        <n v="99.62"/>
        <n v="72.72"/>
        <n v="44.58"/>
        <n v="76.34"/>
        <n v="92.37"/>
        <n v="96.28"/>
        <n v="15.21"/>
        <n v="45.51"/>
        <n v="19.61"/>
        <n v="40.21"/>
        <n v="25.27"/>
        <n v="68.22"/>
        <n v="44.94"/>
        <n v="30.65"/>
        <n v="33.93"/>
        <n v="42.43"/>
        <n v="33.4"/>
        <n v="50.79"/>
        <n v="12.91"/>
        <n v="35.18"/>
        <n v="47.01"/>
        <n v="64.25"/>
        <n v="34.39"/>
        <n v="21.99"/>
        <n v="16.86"/>
        <n v="94.65"/>
        <n v="47.5"/>
        <n v="62.3"/>
        <n v="92.73"/>
        <n v="17.45"/>
        <n v="88.9"/>
        <n v="59.64"/>
        <n v="24.84"/>
        <n v="79.98"/>
        <n v="53.23"/>
        <n v="98.68"/>
        <n v="43.91"/>
        <n v="77.459999999999994"/>
        <n v="45.37"/>
        <n v="84.62"/>
        <n v="61.22"/>
        <n v="15.72"/>
        <n v="13.31"/>
        <n v="22.05"/>
        <n v="11.23"/>
        <n v="16.78"/>
        <n v="72.25"/>
        <n v="58.09"/>
        <n v="77.489999999999995"/>
        <n v="92.18"/>
        <n v="62.66"/>
        <n v="75.349999999999994"/>
        <n v="78.14"/>
        <n v="44.01"/>
        <n v="31.7"/>
        <n v="28.45"/>
        <n v="32.630000000000003"/>
        <n v="34.729999999999997"/>
        <n v="28.65"/>
        <n v="89.04"/>
        <n v="78.13"/>
        <n v="14.22"/>
        <n v="34.18"/>
        <n v="12"/>
        <n v="54.83"/>
        <n v="52.86"/>
        <n v="84.82"/>
        <n v="37.700000000000003"/>
        <n v="83.47"/>
        <n v="97.12"/>
        <n v="17.96"/>
        <n v="81.260000000000005"/>
        <n v="63.1"/>
        <n v="53.2"/>
        <n v="47.85"/>
        <n v="80.62"/>
        <n v="67.540000000000006"/>
        <n v="82.45"/>
        <n v="91.28"/>
        <n v="65.55"/>
        <n v="98.24"/>
        <n v="64.73"/>
        <n v="67.3"/>
        <n v="59.93"/>
        <n v="18.190000000000001"/>
        <n v="75.38"/>
        <n v="59.27"/>
        <n v="50.58"/>
        <n v="91.94"/>
        <n v="36.82"/>
        <n v="57.12"/>
        <n v="72.790000000000006"/>
        <n v="81.680000000000007"/>
        <n v="51.34"/>
        <n v="85.79"/>
        <n v="79.2"/>
        <n v="15.96"/>
        <n v="14.13"/>
        <n v="65.87"/>
        <n v="41.27"/>
        <n v="28.82"/>
        <n v="62.17"/>
        <n v="40.74"/>
        <n v="58.35"/>
        <n v="51.41"/>
        <n v="62.63"/>
        <n v="46.03"/>
        <n v="26.21"/>
        <n v="72.69"/>
        <n v="47.05"/>
        <n v="88.69"/>
        <n v="56.37"/>
        <n v="97.58"/>
        <n v="64.17"/>
        <n v="30.15"/>
        <n v="83.96"/>
        <n v="41.06"/>
        <n v="41.29"/>
        <n v="12.86"/>
        <n v="59.38"/>
        <n v="58.1"/>
        <n v="42.04"/>
        <n v="90.48"/>
        <n v="21.59"/>
        <n v="39.71"/>
        <n v="38.94"/>
        <n v="18.309999999999999"/>
        <n v="53.3"/>
        <n v="71.900000000000006"/>
        <n v="56.05"/>
        <n v="24.13"/>
        <n v="43.96"/>
        <n v="10.23"/>
        <n v="88.15"/>
        <n v="17.61"/>
        <n v="63.76"/>
        <n v="98.76"/>
        <n v="58.29"/>
        <n v="93.16"/>
        <n v="31.25"/>
        <n v="78.400000000000006"/>
        <n v="57.81"/>
        <n v="74.849999999999994"/>
        <n v="15.61"/>
        <n v="23.3"/>
        <n v="21.98"/>
        <n v="71.84"/>
        <n v="86"/>
        <n v="77.47"/>
        <n v="12.74"/>
        <n v="88.05"/>
        <n v="41.87"/>
        <n v="45.74"/>
        <n v="19.440000000000001"/>
        <n v="76.37"/>
        <n v="26.41"/>
        <n v="60.76"/>
        <n v="85.66"/>
        <n v="18.03"/>
        <n v="58.18"/>
        <n v="40.86"/>
        <n v="52.66"/>
        <n v="41.96"/>
        <n v="68.39"/>
        <n v="53.16"/>
        <n v="62.58"/>
        <n v="76.31"/>
        <n v="60.2"/>
        <n v="62.79"/>
        <n v="60.8"/>
        <n v="44.09"/>
        <n v="40.369999999999997"/>
        <n v="90.97"/>
        <n v="64.680000000000007"/>
        <n v="31.99"/>
        <n v="54.84"/>
        <n v="39.729999999999997"/>
        <n v="94.03"/>
        <n v="10.68"/>
        <n v="30.28"/>
        <n v="42.88"/>
        <n v="53.9"/>
        <n v="86.57"/>
        <n v="17.91"/>
        <n v="82.53"/>
        <n v="15.01"/>
        <n v="85.81"/>
        <n v="14.65"/>
        <n v="11.64"/>
        <n v="72.73"/>
        <n v="99.75"/>
        <n v="90.69"/>
        <n v="61.84"/>
        <n v="92.57"/>
        <n v="10.48"/>
        <n v="97.76"/>
        <n v="54.17"/>
        <n v="75.06"/>
        <n v="83.88"/>
        <n v="74.66"/>
        <n v="58.15"/>
        <n v="52.9"/>
        <n v="85.47"/>
        <n v="28.46"/>
        <n v="73.989999999999995"/>
        <n v="27.96"/>
        <n v="76.260000000000005"/>
        <n v="57.69"/>
        <n v="73.650000000000006"/>
        <n v="79.099999999999994"/>
        <n v="17.86"/>
        <n v="55.55"/>
        <n v="93.88"/>
        <n v="38.86"/>
        <n v="63.45"/>
        <n v="43.23"/>
        <n v="50.88"/>
        <n v="59.37"/>
        <n v="59.4"/>
        <n v="28.16"/>
        <n v="71.61"/>
        <n v="22.49"/>
        <n v="10.24"/>
        <n v="20.5"/>
        <n v="52.58"/>
        <n v="64.55"/>
        <n v="81.489999999999995"/>
        <n v="19.600000000000001"/>
        <n v="77.14"/>
        <n v="46.77"/>
        <n v="93.96"/>
        <n v="99.18"/>
        <n v="44.13"/>
        <n v="93.38"/>
        <n v="74.94"/>
        <n v="14.33"/>
        <n v="80.34"/>
        <n v="84.51"/>
        <n v="77.55"/>
        <n v="81.96"/>
        <n v="84.26"/>
        <n v="26.78"/>
        <n v="31.21"/>
        <n v="67.040000000000006"/>
        <n v="91.71"/>
        <n v="38.46"/>
        <n v="62.95"/>
        <n v="71.47"/>
        <n v="50.68"/>
        <n v="74.239999999999995"/>
        <n v="66.17"/>
        <n v="58.58"/>
        <n v="49.49"/>
        <n v="61.97"/>
        <n v="41.98"/>
        <n v="45.23"/>
        <n v="57.87"/>
        <n v="16"/>
        <n v="30.61"/>
        <n v="58.86"/>
        <n v="48.84"/>
        <n v="39.950000000000003"/>
        <n v="75.75"/>
        <n v="72.430000000000007"/>
        <n v="25.01"/>
        <n v="89.08"/>
        <n v="54.59"/>
        <n v="76.73"/>
        <n v="61.58"/>
        <n v="99.79"/>
        <n v="77.72"/>
        <n v="73.63"/>
        <n v="80.069999999999993"/>
        <n v="22.88"/>
        <n v="28.41"/>
        <n v="74.27"/>
        <n v="54.46"/>
        <n v="77.92"/>
        <n v="19.260000000000002"/>
        <n v="58.28"/>
        <n v="51.13"/>
        <n v="64.36"/>
        <n v="55.21"/>
        <n v="58.59"/>
        <n v="53.77"/>
        <n v="46.81"/>
        <n v="79.47"/>
        <n v="11.1"/>
        <n v="63.86"/>
        <n v="60.9"/>
        <n v="74.459999999999994"/>
        <n v="63.91"/>
        <n v="84.41"/>
        <n v="96.32"/>
        <n v="40.83"/>
        <n v="30.46"/>
        <n v="48.12"/>
        <n v="35.909999999999997"/>
        <n v="65.349999999999994"/>
        <n v="92.07"/>
        <n v="22.52"/>
        <n v="19.07"/>
        <n v="33.04"/>
        <n v="63.37"/>
        <n v="19.2"/>
        <n v="92.69"/>
        <n v="81.11"/>
        <n v="12.07"/>
        <n v="68.62"/>
        <n v="79.41"/>
        <n v="43.7"/>
        <n v="16.2"/>
        <n v="16.96"/>
        <n v="19.38"/>
        <n v="85.64"/>
        <n v="91.96"/>
        <n v="21.05"/>
        <n v="31.23"/>
        <n v="24.9"/>
        <n v="26.77"/>
        <n v="85.37"/>
        <n v="39.89"/>
        <n v="38.03"/>
        <n v="30.47"/>
        <n v="64.709999999999994"/>
        <n v="44.14"/>
        <n v="28.5"/>
        <n v="80.900000000000006"/>
        <n v="64.33"/>
        <n v="20.28"/>
        <n v="47.31"/>
        <n v="87.72"/>
        <n v="93.07"/>
        <n v="51.91"/>
        <n v="53.28"/>
        <n v="92.66"/>
        <n v="62.84"/>
        <n v="12.96"/>
        <n v="92.15"/>
        <n v="32.340000000000003"/>
        <n v="61.99"/>
        <n v="13.05"/>
        <n v="80.239999999999995"/>
        <n v="34.979999999999997"/>
        <n v="29.81"/>
        <n v="29.14"/>
        <n v="97.8"/>
        <n v="51.31"/>
        <n v="60.16"/>
        <n v="87.46"/>
        <n v="58.16"/>
        <n v="26.6"/>
        <n v="36.96"/>
        <n v="37.89"/>
        <n v="45.76"/>
        <n v="48.41"/>
        <n v="81.98"/>
        <n v="41.44"/>
        <n v="52.14"/>
        <n v="66.25"/>
        <n v="44"/>
        <n v="85.29"/>
        <n v="62.87"/>
        <n v="36.46"/>
        <n v="57.49"/>
        <n v="54.73"/>
        <n v="78.88"/>
        <n v="19.27"/>
        <n v="40.090000000000003"/>
        <n v="16.8"/>
        <n v="77.790000000000006"/>
        <n v="34.51"/>
        <n v="90.77"/>
        <n v="57.39"/>
        <n v="82.07"/>
        <n v="98.1"/>
        <n v="85.58"/>
        <n v="88.03"/>
        <n v="46.72"/>
        <n v="59.66"/>
        <n v="32.85"/>
        <n v="27.65"/>
        <n v="55.5"/>
        <n v="63.55"/>
        <n v="40.53"/>
        <n v="61.25"/>
        <n v="89.87"/>
        <n v="60.1"/>
        <n v="74.87"/>
        <n v="82.48"/>
        <n v="98.99"/>
        <n v="64.290000000000006"/>
        <n v="82.62"/>
        <n v="96.64"/>
        <n v="95"/>
        <n v="22.7"/>
        <n v="46.58"/>
        <n v="39.159999999999997"/>
        <n v="17.82"/>
        <n v="66.989999999999995"/>
        <n v="76.23"/>
        <n v="86.33"/>
        <n v="88.88"/>
        <n v="67.86"/>
        <n v="73.36"/>
        <n v="66.23"/>
        <n v="40.229999999999997"/>
        <n v="42.68"/>
        <n v="13.08"/>
        <n v="84.76"/>
        <n v="41.07"/>
        <n v="79.650000000000006"/>
        <n v="42.65"/>
        <n v="87.5"/>
        <n v="29.76"/>
        <n v="97.71"/>
        <n v="80.180000000000007"/>
        <n v="60.92"/>
        <n v="52.4"/>
        <n v="26.39"/>
        <n v="53.63"/>
        <n v="56.12"/>
        <n v="76.75"/>
        <n v="72.900000000000006"/>
        <n v="46.23"/>
        <n v="29.62"/>
      </sharedItems>
    </cacheField>
    <cacheField name="Overfishing_Risk" numFmtId="0">
      <sharedItems count="2">
        <s v="No"/>
        <s v="Yes"/>
      </sharedItems>
    </cacheField>
    <cacheField name="Water_Temperature(C)" numFmtId="0">
      <sharedItems containsSemiMixedTypes="0" containsString="0" containsNumber="1" minValue="15" maxValue="29.99" count="424">
        <n v="24.68"/>
        <n v="21.33"/>
        <n v="16.98"/>
        <n v="28.51"/>
        <n v="25.37"/>
        <n v="25.25"/>
        <n v="27.34"/>
        <n v="22.94"/>
        <n v="27.23"/>
        <n v="22.47"/>
        <n v="16.010000000000002"/>
        <n v="21.08"/>
        <n v="22.46"/>
        <n v="25.8"/>
        <n v="16.600000000000001"/>
        <n v="17.100000000000001"/>
        <n v="18.96"/>
        <n v="19"/>
        <n v="25.98"/>
        <n v="18.760000000000002"/>
        <n v="24.5"/>
        <n v="22.41"/>
        <n v="23.6"/>
        <n v="27.57"/>
        <n v="21.07"/>
        <n v="26.56"/>
        <n v="20.309999999999999"/>
        <n v="29.38"/>
        <n v="17.77"/>
        <n v="16.36"/>
        <n v="16.02"/>
        <n v="27.56"/>
        <n v="21.56"/>
        <n v="28.73"/>
        <n v="25.82"/>
        <n v="24.16"/>
        <n v="29.24"/>
        <n v="20.95"/>
        <n v="29.31"/>
        <n v="17.03"/>
        <n v="22.26"/>
        <n v="19.05"/>
        <n v="23.1"/>
        <n v="17.43"/>
        <n v="27.62"/>
        <n v="27.7"/>
        <n v="29.33"/>
        <n v="17.32"/>
        <n v="24.35"/>
        <n v="22.11"/>
        <n v="20.170000000000002"/>
        <n v="20.27"/>
        <n v="21.19"/>
        <n v="25.57"/>
        <n v="23.97"/>
        <n v="21.9"/>
        <n v="16.14"/>
        <n v="16.170000000000002"/>
        <n v="15.04"/>
        <n v="29.52"/>
        <n v="15.08"/>
        <n v="16.55"/>
        <n v="19.72"/>
        <n v="27.11"/>
        <n v="29.43"/>
        <n v="26.85"/>
        <n v="25.36"/>
        <n v="22.82"/>
        <n v="16.3"/>
        <n v="29.37"/>
        <n v="26.38"/>
        <n v="24.58"/>
        <n v="26.39"/>
        <n v="25.86"/>
        <n v="24.56"/>
        <n v="29.71"/>
        <n v="28.55"/>
        <n v="24.7"/>
        <n v="25.4"/>
        <n v="15.77"/>
        <n v="25.05"/>
        <n v="15.66"/>
        <n v="23.82"/>
        <n v="29.99"/>
        <n v="23.34"/>
        <n v="22.1"/>
        <n v="19.690000000000001"/>
        <n v="16.809999999999999"/>
        <n v="25.97"/>
        <n v="17.89"/>
        <n v="16.73"/>
        <n v="26.93"/>
        <n v="26.18"/>
        <n v="15.82"/>
        <n v="21.83"/>
        <n v="22.84"/>
        <n v="24.67"/>
        <n v="24.75"/>
        <n v="20.47"/>
        <n v="23.41"/>
        <n v="22.22"/>
        <n v="28.27"/>
        <n v="22.95"/>
        <n v="21.62"/>
        <n v="23.59"/>
        <n v="27.06"/>
        <n v="23.08"/>
        <n v="24.92"/>
        <n v="26.07"/>
        <n v="22.8"/>
        <n v="21.4"/>
        <n v="28.15"/>
        <n v="21.26"/>
        <n v="21.93"/>
        <n v="29.86"/>
        <n v="15"/>
        <n v="17.78"/>
        <n v="20.76"/>
        <n v="28.99"/>
        <n v="16.05"/>
        <n v="15.14"/>
        <n v="15.79"/>
        <n v="16.329999999999998"/>
        <n v="15.56"/>
        <n v="22.2"/>
        <n v="23.71"/>
        <n v="19.079999999999998"/>
        <n v="20.97"/>
        <n v="16.38"/>
        <n v="20.05"/>
        <n v="15.05"/>
        <n v="22.01"/>
        <n v="19.46"/>
        <n v="27.79"/>
        <n v="25.73"/>
        <n v="23.84"/>
        <n v="19.16"/>
        <n v="28.66"/>
        <n v="15.68"/>
        <n v="16.64"/>
        <n v="20.87"/>
        <n v="16.87"/>
        <n v="29.35"/>
        <n v="26.97"/>
        <n v="18.88"/>
        <n v="23.83"/>
        <n v="29.73"/>
        <n v="28.26"/>
        <n v="24.01"/>
        <n v="28.56"/>
        <n v="29.84"/>
        <n v="26.15"/>
        <n v="15.97"/>
        <n v="21.02"/>
        <n v="18.46"/>
        <n v="27.46"/>
        <n v="15.7"/>
        <n v="15.55"/>
        <n v="29.36"/>
        <n v="27.39"/>
        <n v="27.01"/>
        <n v="24.45"/>
        <n v="18.239999999999998"/>
        <n v="22.77"/>
        <n v="23.96"/>
        <n v="22.88"/>
        <n v="18.899999999999999"/>
        <n v="22.73"/>
        <n v="22.37"/>
        <n v="29.95"/>
        <n v="28.46"/>
        <n v="21.95"/>
        <n v="24.34"/>
        <n v="26.22"/>
        <n v="15.52"/>
        <n v="28.42"/>
        <n v="27.9"/>
        <n v="21.86"/>
        <n v="19.09"/>
        <n v="22.15"/>
        <n v="15.67"/>
        <n v="27.78"/>
        <n v="15.53"/>
        <n v="19.940000000000001"/>
        <n v="28.97"/>
        <n v="26.03"/>
        <n v="19.22"/>
        <n v="18.79"/>
        <n v="25.44"/>
        <n v="15.73"/>
        <n v="22.99"/>
        <n v="29.87"/>
        <n v="15.92"/>
        <n v="28.24"/>
        <n v="22.74"/>
        <n v="28.6"/>
        <n v="23.57"/>
        <n v="24.93"/>
        <n v="23.16"/>
        <n v="27.97"/>
        <n v="26.01"/>
        <n v="28.02"/>
        <n v="18.68"/>
        <n v="17.36"/>
        <n v="17.41"/>
        <n v="20.010000000000002"/>
        <n v="18.579999999999998"/>
        <n v="28.95"/>
        <n v="16.59"/>
        <n v="25.48"/>
        <n v="17.84"/>
        <n v="28.22"/>
        <n v="29.42"/>
        <n v="21.98"/>
        <n v="28.19"/>
        <n v="27.3"/>
        <n v="18.43"/>
        <n v="28.63"/>
        <n v="15.02"/>
        <n v="26.35"/>
        <n v="17.899999999999999"/>
        <n v="16.260000000000002"/>
        <n v="19.899999999999999"/>
        <n v="23.4"/>
        <n v="16.739999999999998"/>
        <n v="20.65"/>
        <n v="27.28"/>
        <n v="16.93"/>
        <n v="19.25"/>
        <n v="15.28"/>
        <n v="21.48"/>
        <n v="27.6"/>
        <n v="20.88"/>
        <n v="17.690000000000001"/>
        <n v="26.31"/>
        <n v="26.83"/>
        <n v="17.61"/>
        <n v="29.21"/>
        <n v="17.5"/>
        <n v="25.63"/>
        <n v="15.87"/>
        <n v="16.12"/>
        <n v="29.85"/>
        <n v="25.14"/>
        <n v="21.69"/>
        <n v="24.71"/>
        <n v="23.92"/>
        <n v="20.75"/>
        <n v="15.98"/>
        <n v="27.32"/>
        <n v="20.58"/>
        <n v="17.38"/>
        <n v="22.03"/>
        <n v="29.16"/>
        <n v="16.53"/>
        <n v="27.81"/>
        <n v="22.91"/>
        <n v="19.48"/>
        <n v="26.59"/>
        <n v="18.45"/>
        <n v="16.97"/>
        <n v="29.45"/>
        <n v="15.47"/>
        <n v="28.64"/>
        <n v="27.86"/>
        <n v="29.47"/>
        <n v="26.4"/>
        <n v="21.63"/>
        <n v="19.68"/>
        <n v="19.809999999999999"/>
        <n v="25.87"/>
        <n v="26.19"/>
        <n v="18.010000000000002"/>
        <n v="25.72"/>
        <n v="23.44"/>
        <n v="22.07"/>
        <n v="23.15"/>
        <n v="17.39"/>
        <n v="18.059999999999999"/>
        <n v="16.37"/>
        <n v="17.3"/>
        <n v="21.81"/>
        <n v="22.96"/>
        <n v="15.27"/>
        <n v="26.95"/>
        <n v="19.41"/>
        <n v="28.68"/>
        <n v="29.51"/>
        <n v="24.11"/>
        <n v="18.71"/>
        <n v="23.38"/>
        <n v="18.38"/>
        <n v="24.77"/>
        <n v="19.89"/>
        <n v="23.85"/>
        <n v="21.5"/>
        <n v="29.77"/>
        <n v="17.239999999999998"/>
        <n v="21.97"/>
        <n v="25.21"/>
        <n v="20.93"/>
        <n v="29.62"/>
        <n v="25.83"/>
        <n v="24.85"/>
        <n v="26.36"/>
        <n v="29.29"/>
        <n v="28.62"/>
        <n v="26.24"/>
        <n v="17.190000000000001"/>
        <n v="16.54"/>
        <n v="23.56"/>
        <n v="22.24"/>
        <n v="18.16"/>
        <n v="20.190000000000001"/>
        <n v="26.64"/>
        <n v="29.12"/>
        <n v="16.09"/>
        <n v="23.01"/>
        <n v="16.239999999999998"/>
        <n v="27.37"/>
        <n v="20.37"/>
        <n v="19.829999999999998"/>
        <n v="29.66"/>
        <n v="15.62"/>
        <n v="25.06"/>
        <n v="29.27"/>
        <n v="16.86"/>
        <n v="28.44"/>
        <n v="24.25"/>
        <n v="24.19"/>
        <n v="29.03"/>
        <n v="24.38"/>
        <n v="26.75"/>
        <n v="24.18"/>
        <n v="22.27"/>
        <n v="24.91"/>
        <n v="23.3"/>
        <n v="26.76"/>
        <n v="22.21"/>
        <n v="15.61"/>
        <n v="17.46"/>
        <n v="21.58"/>
        <n v="23.9"/>
        <n v="22.19"/>
        <n v="24.24"/>
        <n v="22.05"/>
        <n v="26.16"/>
        <n v="28.08"/>
        <n v="15.65"/>
        <n v="15.31"/>
        <n v="24.8"/>
        <n v="19.98"/>
        <n v="23.14"/>
        <n v="22.4"/>
        <n v="16.22"/>
        <n v="21.05"/>
        <n v="18.309999999999999"/>
        <n v="21.28"/>
        <n v="18.05"/>
        <n v="27.61"/>
        <n v="29.41"/>
        <n v="21.24"/>
        <n v="27.69"/>
        <n v="24.43"/>
        <n v="26.52"/>
        <n v="22.57"/>
        <n v="22.71"/>
        <n v="15.44"/>
        <n v="24.09"/>
        <n v="26.89"/>
        <n v="24.83"/>
        <n v="29.88"/>
        <n v="19.260000000000002"/>
        <n v="20.39"/>
        <n v="21.99"/>
        <n v="27.54"/>
        <n v="18.54"/>
        <n v="24.03"/>
        <n v="24.49"/>
        <n v="20.59"/>
        <n v="22.69"/>
        <n v="21.2"/>
        <n v="16.04"/>
        <n v="16.46"/>
        <n v="23.89"/>
        <n v="23.69"/>
        <n v="24.94"/>
        <n v="16.43"/>
        <n v="24.78"/>
        <n v="20.99"/>
        <n v="27.87"/>
        <n v="23.98"/>
        <n v="18.559999999999999"/>
        <n v="18.52"/>
        <n v="19.96"/>
        <n v="21.73"/>
        <n v="25.04"/>
        <n v="21.74"/>
        <n v="29.23"/>
        <n v="20.69"/>
        <n v="24.08"/>
        <n v="20.350000000000001"/>
        <n v="23"/>
        <n v="26.73"/>
        <n v="25.58"/>
        <n v="21.7"/>
        <n v="27.96"/>
        <n v="23.37"/>
        <n v="15.51"/>
        <n v="29.8"/>
        <n v="16.84"/>
        <n v="18.47"/>
        <n v="15.78"/>
        <n v="24.6"/>
        <n v="18.37"/>
        <n v="17.7"/>
        <n v="23.77"/>
        <n v="25.32"/>
        <n v="20.96"/>
        <n v="25.29"/>
        <n v="15.26"/>
        <n v="19.850000000000001"/>
        <n v="29.6"/>
        <n v="23.7"/>
      </sharedItems>
    </cacheField>
    <cacheField name="Water_Pollution_Level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 pivotCacheId="2143251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n v="8270"/>
    <x v="0"/>
    <x v="0"/>
    <x v="0"/>
    <x v="0"/>
  </r>
  <r>
    <x v="1"/>
    <x v="1"/>
    <x v="1"/>
    <x v="1"/>
    <n v="1860"/>
    <x v="1"/>
    <x v="0"/>
    <x v="1"/>
    <x v="0"/>
  </r>
  <r>
    <x v="2"/>
    <x v="2"/>
    <x v="0"/>
    <x v="1"/>
    <n v="6390"/>
    <x v="2"/>
    <x v="0"/>
    <x v="2"/>
    <x v="1"/>
  </r>
  <r>
    <x v="3"/>
    <x v="1"/>
    <x v="1"/>
    <x v="2"/>
    <n v="6191"/>
    <x v="3"/>
    <x v="1"/>
    <x v="3"/>
    <x v="2"/>
  </r>
  <r>
    <x v="3"/>
    <x v="3"/>
    <x v="1"/>
    <x v="2"/>
    <n v="6734"/>
    <x v="4"/>
    <x v="1"/>
    <x v="4"/>
    <x v="2"/>
  </r>
  <r>
    <x v="4"/>
    <x v="2"/>
    <x v="1"/>
    <x v="0"/>
    <n v="7265"/>
    <x v="5"/>
    <x v="0"/>
    <x v="5"/>
    <x v="1"/>
  </r>
  <r>
    <x v="0"/>
    <x v="1"/>
    <x v="0"/>
    <x v="1"/>
    <n v="1466"/>
    <x v="6"/>
    <x v="1"/>
    <x v="6"/>
    <x v="2"/>
  </r>
  <r>
    <x v="0"/>
    <x v="1"/>
    <x v="0"/>
    <x v="2"/>
    <n v="5426"/>
    <x v="7"/>
    <x v="0"/>
    <x v="7"/>
    <x v="2"/>
  </r>
  <r>
    <x v="5"/>
    <x v="2"/>
    <x v="2"/>
    <x v="1"/>
    <n v="6578"/>
    <x v="8"/>
    <x v="0"/>
    <x v="8"/>
    <x v="1"/>
  </r>
  <r>
    <x v="1"/>
    <x v="1"/>
    <x v="0"/>
    <x v="2"/>
    <n v="9322"/>
    <x v="9"/>
    <x v="0"/>
    <x v="9"/>
    <x v="0"/>
  </r>
  <r>
    <x v="1"/>
    <x v="2"/>
    <x v="0"/>
    <x v="1"/>
    <n v="2685"/>
    <x v="10"/>
    <x v="0"/>
    <x v="10"/>
    <x v="0"/>
  </r>
  <r>
    <x v="0"/>
    <x v="1"/>
    <x v="1"/>
    <x v="0"/>
    <n v="1769"/>
    <x v="11"/>
    <x v="1"/>
    <x v="11"/>
    <x v="0"/>
  </r>
  <r>
    <x v="3"/>
    <x v="0"/>
    <x v="0"/>
    <x v="2"/>
    <n v="7949"/>
    <x v="12"/>
    <x v="0"/>
    <x v="12"/>
    <x v="1"/>
  </r>
  <r>
    <x v="3"/>
    <x v="2"/>
    <x v="0"/>
    <x v="0"/>
    <n v="3433"/>
    <x v="13"/>
    <x v="1"/>
    <x v="13"/>
    <x v="1"/>
  </r>
  <r>
    <x v="1"/>
    <x v="0"/>
    <x v="1"/>
    <x v="1"/>
    <n v="6311"/>
    <x v="14"/>
    <x v="1"/>
    <x v="14"/>
    <x v="2"/>
  </r>
  <r>
    <x v="3"/>
    <x v="0"/>
    <x v="0"/>
    <x v="1"/>
    <n v="6051"/>
    <x v="15"/>
    <x v="0"/>
    <x v="15"/>
    <x v="0"/>
  </r>
  <r>
    <x v="5"/>
    <x v="1"/>
    <x v="1"/>
    <x v="0"/>
    <n v="7420"/>
    <x v="16"/>
    <x v="0"/>
    <x v="16"/>
    <x v="1"/>
  </r>
  <r>
    <x v="3"/>
    <x v="3"/>
    <x v="0"/>
    <x v="1"/>
    <n v="2184"/>
    <x v="17"/>
    <x v="1"/>
    <x v="17"/>
    <x v="1"/>
  </r>
  <r>
    <x v="6"/>
    <x v="0"/>
    <x v="0"/>
    <x v="2"/>
    <n v="5555"/>
    <x v="18"/>
    <x v="0"/>
    <x v="18"/>
    <x v="1"/>
  </r>
  <r>
    <x v="2"/>
    <x v="0"/>
    <x v="2"/>
    <x v="2"/>
    <n v="4385"/>
    <x v="19"/>
    <x v="0"/>
    <x v="19"/>
    <x v="2"/>
  </r>
  <r>
    <x v="1"/>
    <x v="0"/>
    <x v="0"/>
    <x v="1"/>
    <n v="7396"/>
    <x v="20"/>
    <x v="0"/>
    <x v="20"/>
    <x v="1"/>
  </r>
  <r>
    <x v="4"/>
    <x v="3"/>
    <x v="1"/>
    <x v="1"/>
    <n v="9666"/>
    <x v="21"/>
    <x v="1"/>
    <x v="21"/>
    <x v="0"/>
  </r>
  <r>
    <x v="5"/>
    <x v="3"/>
    <x v="0"/>
    <x v="1"/>
    <n v="3558"/>
    <x v="22"/>
    <x v="1"/>
    <x v="22"/>
    <x v="1"/>
  </r>
  <r>
    <x v="7"/>
    <x v="0"/>
    <x v="2"/>
    <x v="1"/>
    <n v="8849"/>
    <x v="23"/>
    <x v="1"/>
    <x v="23"/>
    <x v="1"/>
  </r>
  <r>
    <x v="2"/>
    <x v="3"/>
    <x v="0"/>
    <x v="2"/>
    <n v="3047"/>
    <x v="24"/>
    <x v="0"/>
    <x v="24"/>
    <x v="2"/>
  </r>
  <r>
    <x v="4"/>
    <x v="3"/>
    <x v="0"/>
    <x v="2"/>
    <n v="3747"/>
    <x v="25"/>
    <x v="0"/>
    <x v="25"/>
    <x v="0"/>
  </r>
  <r>
    <x v="3"/>
    <x v="3"/>
    <x v="1"/>
    <x v="1"/>
    <n v="1189"/>
    <x v="26"/>
    <x v="0"/>
    <x v="1"/>
    <x v="0"/>
  </r>
  <r>
    <x v="7"/>
    <x v="2"/>
    <x v="2"/>
    <x v="0"/>
    <n v="3734"/>
    <x v="27"/>
    <x v="0"/>
    <x v="26"/>
    <x v="0"/>
  </r>
  <r>
    <x v="0"/>
    <x v="0"/>
    <x v="0"/>
    <x v="0"/>
    <n v="4005"/>
    <x v="28"/>
    <x v="1"/>
    <x v="27"/>
    <x v="1"/>
  </r>
  <r>
    <x v="0"/>
    <x v="3"/>
    <x v="0"/>
    <x v="2"/>
    <n v="5658"/>
    <x v="29"/>
    <x v="1"/>
    <x v="28"/>
    <x v="2"/>
  </r>
  <r>
    <x v="5"/>
    <x v="2"/>
    <x v="1"/>
    <x v="0"/>
    <n v="2899"/>
    <x v="30"/>
    <x v="0"/>
    <x v="29"/>
    <x v="0"/>
  </r>
  <r>
    <x v="0"/>
    <x v="1"/>
    <x v="0"/>
    <x v="1"/>
    <n v="8734"/>
    <x v="31"/>
    <x v="1"/>
    <x v="25"/>
    <x v="1"/>
  </r>
  <r>
    <x v="7"/>
    <x v="1"/>
    <x v="0"/>
    <x v="0"/>
    <n v="2267"/>
    <x v="32"/>
    <x v="1"/>
    <x v="30"/>
    <x v="2"/>
  </r>
  <r>
    <x v="7"/>
    <x v="3"/>
    <x v="0"/>
    <x v="2"/>
    <n v="2528"/>
    <x v="33"/>
    <x v="1"/>
    <x v="31"/>
    <x v="0"/>
  </r>
  <r>
    <x v="2"/>
    <x v="0"/>
    <x v="2"/>
    <x v="1"/>
    <n v="4556"/>
    <x v="34"/>
    <x v="1"/>
    <x v="32"/>
    <x v="2"/>
  </r>
  <r>
    <x v="1"/>
    <x v="3"/>
    <x v="0"/>
    <x v="1"/>
    <n v="4890"/>
    <x v="35"/>
    <x v="0"/>
    <x v="33"/>
    <x v="2"/>
  </r>
  <r>
    <x v="6"/>
    <x v="1"/>
    <x v="1"/>
    <x v="2"/>
    <n v="9838"/>
    <x v="36"/>
    <x v="0"/>
    <x v="34"/>
    <x v="1"/>
  </r>
  <r>
    <x v="0"/>
    <x v="0"/>
    <x v="2"/>
    <x v="0"/>
    <n v="6393"/>
    <x v="37"/>
    <x v="0"/>
    <x v="35"/>
    <x v="2"/>
  </r>
  <r>
    <x v="5"/>
    <x v="0"/>
    <x v="0"/>
    <x v="2"/>
    <n v="9792"/>
    <x v="38"/>
    <x v="1"/>
    <x v="36"/>
    <x v="1"/>
  </r>
  <r>
    <x v="0"/>
    <x v="1"/>
    <x v="0"/>
    <x v="2"/>
    <n v="9433"/>
    <x v="39"/>
    <x v="1"/>
    <x v="37"/>
    <x v="0"/>
  </r>
  <r>
    <x v="2"/>
    <x v="2"/>
    <x v="2"/>
    <x v="0"/>
    <n v="8513"/>
    <x v="40"/>
    <x v="0"/>
    <x v="38"/>
    <x v="0"/>
  </r>
  <r>
    <x v="7"/>
    <x v="2"/>
    <x v="0"/>
    <x v="1"/>
    <n v="3612"/>
    <x v="41"/>
    <x v="0"/>
    <x v="39"/>
    <x v="2"/>
  </r>
  <r>
    <x v="3"/>
    <x v="3"/>
    <x v="0"/>
    <x v="0"/>
    <n v="8041"/>
    <x v="42"/>
    <x v="1"/>
    <x v="40"/>
    <x v="0"/>
  </r>
  <r>
    <x v="0"/>
    <x v="0"/>
    <x v="1"/>
    <x v="0"/>
    <n v="7235"/>
    <x v="43"/>
    <x v="0"/>
    <x v="41"/>
    <x v="1"/>
  </r>
  <r>
    <x v="1"/>
    <x v="3"/>
    <x v="2"/>
    <x v="1"/>
    <n v="6486"/>
    <x v="44"/>
    <x v="0"/>
    <x v="42"/>
    <x v="1"/>
  </r>
  <r>
    <x v="3"/>
    <x v="0"/>
    <x v="1"/>
    <x v="1"/>
    <n v="8099"/>
    <x v="45"/>
    <x v="0"/>
    <x v="43"/>
    <x v="1"/>
  </r>
  <r>
    <x v="2"/>
    <x v="1"/>
    <x v="0"/>
    <x v="2"/>
    <n v="1775"/>
    <x v="46"/>
    <x v="0"/>
    <x v="44"/>
    <x v="2"/>
  </r>
  <r>
    <x v="0"/>
    <x v="0"/>
    <x v="1"/>
    <x v="0"/>
    <n v="9226"/>
    <x v="47"/>
    <x v="0"/>
    <x v="45"/>
    <x v="2"/>
  </r>
  <r>
    <x v="3"/>
    <x v="0"/>
    <x v="0"/>
    <x v="1"/>
    <n v="4152"/>
    <x v="48"/>
    <x v="0"/>
    <x v="46"/>
    <x v="2"/>
  </r>
  <r>
    <x v="0"/>
    <x v="1"/>
    <x v="2"/>
    <x v="0"/>
    <n v="2585"/>
    <x v="49"/>
    <x v="1"/>
    <x v="47"/>
    <x v="1"/>
  </r>
  <r>
    <x v="5"/>
    <x v="2"/>
    <x v="2"/>
    <x v="0"/>
    <n v="4943"/>
    <x v="50"/>
    <x v="0"/>
    <x v="48"/>
    <x v="1"/>
  </r>
  <r>
    <x v="2"/>
    <x v="1"/>
    <x v="2"/>
    <x v="1"/>
    <n v="8555"/>
    <x v="51"/>
    <x v="0"/>
    <x v="49"/>
    <x v="1"/>
  </r>
  <r>
    <x v="6"/>
    <x v="0"/>
    <x v="1"/>
    <x v="1"/>
    <n v="4073"/>
    <x v="52"/>
    <x v="1"/>
    <x v="50"/>
    <x v="1"/>
  </r>
  <r>
    <x v="7"/>
    <x v="1"/>
    <x v="1"/>
    <x v="0"/>
    <n v="2021"/>
    <x v="53"/>
    <x v="0"/>
    <x v="51"/>
    <x v="2"/>
  </r>
  <r>
    <x v="4"/>
    <x v="0"/>
    <x v="0"/>
    <x v="1"/>
    <n v="4843"/>
    <x v="54"/>
    <x v="0"/>
    <x v="52"/>
    <x v="2"/>
  </r>
  <r>
    <x v="7"/>
    <x v="2"/>
    <x v="2"/>
    <x v="0"/>
    <n v="8989"/>
    <x v="55"/>
    <x v="1"/>
    <x v="53"/>
    <x v="2"/>
  </r>
  <r>
    <x v="7"/>
    <x v="2"/>
    <x v="1"/>
    <x v="1"/>
    <n v="7873"/>
    <x v="56"/>
    <x v="0"/>
    <x v="54"/>
    <x v="2"/>
  </r>
  <r>
    <x v="3"/>
    <x v="0"/>
    <x v="0"/>
    <x v="2"/>
    <n v="6675"/>
    <x v="57"/>
    <x v="0"/>
    <x v="55"/>
    <x v="1"/>
  </r>
  <r>
    <x v="2"/>
    <x v="2"/>
    <x v="1"/>
    <x v="1"/>
    <n v="1161"/>
    <x v="58"/>
    <x v="1"/>
    <x v="56"/>
    <x v="1"/>
  </r>
  <r>
    <x v="0"/>
    <x v="1"/>
    <x v="0"/>
    <x v="0"/>
    <n v="5297"/>
    <x v="59"/>
    <x v="1"/>
    <x v="57"/>
    <x v="0"/>
  </r>
  <r>
    <x v="4"/>
    <x v="2"/>
    <x v="1"/>
    <x v="1"/>
    <n v="1995"/>
    <x v="60"/>
    <x v="0"/>
    <x v="58"/>
    <x v="0"/>
  </r>
  <r>
    <x v="3"/>
    <x v="3"/>
    <x v="1"/>
    <x v="0"/>
    <n v="8629"/>
    <x v="61"/>
    <x v="1"/>
    <x v="59"/>
    <x v="0"/>
  </r>
  <r>
    <x v="4"/>
    <x v="2"/>
    <x v="1"/>
    <x v="1"/>
    <n v="2016"/>
    <x v="62"/>
    <x v="0"/>
    <x v="60"/>
    <x v="1"/>
  </r>
  <r>
    <x v="6"/>
    <x v="3"/>
    <x v="2"/>
    <x v="0"/>
    <n v="8869"/>
    <x v="63"/>
    <x v="1"/>
    <x v="61"/>
    <x v="2"/>
  </r>
  <r>
    <x v="5"/>
    <x v="1"/>
    <x v="2"/>
    <x v="0"/>
    <n v="7439"/>
    <x v="64"/>
    <x v="1"/>
    <x v="62"/>
    <x v="2"/>
  </r>
  <r>
    <x v="2"/>
    <x v="2"/>
    <x v="1"/>
    <x v="1"/>
    <n v="8892"/>
    <x v="65"/>
    <x v="1"/>
    <x v="63"/>
    <x v="2"/>
  </r>
  <r>
    <x v="3"/>
    <x v="2"/>
    <x v="0"/>
    <x v="0"/>
    <n v="7863"/>
    <x v="66"/>
    <x v="1"/>
    <x v="64"/>
    <x v="1"/>
  </r>
  <r>
    <x v="7"/>
    <x v="2"/>
    <x v="0"/>
    <x v="2"/>
    <n v="8916"/>
    <x v="67"/>
    <x v="1"/>
    <x v="65"/>
    <x v="0"/>
  </r>
  <r>
    <x v="1"/>
    <x v="1"/>
    <x v="2"/>
    <x v="2"/>
    <n v="9529"/>
    <x v="68"/>
    <x v="1"/>
    <x v="66"/>
    <x v="2"/>
  </r>
  <r>
    <x v="3"/>
    <x v="1"/>
    <x v="2"/>
    <x v="1"/>
    <n v="1878"/>
    <x v="69"/>
    <x v="0"/>
    <x v="67"/>
    <x v="0"/>
  </r>
  <r>
    <x v="1"/>
    <x v="3"/>
    <x v="2"/>
    <x v="0"/>
    <n v="5887"/>
    <x v="70"/>
    <x v="0"/>
    <x v="68"/>
    <x v="0"/>
  </r>
  <r>
    <x v="7"/>
    <x v="0"/>
    <x v="1"/>
    <x v="0"/>
    <n v="5859"/>
    <x v="71"/>
    <x v="0"/>
    <x v="69"/>
    <x v="1"/>
  </r>
  <r>
    <x v="5"/>
    <x v="1"/>
    <x v="0"/>
    <x v="0"/>
    <n v="7331"/>
    <x v="72"/>
    <x v="1"/>
    <x v="70"/>
    <x v="1"/>
  </r>
  <r>
    <x v="2"/>
    <x v="2"/>
    <x v="2"/>
    <x v="1"/>
    <n v="9571"/>
    <x v="73"/>
    <x v="0"/>
    <x v="71"/>
    <x v="2"/>
  </r>
  <r>
    <x v="0"/>
    <x v="3"/>
    <x v="1"/>
    <x v="1"/>
    <n v="9684"/>
    <x v="74"/>
    <x v="1"/>
    <x v="72"/>
    <x v="1"/>
  </r>
  <r>
    <x v="3"/>
    <x v="2"/>
    <x v="2"/>
    <x v="2"/>
    <n v="8208"/>
    <x v="75"/>
    <x v="0"/>
    <x v="73"/>
    <x v="1"/>
  </r>
  <r>
    <x v="7"/>
    <x v="2"/>
    <x v="0"/>
    <x v="0"/>
    <n v="6276"/>
    <x v="76"/>
    <x v="0"/>
    <x v="74"/>
    <x v="1"/>
  </r>
  <r>
    <x v="3"/>
    <x v="1"/>
    <x v="0"/>
    <x v="2"/>
    <n v="3062"/>
    <x v="77"/>
    <x v="1"/>
    <x v="75"/>
    <x v="2"/>
  </r>
  <r>
    <x v="6"/>
    <x v="0"/>
    <x v="2"/>
    <x v="1"/>
    <n v="1064"/>
    <x v="78"/>
    <x v="1"/>
    <x v="76"/>
    <x v="0"/>
  </r>
  <r>
    <x v="5"/>
    <x v="2"/>
    <x v="1"/>
    <x v="1"/>
    <n v="9006"/>
    <x v="79"/>
    <x v="1"/>
    <x v="77"/>
    <x v="0"/>
  </r>
  <r>
    <x v="6"/>
    <x v="1"/>
    <x v="0"/>
    <x v="2"/>
    <n v="3568"/>
    <x v="80"/>
    <x v="0"/>
    <x v="78"/>
    <x v="2"/>
  </r>
  <r>
    <x v="4"/>
    <x v="3"/>
    <x v="0"/>
    <x v="0"/>
    <n v="6463"/>
    <x v="81"/>
    <x v="0"/>
    <x v="79"/>
    <x v="0"/>
  </r>
  <r>
    <x v="2"/>
    <x v="2"/>
    <x v="0"/>
    <x v="0"/>
    <n v="3027"/>
    <x v="82"/>
    <x v="0"/>
    <x v="80"/>
    <x v="0"/>
  </r>
  <r>
    <x v="4"/>
    <x v="3"/>
    <x v="2"/>
    <x v="0"/>
    <n v="3695"/>
    <x v="83"/>
    <x v="0"/>
    <x v="81"/>
    <x v="2"/>
  </r>
  <r>
    <x v="3"/>
    <x v="1"/>
    <x v="1"/>
    <x v="1"/>
    <n v="6258"/>
    <x v="84"/>
    <x v="1"/>
    <x v="82"/>
    <x v="0"/>
  </r>
  <r>
    <x v="2"/>
    <x v="1"/>
    <x v="1"/>
    <x v="0"/>
    <n v="6618"/>
    <x v="72"/>
    <x v="0"/>
    <x v="83"/>
    <x v="1"/>
  </r>
  <r>
    <x v="5"/>
    <x v="1"/>
    <x v="1"/>
    <x v="0"/>
    <n v="7736"/>
    <x v="85"/>
    <x v="0"/>
    <x v="84"/>
    <x v="2"/>
  </r>
  <r>
    <x v="5"/>
    <x v="1"/>
    <x v="1"/>
    <x v="2"/>
    <n v="1391"/>
    <x v="86"/>
    <x v="0"/>
    <x v="85"/>
    <x v="2"/>
  </r>
  <r>
    <x v="7"/>
    <x v="1"/>
    <x v="1"/>
    <x v="2"/>
    <n v="6892"/>
    <x v="87"/>
    <x v="0"/>
    <x v="86"/>
    <x v="1"/>
  </r>
  <r>
    <x v="3"/>
    <x v="0"/>
    <x v="2"/>
    <x v="2"/>
    <n v="4561"/>
    <x v="88"/>
    <x v="0"/>
    <x v="87"/>
    <x v="1"/>
  </r>
  <r>
    <x v="4"/>
    <x v="3"/>
    <x v="2"/>
    <x v="2"/>
    <n v="7184"/>
    <x v="89"/>
    <x v="1"/>
    <x v="88"/>
    <x v="1"/>
  </r>
  <r>
    <x v="6"/>
    <x v="0"/>
    <x v="1"/>
    <x v="1"/>
    <n v="4099"/>
    <x v="90"/>
    <x v="1"/>
    <x v="89"/>
    <x v="1"/>
  </r>
  <r>
    <x v="0"/>
    <x v="3"/>
    <x v="1"/>
    <x v="0"/>
    <n v="7278"/>
    <x v="91"/>
    <x v="0"/>
    <x v="90"/>
    <x v="2"/>
  </r>
  <r>
    <x v="1"/>
    <x v="2"/>
    <x v="2"/>
    <x v="1"/>
    <n v="9392"/>
    <x v="92"/>
    <x v="0"/>
    <x v="1"/>
    <x v="2"/>
  </r>
  <r>
    <x v="0"/>
    <x v="2"/>
    <x v="2"/>
    <x v="0"/>
    <n v="4104"/>
    <x v="93"/>
    <x v="1"/>
    <x v="91"/>
    <x v="2"/>
  </r>
  <r>
    <x v="4"/>
    <x v="3"/>
    <x v="1"/>
    <x v="1"/>
    <n v="8215"/>
    <x v="94"/>
    <x v="0"/>
    <x v="92"/>
    <x v="1"/>
  </r>
  <r>
    <x v="4"/>
    <x v="2"/>
    <x v="1"/>
    <x v="0"/>
    <n v="3454"/>
    <x v="95"/>
    <x v="0"/>
    <x v="93"/>
    <x v="1"/>
  </r>
  <r>
    <x v="5"/>
    <x v="2"/>
    <x v="2"/>
    <x v="0"/>
    <n v="9996"/>
    <x v="96"/>
    <x v="1"/>
    <x v="94"/>
    <x v="1"/>
  </r>
  <r>
    <x v="0"/>
    <x v="2"/>
    <x v="0"/>
    <x v="0"/>
    <n v="3731"/>
    <x v="97"/>
    <x v="0"/>
    <x v="95"/>
    <x v="1"/>
  </r>
  <r>
    <x v="5"/>
    <x v="0"/>
    <x v="1"/>
    <x v="1"/>
    <n v="9154"/>
    <x v="98"/>
    <x v="0"/>
    <x v="96"/>
    <x v="1"/>
  </r>
  <r>
    <x v="5"/>
    <x v="0"/>
    <x v="0"/>
    <x v="2"/>
    <n v="6056"/>
    <x v="99"/>
    <x v="0"/>
    <x v="97"/>
    <x v="2"/>
  </r>
  <r>
    <x v="6"/>
    <x v="1"/>
    <x v="1"/>
    <x v="2"/>
    <n v="9110"/>
    <x v="100"/>
    <x v="0"/>
    <x v="98"/>
    <x v="1"/>
  </r>
  <r>
    <x v="2"/>
    <x v="3"/>
    <x v="1"/>
    <x v="1"/>
    <n v="4840"/>
    <x v="101"/>
    <x v="0"/>
    <x v="99"/>
    <x v="1"/>
  </r>
  <r>
    <x v="1"/>
    <x v="2"/>
    <x v="1"/>
    <x v="0"/>
    <n v="2028"/>
    <x v="102"/>
    <x v="0"/>
    <x v="100"/>
    <x v="2"/>
  </r>
  <r>
    <x v="0"/>
    <x v="3"/>
    <x v="1"/>
    <x v="0"/>
    <n v="8385"/>
    <x v="103"/>
    <x v="1"/>
    <x v="101"/>
    <x v="0"/>
  </r>
  <r>
    <x v="2"/>
    <x v="1"/>
    <x v="0"/>
    <x v="1"/>
    <n v="1502"/>
    <x v="104"/>
    <x v="0"/>
    <x v="102"/>
    <x v="0"/>
  </r>
  <r>
    <x v="7"/>
    <x v="1"/>
    <x v="2"/>
    <x v="2"/>
    <n v="7910"/>
    <x v="105"/>
    <x v="0"/>
    <x v="103"/>
    <x v="1"/>
  </r>
  <r>
    <x v="0"/>
    <x v="2"/>
    <x v="2"/>
    <x v="2"/>
    <n v="7938"/>
    <x v="106"/>
    <x v="0"/>
    <x v="24"/>
    <x v="0"/>
  </r>
  <r>
    <x v="2"/>
    <x v="1"/>
    <x v="0"/>
    <x v="0"/>
    <n v="5488"/>
    <x v="107"/>
    <x v="1"/>
    <x v="104"/>
    <x v="0"/>
  </r>
  <r>
    <x v="5"/>
    <x v="2"/>
    <x v="2"/>
    <x v="2"/>
    <n v="1206"/>
    <x v="108"/>
    <x v="0"/>
    <x v="105"/>
    <x v="2"/>
  </r>
  <r>
    <x v="4"/>
    <x v="1"/>
    <x v="2"/>
    <x v="2"/>
    <n v="6134"/>
    <x v="109"/>
    <x v="1"/>
    <x v="106"/>
    <x v="1"/>
  </r>
  <r>
    <x v="6"/>
    <x v="1"/>
    <x v="2"/>
    <x v="2"/>
    <n v="6977"/>
    <x v="110"/>
    <x v="0"/>
    <x v="107"/>
    <x v="2"/>
  </r>
  <r>
    <x v="1"/>
    <x v="2"/>
    <x v="2"/>
    <x v="0"/>
    <n v="8721"/>
    <x v="111"/>
    <x v="1"/>
    <x v="108"/>
    <x v="2"/>
  </r>
  <r>
    <x v="2"/>
    <x v="1"/>
    <x v="2"/>
    <x v="2"/>
    <n v="8035"/>
    <x v="112"/>
    <x v="0"/>
    <x v="109"/>
    <x v="1"/>
  </r>
  <r>
    <x v="4"/>
    <x v="1"/>
    <x v="1"/>
    <x v="0"/>
    <n v="2484"/>
    <x v="113"/>
    <x v="0"/>
    <x v="110"/>
    <x v="2"/>
  </r>
  <r>
    <x v="0"/>
    <x v="1"/>
    <x v="0"/>
    <x v="1"/>
    <n v="8858"/>
    <x v="114"/>
    <x v="0"/>
    <x v="111"/>
    <x v="1"/>
  </r>
  <r>
    <x v="2"/>
    <x v="3"/>
    <x v="2"/>
    <x v="1"/>
    <n v="1863"/>
    <x v="115"/>
    <x v="0"/>
    <x v="112"/>
    <x v="1"/>
  </r>
  <r>
    <x v="3"/>
    <x v="0"/>
    <x v="2"/>
    <x v="0"/>
    <n v="3790"/>
    <x v="116"/>
    <x v="1"/>
    <x v="113"/>
    <x v="0"/>
  </r>
  <r>
    <x v="4"/>
    <x v="3"/>
    <x v="2"/>
    <x v="2"/>
    <n v="8408"/>
    <x v="117"/>
    <x v="1"/>
    <x v="114"/>
    <x v="1"/>
  </r>
  <r>
    <x v="7"/>
    <x v="1"/>
    <x v="1"/>
    <x v="1"/>
    <n v="9755"/>
    <x v="118"/>
    <x v="0"/>
    <x v="115"/>
    <x v="1"/>
  </r>
  <r>
    <x v="4"/>
    <x v="0"/>
    <x v="2"/>
    <x v="0"/>
    <n v="6116"/>
    <x v="119"/>
    <x v="0"/>
    <x v="116"/>
    <x v="1"/>
  </r>
  <r>
    <x v="1"/>
    <x v="3"/>
    <x v="2"/>
    <x v="2"/>
    <n v="7019"/>
    <x v="120"/>
    <x v="1"/>
    <x v="117"/>
    <x v="1"/>
  </r>
  <r>
    <x v="7"/>
    <x v="3"/>
    <x v="0"/>
    <x v="1"/>
    <n v="2757"/>
    <x v="121"/>
    <x v="1"/>
    <x v="118"/>
    <x v="1"/>
  </r>
  <r>
    <x v="6"/>
    <x v="3"/>
    <x v="1"/>
    <x v="0"/>
    <n v="8574"/>
    <x v="122"/>
    <x v="1"/>
    <x v="119"/>
    <x v="0"/>
  </r>
  <r>
    <x v="1"/>
    <x v="2"/>
    <x v="2"/>
    <x v="2"/>
    <n v="7374"/>
    <x v="123"/>
    <x v="1"/>
    <x v="120"/>
    <x v="0"/>
  </r>
  <r>
    <x v="0"/>
    <x v="1"/>
    <x v="0"/>
    <x v="2"/>
    <n v="7892"/>
    <x v="124"/>
    <x v="1"/>
    <x v="121"/>
    <x v="2"/>
  </r>
  <r>
    <x v="7"/>
    <x v="1"/>
    <x v="0"/>
    <x v="0"/>
    <n v="2678"/>
    <x v="125"/>
    <x v="1"/>
    <x v="122"/>
    <x v="1"/>
  </r>
  <r>
    <x v="2"/>
    <x v="0"/>
    <x v="0"/>
    <x v="2"/>
    <n v="4242"/>
    <x v="126"/>
    <x v="1"/>
    <x v="123"/>
    <x v="1"/>
  </r>
  <r>
    <x v="3"/>
    <x v="3"/>
    <x v="0"/>
    <x v="1"/>
    <n v="5636"/>
    <x v="127"/>
    <x v="1"/>
    <x v="124"/>
    <x v="0"/>
  </r>
  <r>
    <x v="1"/>
    <x v="1"/>
    <x v="2"/>
    <x v="0"/>
    <n v="2059"/>
    <x v="128"/>
    <x v="1"/>
    <x v="125"/>
    <x v="0"/>
  </r>
  <r>
    <x v="3"/>
    <x v="3"/>
    <x v="0"/>
    <x v="2"/>
    <n v="7668"/>
    <x v="129"/>
    <x v="0"/>
    <x v="126"/>
    <x v="2"/>
  </r>
  <r>
    <x v="0"/>
    <x v="1"/>
    <x v="1"/>
    <x v="2"/>
    <n v="4157"/>
    <x v="130"/>
    <x v="0"/>
    <x v="127"/>
    <x v="1"/>
  </r>
  <r>
    <x v="0"/>
    <x v="3"/>
    <x v="1"/>
    <x v="2"/>
    <n v="6915"/>
    <x v="131"/>
    <x v="0"/>
    <x v="128"/>
    <x v="1"/>
  </r>
  <r>
    <x v="6"/>
    <x v="1"/>
    <x v="2"/>
    <x v="2"/>
    <n v="3693"/>
    <x v="132"/>
    <x v="1"/>
    <x v="129"/>
    <x v="2"/>
  </r>
  <r>
    <x v="0"/>
    <x v="0"/>
    <x v="0"/>
    <x v="2"/>
    <n v="4627"/>
    <x v="133"/>
    <x v="1"/>
    <x v="95"/>
    <x v="1"/>
  </r>
  <r>
    <x v="4"/>
    <x v="3"/>
    <x v="1"/>
    <x v="0"/>
    <n v="6450"/>
    <x v="134"/>
    <x v="1"/>
    <x v="18"/>
    <x v="1"/>
  </r>
  <r>
    <x v="4"/>
    <x v="1"/>
    <x v="0"/>
    <x v="1"/>
    <n v="2663"/>
    <x v="135"/>
    <x v="1"/>
    <x v="130"/>
    <x v="1"/>
  </r>
  <r>
    <x v="6"/>
    <x v="0"/>
    <x v="1"/>
    <x v="1"/>
    <n v="6592"/>
    <x v="136"/>
    <x v="0"/>
    <x v="131"/>
    <x v="0"/>
  </r>
  <r>
    <x v="4"/>
    <x v="0"/>
    <x v="1"/>
    <x v="0"/>
    <n v="8392"/>
    <x v="137"/>
    <x v="0"/>
    <x v="132"/>
    <x v="0"/>
  </r>
  <r>
    <x v="2"/>
    <x v="1"/>
    <x v="1"/>
    <x v="2"/>
    <n v="2306"/>
    <x v="138"/>
    <x v="0"/>
    <x v="133"/>
    <x v="0"/>
  </r>
  <r>
    <x v="5"/>
    <x v="3"/>
    <x v="2"/>
    <x v="1"/>
    <n v="7776"/>
    <x v="139"/>
    <x v="1"/>
    <x v="134"/>
    <x v="1"/>
  </r>
  <r>
    <x v="3"/>
    <x v="2"/>
    <x v="1"/>
    <x v="1"/>
    <n v="6864"/>
    <x v="140"/>
    <x v="0"/>
    <x v="135"/>
    <x v="0"/>
  </r>
  <r>
    <x v="3"/>
    <x v="0"/>
    <x v="0"/>
    <x v="1"/>
    <n v="8526"/>
    <x v="141"/>
    <x v="0"/>
    <x v="136"/>
    <x v="2"/>
  </r>
  <r>
    <x v="2"/>
    <x v="0"/>
    <x v="2"/>
    <x v="2"/>
    <n v="9901"/>
    <x v="142"/>
    <x v="0"/>
    <x v="137"/>
    <x v="1"/>
  </r>
  <r>
    <x v="5"/>
    <x v="1"/>
    <x v="2"/>
    <x v="0"/>
    <n v="6575"/>
    <x v="143"/>
    <x v="1"/>
    <x v="138"/>
    <x v="1"/>
  </r>
  <r>
    <x v="7"/>
    <x v="2"/>
    <x v="1"/>
    <x v="1"/>
    <n v="6530"/>
    <x v="144"/>
    <x v="1"/>
    <x v="139"/>
    <x v="1"/>
  </r>
  <r>
    <x v="6"/>
    <x v="2"/>
    <x v="2"/>
    <x v="0"/>
    <n v="5413"/>
    <x v="145"/>
    <x v="1"/>
    <x v="140"/>
    <x v="1"/>
  </r>
  <r>
    <x v="6"/>
    <x v="2"/>
    <x v="1"/>
    <x v="1"/>
    <n v="4748"/>
    <x v="146"/>
    <x v="1"/>
    <x v="141"/>
    <x v="1"/>
  </r>
  <r>
    <x v="0"/>
    <x v="1"/>
    <x v="0"/>
    <x v="0"/>
    <n v="1663"/>
    <x v="147"/>
    <x v="1"/>
    <x v="142"/>
    <x v="2"/>
  </r>
  <r>
    <x v="3"/>
    <x v="3"/>
    <x v="2"/>
    <x v="2"/>
    <n v="2998"/>
    <x v="148"/>
    <x v="0"/>
    <x v="143"/>
    <x v="0"/>
  </r>
  <r>
    <x v="3"/>
    <x v="0"/>
    <x v="1"/>
    <x v="2"/>
    <n v="8994"/>
    <x v="149"/>
    <x v="1"/>
    <x v="144"/>
    <x v="2"/>
  </r>
  <r>
    <x v="0"/>
    <x v="1"/>
    <x v="2"/>
    <x v="2"/>
    <n v="2495"/>
    <x v="150"/>
    <x v="1"/>
    <x v="145"/>
    <x v="0"/>
  </r>
  <r>
    <x v="7"/>
    <x v="2"/>
    <x v="2"/>
    <x v="0"/>
    <n v="4304"/>
    <x v="151"/>
    <x v="0"/>
    <x v="146"/>
    <x v="0"/>
  </r>
  <r>
    <x v="1"/>
    <x v="0"/>
    <x v="0"/>
    <x v="2"/>
    <n v="4763"/>
    <x v="152"/>
    <x v="0"/>
    <x v="147"/>
    <x v="2"/>
  </r>
  <r>
    <x v="3"/>
    <x v="0"/>
    <x v="1"/>
    <x v="2"/>
    <n v="6232"/>
    <x v="153"/>
    <x v="1"/>
    <x v="148"/>
    <x v="0"/>
  </r>
  <r>
    <x v="3"/>
    <x v="2"/>
    <x v="1"/>
    <x v="1"/>
    <n v="2853"/>
    <x v="154"/>
    <x v="0"/>
    <x v="149"/>
    <x v="0"/>
  </r>
  <r>
    <x v="1"/>
    <x v="2"/>
    <x v="0"/>
    <x v="0"/>
    <n v="7585"/>
    <x v="155"/>
    <x v="1"/>
    <x v="150"/>
    <x v="2"/>
  </r>
  <r>
    <x v="0"/>
    <x v="0"/>
    <x v="0"/>
    <x v="0"/>
    <n v="2291"/>
    <x v="156"/>
    <x v="1"/>
    <x v="151"/>
    <x v="0"/>
  </r>
  <r>
    <x v="1"/>
    <x v="0"/>
    <x v="1"/>
    <x v="1"/>
    <n v="4581"/>
    <x v="157"/>
    <x v="0"/>
    <x v="152"/>
    <x v="1"/>
  </r>
  <r>
    <x v="3"/>
    <x v="3"/>
    <x v="2"/>
    <x v="2"/>
    <n v="8554"/>
    <x v="158"/>
    <x v="1"/>
    <x v="153"/>
    <x v="0"/>
  </r>
  <r>
    <x v="0"/>
    <x v="3"/>
    <x v="0"/>
    <x v="1"/>
    <n v="8280"/>
    <x v="143"/>
    <x v="0"/>
    <x v="23"/>
    <x v="2"/>
  </r>
  <r>
    <x v="1"/>
    <x v="1"/>
    <x v="0"/>
    <x v="2"/>
    <n v="2636"/>
    <x v="159"/>
    <x v="0"/>
    <x v="154"/>
    <x v="1"/>
  </r>
  <r>
    <x v="7"/>
    <x v="0"/>
    <x v="2"/>
    <x v="0"/>
    <n v="4696"/>
    <x v="160"/>
    <x v="0"/>
    <x v="155"/>
    <x v="1"/>
  </r>
  <r>
    <x v="0"/>
    <x v="3"/>
    <x v="1"/>
    <x v="2"/>
    <n v="1698"/>
    <x v="161"/>
    <x v="0"/>
    <x v="87"/>
    <x v="0"/>
  </r>
  <r>
    <x v="3"/>
    <x v="0"/>
    <x v="2"/>
    <x v="1"/>
    <n v="5737"/>
    <x v="162"/>
    <x v="1"/>
    <x v="156"/>
    <x v="2"/>
  </r>
  <r>
    <x v="2"/>
    <x v="2"/>
    <x v="0"/>
    <x v="2"/>
    <n v="1854"/>
    <x v="163"/>
    <x v="0"/>
    <x v="117"/>
    <x v="1"/>
  </r>
  <r>
    <x v="6"/>
    <x v="3"/>
    <x v="2"/>
    <x v="1"/>
    <n v="9164"/>
    <x v="164"/>
    <x v="0"/>
    <x v="157"/>
    <x v="0"/>
  </r>
  <r>
    <x v="3"/>
    <x v="2"/>
    <x v="1"/>
    <x v="2"/>
    <n v="6855"/>
    <x v="165"/>
    <x v="1"/>
    <x v="158"/>
    <x v="1"/>
  </r>
  <r>
    <x v="4"/>
    <x v="2"/>
    <x v="0"/>
    <x v="0"/>
    <n v="8392"/>
    <x v="166"/>
    <x v="1"/>
    <x v="159"/>
    <x v="2"/>
  </r>
  <r>
    <x v="6"/>
    <x v="2"/>
    <x v="2"/>
    <x v="0"/>
    <n v="7528"/>
    <x v="167"/>
    <x v="0"/>
    <x v="160"/>
    <x v="0"/>
  </r>
  <r>
    <x v="3"/>
    <x v="1"/>
    <x v="1"/>
    <x v="0"/>
    <n v="6249"/>
    <x v="168"/>
    <x v="1"/>
    <x v="161"/>
    <x v="1"/>
  </r>
  <r>
    <x v="6"/>
    <x v="2"/>
    <x v="1"/>
    <x v="2"/>
    <n v="6172"/>
    <x v="169"/>
    <x v="0"/>
    <x v="162"/>
    <x v="2"/>
  </r>
  <r>
    <x v="5"/>
    <x v="1"/>
    <x v="1"/>
    <x v="1"/>
    <n v="2707"/>
    <x v="170"/>
    <x v="0"/>
    <x v="163"/>
    <x v="1"/>
  </r>
  <r>
    <x v="3"/>
    <x v="0"/>
    <x v="1"/>
    <x v="0"/>
    <n v="6791"/>
    <x v="171"/>
    <x v="1"/>
    <x v="164"/>
    <x v="0"/>
  </r>
  <r>
    <x v="0"/>
    <x v="0"/>
    <x v="1"/>
    <x v="1"/>
    <n v="6535"/>
    <x v="172"/>
    <x v="1"/>
    <x v="165"/>
    <x v="2"/>
  </r>
  <r>
    <x v="0"/>
    <x v="3"/>
    <x v="1"/>
    <x v="0"/>
    <n v="5931"/>
    <x v="173"/>
    <x v="0"/>
    <x v="166"/>
    <x v="0"/>
  </r>
  <r>
    <x v="5"/>
    <x v="3"/>
    <x v="0"/>
    <x v="0"/>
    <n v="4510"/>
    <x v="174"/>
    <x v="0"/>
    <x v="167"/>
    <x v="1"/>
  </r>
  <r>
    <x v="7"/>
    <x v="1"/>
    <x v="1"/>
    <x v="0"/>
    <n v="1202"/>
    <x v="175"/>
    <x v="1"/>
    <x v="168"/>
    <x v="1"/>
  </r>
  <r>
    <x v="5"/>
    <x v="0"/>
    <x v="1"/>
    <x v="0"/>
    <n v="5218"/>
    <x v="176"/>
    <x v="1"/>
    <x v="169"/>
    <x v="2"/>
  </r>
  <r>
    <x v="5"/>
    <x v="3"/>
    <x v="1"/>
    <x v="1"/>
    <n v="9958"/>
    <x v="177"/>
    <x v="0"/>
    <x v="170"/>
    <x v="1"/>
  </r>
  <r>
    <x v="6"/>
    <x v="3"/>
    <x v="2"/>
    <x v="1"/>
    <n v="5389"/>
    <x v="178"/>
    <x v="0"/>
    <x v="171"/>
    <x v="0"/>
  </r>
  <r>
    <x v="1"/>
    <x v="3"/>
    <x v="0"/>
    <x v="2"/>
    <n v="3327"/>
    <x v="179"/>
    <x v="0"/>
    <x v="172"/>
    <x v="1"/>
  </r>
  <r>
    <x v="0"/>
    <x v="0"/>
    <x v="0"/>
    <x v="1"/>
    <n v="9004"/>
    <x v="180"/>
    <x v="1"/>
    <x v="173"/>
    <x v="0"/>
  </r>
  <r>
    <x v="1"/>
    <x v="3"/>
    <x v="2"/>
    <x v="2"/>
    <n v="3931"/>
    <x v="181"/>
    <x v="0"/>
    <x v="174"/>
    <x v="1"/>
  </r>
  <r>
    <x v="5"/>
    <x v="0"/>
    <x v="1"/>
    <x v="1"/>
    <n v="8777"/>
    <x v="182"/>
    <x v="1"/>
    <x v="175"/>
    <x v="0"/>
  </r>
  <r>
    <x v="7"/>
    <x v="2"/>
    <x v="2"/>
    <x v="1"/>
    <n v="1197"/>
    <x v="183"/>
    <x v="1"/>
    <x v="176"/>
    <x v="0"/>
  </r>
  <r>
    <x v="0"/>
    <x v="2"/>
    <x v="2"/>
    <x v="0"/>
    <n v="8125"/>
    <x v="184"/>
    <x v="1"/>
    <x v="177"/>
    <x v="0"/>
  </r>
  <r>
    <x v="3"/>
    <x v="2"/>
    <x v="2"/>
    <x v="2"/>
    <n v="2930"/>
    <x v="185"/>
    <x v="0"/>
    <x v="140"/>
    <x v="1"/>
  </r>
  <r>
    <x v="3"/>
    <x v="1"/>
    <x v="0"/>
    <x v="0"/>
    <n v="7287"/>
    <x v="186"/>
    <x v="0"/>
    <x v="178"/>
    <x v="0"/>
  </r>
  <r>
    <x v="3"/>
    <x v="0"/>
    <x v="0"/>
    <x v="1"/>
    <n v="9800"/>
    <x v="187"/>
    <x v="1"/>
    <x v="179"/>
    <x v="2"/>
  </r>
  <r>
    <x v="6"/>
    <x v="3"/>
    <x v="0"/>
    <x v="1"/>
    <n v="5282"/>
    <x v="188"/>
    <x v="1"/>
    <x v="180"/>
    <x v="1"/>
  </r>
  <r>
    <x v="4"/>
    <x v="1"/>
    <x v="1"/>
    <x v="0"/>
    <n v="3511"/>
    <x v="189"/>
    <x v="0"/>
    <x v="181"/>
    <x v="0"/>
  </r>
  <r>
    <x v="5"/>
    <x v="1"/>
    <x v="1"/>
    <x v="2"/>
    <n v="1659"/>
    <x v="190"/>
    <x v="0"/>
    <x v="182"/>
    <x v="0"/>
  </r>
  <r>
    <x v="4"/>
    <x v="2"/>
    <x v="2"/>
    <x v="1"/>
    <n v="3811"/>
    <x v="191"/>
    <x v="1"/>
    <x v="183"/>
    <x v="0"/>
  </r>
  <r>
    <x v="2"/>
    <x v="0"/>
    <x v="0"/>
    <x v="1"/>
    <n v="8098"/>
    <x v="192"/>
    <x v="0"/>
    <x v="184"/>
    <x v="0"/>
  </r>
  <r>
    <x v="6"/>
    <x v="3"/>
    <x v="0"/>
    <x v="0"/>
    <n v="7546"/>
    <x v="193"/>
    <x v="0"/>
    <x v="185"/>
    <x v="2"/>
  </r>
  <r>
    <x v="3"/>
    <x v="1"/>
    <x v="1"/>
    <x v="1"/>
    <n v="2986"/>
    <x v="194"/>
    <x v="0"/>
    <x v="186"/>
    <x v="2"/>
  </r>
  <r>
    <x v="0"/>
    <x v="3"/>
    <x v="1"/>
    <x v="1"/>
    <n v="9338"/>
    <x v="195"/>
    <x v="0"/>
    <x v="187"/>
    <x v="2"/>
  </r>
  <r>
    <x v="6"/>
    <x v="2"/>
    <x v="0"/>
    <x v="1"/>
    <n v="3911"/>
    <x v="196"/>
    <x v="1"/>
    <x v="60"/>
    <x v="0"/>
  </r>
  <r>
    <x v="0"/>
    <x v="0"/>
    <x v="0"/>
    <x v="2"/>
    <n v="2734"/>
    <x v="197"/>
    <x v="0"/>
    <x v="188"/>
    <x v="0"/>
  </r>
  <r>
    <x v="1"/>
    <x v="3"/>
    <x v="1"/>
    <x v="1"/>
    <n v="2843"/>
    <x v="198"/>
    <x v="0"/>
    <x v="189"/>
    <x v="1"/>
  </r>
  <r>
    <x v="1"/>
    <x v="3"/>
    <x v="1"/>
    <x v="1"/>
    <n v="9680"/>
    <x v="199"/>
    <x v="1"/>
    <x v="190"/>
    <x v="2"/>
  </r>
  <r>
    <x v="0"/>
    <x v="1"/>
    <x v="0"/>
    <x v="1"/>
    <n v="3976"/>
    <x v="200"/>
    <x v="1"/>
    <x v="64"/>
    <x v="0"/>
  </r>
  <r>
    <x v="3"/>
    <x v="3"/>
    <x v="2"/>
    <x v="0"/>
    <n v="2959"/>
    <x v="201"/>
    <x v="1"/>
    <x v="139"/>
    <x v="0"/>
  </r>
  <r>
    <x v="4"/>
    <x v="0"/>
    <x v="2"/>
    <x v="1"/>
    <n v="6759"/>
    <x v="202"/>
    <x v="0"/>
    <x v="175"/>
    <x v="2"/>
  </r>
  <r>
    <x v="5"/>
    <x v="0"/>
    <x v="2"/>
    <x v="2"/>
    <n v="7694"/>
    <x v="203"/>
    <x v="0"/>
    <x v="191"/>
    <x v="0"/>
  </r>
  <r>
    <x v="6"/>
    <x v="3"/>
    <x v="2"/>
    <x v="1"/>
    <n v="3385"/>
    <x v="204"/>
    <x v="1"/>
    <x v="192"/>
    <x v="0"/>
  </r>
  <r>
    <x v="6"/>
    <x v="1"/>
    <x v="0"/>
    <x v="1"/>
    <n v="5736"/>
    <x v="205"/>
    <x v="0"/>
    <x v="193"/>
    <x v="0"/>
  </r>
  <r>
    <x v="3"/>
    <x v="1"/>
    <x v="2"/>
    <x v="2"/>
    <n v="2802"/>
    <x v="206"/>
    <x v="0"/>
    <x v="194"/>
    <x v="0"/>
  </r>
  <r>
    <x v="5"/>
    <x v="2"/>
    <x v="2"/>
    <x v="1"/>
    <n v="9155"/>
    <x v="207"/>
    <x v="1"/>
    <x v="195"/>
    <x v="1"/>
  </r>
  <r>
    <x v="1"/>
    <x v="0"/>
    <x v="1"/>
    <x v="0"/>
    <n v="9120"/>
    <x v="208"/>
    <x v="0"/>
    <x v="196"/>
    <x v="1"/>
  </r>
  <r>
    <x v="4"/>
    <x v="2"/>
    <x v="2"/>
    <x v="2"/>
    <n v="7616"/>
    <x v="209"/>
    <x v="0"/>
    <x v="197"/>
    <x v="1"/>
  </r>
  <r>
    <x v="5"/>
    <x v="1"/>
    <x v="1"/>
    <x v="1"/>
    <n v="6534"/>
    <x v="210"/>
    <x v="1"/>
    <x v="198"/>
    <x v="2"/>
  </r>
  <r>
    <x v="1"/>
    <x v="2"/>
    <x v="1"/>
    <x v="0"/>
    <n v="5061"/>
    <x v="211"/>
    <x v="1"/>
    <x v="199"/>
    <x v="2"/>
  </r>
  <r>
    <x v="5"/>
    <x v="1"/>
    <x v="0"/>
    <x v="1"/>
    <n v="1262"/>
    <x v="10"/>
    <x v="1"/>
    <x v="200"/>
    <x v="2"/>
  </r>
  <r>
    <x v="2"/>
    <x v="2"/>
    <x v="0"/>
    <x v="2"/>
    <n v="7287"/>
    <x v="212"/>
    <x v="0"/>
    <x v="67"/>
    <x v="1"/>
  </r>
  <r>
    <x v="6"/>
    <x v="2"/>
    <x v="0"/>
    <x v="0"/>
    <n v="9815"/>
    <x v="213"/>
    <x v="1"/>
    <x v="201"/>
    <x v="2"/>
  </r>
  <r>
    <x v="2"/>
    <x v="0"/>
    <x v="0"/>
    <x v="2"/>
    <n v="3049"/>
    <x v="214"/>
    <x v="0"/>
    <x v="202"/>
    <x v="0"/>
  </r>
  <r>
    <x v="5"/>
    <x v="0"/>
    <x v="1"/>
    <x v="1"/>
    <n v="6423"/>
    <x v="215"/>
    <x v="0"/>
    <x v="203"/>
    <x v="0"/>
  </r>
  <r>
    <x v="6"/>
    <x v="2"/>
    <x v="0"/>
    <x v="1"/>
    <n v="5548"/>
    <x v="216"/>
    <x v="0"/>
    <x v="204"/>
    <x v="0"/>
  </r>
  <r>
    <x v="4"/>
    <x v="1"/>
    <x v="1"/>
    <x v="0"/>
    <n v="4108"/>
    <x v="217"/>
    <x v="0"/>
    <x v="205"/>
    <x v="0"/>
  </r>
  <r>
    <x v="3"/>
    <x v="1"/>
    <x v="0"/>
    <x v="0"/>
    <n v="8158"/>
    <x v="218"/>
    <x v="1"/>
    <x v="206"/>
    <x v="0"/>
  </r>
  <r>
    <x v="2"/>
    <x v="0"/>
    <x v="2"/>
    <x v="1"/>
    <n v="8400"/>
    <x v="219"/>
    <x v="1"/>
    <x v="207"/>
    <x v="0"/>
  </r>
  <r>
    <x v="3"/>
    <x v="0"/>
    <x v="2"/>
    <x v="2"/>
    <n v="4170"/>
    <x v="220"/>
    <x v="1"/>
    <x v="208"/>
    <x v="0"/>
  </r>
  <r>
    <x v="1"/>
    <x v="3"/>
    <x v="1"/>
    <x v="1"/>
    <n v="3255"/>
    <x v="221"/>
    <x v="0"/>
    <x v="209"/>
    <x v="2"/>
  </r>
  <r>
    <x v="1"/>
    <x v="0"/>
    <x v="2"/>
    <x v="1"/>
    <n v="2154"/>
    <x v="222"/>
    <x v="0"/>
    <x v="210"/>
    <x v="1"/>
  </r>
  <r>
    <x v="7"/>
    <x v="1"/>
    <x v="2"/>
    <x v="1"/>
    <n v="5499"/>
    <x v="223"/>
    <x v="1"/>
    <x v="211"/>
    <x v="1"/>
  </r>
  <r>
    <x v="1"/>
    <x v="0"/>
    <x v="1"/>
    <x v="2"/>
    <n v="7295"/>
    <x v="224"/>
    <x v="1"/>
    <x v="212"/>
    <x v="1"/>
  </r>
  <r>
    <x v="1"/>
    <x v="3"/>
    <x v="2"/>
    <x v="2"/>
    <n v="7197"/>
    <x v="225"/>
    <x v="1"/>
    <x v="213"/>
    <x v="1"/>
  </r>
  <r>
    <x v="6"/>
    <x v="2"/>
    <x v="2"/>
    <x v="1"/>
    <n v="2648"/>
    <x v="226"/>
    <x v="1"/>
    <x v="214"/>
    <x v="0"/>
  </r>
  <r>
    <x v="4"/>
    <x v="2"/>
    <x v="2"/>
    <x v="0"/>
    <n v="6539"/>
    <x v="227"/>
    <x v="1"/>
    <x v="60"/>
    <x v="0"/>
  </r>
  <r>
    <x v="1"/>
    <x v="1"/>
    <x v="0"/>
    <x v="2"/>
    <n v="5199"/>
    <x v="228"/>
    <x v="1"/>
    <x v="215"/>
    <x v="0"/>
  </r>
  <r>
    <x v="0"/>
    <x v="3"/>
    <x v="1"/>
    <x v="1"/>
    <n v="9445"/>
    <x v="229"/>
    <x v="0"/>
    <x v="216"/>
    <x v="0"/>
  </r>
  <r>
    <x v="4"/>
    <x v="2"/>
    <x v="0"/>
    <x v="1"/>
    <n v="3557"/>
    <x v="230"/>
    <x v="0"/>
    <x v="217"/>
    <x v="2"/>
  </r>
  <r>
    <x v="0"/>
    <x v="2"/>
    <x v="2"/>
    <x v="1"/>
    <n v="6592"/>
    <x v="231"/>
    <x v="1"/>
    <x v="218"/>
    <x v="1"/>
  </r>
  <r>
    <x v="0"/>
    <x v="0"/>
    <x v="2"/>
    <x v="0"/>
    <n v="1098"/>
    <x v="232"/>
    <x v="1"/>
    <x v="84"/>
    <x v="2"/>
  </r>
  <r>
    <x v="3"/>
    <x v="2"/>
    <x v="0"/>
    <x v="2"/>
    <n v="3200"/>
    <x v="233"/>
    <x v="0"/>
    <x v="219"/>
    <x v="1"/>
  </r>
  <r>
    <x v="5"/>
    <x v="1"/>
    <x v="2"/>
    <x v="1"/>
    <n v="3961"/>
    <x v="234"/>
    <x v="1"/>
    <x v="144"/>
    <x v="2"/>
  </r>
  <r>
    <x v="0"/>
    <x v="2"/>
    <x v="1"/>
    <x v="2"/>
    <n v="5973"/>
    <x v="235"/>
    <x v="0"/>
    <x v="220"/>
    <x v="1"/>
  </r>
  <r>
    <x v="3"/>
    <x v="1"/>
    <x v="1"/>
    <x v="1"/>
    <n v="5433"/>
    <x v="236"/>
    <x v="1"/>
    <x v="221"/>
    <x v="1"/>
  </r>
  <r>
    <x v="1"/>
    <x v="1"/>
    <x v="1"/>
    <x v="1"/>
    <n v="3869"/>
    <x v="237"/>
    <x v="0"/>
    <x v="222"/>
    <x v="2"/>
  </r>
  <r>
    <x v="0"/>
    <x v="0"/>
    <x v="2"/>
    <x v="2"/>
    <n v="1956"/>
    <x v="238"/>
    <x v="1"/>
    <x v="223"/>
    <x v="2"/>
  </r>
  <r>
    <x v="5"/>
    <x v="3"/>
    <x v="1"/>
    <x v="0"/>
    <n v="9352"/>
    <x v="239"/>
    <x v="0"/>
    <x v="224"/>
    <x v="0"/>
  </r>
  <r>
    <x v="7"/>
    <x v="1"/>
    <x v="1"/>
    <x v="0"/>
    <n v="6699"/>
    <x v="240"/>
    <x v="0"/>
    <x v="225"/>
    <x v="2"/>
  </r>
  <r>
    <x v="2"/>
    <x v="2"/>
    <x v="2"/>
    <x v="2"/>
    <n v="7944"/>
    <x v="241"/>
    <x v="1"/>
    <x v="120"/>
    <x v="1"/>
  </r>
  <r>
    <x v="3"/>
    <x v="2"/>
    <x v="0"/>
    <x v="2"/>
    <n v="5493"/>
    <x v="242"/>
    <x v="0"/>
    <x v="226"/>
    <x v="1"/>
  </r>
  <r>
    <x v="7"/>
    <x v="1"/>
    <x v="0"/>
    <x v="1"/>
    <n v="5911"/>
    <x v="243"/>
    <x v="0"/>
    <x v="227"/>
    <x v="1"/>
  </r>
  <r>
    <x v="3"/>
    <x v="2"/>
    <x v="2"/>
    <x v="1"/>
    <n v="4987"/>
    <x v="244"/>
    <x v="1"/>
    <x v="228"/>
    <x v="1"/>
  </r>
  <r>
    <x v="2"/>
    <x v="0"/>
    <x v="1"/>
    <x v="2"/>
    <n v="7015"/>
    <x v="245"/>
    <x v="0"/>
    <x v="229"/>
    <x v="2"/>
  </r>
  <r>
    <x v="5"/>
    <x v="2"/>
    <x v="0"/>
    <x v="2"/>
    <n v="2218"/>
    <x v="246"/>
    <x v="0"/>
    <x v="230"/>
    <x v="0"/>
  </r>
  <r>
    <x v="4"/>
    <x v="0"/>
    <x v="0"/>
    <x v="2"/>
    <n v="5496"/>
    <x v="247"/>
    <x v="1"/>
    <x v="231"/>
    <x v="1"/>
  </r>
  <r>
    <x v="2"/>
    <x v="1"/>
    <x v="0"/>
    <x v="0"/>
    <n v="5735"/>
    <x v="248"/>
    <x v="1"/>
    <x v="232"/>
    <x v="1"/>
  </r>
  <r>
    <x v="6"/>
    <x v="1"/>
    <x v="2"/>
    <x v="0"/>
    <n v="5555"/>
    <x v="249"/>
    <x v="1"/>
    <x v="233"/>
    <x v="1"/>
  </r>
  <r>
    <x v="7"/>
    <x v="1"/>
    <x v="0"/>
    <x v="0"/>
    <n v="9050"/>
    <x v="250"/>
    <x v="1"/>
    <x v="234"/>
    <x v="2"/>
  </r>
  <r>
    <x v="0"/>
    <x v="0"/>
    <x v="0"/>
    <x v="2"/>
    <n v="4446"/>
    <x v="251"/>
    <x v="0"/>
    <x v="235"/>
    <x v="1"/>
  </r>
  <r>
    <x v="1"/>
    <x v="2"/>
    <x v="2"/>
    <x v="2"/>
    <n v="2045"/>
    <x v="252"/>
    <x v="0"/>
    <x v="236"/>
    <x v="0"/>
  </r>
  <r>
    <x v="6"/>
    <x v="0"/>
    <x v="2"/>
    <x v="1"/>
    <n v="7893"/>
    <x v="253"/>
    <x v="1"/>
    <x v="25"/>
    <x v="0"/>
  </r>
  <r>
    <x v="0"/>
    <x v="2"/>
    <x v="2"/>
    <x v="0"/>
    <n v="2693"/>
    <x v="254"/>
    <x v="1"/>
    <x v="237"/>
    <x v="1"/>
  </r>
  <r>
    <x v="0"/>
    <x v="2"/>
    <x v="0"/>
    <x v="0"/>
    <n v="4436"/>
    <x v="255"/>
    <x v="1"/>
    <x v="238"/>
    <x v="1"/>
  </r>
  <r>
    <x v="3"/>
    <x v="0"/>
    <x v="0"/>
    <x v="0"/>
    <n v="9754"/>
    <x v="121"/>
    <x v="0"/>
    <x v="25"/>
    <x v="2"/>
  </r>
  <r>
    <x v="2"/>
    <x v="3"/>
    <x v="2"/>
    <x v="0"/>
    <n v="6895"/>
    <x v="256"/>
    <x v="1"/>
    <x v="239"/>
    <x v="1"/>
  </r>
  <r>
    <x v="4"/>
    <x v="1"/>
    <x v="1"/>
    <x v="2"/>
    <n v="4354"/>
    <x v="257"/>
    <x v="0"/>
    <x v="85"/>
    <x v="2"/>
  </r>
  <r>
    <x v="7"/>
    <x v="2"/>
    <x v="2"/>
    <x v="1"/>
    <n v="1225"/>
    <x v="258"/>
    <x v="0"/>
    <x v="240"/>
    <x v="0"/>
  </r>
  <r>
    <x v="0"/>
    <x v="2"/>
    <x v="0"/>
    <x v="1"/>
    <n v="5893"/>
    <x v="259"/>
    <x v="1"/>
    <x v="241"/>
    <x v="2"/>
  </r>
  <r>
    <x v="3"/>
    <x v="0"/>
    <x v="0"/>
    <x v="1"/>
    <n v="8022"/>
    <x v="260"/>
    <x v="1"/>
    <x v="133"/>
    <x v="2"/>
  </r>
  <r>
    <x v="7"/>
    <x v="3"/>
    <x v="2"/>
    <x v="2"/>
    <n v="6600"/>
    <x v="261"/>
    <x v="0"/>
    <x v="242"/>
    <x v="1"/>
  </r>
  <r>
    <x v="2"/>
    <x v="1"/>
    <x v="1"/>
    <x v="0"/>
    <n v="8996"/>
    <x v="262"/>
    <x v="0"/>
    <x v="243"/>
    <x v="0"/>
  </r>
  <r>
    <x v="4"/>
    <x v="3"/>
    <x v="1"/>
    <x v="2"/>
    <n v="8683"/>
    <x v="263"/>
    <x v="0"/>
    <x v="244"/>
    <x v="2"/>
  </r>
  <r>
    <x v="6"/>
    <x v="1"/>
    <x v="0"/>
    <x v="0"/>
    <n v="5642"/>
    <x v="264"/>
    <x v="0"/>
    <x v="245"/>
    <x v="0"/>
  </r>
  <r>
    <x v="2"/>
    <x v="2"/>
    <x v="1"/>
    <x v="2"/>
    <n v="8679"/>
    <x v="265"/>
    <x v="0"/>
    <x v="246"/>
    <x v="2"/>
  </r>
  <r>
    <x v="1"/>
    <x v="2"/>
    <x v="1"/>
    <x v="1"/>
    <n v="9208"/>
    <x v="266"/>
    <x v="0"/>
    <x v="247"/>
    <x v="0"/>
  </r>
  <r>
    <x v="2"/>
    <x v="0"/>
    <x v="1"/>
    <x v="1"/>
    <n v="8339"/>
    <x v="267"/>
    <x v="1"/>
    <x v="248"/>
    <x v="2"/>
  </r>
  <r>
    <x v="0"/>
    <x v="0"/>
    <x v="2"/>
    <x v="1"/>
    <n v="3205"/>
    <x v="268"/>
    <x v="1"/>
    <x v="249"/>
    <x v="0"/>
  </r>
  <r>
    <x v="4"/>
    <x v="3"/>
    <x v="0"/>
    <x v="1"/>
    <n v="2069"/>
    <x v="269"/>
    <x v="0"/>
    <x v="250"/>
    <x v="2"/>
  </r>
  <r>
    <x v="2"/>
    <x v="3"/>
    <x v="2"/>
    <x v="0"/>
    <n v="4444"/>
    <x v="270"/>
    <x v="1"/>
    <x v="226"/>
    <x v="0"/>
  </r>
  <r>
    <x v="0"/>
    <x v="1"/>
    <x v="1"/>
    <x v="2"/>
    <n v="2060"/>
    <x v="271"/>
    <x v="1"/>
    <x v="187"/>
    <x v="2"/>
  </r>
  <r>
    <x v="0"/>
    <x v="0"/>
    <x v="0"/>
    <x v="0"/>
    <n v="3327"/>
    <x v="272"/>
    <x v="0"/>
    <x v="218"/>
    <x v="1"/>
  </r>
  <r>
    <x v="4"/>
    <x v="2"/>
    <x v="2"/>
    <x v="2"/>
    <n v="4420"/>
    <x v="235"/>
    <x v="1"/>
    <x v="251"/>
    <x v="0"/>
  </r>
  <r>
    <x v="2"/>
    <x v="0"/>
    <x v="0"/>
    <x v="1"/>
    <n v="1301"/>
    <x v="273"/>
    <x v="1"/>
    <x v="252"/>
    <x v="1"/>
  </r>
  <r>
    <x v="2"/>
    <x v="3"/>
    <x v="2"/>
    <x v="1"/>
    <n v="1606"/>
    <x v="274"/>
    <x v="1"/>
    <x v="253"/>
    <x v="1"/>
  </r>
  <r>
    <x v="3"/>
    <x v="0"/>
    <x v="0"/>
    <x v="1"/>
    <n v="4170"/>
    <x v="275"/>
    <x v="1"/>
    <x v="254"/>
    <x v="2"/>
  </r>
  <r>
    <x v="7"/>
    <x v="2"/>
    <x v="2"/>
    <x v="2"/>
    <n v="1699"/>
    <x v="276"/>
    <x v="0"/>
    <x v="255"/>
    <x v="1"/>
  </r>
  <r>
    <x v="3"/>
    <x v="0"/>
    <x v="1"/>
    <x v="1"/>
    <n v="6088"/>
    <x v="277"/>
    <x v="0"/>
    <x v="256"/>
    <x v="0"/>
  </r>
  <r>
    <x v="2"/>
    <x v="3"/>
    <x v="2"/>
    <x v="0"/>
    <n v="1190"/>
    <x v="278"/>
    <x v="0"/>
    <x v="159"/>
    <x v="2"/>
  </r>
  <r>
    <x v="6"/>
    <x v="2"/>
    <x v="1"/>
    <x v="0"/>
    <n v="1980"/>
    <x v="279"/>
    <x v="0"/>
    <x v="257"/>
    <x v="2"/>
  </r>
  <r>
    <x v="2"/>
    <x v="1"/>
    <x v="2"/>
    <x v="0"/>
    <n v="3975"/>
    <x v="234"/>
    <x v="1"/>
    <x v="231"/>
    <x v="0"/>
  </r>
  <r>
    <x v="1"/>
    <x v="1"/>
    <x v="1"/>
    <x v="2"/>
    <n v="7102"/>
    <x v="280"/>
    <x v="1"/>
    <x v="258"/>
    <x v="0"/>
  </r>
  <r>
    <x v="0"/>
    <x v="2"/>
    <x v="1"/>
    <x v="0"/>
    <n v="2184"/>
    <x v="281"/>
    <x v="0"/>
    <x v="259"/>
    <x v="1"/>
  </r>
  <r>
    <x v="5"/>
    <x v="2"/>
    <x v="2"/>
    <x v="1"/>
    <n v="4327"/>
    <x v="282"/>
    <x v="0"/>
    <x v="260"/>
    <x v="1"/>
  </r>
  <r>
    <x v="2"/>
    <x v="2"/>
    <x v="2"/>
    <x v="2"/>
    <n v="4394"/>
    <x v="283"/>
    <x v="1"/>
    <x v="201"/>
    <x v="2"/>
  </r>
  <r>
    <x v="1"/>
    <x v="3"/>
    <x v="0"/>
    <x v="1"/>
    <n v="9319"/>
    <x v="107"/>
    <x v="0"/>
    <x v="261"/>
    <x v="0"/>
  </r>
  <r>
    <x v="1"/>
    <x v="2"/>
    <x v="2"/>
    <x v="2"/>
    <n v="2816"/>
    <x v="284"/>
    <x v="1"/>
    <x v="262"/>
    <x v="0"/>
  </r>
  <r>
    <x v="7"/>
    <x v="3"/>
    <x v="0"/>
    <x v="0"/>
    <n v="6854"/>
    <x v="285"/>
    <x v="1"/>
    <x v="88"/>
    <x v="2"/>
  </r>
  <r>
    <x v="4"/>
    <x v="2"/>
    <x v="2"/>
    <x v="1"/>
    <n v="7709"/>
    <x v="286"/>
    <x v="1"/>
    <x v="263"/>
    <x v="1"/>
  </r>
  <r>
    <x v="2"/>
    <x v="3"/>
    <x v="0"/>
    <x v="1"/>
    <n v="1569"/>
    <x v="287"/>
    <x v="0"/>
    <x v="264"/>
    <x v="0"/>
  </r>
  <r>
    <x v="4"/>
    <x v="3"/>
    <x v="1"/>
    <x v="2"/>
    <n v="6442"/>
    <x v="288"/>
    <x v="1"/>
    <x v="265"/>
    <x v="1"/>
  </r>
  <r>
    <x v="6"/>
    <x v="0"/>
    <x v="2"/>
    <x v="1"/>
    <n v="2895"/>
    <x v="289"/>
    <x v="1"/>
    <x v="266"/>
    <x v="1"/>
  </r>
  <r>
    <x v="5"/>
    <x v="1"/>
    <x v="1"/>
    <x v="0"/>
    <n v="3733"/>
    <x v="290"/>
    <x v="1"/>
    <x v="267"/>
    <x v="2"/>
  </r>
  <r>
    <x v="1"/>
    <x v="2"/>
    <x v="2"/>
    <x v="2"/>
    <n v="4863"/>
    <x v="291"/>
    <x v="1"/>
    <x v="268"/>
    <x v="0"/>
  </r>
  <r>
    <x v="0"/>
    <x v="1"/>
    <x v="0"/>
    <x v="1"/>
    <n v="8455"/>
    <x v="292"/>
    <x v="1"/>
    <x v="269"/>
    <x v="2"/>
  </r>
  <r>
    <x v="0"/>
    <x v="1"/>
    <x v="2"/>
    <x v="2"/>
    <n v="5014"/>
    <x v="293"/>
    <x v="1"/>
    <x v="270"/>
    <x v="2"/>
  </r>
  <r>
    <x v="4"/>
    <x v="0"/>
    <x v="0"/>
    <x v="1"/>
    <n v="2686"/>
    <x v="294"/>
    <x v="0"/>
    <x v="271"/>
    <x v="1"/>
  </r>
  <r>
    <x v="1"/>
    <x v="1"/>
    <x v="0"/>
    <x v="0"/>
    <n v="4009"/>
    <x v="295"/>
    <x v="1"/>
    <x v="272"/>
    <x v="0"/>
  </r>
  <r>
    <x v="7"/>
    <x v="1"/>
    <x v="2"/>
    <x v="0"/>
    <n v="8806"/>
    <x v="296"/>
    <x v="1"/>
    <x v="201"/>
    <x v="2"/>
  </r>
  <r>
    <x v="4"/>
    <x v="2"/>
    <x v="1"/>
    <x v="0"/>
    <n v="1154"/>
    <x v="297"/>
    <x v="1"/>
    <x v="273"/>
    <x v="0"/>
  </r>
  <r>
    <x v="5"/>
    <x v="3"/>
    <x v="2"/>
    <x v="0"/>
    <n v="2409"/>
    <x v="298"/>
    <x v="0"/>
    <x v="274"/>
    <x v="2"/>
  </r>
  <r>
    <x v="4"/>
    <x v="2"/>
    <x v="1"/>
    <x v="1"/>
    <n v="1784"/>
    <x v="299"/>
    <x v="0"/>
    <x v="275"/>
    <x v="0"/>
  </r>
  <r>
    <x v="1"/>
    <x v="2"/>
    <x v="0"/>
    <x v="0"/>
    <n v="9096"/>
    <x v="300"/>
    <x v="1"/>
    <x v="276"/>
    <x v="2"/>
  </r>
  <r>
    <x v="2"/>
    <x v="1"/>
    <x v="2"/>
    <x v="2"/>
    <n v="8560"/>
    <x v="301"/>
    <x v="1"/>
    <x v="277"/>
    <x v="1"/>
  </r>
  <r>
    <x v="7"/>
    <x v="1"/>
    <x v="2"/>
    <x v="1"/>
    <n v="8343"/>
    <x v="224"/>
    <x v="1"/>
    <x v="278"/>
    <x v="1"/>
  </r>
  <r>
    <x v="1"/>
    <x v="2"/>
    <x v="1"/>
    <x v="0"/>
    <n v="8206"/>
    <x v="302"/>
    <x v="1"/>
    <x v="279"/>
    <x v="2"/>
  </r>
  <r>
    <x v="7"/>
    <x v="2"/>
    <x v="2"/>
    <x v="2"/>
    <n v="6596"/>
    <x v="303"/>
    <x v="0"/>
    <x v="280"/>
    <x v="1"/>
  </r>
  <r>
    <x v="3"/>
    <x v="1"/>
    <x v="0"/>
    <x v="1"/>
    <n v="6801"/>
    <x v="304"/>
    <x v="1"/>
    <x v="281"/>
    <x v="2"/>
  </r>
  <r>
    <x v="3"/>
    <x v="3"/>
    <x v="2"/>
    <x v="2"/>
    <n v="3806"/>
    <x v="305"/>
    <x v="0"/>
    <x v="282"/>
    <x v="1"/>
  </r>
  <r>
    <x v="0"/>
    <x v="3"/>
    <x v="0"/>
    <x v="1"/>
    <n v="1537"/>
    <x v="306"/>
    <x v="0"/>
    <x v="283"/>
    <x v="0"/>
  </r>
  <r>
    <x v="7"/>
    <x v="2"/>
    <x v="0"/>
    <x v="2"/>
    <n v="6986"/>
    <x v="307"/>
    <x v="1"/>
    <x v="284"/>
    <x v="1"/>
  </r>
  <r>
    <x v="5"/>
    <x v="3"/>
    <x v="1"/>
    <x v="0"/>
    <n v="2841"/>
    <x v="308"/>
    <x v="0"/>
    <x v="285"/>
    <x v="0"/>
  </r>
  <r>
    <x v="4"/>
    <x v="2"/>
    <x v="1"/>
    <x v="2"/>
    <n v="9716"/>
    <x v="309"/>
    <x v="1"/>
    <x v="286"/>
    <x v="0"/>
  </r>
  <r>
    <x v="3"/>
    <x v="0"/>
    <x v="0"/>
    <x v="2"/>
    <n v="7971"/>
    <x v="310"/>
    <x v="1"/>
    <x v="287"/>
    <x v="1"/>
  </r>
  <r>
    <x v="4"/>
    <x v="1"/>
    <x v="1"/>
    <x v="1"/>
    <n v="6625"/>
    <x v="311"/>
    <x v="0"/>
    <x v="116"/>
    <x v="0"/>
  </r>
  <r>
    <x v="4"/>
    <x v="2"/>
    <x v="1"/>
    <x v="1"/>
    <n v="3950"/>
    <x v="312"/>
    <x v="0"/>
    <x v="113"/>
    <x v="1"/>
  </r>
  <r>
    <x v="5"/>
    <x v="2"/>
    <x v="0"/>
    <x v="0"/>
    <n v="8992"/>
    <x v="313"/>
    <x v="0"/>
    <x v="218"/>
    <x v="0"/>
  </r>
  <r>
    <x v="1"/>
    <x v="2"/>
    <x v="2"/>
    <x v="2"/>
    <n v="5780"/>
    <x v="314"/>
    <x v="1"/>
    <x v="54"/>
    <x v="1"/>
  </r>
  <r>
    <x v="4"/>
    <x v="3"/>
    <x v="2"/>
    <x v="2"/>
    <n v="3368"/>
    <x v="315"/>
    <x v="1"/>
    <x v="288"/>
    <x v="0"/>
  </r>
  <r>
    <x v="7"/>
    <x v="2"/>
    <x v="1"/>
    <x v="2"/>
    <n v="7655"/>
    <x v="316"/>
    <x v="0"/>
    <x v="289"/>
    <x v="2"/>
  </r>
  <r>
    <x v="5"/>
    <x v="0"/>
    <x v="1"/>
    <x v="2"/>
    <n v="9173"/>
    <x v="317"/>
    <x v="0"/>
    <x v="290"/>
    <x v="1"/>
  </r>
  <r>
    <x v="3"/>
    <x v="3"/>
    <x v="0"/>
    <x v="0"/>
    <n v="5495"/>
    <x v="318"/>
    <x v="1"/>
    <x v="291"/>
    <x v="1"/>
  </r>
  <r>
    <x v="2"/>
    <x v="1"/>
    <x v="0"/>
    <x v="1"/>
    <n v="7002"/>
    <x v="319"/>
    <x v="0"/>
    <x v="204"/>
    <x v="1"/>
  </r>
  <r>
    <x v="4"/>
    <x v="0"/>
    <x v="0"/>
    <x v="2"/>
    <n v="7614"/>
    <x v="320"/>
    <x v="0"/>
    <x v="292"/>
    <x v="0"/>
  </r>
  <r>
    <x v="0"/>
    <x v="2"/>
    <x v="0"/>
    <x v="0"/>
    <n v="6919"/>
    <x v="321"/>
    <x v="0"/>
    <x v="293"/>
    <x v="2"/>
  </r>
  <r>
    <x v="5"/>
    <x v="0"/>
    <x v="2"/>
    <x v="0"/>
    <n v="1853"/>
    <x v="322"/>
    <x v="0"/>
    <x v="294"/>
    <x v="0"/>
  </r>
  <r>
    <x v="1"/>
    <x v="2"/>
    <x v="0"/>
    <x v="0"/>
    <n v="5146"/>
    <x v="323"/>
    <x v="0"/>
    <x v="295"/>
    <x v="0"/>
  </r>
  <r>
    <x v="6"/>
    <x v="0"/>
    <x v="0"/>
    <x v="0"/>
    <n v="4769"/>
    <x v="324"/>
    <x v="1"/>
    <x v="296"/>
    <x v="1"/>
  </r>
  <r>
    <x v="3"/>
    <x v="3"/>
    <x v="1"/>
    <x v="0"/>
    <n v="1574"/>
    <x v="325"/>
    <x v="0"/>
    <x v="297"/>
    <x v="0"/>
  </r>
  <r>
    <x v="3"/>
    <x v="2"/>
    <x v="0"/>
    <x v="1"/>
    <n v="2148"/>
    <x v="326"/>
    <x v="0"/>
    <x v="298"/>
    <x v="0"/>
  </r>
  <r>
    <x v="6"/>
    <x v="3"/>
    <x v="1"/>
    <x v="0"/>
    <n v="7293"/>
    <x v="327"/>
    <x v="1"/>
    <x v="299"/>
    <x v="2"/>
  </r>
  <r>
    <x v="7"/>
    <x v="0"/>
    <x v="0"/>
    <x v="1"/>
    <n v="7457"/>
    <x v="328"/>
    <x v="0"/>
    <x v="300"/>
    <x v="0"/>
  </r>
  <r>
    <x v="2"/>
    <x v="2"/>
    <x v="0"/>
    <x v="2"/>
    <n v="8509"/>
    <x v="329"/>
    <x v="1"/>
    <x v="301"/>
    <x v="2"/>
  </r>
  <r>
    <x v="3"/>
    <x v="1"/>
    <x v="1"/>
    <x v="2"/>
    <n v="5777"/>
    <x v="330"/>
    <x v="1"/>
    <x v="302"/>
    <x v="1"/>
  </r>
  <r>
    <x v="3"/>
    <x v="1"/>
    <x v="2"/>
    <x v="1"/>
    <n v="4854"/>
    <x v="331"/>
    <x v="0"/>
    <x v="303"/>
    <x v="2"/>
  </r>
  <r>
    <x v="1"/>
    <x v="2"/>
    <x v="2"/>
    <x v="1"/>
    <n v="3491"/>
    <x v="222"/>
    <x v="1"/>
    <x v="304"/>
    <x v="2"/>
  </r>
  <r>
    <x v="3"/>
    <x v="0"/>
    <x v="1"/>
    <x v="2"/>
    <n v="4124"/>
    <x v="332"/>
    <x v="0"/>
    <x v="305"/>
    <x v="1"/>
  </r>
  <r>
    <x v="5"/>
    <x v="1"/>
    <x v="1"/>
    <x v="0"/>
    <n v="6691"/>
    <x v="333"/>
    <x v="1"/>
    <x v="306"/>
    <x v="2"/>
  </r>
  <r>
    <x v="7"/>
    <x v="2"/>
    <x v="2"/>
    <x v="2"/>
    <n v="4051"/>
    <x v="334"/>
    <x v="0"/>
    <x v="73"/>
    <x v="2"/>
  </r>
  <r>
    <x v="2"/>
    <x v="1"/>
    <x v="1"/>
    <x v="0"/>
    <n v="1004"/>
    <x v="335"/>
    <x v="0"/>
    <x v="307"/>
    <x v="1"/>
  </r>
  <r>
    <x v="0"/>
    <x v="2"/>
    <x v="1"/>
    <x v="0"/>
    <n v="6222"/>
    <x v="336"/>
    <x v="1"/>
    <x v="308"/>
    <x v="0"/>
  </r>
  <r>
    <x v="2"/>
    <x v="0"/>
    <x v="1"/>
    <x v="1"/>
    <n v="6315"/>
    <x v="337"/>
    <x v="0"/>
    <x v="309"/>
    <x v="2"/>
  </r>
  <r>
    <x v="7"/>
    <x v="0"/>
    <x v="1"/>
    <x v="1"/>
    <n v="5869"/>
    <x v="338"/>
    <x v="1"/>
    <x v="310"/>
    <x v="0"/>
  </r>
  <r>
    <x v="5"/>
    <x v="3"/>
    <x v="1"/>
    <x v="2"/>
    <n v="1876"/>
    <x v="339"/>
    <x v="0"/>
    <x v="229"/>
    <x v="1"/>
  </r>
  <r>
    <x v="7"/>
    <x v="1"/>
    <x v="2"/>
    <x v="2"/>
    <n v="8027"/>
    <x v="340"/>
    <x v="1"/>
    <x v="311"/>
    <x v="1"/>
  </r>
  <r>
    <x v="1"/>
    <x v="3"/>
    <x v="1"/>
    <x v="1"/>
    <n v="5142"/>
    <x v="341"/>
    <x v="0"/>
    <x v="312"/>
    <x v="0"/>
  </r>
  <r>
    <x v="0"/>
    <x v="0"/>
    <x v="2"/>
    <x v="2"/>
    <n v="7966"/>
    <x v="342"/>
    <x v="1"/>
    <x v="313"/>
    <x v="2"/>
  </r>
  <r>
    <x v="2"/>
    <x v="2"/>
    <x v="0"/>
    <x v="1"/>
    <n v="8079"/>
    <x v="343"/>
    <x v="0"/>
    <x v="314"/>
    <x v="0"/>
  </r>
  <r>
    <x v="4"/>
    <x v="0"/>
    <x v="2"/>
    <x v="1"/>
    <n v="8987"/>
    <x v="344"/>
    <x v="0"/>
    <x v="315"/>
    <x v="1"/>
  </r>
  <r>
    <x v="2"/>
    <x v="0"/>
    <x v="0"/>
    <x v="2"/>
    <n v="7799"/>
    <x v="345"/>
    <x v="1"/>
    <x v="316"/>
    <x v="1"/>
  </r>
  <r>
    <x v="1"/>
    <x v="2"/>
    <x v="2"/>
    <x v="0"/>
    <n v="5465"/>
    <x v="346"/>
    <x v="1"/>
    <x v="317"/>
    <x v="2"/>
  </r>
  <r>
    <x v="0"/>
    <x v="3"/>
    <x v="2"/>
    <x v="0"/>
    <n v="1635"/>
    <x v="347"/>
    <x v="1"/>
    <x v="193"/>
    <x v="1"/>
  </r>
  <r>
    <x v="5"/>
    <x v="1"/>
    <x v="1"/>
    <x v="1"/>
    <n v="2693"/>
    <x v="348"/>
    <x v="0"/>
    <x v="318"/>
    <x v="0"/>
  </r>
  <r>
    <x v="7"/>
    <x v="0"/>
    <x v="2"/>
    <x v="2"/>
    <n v="5752"/>
    <x v="349"/>
    <x v="0"/>
    <x v="319"/>
    <x v="0"/>
  </r>
  <r>
    <x v="7"/>
    <x v="0"/>
    <x v="2"/>
    <x v="0"/>
    <n v="9311"/>
    <x v="350"/>
    <x v="1"/>
    <x v="320"/>
    <x v="0"/>
  </r>
  <r>
    <x v="5"/>
    <x v="1"/>
    <x v="1"/>
    <x v="1"/>
    <n v="1830"/>
    <x v="351"/>
    <x v="1"/>
    <x v="321"/>
    <x v="0"/>
  </r>
  <r>
    <x v="0"/>
    <x v="0"/>
    <x v="0"/>
    <x v="1"/>
    <n v="6177"/>
    <x v="352"/>
    <x v="1"/>
    <x v="322"/>
    <x v="2"/>
  </r>
  <r>
    <x v="5"/>
    <x v="1"/>
    <x v="2"/>
    <x v="2"/>
    <n v="9932"/>
    <x v="353"/>
    <x v="1"/>
    <x v="272"/>
    <x v="0"/>
  </r>
  <r>
    <x v="3"/>
    <x v="1"/>
    <x v="1"/>
    <x v="2"/>
    <n v="9308"/>
    <x v="354"/>
    <x v="0"/>
    <x v="78"/>
    <x v="2"/>
  </r>
  <r>
    <x v="2"/>
    <x v="1"/>
    <x v="0"/>
    <x v="1"/>
    <n v="6949"/>
    <x v="103"/>
    <x v="1"/>
    <x v="249"/>
    <x v="1"/>
  </r>
  <r>
    <x v="1"/>
    <x v="2"/>
    <x v="2"/>
    <x v="0"/>
    <n v="3838"/>
    <x v="355"/>
    <x v="0"/>
    <x v="323"/>
    <x v="1"/>
  </r>
  <r>
    <x v="5"/>
    <x v="3"/>
    <x v="2"/>
    <x v="2"/>
    <n v="2150"/>
    <x v="356"/>
    <x v="0"/>
    <x v="324"/>
    <x v="2"/>
  </r>
  <r>
    <x v="1"/>
    <x v="3"/>
    <x v="2"/>
    <x v="2"/>
    <n v="8560"/>
    <x v="357"/>
    <x v="1"/>
    <x v="325"/>
    <x v="2"/>
  </r>
  <r>
    <x v="3"/>
    <x v="2"/>
    <x v="0"/>
    <x v="2"/>
    <n v="2931"/>
    <x v="358"/>
    <x v="1"/>
    <x v="326"/>
    <x v="1"/>
  </r>
  <r>
    <x v="7"/>
    <x v="3"/>
    <x v="0"/>
    <x v="0"/>
    <n v="2664"/>
    <x v="359"/>
    <x v="1"/>
    <x v="327"/>
    <x v="1"/>
  </r>
  <r>
    <x v="5"/>
    <x v="3"/>
    <x v="2"/>
    <x v="0"/>
    <n v="2081"/>
    <x v="360"/>
    <x v="1"/>
    <x v="246"/>
    <x v="0"/>
  </r>
  <r>
    <x v="0"/>
    <x v="3"/>
    <x v="2"/>
    <x v="1"/>
    <n v="1512"/>
    <x v="361"/>
    <x v="0"/>
    <x v="328"/>
    <x v="2"/>
  </r>
  <r>
    <x v="7"/>
    <x v="0"/>
    <x v="0"/>
    <x v="2"/>
    <n v="8805"/>
    <x v="362"/>
    <x v="1"/>
    <x v="329"/>
    <x v="1"/>
  </r>
  <r>
    <x v="7"/>
    <x v="2"/>
    <x v="1"/>
    <x v="0"/>
    <n v="6237"/>
    <x v="363"/>
    <x v="1"/>
    <x v="257"/>
    <x v="2"/>
  </r>
  <r>
    <x v="0"/>
    <x v="3"/>
    <x v="0"/>
    <x v="0"/>
    <n v="1559"/>
    <x v="364"/>
    <x v="0"/>
    <x v="330"/>
    <x v="1"/>
  </r>
  <r>
    <x v="2"/>
    <x v="2"/>
    <x v="1"/>
    <x v="2"/>
    <n v="4672"/>
    <x v="365"/>
    <x v="1"/>
    <x v="237"/>
    <x v="2"/>
  </r>
  <r>
    <x v="2"/>
    <x v="3"/>
    <x v="1"/>
    <x v="0"/>
    <n v="8404"/>
    <x v="366"/>
    <x v="0"/>
    <x v="331"/>
    <x v="2"/>
  </r>
  <r>
    <x v="5"/>
    <x v="3"/>
    <x v="1"/>
    <x v="1"/>
    <n v="4343"/>
    <x v="367"/>
    <x v="0"/>
    <x v="332"/>
    <x v="1"/>
  </r>
  <r>
    <x v="7"/>
    <x v="2"/>
    <x v="2"/>
    <x v="0"/>
    <n v="5070"/>
    <x v="368"/>
    <x v="0"/>
    <x v="333"/>
    <x v="0"/>
  </r>
  <r>
    <x v="5"/>
    <x v="1"/>
    <x v="2"/>
    <x v="0"/>
    <n v="1580"/>
    <x v="369"/>
    <x v="0"/>
    <x v="334"/>
    <x v="0"/>
  </r>
  <r>
    <x v="2"/>
    <x v="2"/>
    <x v="1"/>
    <x v="1"/>
    <n v="8004"/>
    <x v="370"/>
    <x v="0"/>
    <x v="335"/>
    <x v="0"/>
  </r>
  <r>
    <x v="4"/>
    <x v="1"/>
    <x v="1"/>
    <x v="2"/>
    <n v="9130"/>
    <x v="371"/>
    <x v="0"/>
    <x v="336"/>
    <x v="1"/>
  </r>
  <r>
    <x v="3"/>
    <x v="0"/>
    <x v="1"/>
    <x v="0"/>
    <n v="4147"/>
    <x v="372"/>
    <x v="0"/>
    <x v="164"/>
    <x v="1"/>
  </r>
  <r>
    <x v="5"/>
    <x v="2"/>
    <x v="0"/>
    <x v="1"/>
    <n v="5249"/>
    <x v="373"/>
    <x v="0"/>
    <x v="337"/>
    <x v="0"/>
  </r>
  <r>
    <x v="5"/>
    <x v="1"/>
    <x v="2"/>
    <x v="2"/>
    <n v="2679"/>
    <x v="374"/>
    <x v="0"/>
    <x v="338"/>
    <x v="1"/>
  </r>
  <r>
    <x v="4"/>
    <x v="3"/>
    <x v="1"/>
    <x v="1"/>
    <n v="4506"/>
    <x v="375"/>
    <x v="0"/>
    <x v="339"/>
    <x v="1"/>
  </r>
  <r>
    <x v="2"/>
    <x v="0"/>
    <x v="1"/>
    <x v="0"/>
    <n v="8253"/>
    <x v="376"/>
    <x v="1"/>
    <x v="340"/>
    <x v="0"/>
  </r>
  <r>
    <x v="5"/>
    <x v="2"/>
    <x v="0"/>
    <x v="1"/>
    <n v="3744"/>
    <x v="377"/>
    <x v="0"/>
    <x v="341"/>
    <x v="1"/>
  </r>
  <r>
    <x v="1"/>
    <x v="1"/>
    <x v="2"/>
    <x v="0"/>
    <n v="6188"/>
    <x v="31"/>
    <x v="0"/>
    <x v="270"/>
    <x v="1"/>
  </r>
  <r>
    <x v="2"/>
    <x v="1"/>
    <x v="1"/>
    <x v="2"/>
    <n v="3141"/>
    <x v="378"/>
    <x v="1"/>
    <x v="342"/>
    <x v="2"/>
  </r>
  <r>
    <x v="2"/>
    <x v="2"/>
    <x v="2"/>
    <x v="2"/>
    <n v="7617"/>
    <x v="379"/>
    <x v="0"/>
    <x v="97"/>
    <x v="2"/>
  </r>
  <r>
    <x v="3"/>
    <x v="1"/>
    <x v="1"/>
    <x v="1"/>
    <n v="3479"/>
    <x v="380"/>
    <x v="0"/>
    <x v="343"/>
    <x v="0"/>
  </r>
  <r>
    <x v="5"/>
    <x v="2"/>
    <x v="0"/>
    <x v="0"/>
    <n v="7484"/>
    <x v="381"/>
    <x v="0"/>
    <x v="344"/>
    <x v="2"/>
  </r>
  <r>
    <x v="7"/>
    <x v="1"/>
    <x v="0"/>
    <x v="2"/>
    <n v="8421"/>
    <x v="382"/>
    <x v="1"/>
    <x v="183"/>
    <x v="2"/>
  </r>
  <r>
    <x v="6"/>
    <x v="3"/>
    <x v="2"/>
    <x v="1"/>
    <n v="5452"/>
    <x v="383"/>
    <x v="1"/>
    <x v="345"/>
    <x v="1"/>
  </r>
  <r>
    <x v="6"/>
    <x v="2"/>
    <x v="0"/>
    <x v="2"/>
    <n v="6881"/>
    <x v="384"/>
    <x v="1"/>
    <x v="346"/>
    <x v="2"/>
  </r>
  <r>
    <x v="6"/>
    <x v="2"/>
    <x v="2"/>
    <x v="2"/>
    <n v="7665"/>
    <x v="385"/>
    <x v="1"/>
    <x v="347"/>
    <x v="1"/>
  </r>
  <r>
    <x v="3"/>
    <x v="0"/>
    <x v="1"/>
    <x v="0"/>
    <n v="3849"/>
    <x v="386"/>
    <x v="0"/>
    <x v="295"/>
    <x v="2"/>
  </r>
  <r>
    <x v="6"/>
    <x v="3"/>
    <x v="0"/>
    <x v="2"/>
    <n v="8390"/>
    <x v="387"/>
    <x v="0"/>
    <x v="348"/>
    <x v="0"/>
  </r>
  <r>
    <x v="4"/>
    <x v="2"/>
    <x v="1"/>
    <x v="2"/>
    <n v="7905"/>
    <x v="388"/>
    <x v="0"/>
    <x v="43"/>
    <x v="1"/>
  </r>
  <r>
    <x v="0"/>
    <x v="1"/>
    <x v="1"/>
    <x v="0"/>
    <n v="3489"/>
    <x v="389"/>
    <x v="1"/>
    <x v="349"/>
    <x v="2"/>
  </r>
  <r>
    <x v="2"/>
    <x v="1"/>
    <x v="0"/>
    <x v="2"/>
    <n v="5611"/>
    <x v="390"/>
    <x v="1"/>
    <x v="350"/>
    <x v="1"/>
  </r>
  <r>
    <x v="7"/>
    <x v="1"/>
    <x v="0"/>
    <x v="2"/>
    <n v="3839"/>
    <x v="391"/>
    <x v="0"/>
    <x v="351"/>
    <x v="0"/>
  </r>
  <r>
    <x v="0"/>
    <x v="0"/>
    <x v="0"/>
    <x v="0"/>
    <n v="9527"/>
    <x v="392"/>
    <x v="1"/>
    <x v="352"/>
    <x v="0"/>
  </r>
  <r>
    <x v="3"/>
    <x v="2"/>
    <x v="1"/>
    <x v="0"/>
    <n v="6878"/>
    <x v="370"/>
    <x v="0"/>
    <x v="353"/>
    <x v="1"/>
  </r>
  <r>
    <x v="2"/>
    <x v="1"/>
    <x v="2"/>
    <x v="2"/>
    <n v="7303"/>
    <x v="393"/>
    <x v="1"/>
    <x v="354"/>
    <x v="0"/>
  </r>
  <r>
    <x v="3"/>
    <x v="0"/>
    <x v="2"/>
    <x v="2"/>
    <n v="1851"/>
    <x v="374"/>
    <x v="0"/>
    <x v="355"/>
    <x v="0"/>
  </r>
  <r>
    <x v="3"/>
    <x v="0"/>
    <x v="1"/>
    <x v="2"/>
    <n v="2687"/>
    <x v="394"/>
    <x v="0"/>
    <x v="356"/>
    <x v="2"/>
  </r>
  <r>
    <x v="4"/>
    <x v="2"/>
    <x v="1"/>
    <x v="2"/>
    <n v="7833"/>
    <x v="395"/>
    <x v="0"/>
    <x v="357"/>
    <x v="0"/>
  </r>
  <r>
    <x v="1"/>
    <x v="1"/>
    <x v="1"/>
    <x v="1"/>
    <n v="3427"/>
    <x v="396"/>
    <x v="0"/>
    <x v="358"/>
    <x v="2"/>
  </r>
  <r>
    <x v="1"/>
    <x v="3"/>
    <x v="0"/>
    <x v="2"/>
    <n v="5000"/>
    <x v="397"/>
    <x v="0"/>
    <x v="359"/>
    <x v="1"/>
  </r>
  <r>
    <x v="3"/>
    <x v="1"/>
    <x v="2"/>
    <x v="0"/>
    <n v="6052"/>
    <x v="163"/>
    <x v="0"/>
    <x v="236"/>
    <x v="0"/>
  </r>
  <r>
    <x v="6"/>
    <x v="3"/>
    <x v="2"/>
    <x v="0"/>
    <n v="3738"/>
    <x v="398"/>
    <x v="1"/>
    <x v="360"/>
    <x v="1"/>
  </r>
  <r>
    <x v="0"/>
    <x v="3"/>
    <x v="2"/>
    <x v="0"/>
    <n v="6732"/>
    <x v="399"/>
    <x v="0"/>
    <x v="361"/>
    <x v="0"/>
  </r>
  <r>
    <x v="6"/>
    <x v="1"/>
    <x v="2"/>
    <x v="0"/>
    <n v="6387"/>
    <x v="400"/>
    <x v="1"/>
    <x v="362"/>
    <x v="2"/>
  </r>
  <r>
    <x v="5"/>
    <x v="3"/>
    <x v="2"/>
    <x v="2"/>
    <n v="9002"/>
    <x v="401"/>
    <x v="1"/>
    <x v="363"/>
    <x v="0"/>
  </r>
  <r>
    <x v="3"/>
    <x v="0"/>
    <x v="2"/>
    <x v="2"/>
    <n v="6536"/>
    <x v="402"/>
    <x v="0"/>
    <x v="185"/>
    <x v="1"/>
  </r>
  <r>
    <x v="5"/>
    <x v="0"/>
    <x v="1"/>
    <x v="1"/>
    <n v="4913"/>
    <x v="403"/>
    <x v="1"/>
    <x v="364"/>
    <x v="0"/>
  </r>
  <r>
    <x v="6"/>
    <x v="1"/>
    <x v="1"/>
    <x v="2"/>
    <n v="2066"/>
    <x v="404"/>
    <x v="1"/>
    <x v="365"/>
    <x v="2"/>
  </r>
  <r>
    <x v="5"/>
    <x v="2"/>
    <x v="0"/>
    <x v="0"/>
    <n v="8723"/>
    <x v="405"/>
    <x v="1"/>
    <x v="276"/>
    <x v="1"/>
  </r>
  <r>
    <x v="3"/>
    <x v="0"/>
    <x v="1"/>
    <x v="2"/>
    <n v="5380"/>
    <x v="406"/>
    <x v="1"/>
    <x v="366"/>
    <x v="2"/>
  </r>
  <r>
    <x v="4"/>
    <x v="1"/>
    <x v="1"/>
    <x v="1"/>
    <n v="5107"/>
    <x v="407"/>
    <x v="1"/>
    <x v="82"/>
    <x v="0"/>
  </r>
  <r>
    <x v="1"/>
    <x v="3"/>
    <x v="2"/>
    <x v="2"/>
    <n v="6726"/>
    <x v="408"/>
    <x v="1"/>
    <x v="367"/>
    <x v="0"/>
  </r>
  <r>
    <x v="0"/>
    <x v="0"/>
    <x v="0"/>
    <x v="2"/>
    <n v="4373"/>
    <x v="409"/>
    <x v="0"/>
    <x v="300"/>
    <x v="2"/>
  </r>
  <r>
    <x v="5"/>
    <x v="1"/>
    <x v="2"/>
    <x v="0"/>
    <n v="9945"/>
    <x v="410"/>
    <x v="1"/>
    <x v="368"/>
    <x v="1"/>
  </r>
  <r>
    <x v="3"/>
    <x v="1"/>
    <x v="0"/>
    <x v="1"/>
    <n v="3082"/>
    <x v="411"/>
    <x v="1"/>
    <x v="54"/>
    <x v="2"/>
  </r>
  <r>
    <x v="4"/>
    <x v="2"/>
    <x v="1"/>
    <x v="2"/>
    <n v="9967"/>
    <x v="412"/>
    <x v="1"/>
    <x v="369"/>
    <x v="1"/>
  </r>
  <r>
    <x v="6"/>
    <x v="3"/>
    <x v="1"/>
    <x v="2"/>
    <n v="7748"/>
    <x v="413"/>
    <x v="1"/>
    <x v="370"/>
    <x v="1"/>
  </r>
  <r>
    <x v="1"/>
    <x v="3"/>
    <x v="2"/>
    <x v="1"/>
    <n v="1417"/>
    <x v="414"/>
    <x v="1"/>
    <x v="371"/>
    <x v="1"/>
  </r>
  <r>
    <x v="3"/>
    <x v="3"/>
    <x v="2"/>
    <x v="2"/>
    <n v="9306"/>
    <x v="415"/>
    <x v="1"/>
    <x v="372"/>
    <x v="2"/>
  </r>
  <r>
    <x v="0"/>
    <x v="1"/>
    <x v="2"/>
    <x v="1"/>
    <n v="9808"/>
    <x v="327"/>
    <x v="0"/>
    <x v="373"/>
    <x v="1"/>
  </r>
  <r>
    <x v="6"/>
    <x v="1"/>
    <x v="1"/>
    <x v="1"/>
    <n v="4974"/>
    <x v="416"/>
    <x v="0"/>
    <x v="117"/>
    <x v="2"/>
  </r>
  <r>
    <x v="4"/>
    <x v="3"/>
    <x v="1"/>
    <x v="0"/>
    <n v="4267"/>
    <x v="172"/>
    <x v="1"/>
    <x v="374"/>
    <x v="2"/>
  </r>
  <r>
    <x v="6"/>
    <x v="1"/>
    <x v="1"/>
    <x v="2"/>
    <n v="1825"/>
    <x v="179"/>
    <x v="0"/>
    <x v="375"/>
    <x v="2"/>
  </r>
  <r>
    <x v="7"/>
    <x v="2"/>
    <x v="0"/>
    <x v="1"/>
    <n v="8668"/>
    <x v="417"/>
    <x v="0"/>
    <x v="376"/>
    <x v="0"/>
  </r>
  <r>
    <x v="6"/>
    <x v="1"/>
    <x v="2"/>
    <x v="1"/>
    <n v="6745"/>
    <x v="418"/>
    <x v="1"/>
    <x v="314"/>
    <x v="0"/>
  </r>
  <r>
    <x v="5"/>
    <x v="1"/>
    <x v="0"/>
    <x v="1"/>
    <n v="1412"/>
    <x v="419"/>
    <x v="1"/>
    <x v="11"/>
    <x v="0"/>
  </r>
  <r>
    <x v="6"/>
    <x v="0"/>
    <x v="1"/>
    <x v="0"/>
    <n v="8543"/>
    <x v="420"/>
    <x v="0"/>
    <x v="377"/>
    <x v="1"/>
  </r>
  <r>
    <x v="4"/>
    <x v="2"/>
    <x v="1"/>
    <x v="2"/>
    <n v="8587"/>
    <x v="421"/>
    <x v="1"/>
    <x v="378"/>
    <x v="0"/>
  </r>
  <r>
    <x v="6"/>
    <x v="0"/>
    <x v="0"/>
    <x v="0"/>
    <n v="1728"/>
    <x v="422"/>
    <x v="1"/>
    <x v="379"/>
    <x v="0"/>
  </r>
  <r>
    <x v="6"/>
    <x v="3"/>
    <x v="2"/>
    <x v="0"/>
    <n v="8164"/>
    <x v="423"/>
    <x v="0"/>
    <x v="380"/>
    <x v="0"/>
  </r>
  <r>
    <x v="2"/>
    <x v="3"/>
    <x v="2"/>
    <x v="1"/>
    <n v="9867"/>
    <x v="424"/>
    <x v="0"/>
    <x v="381"/>
    <x v="1"/>
  </r>
  <r>
    <x v="3"/>
    <x v="2"/>
    <x v="1"/>
    <x v="1"/>
    <n v="6988"/>
    <x v="425"/>
    <x v="1"/>
    <x v="382"/>
    <x v="2"/>
  </r>
  <r>
    <x v="2"/>
    <x v="1"/>
    <x v="1"/>
    <x v="1"/>
    <n v="3504"/>
    <x v="426"/>
    <x v="0"/>
    <x v="32"/>
    <x v="0"/>
  </r>
  <r>
    <x v="6"/>
    <x v="0"/>
    <x v="1"/>
    <x v="1"/>
    <n v="3967"/>
    <x v="427"/>
    <x v="1"/>
    <x v="383"/>
    <x v="2"/>
  </r>
  <r>
    <x v="3"/>
    <x v="2"/>
    <x v="2"/>
    <x v="0"/>
    <n v="3786"/>
    <x v="428"/>
    <x v="1"/>
    <x v="11"/>
    <x v="2"/>
  </r>
  <r>
    <x v="2"/>
    <x v="0"/>
    <x v="0"/>
    <x v="1"/>
    <n v="2122"/>
    <x v="429"/>
    <x v="1"/>
    <x v="384"/>
    <x v="2"/>
  </r>
  <r>
    <x v="6"/>
    <x v="1"/>
    <x v="1"/>
    <x v="2"/>
    <n v="5079"/>
    <x v="430"/>
    <x v="1"/>
    <x v="385"/>
    <x v="2"/>
  </r>
  <r>
    <x v="0"/>
    <x v="0"/>
    <x v="1"/>
    <x v="0"/>
    <n v="2571"/>
    <x v="431"/>
    <x v="1"/>
    <x v="386"/>
    <x v="0"/>
  </r>
  <r>
    <x v="2"/>
    <x v="2"/>
    <x v="0"/>
    <x v="1"/>
    <n v="6073"/>
    <x v="432"/>
    <x v="1"/>
    <x v="387"/>
    <x v="1"/>
  </r>
  <r>
    <x v="3"/>
    <x v="1"/>
    <x v="2"/>
    <x v="2"/>
    <n v="6104"/>
    <x v="433"/>
    <x v="0"/>
    <x v="388"/>
    <x v="0"/>
  </r>
  <r>
    <x v="2"/>
    <x v="1"/>
    <x v="1"/>
    <x v="1"/>
    <n v="3143"/>
    <x v="434"/>
    <x v="0"/>
    <x v="268"/>
    <x v="1"/>
  </r>
  <r>
    <x v="7"/>
    <x v="2"/>
    <x v="2"/>
    <x v="2"/>
    <n v="7806"/>
    <x v="435"/>
    <x v="0"/>
    <x v="389"/>
    <x v="0"/>
  </r>
  <r>
    <x v="7"/>
    <x v="1"/>
    <x v="1"/>
    <x v="1"/>
    <n v="8357"/>
    <x v="436"/>
    <x v="0"/>
    <x v="390"/>
    <x v="0"/>
  </r>
  <r>
    <x v="0"/>
    <x v="0"/>
    <x v="2"/>
    <x v="1"/>
    <n v="4440"/>
    <x v="437"/>
    <x v="1"/>
    <x v="120"/>
    <x v="2"/>
  </r>
  <r>
    <x v="4"/>
    <x v="3"/>
    <x v="0"/>
    <x v="0"/>
    <n v="4766"/>
    <x v="438"/>
    <x v="0"/>
    <x v="145"/>
    <x v="1"/>
  </r>
  <r>
    <x v="4"/>
    <x v="2"/>
    <x v="1"/>
    <x v="1"/>
    <n v="6644"/>
    <x v="439"/>
    <x v="0"/>
    <x v="391"/>
    <x v="0"/>
  </r>
  <r>
    <x v="3"/>
    <x v="0"/>
    <x v="1"/>
    <x v="2"/>
    <n v="3914"/>
    <x v="440"/>
    <x v="0"/>
    <x v="37"/>
    <x v="1"/>
  </r>
  <r>
    <x v="5"/>
    <x v="1"/>
    <x v="1"/>
    <x v="2"/>
    <n v="5968"/>
    <x v="441"/>
    <x v="1"/>
    <x v="392"/>
    <x v="1"/>
  </r>
  <r>
    <x v="4"/>
    <x v="3"/>
    <x v="1"/>
    <x v="0"/>
    <n v="6917"/>
    <x v="442"/>
    <x v="1"/>
    <x v="393"/>
    <x v="0"/>
  </r>
  <r>
    <x v="3"/>
    <x v="0"/>
    <x v="1"/>
    <x v="1"/>
    <n v="9787"/>
    <x v="443"/>
    <x v="0"/>
    <x v="147"/>
    <x v="1"/>
  </r>
  <r>
    <x v="0"/>
    <x v="2"/>
    <x v="0"/>
    <x v="0"/>
    <n v="1728"/>
    <x v="444"/>
    <x v="1"/>
    <x v="267"/>
    <x v="0"/>
  </r>
  <r>
    <x v="5"/>
    <x v="1"/>
    <x v="1"/>
    <x v="1"/>
    <n v="2365"/>
    <x v="445"/>
    <x v="1"/>
    <x v="394"/>
    <x v="0"/>
  </r>
  <r>
    <x v="5"/>
    <x v="2"/>
    <x v="1"/>
    <x v="0"/>
    <n v="5492"/>
    <x v="446"/>
    <x v="1"/>
    <x v="395"/>
    <x v="2"/>
  </r>
  <r>
    <x v="7"/>
    <x v="0"/>
    <x v="2"/>
    <x v="1"/>
    <n v="1698"/>
    <x v="447"/>
    <x v="0"/>
    <x v="396"/>
    <x v="2"/>
  </r>
  <r>
    <x v="6"/>
    <x v="3"/>
    <x v="1"/>
    <x v="1"/>
    <n v="8186"/>
    <x v="448"/>
    <x v="0"/>
    <x v="308"/>
    <x v="1"/>
  </r>
  <r>
    <x v="5"/>
    <x v="0"/>
    <x v="2"/>
    <x v="0"/>
    <n v="1395"/>
    <x v="449"/>
    <x v="0"/>
    <x v="397"/>
    <x v="2"/>
  </r>
  <r>
    <x v="1"/>
    <x v="0"/>
    <x v="0"/>
    <x v="0"/>
    <n v="8400"/>
    <x v="450"/>
    <x v="0"/>
    <x v="82"/>
    <x v="1"/>
  </r>
  <r>
    <x v="3"/>
    <x v="1"/>
    <x v="2"/>
    <x v="0"/>
    <n v="9082"/>
    <x v="451"/>
    <x v="1"/>
    <x v="398"/>
    <x v="0"/>
  </r>
  <r>
    <x v="5"/>
    <x v="2"/>
    <x v="2"/>
    <x v="0"/>
    <n v="5171"/>
    <x v="452"/>
    <x v="1"/>
    <x v="187"/>
    <x v="2"/>
  </r>
  <r>
    <x v="5"/>
    <x v="0"/>
    <x v="0"/>
    <x v="1"/>
    <n v="5360"/>
    <x v="453"/>
    <x v="1"/>
    <x v="373"/>
    <x v="0"/>
  </r>
  <r>
    <x v="1"/>
    <x v="0"/>
    <x v="0"/>
    <x v="1"/>
    <n v="3502"/>
    <x v="368"/>
    <x v="1"/>
    <x v="399"/>
    <x v="2"/>
  </r>
  <r>
    <x v="5"/>
    <x v="3"/>
    <x v="2"/>
    <x v="2"/>
    <n v="1717"/>
    <x v="454"/>
    <x v="0"/>
    <x v="400"/>
    <x v="2"/>
  </r>
  <r>
    <x v="6"/>
    <x v="3"/>
    <x v="2"/>
    <x v="1"/>
    <n v="3782"/>
    <x v="455"/>
    <x v="0"/>
    <x v="401"/>
    <x v="2"/>
  </r>
  <r>
    <x v="1"/>
    <x v="2"/>
    <x v="0"/>
    <x v="0"/>
    <n v="5946"/>
    <x v="456"/>
    <x v="0"/>
    <x v="402"/>
    <x v="0"/>
  </r>
  <r>
    <x v="7"/>
    <x v="2"/>
    <x v="0"/>
    <x v="0"/>
    <n v="6486"/>
    <x v="367"/>
    <x v="1"/>
    <x v="403"/>
    <x v="1"/>
  </r>
  <r>
    <x v="2"/>
    <x v="1"/>
    <x v="0"/>
    <x v="1"/>
    <n v="9335"/>
    <x v="457"/>
    <x v="1"/>
    <x v="404"/>
    <x v="2"/>
  </r>
  <r>
    <x v="5"/>
    <x v="2"/>
    <x v="0"/>
    <x v="2"/>
    <n v="5980"/>
    <x v="458"/>
    <x v="1"/>
    <x v="405"/>
    <x v="0"/>
  </r>
  <r>
    <x v="5"/>
    <x v="3"/>
    <x v="0"/>
    <x v="2"/>
    <n v="8266"/>
    <x v="292"/>
    <x v="1"/>
    <x v="406"/>
    <x v="1"/>
  </r>
  <r>
    <x v="3"/>
    <x v="2"/>
    <x v="2"/>
    <x v="1"/>
    <n v="5491"/>
    <x v="459"/>
    <x v="0"/>
    <x v="407"/>
    <x v="1"/>
  </r>
  <r>
    <x v="6"/>
    <x v="0"/>
    <x v="0"/>
    <x v="0"/>
    <n v="8192"/>
    <x v="460"/>
    <x v="0"/>
    <x v="42"/>
    <x v="2"/>
  </r>
  <r>
    <x v="3"/>
    <x v="2"/>
    <x v="1"/>
    <x v="0"/>
    <n v="6588"/>
    <x v="461"/>
    <x v="1"/>
    <x v="408"/>
    <x v="0"/>
  </r>
  <r>
    <x v="2"/>
    <x v="2"/>
    <x v="1"/>
    <x v="1"/>
    <n v="8651"/>
    <x v="462"/>
    <x v="1"/>
    <x v="409"/>
    <x v="0"/>
  </r>
  <r>
    <x v="5"/>
    <x v="1"/>
    <x v="1"/>
    <x v="2"/>
    <n v="4636"/>
    <x v="463"/>
    <x v="0"/>
    <x v="410"/>
    <x v="1"/>
  </r>
  <r>
    <x v="6"/>
    <x v="0"/>
    <x v="1"/>
    <x v="1"/>
    <n v="2167"/>
    <x v="464"/>
    <x v="1"/>
    <x v="411"/>
    <x v="0"/>
  </r>
  <r>
    <x v="1"/>
    <x v="1"/>
    <x v="0"/>
    <x v="1"/>
    <n v="2062"/>
    <x v="465"/>
    <x v="1"/>
    <x v="412"/>
    <x v="1"/>
  </r>
  <r>
    <x v="5"/>
    <x v="3"/>
    <x v="1"/>
    <x v="1"/>
    <n v="3156"/>
    <x v="466"/>
    <x v="0"/>
    <x v="413"/>
    <x v="1"/>
  </r>
  <r>
    <x v="7"/>
    <x v="2"/>
    <x v="2"/>
    <x v="1"/>
    <n v="8860"/>
    <x v="467"/>
    <x v="1"/>
    <x v="414"/>
    <x v="1"/>
  </r>
  <r>
    <x v="5"/>
    <x v="2"/>
    <x v="1"/>
    <x v="0"/>
    <n v="6161"/>
    <x v="468"/>
    <x v="1"/>
    <x v="415"/>
    <x v="2"/>
  </r>
  <r>
    <x v="4"/>
    <x v="3"/>
    <x v="0"/>
    <x v="0"/>
    <n v="6305"/>
    <x v="381"/>
    <x v="1"/>
    <x v="122"/>
    <x v="0"/>
  </r>
  <r>
    <x v="6"/>
    <x v="1"/>
    <x v="1"/>
    <x v="1"/>
    <n v="7541"/>
    <x v="469"/>
    <x v="0"/>
    <x v="61"/>
    <x v="2"/>
  </r>
  <r>
    <x v="4"/>
    <x v="0"/>
    <x v="2"/>
    <x v="2"/>
    <n v="5729"/>
    <x v="87"/>
    <x v="1"/>
    <x v="416"/>
    <x v="1"/>
  </r>
  <r>
    <x v="1"/>
    <x v="1"/>
    <x v="0"/>
    <x v="1"/>
    <n v="8330"/>
    <x v="470"/>
    <x v="0"/>
    <x v="417"/>
    <x v="0"/>
  </r>
  <r>
    <x v="5"/>
    <x v="1"/>
    <x v="0"/>
    <x v="0"/>
    <n v="6334"/>
    <x v="471"/>
    <x v="1"/>
    <x v="418"/>
    <x v="0"/>
  </r>
  <r>
    <x v="1"/>
    <x v="0"/>
    <x v="0"/>
    <x v="0"/>
    <n v="9924"/>
    <x v="472"/>
    <x v="1"/>
    <x v="124"/>
    <x v="1"/>
  </r>
  <r>
    <x v="0"/>
    <x v="2"/>
    <x v="1"/>
    <x v="2"/>
    <n v="5330"/>
    <x v="473"/>
    <x v="0"/>
    <x v="419"/>
    <x v="0"/>
  </r>
  <r>
    <x v="5"/>
    <x v="1"/>
    <x v="1"/>
    <x v="1"/>
    <n v="9010"/>
    <x v="474"/>
    <x v="0"/>
    <x v="420"/>
    <x v="1"/>
  </r>
  <r>
    <x v="4"/>
    <x v="3"/>
    <x v="0"/>
    <x v="0"/>
    <n v="7801"/>
    <x v="475"/>
    <x v="0"/>
    <x v="421"/>
    <x v="1"/>
  </r>
  <r>
    <x v="6"/>
    <x v="0"/>
    <x v="1"/>
    <x v="0"/>
    <n v="5846"/>
    <x v="476"/>
    <x v="1"/>
    <x v="422"/>
    <x v="1"/>
  </r>
  <r>
    <x v="4"/>
    <x v="2"/>
    <x v="2"/>
    <x v="1"/>
    <n v="7731"/>
    <x v="477"/>
    <x v="1"/>
    <x v="4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FE286-359C-4373-955E-AB5C3F6E86D7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species">
  <location ref="B5:C14" firstHeaderRow="1" firstDataRow="1" firstDataCol="1"/>
  <pivotFields count="9">
    <pivotField axis="axisRow" showAll="0">
      <items count="9">
        <item x="2"/>
        <item x="3"/>
        <item x="4"/>
        <item x="0"/>
        <item x="5"/>
        <item x="6"/>
        <item x="7"/>
        <item x="1"/>
        <item t="default"/>
      </items>
    </pivotField>
    <pivotField showAll="0">
      <items count="5">
        <item h="1" x="3"/>
        <item h="1" x="2"/>
        <item h="1"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/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h="1" x="0"/>
        <item x="2"/>
        <item h="1"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Average_Size(cm)" fld="5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CABE-285E-4317-A9E8-F4D8EAEF6939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 rowHeaderCaption="Region" colHeaderCaption="pollution">
  <location ref="S5:U8" firstHeaderRow="1" firstDataRow="2" firstDataCol="1"/>
  <pivotFields count="9">
    <pivotField showAll="0">
      <items count="9">
        <item x="2"/>
        <item x="3"/>
        <item x="4"/>
        <item x="0"/>
        <item x="5"/>
        <item x="6"/>
        <item x="7"/>
        <item x="1"/>
        <item t="default"/>
      </items>
    </pivotField>
    <pivotField axis="axisRow" showAll="0">
      <items count="5">
        <item h="1" x="3"/>
        <item h="1" x="2"/>
        <item h="1"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Col" dataField="1" showAll="0">
      <items count="4">
        <item x="2"/>
        <item h="1" x="1"/>
        <item h="1" x="0"/>
        <item t="default"/>
      </items>
    </pivotField>
  </pivotFields>
  <rowFields count="1">
    <field x="1"/>
  </rowFields>
  <rowItems count="2">
    <i>
      <x v="3"/>
    </i>
    <i t="grand">
      <x/>
    </i>
  </rowItems>
  <colFields count="1">
    <field x="8"/>
  </colFields>
  <colItems count="2">
    <i>
      <x/>
    </i>
    <i t="grand">
      <x/>
    </i>
  </colItems>
  <dataFields count="1">
    <dataField name="Nombre de Water_Pollution_Level" fld="8" subtotal="count" baseField="0" baseItem="0"/>
  </dataFields>
  <chartFormats count="4"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0AC2A-A4D9-4E89-B36A-6E1EDB010CCA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 rowHeaderCaption="breeding" colHeaderCaption="species">
  <location ref="M5:Q15" firstHeaderRow="1" firstDataRow="2" firstDataCol="1"/>
  <pivotFields count="9">
    <pivotField axis="axisRow" dataField="1" showAll="0">
      <items count="9">
        <item x="2"/>
        <item x="3"/>
        <item x="4"/>
        <item x="0"/>
        <item x="5"/>
        <item x="6"/>
        <item x="7"/>
        <item x="1"/>
        <item t="default"/>
      </items>
    </pivotField>
    <pivotField showAll="0">
      <items count="5">
        <item h="1" x="3"/>
        <item h="1" x="2"/>
        <item h="1"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h="1" x="0"/>
        <item h="1"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mbre de Species_Name" fld="0" subtotal="count" baseField="0" baseItem="0"/>
  </dataFields>
  <chartFormats count="3"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B5A10-9DCA-4044-B460-84AF54F1464A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Pollution">
  <location ref="H5:K8" firstHeaderRow="1" firstDataRow="2" firstDataCol="1"/>
  <pivotFields count="9">
    <pivotField showAll="0">
      <items count="9">
        <item x="2"/>
        <item x="3"/>
        <item x="4"/>
        <item x="0"/>
        <item x="5"/>
        <item x="6"/>
        <item x="7"/>
        <item x="1"/>
        <item t="default"/>
      </items>
    </pivotField>
    <pivotField showAll="0">
      <items count="5">
        <item h="1" x="3"/>
        <item h="1" x="2"/>
        <item h="1"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Col" dataField="1"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Row" showAll="0">
      <items count="4">
        <item h="1" x="0"/>
        <item h="1" x="1"/>
        <item x="2"/>
        <item t="default"/>
      </items>
    </pivotField>
  </pivotFields>
  <rowFields count="1">
    <field x="8"/>
  </rowFields>
  <rowItems count="2"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Nombre de Overfishing_Risk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34A93-E946-4D88-96D0-150860630915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Overfishing">
  <location ref="E5:F8" firstHeaderRow="1" firstDataRow="1" firstDataCol="1"/>
  <pivotFields count="9">
    <pivotField showAll="0">
      <items count="9">
        <item x="2"/>
        <item x="3"/>
        <item x="4"/>
        <item x="0"/>
        <item x="5"/>
        <item x="6"/>
        <item x="7"/>
        <item x="1"/>
        <item t="default"/>
      </items>
    </pivotField>
    <pivotField showAll="0">
      <items count="5">
        <item h="1" x="3"/>
        <item h="1" x="2"/>
        <item h="1"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h="1" x="0"/>
        <item x="2"/>
        <item h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Nombre de Overfishing_Risk" fld="6" subtotal="count" baseField="0" baseItem="0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es_Name" xr10:uid="{DB425433-3BFC-4BBA-BC96-7B8392E65BFB}" sourceName="Species_Name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8">
        <i x="2" s="1"/>
        <i x="3" s="1"/>
        <i x="4" s="1"/>
        <i x="0" s="1"/>
        <i x="5" s="1"/>
        <i x="6" s="1"/>
        <i x="7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2D287A36-4D04-4EEA-97FD-AB4F4084BCE8}" sourceName="Regi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4">
        <i x="3"/>
        <i x="2"/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reeding_Season" xr10:uid="{67D084C9-91F3-4AD1-8020-B9328C128D61}" sourceName="Breeding_Seas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shing_Method" xr10:uid="{83A35D2F-4B04-4883-8121-B8D85A1C2136}" sourceName="Fishing_Method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 s="1"/>
        <i x="0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Water_Pollution_Level" xr10:uid="{90562E09-CAB2-49DB-9CF5-BCFA9E7F556D}" sourceName="Water_Pollution_Level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ecies_Name 1" xr10:uid="{F62DC5DA-2EFA-4FEB-BF83-99AE49DE2854}" cache="Segment_Species_Name" caption="Species_Name" rowHeight="251883"/>
  <slicer name="Region 1" xr10:uid="{D58861A1-075B-4849-8C77-C47DD974F72A}" cache="Segment_Region" caption="Region" rowHeight="251883"/>
  <slicer name="Breeding_Season 1" xr10:uid="{538B0B2D-0700-490E-8B04-65B5A98F13BD}" cache="Segment_Breeding_Season" caption="Breeding_Season" rowHeight="251883"/>
  <slicer name="Fishing_Method 1" xr10:uid="{D5953FA2-F8F4-4F4F-8722-52F28B0DE8A3}" cache="Segment_Fishing_Method" caption="Fishing_Method" rowHeight="251883"/>
  <slicer name="Water_Pollution_Level" xr10:uid="{835D1046-04BF-4057-8920-B2FF7498A71C}" cache="Segment_Water_Pollution_Level" caption="Water_Pollution_Leve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22F7-1F7D-4F93-BF3F-7FF231493385}" name="Tableau1" displayName="Tableau1" ref="A1:I501" totalsRowShown="0">
  <autoFilter ref="A1:I501" xr:uid="{87A922F7-1F7D-4F93-BF3F-7FF231493385}"/>
  <tableColumns count="9">
    <tableColumn id="1" xr3:uid="{D9F9D065-6ADE-4B07-BD2D-67F7D248BDE0}" name="Species_Name"/>
    <tableColumn id="2" xr3:uid="{EBAA3B1F-0826-48E0-AF1C-D24B3809043B}" name="Region"/>
    <tableColumn id="3" xr3:uid="{DAB3D128-B451-4A5B-9FD7-FDFD58472A76}" name="Breeding_Season"/>
    <tableColumn id="4" xr3:uid="{073D3871-352C-475F-A885-AF90EF6D26C6}" name="Fishing_Method"/>
    <tableColumn id="5" xr3:uid="{90A48F45-89A0-4F9D-B1C0-8AC905937636}" name="Fish_Population"/>
    <tableColumn id="6" xr3:uid="{5EE0D576-E8FC-4067-8C76-7106F9B056A7}" name="Average_Size(cm)"/>
    <tableColumn id="7" xr3:uid="{EB17A3A0-D191-4228-83C6-56C924F0B6FC}" name="Overfishing_Risk"/>
    <tableColumn id="8" xr3:uid="{48352775-7326-45E7-92B0-89FA99277904}" name="Water_Temperature(C)"/>
    <tableColumn id="9" xr3:uid="{62CB68E2-2D60-45F4-86D2-1BF17B1DEFB2}" name="Water_Pollution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86D-E9B0-4FBE-A754-FECB12D0ED0F}">
  <sheetPr>
    <tabColor theme="7" tint="-0.499984740745262"/>
  </sheetPr>
  <dimension ref="A1:I501"/>
  <sheetViews>
    <sheetView workbookViewId="0">
      <selection activeCell="E11" sqref="E11"/>
    </sheetView>
  </sheetViews>
  <sheetFormatPr baseColWidth="10" defaultRowHeight="14.5" x14ac:dyDescent="0.35"/>
  <cols>
    <col min="1" max="1" width="15.1796875" customWidth="1"/>
    <col min="3" max="3" width="17.08984375" customWidth="1"/>
    <col min="4" max="4" width="16" customWidth="1"/>
    <col min="5" max="5" width="16.26953125" customWidth="1"/>
    <col min="6" max="6" width="17.54296875" customWidth="1"/>
    <col min="7" max="7" width="16.81640625" customWidth="1"/>
    <col min="8" max="8" width="21.7265625" customWidth="1"/>
    <col min="9" max="9" width="21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8270</v>
      </c>
      <c r="F2" s="1">
        <v>71.92</v>
      </c>
      <c r="G2" t="s">
        <v>13</v>
      </c>
      <c r="H2">
        <v>24.68</v>
      </c>
      <c r="I2" t="s">
        <v>14</v>
      </c>
    </row>
    <row r="3" spans="1:9" x14ac:dyDescent="0.35">
      <c r="A3" t="s">
        <v>15</v>
      </c>
      <c r="B3" t="s">
        <v>16</v>
      </c>
      <c r="C3" t="s">
        <v>17</v>
      </c>
      <c r="D3" t="s">
        <v>18</v>
      </c>
      <c r="E3">
        <v>1860</v>
      </c>
      <c r="F3">
        <v>85.33</v>
      </c>
      <c r="G3" t="s">
        <v>13</v>
      </c>
      <c r="H3">
        <v>21.33</v>
      </c>
      <c r="I3" t="s">
        <v>14</v>
      </c>
    </row>
    <row r="4" spans="1:9" x14ac:dyDescent="0.35">
      <c r="A4" t="s">
        <v>19</v>
      </c>
      <c r="B4" t="s">
        <v>20</v>
      </c>
      <c r="C4" t="s">
        <v>11</v>
      </c>
      <c r="D4" t="s">
        <v>18</v>
      </c>
      <c r="E4">
        <v>6390</v>
      </c>
      <c r="F4">
        <v>88.02</v>
      </c>
      <c r="G4" t="s">
        <v>13</v>
      </c>
      <c r="H4">
        <v>16.98</v>
      </c>
      <c r="I4" t="s">
        <v>21</v>
      </c>
    </row>
    <row r="5" spans="1:9" x14ac:dyDescent="0.35">
      <c r="A5" t="s">
        <v>22</v>
      </c>
      <c r="B5" t="s">
        <v>16</v>
      </c>
      <c r="C5" t="s">
        <v>17</v>
      </c>
      <c r="D5" t="s">
        <v>23</v>
      </c>
      <c r="E5">
        <v>6191</v>
      </c>
      <c r="F5">
        <v>85.46</v>
      </c>
      <c r="G5" t="s">
        <v>24</v>
      </c>
      <c r="H5">
        <v>28.51</v>
      </c>
      <c r="I5" t="s">
        <v>25</v>
      </c>
    </row>
    <row r="6" spans="1:9" x14ac:dyDescent="0.35">
      <c r="A6" t="s">
        <v>22</v>
      </c>
      <c r="B6" t="s">
        <v>26</v>
      </c>
      <c r="C6" t="s">
        <v>17</v>
      </c>
      <c r="D6" t="s">
        <v>23</v>
      </c>
      <c r="E6">
        <v>6734</v>
      </c>
      <c r="F6">
        <v>48.35</v>
      </c>
      <c r="G6" t="s">
        <v>24</v>
      </c>
      <c r="H6">
        <v>25.37</v>
      </c>
      <c r="I6" t="s">
        <v>25</v>
      </c>
    </row>
    <row r="7" spans="1:9" x14ac:dyDescent="0.35">
      <c r="A7" t="s">
        <v>27</v>
      </c>
      <c r="B7" t="s">
        <v>20</v>
      </c>
      <c r="C7" t="s">
        <v>17</v>
      </c>
      <c r="D7" t="s">
        <v>12</v>
      </c>
      <c r="E7">
        <v>7265</v>
      </c>
      <c r="F7">
        <v>30.03</v>
      </c>
      <c r="G7" t="s">
        <v>13</v>
      </c>
      <c r="H7">
        <v>25.25</v>
      </c>
      <c r="I7" t="s">
        <v>21</v>
      </c>
    </row>
    <row r="8" spans="1:9" x14ac:dyDescent="0.35">
      <c r="A8" t="s">
        <v>9</v>
      </c>
      <c r="B8" t="s">
        <v>16</v>
      </c>
      <c r="C8" t="s">
        <v>11</v>
      </c>
      <c r="D8" t="s">
        <v>18</v>
      </c>
      <c r="E8">
        <v>1466</v>
      </c>
      <c r="F8">
        <v>45.7</v>
      </c>
      <c r="G8" t="s">
        <v>24</v>
      </c>
      <c r="H8">
        <v>27.34</v>
      </c>
      <c r="I8" t="s">
        <v>25</v>
      </c>
    </row>
    <row r="9" spans="1:9" x14ac:dyDescent="0.35">
      <c r="A9" t="s">
        <v>9</v>
      </c>
      <c r="B9" t="s">
        <v>16</v>
      </c>
      <c r="C9" t="s">
        <v>11</v>
      </c>
      <c r="D9" t="s">
        <v>23</v>
      </c>
      <c r="E9">
        <v>5426</v>
      </c>
      <c r="F9">
        <v>90.27</v>
      </c>
      <c r="G9" t="s">
        <v>13</v>
      </c>
      <c r="H9">
        <v>22.94</v>
      </c>
      <c r="I9" t="s">
        <v>25</v>
      </c>
    </row>
    <row r="10" spans="1:9" x14ac:dyDescent="0.35">
      <c r="A10" t="s">
        <v>28</v>
      </c>
      <c r="B10" t="s">
        <v>20</v>
      </c>
      <c r="C10" t="s">
        <v>29</v>
      </c>
      <c r="D10" t="s">
        <v>18</v>
      </c>
      <c r="E10">
        <v>6578</v>
      </c>
      <c r="F10">
        <v>23.19</v>
      </c>
      <c r="G10" t="s">
        <v>13</v>
      </c>
      <c r="H10">
        <v>27.23</v>
      </c>
      <c r="I10" t="s">
        <v>21</v>
      </c>
    </row>
    <row r="11" spans="1:9" x14ac:dyDescent="0.35">
      <c r="A11" t="s">
        <v>15</v>
      </c>
      <c r="B11" t="s">
        <v>16</v>
      </c>
      <c r="C11" t="s">
        <v>11</v>
      </c>
      <c r="D11" t="s">
        <v>23</v>
      </c>
      <c r="E11">
        <v>9322</v>
      </c>
      <c r="F11">
        <v>56.2</v>
      </c>
      <c r="G11" t="s">
        <v>13</v>
      </c>
      <c r="H11">
        <v>22.47</v>
      </c>
      <c r="I11" t="s">
        <v>14</v>
      </c>
    </row>
    <row r="12" spans="1:9" x14ac:dyDescent="0.35">
      <c r="A12" t="s">
        <v>15</v>
      </c>
      <c r="B12" t="s">
        <v>20</v>
      </c>
      <c r="C12" t="s">
        <v>11</v>
      </c>
      <c r="D12" t="s">
        <v>18</v>
      </c>
      <c r="E12">
        <v>2685</v>
      </c>
      <c r="F12">
        <v>30.99</v>
      </c>
      <c r="G12" t="s">
        <v>13</v>
      </c>
      <c r="H12">
        <v>16.010000000000002</v>
      </c>
      <c r="I12" t="s">
        <v>14</v>
      </c>
    </row>
    <row r="13" spans="1:9" x14ac:dyDescent="0.35">
      <c r="A13" t="s">
        <v>9</v>
      </c>
      <c r="B13" t="s">
        <v>16</v>
      </c>
      <c r="C13" t="s">
        <v>17</v>
      </c>
      <c r="D13" t="s">
        <v>12</v>
      </c>
      <c r="E13">
        <v>1769</v>
      </c>
      <c r="F13">
        <v>62.32</v>
      </c>
      <c r="G13" t="s">
        <v>24</v>
      </c>
      <c r="H13">
        <v>21.08</v>
      </c>
      <c r="I13" t="s">
        <v>14</v>
      </c>
    </row>
    <row r="14" spans="1:9" x14ac:dyDescent="0.35">
      <c r="A14" t="s">
        <v>22</v>
      </c>
      <c r="B14" t="s">
        <v>10</v>
      </c>
      <c r="C14" t="s">
        <v>11</v>
      </c>
      <c r="D14" t="s">
        <v>23</v>
      </c>
      <c r="E14">
        <v>7949</v>
      </c>
      <c r="F14">
        <v>87.68</v>
      </c>
      <c r="G14" t="s">
        <v>13</v>
      </c>
      <c r="H14">
        <v>22.46</v>
      </c>
      <c r="I14" t="s">
        <v>21</v>
      </c>
    </row>
    <row r="15" spans="1:9" x14ac:dyDescent="0.35">
      <c r="A15" t="s">
        <v>22</v>
      </c>
      <c r="B15" t="s">
        <v>20</v>
      </c>
      <c r="C15" t="s">
        <v>11</v>
      </c>
      <c r="D15" t="s">
        <v>12</v>
      </c>
      <c r="E15">
        <v>3433</v>
      </c>
      <c r="F15">
        <v>89.23</v>
      </c>
      <c r="G15" t="s">
        <v>24</v>
      </c>
      <c r="H15">
        <v>25.8</v>
      </c>
      <c r="I15" t="s">
        <v>21</v>
      </c>
    </row>
    <row r="16" spans="1:9" x14ac:dyDescent="0.35">
      <c r="A16" t="s">
        <v>15</v>
      </c>
      <c r="B16" t="s">
        <v>10</v>
      </c>
      <c r="C16" t="s">
        <v>17</v>
      </c>
      <c r="D16" t="s">
        <v>18</v>
      </c>
      <c r="E16">
        <v>6311</v>
      </c>
      <c r="F16">
        <v>31.3</v>
      </c>
      <c r="G16" t="s">
        <v>24</v>
      </c>
      <c r="H16">
        <v>16.600000000000001</v>
      </c>
      <c r="I16" t="s">
        <v>25</v>
      </c>
    </row>
    <row r="17" spans="1:9" x14ac:dyDescent="0.35">
      <c r="A17" t="s">
        <v>22</v>
      </c>
      <c r="B17" t="s">
        <v>10</v>
      </c>
      <c r="C17" t="s">
        <v>11</v>
      </c>
      <c r="D17" t="s">
        <v>18</v>
      </c>
      <c r="E17">
        <v>6051</v>
      </c>
      <c r="F17">
        <v>91.69</v>
      </c>
      <c r="G17" t="s">
        <v>13</v>
      </c>
      <c r="H17">
        <v>17.100000000000001</v>
      </c>
      <c r="I17" t="s">
        <v>14</v>
      </c>
    </row>
    <row r="18" spans="1:9" x14ac:dyDescent="0.35">
      <c r="A18" t="s">
        <v>28</v>
      </c>
      <c r="B18" t="s">
        <v>16</v>
      </c>
      <c r="C18" t="s">
        <v>17</v>
      </c>
      <c r="D18" t="s">
        <v>12</v>
      </c>
      <c r="E18">
        <v>7420</v>
      </c>
      <c r="F18">
        <v>63.27</v>
      </c>
      <c r="G18" t="s">
        <v>13</v>
      </c>
      <c r="H18">
        <v>18.96</v>
      </c>
      <c r="I18" t="s">
        <v>21</v>
      </c>
    </row>
    <row r="19" spans="1:9" x14ac:dyDescent="0.35">
      <c r="A19" t="s">
        <v>22</v>
      </c>
      <c r="B19" t="s">
        <v>26</v>
      </c>
      <c r="C19" t="s">
        <v>11</v>
      </c>
      <c r="D19" t="s">
        <v>18</v>
      </c>
      <c r="E19">
        <v>2184</v>
      </c>
      <c r="F19">
        <v>41.52</v>
      </c>
      <c r="G19" t="s">
        <v>24</v>
      </c>
      <c r="H19">
        <v>19</v>
      </c>
      <c r="I19" t="s">
        <v>21</v>
      </c>
    </row>
    <row r="20" spans="1:9" x14ac:dyDescent="0.35">
      <c r="A20" t="s">
        <v>30</v>
      </c>
      <c r="B20" t="s">
        <v>10</v>
      </c>
      <c r="C20" t="s">
        <v>11</v>
      </c>
      <c r="D20" t="s">
        <v>23</v>
      </c>
      <c r="E20">
        <v>5555</v>
      </c>
      <c r="F20">
        <v>73.739999999999995</v>
      </c>
      <c r="G20" t="s">
        <v>13</v>
      </c>
      <c r="H20">
        <v>25.98</v>
      </c>
      <c r="I20" t="s">
        <v>21</v>
      </c>
    </row>
    <row r="21" spans="1:9" x14ac:dyDescent="0.35">
      <c r="A21" t="s">
        <v>19</v>
      </c>
      <c r="B21" t="s">
        <v>10</v>
      </c>
      <c r="C21" t="s">
        <v>29</v>
      </c>
      <c r="D21" t="s">
        <v>23</v>
      </c>
      <c r="E21">
        <v>4385</v>
      </c>
      <c r="F21">
        <v>53.35</v>
      </c>
      <c r="G21" t="s">
        <v>13</v>
      </c>
      <c r="H21">
        <v>18.760000000000002</v>
      </c>
      <c r="I21" t="s">
        <v>25</v>
      </c>
    </row>
    <row r="22" spans="1:9" x14ac:dyDescent="0.35">
      <c r="A22" t="s">
        <v>15</v>
      </c>
      <c r="B22" t="s">
        <v>10</v>
      </c>
      <c r="C22" t="s">
        <v>11</v>
      </c>
      <c r="D22" t="s">
        <v>18</v>
      </c>
      <c r="E22">
        <v>7396</v>
      </c>
      <c r="F22">
        <v>44.02</v>
      </c>
      <c r="G22" t="s">
        <v>13</v>
      </c>
      <c r="H22">
        <v>24.5</v>
      </c>
      <c r="I22" t="s">
        <v>21</v>
      </c>
    </row>
    <row r="23" spans="1:9" x14ac:dyDescent="0.35">
      <c r="A23" t="s">
        <v>27</v>
      </c>
      <c r="B23" t="s">
        <v>26</v>
      </c>
      <c r="C23" t="s">
        <v>17</v>
      </c>
      <c r="D23" t="s">
        <v>18</v>
      </c>
      <c r="E23">
        <v>9666</v>
      </c>
      <c r="F23">
        <v>73.459999999999994</v>
      </c>
      <c r="G23" t="s">
        <v>24</v>
      </c>
      <c r="H23">
        <v>22.41</v>
      </c>
      <c r="I23" t="s">
        <v>14</v>
      </c>
    </row>
    <row r="24" spans="1:9" x14ac:dyDescent="0.35">
      <c r="A24" t="s">
        <v>28</v>
      </c>
      <c r="B24" t="s">
        <v>26</v>
      </c>
      <c r="C24" t="s">
        <v>11</v>
      </c>
      <c r="D24" t="s">
        <v>18</v>
      </c>
      <c r="E24">
        <v>3558</v>
      </c>
      <c r="F24">
        <v>32.39</v>
      </c>
      <c r="G24" t="s">
        <v>24</v>
      </c>
      <c r="H24">
        <v>23.6</v>
      </c>
      <c r="I24" t="s">
        <v>21</v>
      </c>
    </row>
    <row r="25" spans="1:9" x14ac:dyDescent="0.35">
      <c r="A25" t="s">
        <v>31</v>
      </c>
      <c r="B25" t="s">
        <v>10</v>
      </c>
      <c r="C25" t="s">
        <v>29</v>
      </c>
      <c r="D25" t="s">
        <v>18</v>
      </c>
      <c r="E25">
        <v>8849</v>
      </c>
      <c r="F25">
        <v>39.72</v>
      </c>
      <c r="G25" t="s">
        <v>24</v>
      </c>
      <c r="H25">
        <v>27.57</v>
      </c>
      <c r="I25" t="s">
        <v>21</v>
      </c>
    </row>
    <row r="26" spans="1:9" x14ac:dyDescent="0.35">
      <c r="A26" t="s">
        <v>19</v>
      </c>
      <c r="B26" t="s">
        <v>26</v>
      </c>
      <c r="C26" t="s">
        <v>11</v>
      </c>
      <c r="D26" t="s">
        <v>23</v>
      </c>
      <c r="E26">
        <v>3047</v>
      </c>
      <c r="F26">
        <v>49.1</v>
      </c>
      <c r="G26" t="s">
        <v>13</v>
      </c>
      <c r="H26">
        <v>21.07</v>
      </c>
      <c r="I26" t="s">
        <v>25</v>
      </c>
    </row>
    <row r="27" spans="1:9" x14ac:dyDescent="0.35">
      <c r="A27" t="s">
        <v>27</v>
      </c>
      <c r="B27" t="s">
        <v>26</v>
      </c>
      <c r="C27" t="s">
        <v>11</v>
      </c>
      <c r="D27" t="s">
        <v>23</v>
      </c>
      <c r="E27">
        <v>3747</v>
      </c>
      <c r="F27">
        <v>32.83</v>
      </c>
      <c r="G27" t="s">
        <v>13</v>
      </c>
      <c r="H27">
        <v>26.56</v>
      </c>
      <c r="I27" t="s">
        <v>14</v>
      </c>
    </row>
    <row r="28" spans="1:9" x14ac:dyDescent="0.35">
      <c r="A28" t="s">
        <v>22</v>
      </c>
      <c r="B28" t="s">
        <v>26</v>
      </c>
      <c r="C28" t="s">
        <v>17</v>
      </c>
      <c r="D28" t="s">
        <v>18</v>
      </c>
      <c r="E28">
        <v>1189</v>
      </c>
      <c r="F28">
        <v>46.47</v>
      </c>
      <c r="G28" t="s">
        <v>13</v>
      </c>
      <c r="H28">
        <v>21.33</v>
      </c>
      <c r="I28" t="s">
        <v>14</v>
      </c>
    </row>
    <row r="29" spans="1:9" x14ac:dyDescent="0.35">
      <c r="A29" t="s">
        <v>31</v>
      </c>
      <c r="B29" t="s">
        <v>20</v>
      </c>
      <c r="C29" t="s">
        <v>29</v>
      </c>
      <c r="D29" t="s">
        <v>12</v>
      </c>
      <c r="E29">
        <v>3734</v>
      </c>
      <c r="F29">
        <v>61.43</v>
      </c>
      <c r="G29" t="s">
        <v>13</v>
      </c>
      <c r="H29">
        <v>20.309999999999999</v>
      </c>
      <c r="I29" t="s">
        <v>14</v>
      </c>
    </row>
    <row r="30" spans="1:9" x14ac:dyDescent="0.35">
      <c r="A30" t="s">
        <v>9</v>
      </c>
      <c r="B30" t="s">
        <v>10</v>
      </c>
      <c r="C30" t="s">
        <v>11</v>
      </c>
      <c r="D30" t="s">
        <v>12</v>
      </c>
      <c r="E30">
        <v>4005</v>
      </c>
      <c r="F30">
        <v>76.69</v>
      </c>
      <c r="G30" t="s">
        <v>24</v>
      </c>
      <c r="H30">
        <v>29.38</v>
      </c>
      <c r="I30" t="s">
        <v>21</v>
      </c>
    </row>
    <row r="31" spans="1:9" x14ac:dyDescent="0.35">
      <c r="A31" t="s">
        <v>9</v>
      </c>
      <c r="B31" t="s">
        <v>26</v>
      </c>
      <c r="C31" t="s">
        <v>11</v>
      </c>
      <c r="D31" t="s">
        <v>23</v>
      </c>
      <c r="E31">
        <v>5658</v>
      </c>
      <c r="F31">
        <v>79.05</v>
      </c>
      <c r="G31" t="s">
        <v>24</v>
      </c>
      <c r="H31">
        <v>17.77</v>
      </c>
      <c r="I31" t="s">
        <v>25</v>
      </c>
    </row>
    <row r="32" spans="1:9" x14ac:dyDescent="0.35">
      <c r="A32" t="s">
        <v>28</v>
      </c>
      <c r="B32" t="s">
        <v>20</v>
      </c>
      <c r="C32" t="s">
        <v>17</v>
      </c>
      <c r="D32" t="s">
        <v>12</v>
      </c>
      <c r="E32">
        <v>2899</v>
      </c>
      <c r="F32">
        <v>84.05</v>
      </c>
      <c r="G32" t="s">
        <v>13</v>
      </c>
      <c r="H32">
        <v>16.36</v>
      </c>
      <c r="I32" t="s">
        <v>14</v>
      </c>
    </row>
    <row r="33" spans="1:9" x14ac:dyDescent="0.35">
      <c r="A33" t="s">
        <v>9</v>
      </c>
      <c r="B33" t="s">
        <v>16</v>
      </c>
      <c r="C33" t="s">
        <v>11</v>
      </c>
      <c r="D33" t="s">
        <v>18</v>
      </c>
      <c r="E33">
        <v>8734</v>
      </c>
      <c r="F33">
        <v>76.98</v>
      </c>
      <c r="G33" t="s">
        <v>24</v>
      </c>
      <c r="H33">
        <v>26.56</v>
      </c>
      <c r="I33" t="s">
        <v>21</v>
      </c>
    </row>
    <row r="34" spans="1:9" x14ac:dyDescent="0.35">
      <c r="A34" t="s">
        <v>31</v>
      </c>
      <c r="B34" t="s">
        <v>16</v>
      </c>
      <c r="C34" t="s">
        <v>11</v>
      </c>
      <c r="D34" t="s">
        <v>12</v>
      </c>
      <c r="E34">
        <v>2267</v>
      </c>
      <c r="F34">
        <v>71.290000000000006</v>
      </c>
      <c r="G34" t="s">
        <v>24</v>
      </c>
      <c r="H34">
        <v>16.02</v>
      </c>
      <c r="I34" t="s">
        <v>25</v>
      </c>
    </row>
    <row r="35" spans="1:9" x14ac:dyDescent="0.35">
      <c r="A35" t="s">
        <v>31</v>
      </c>
      <c r="B35" t="s">
        <v>26</v>
      </c>
      <c r="C35" t="s">
        <v>11</v>
      </c>
      <c r="D35" t="s">
        <v>23</v>
      </c>
      <c r="E35">
        <v>2528</v>
      </c>
      <c r="F35">
        <v>31.38</v>
      </c>
      <c r="G35" t="s">
        <v>24</v>
      </c>
      <c r="H35">
        <v>27.56</v>
      </c>
      <c r="I35" t="s">
        <v>14</v>
      </c>
    </row>
    <row r="36" spans="1:9" x14ac:dyDescent="0.35">
      <c r="A36" t="s">
        <v>19</v>
      </c>
      <c r="B36" t="s">
        <v>10</v>
      </c>
      <c r="C36" t="s">
        <v>29</v>
      </c>
      <c r="D36" t="s">
        <v>18</v>
      </c>
      <c r="E36">
        <v>4556</v>
      </c>
      <c r="F36">
        <v>46.02</v>
      </c>
      <c r="G36" t="s">
        <v>24</v>
      </c>
      <c r="H36">
        <v>21.56</v>
      </c>
      <c r="I36" t="s">
        <v>25</v>
      </c>
    </row>
    <row r="37" spans="1:9" x14ac:dyDescent="0.35">
      <c r="A37" t="s">
        <v>15</v>
      </c>
      <c r="B37" t="s">
        <v>26</v>
      </c>
      <c r="C37" t="s">
        <v>11</v>
      </c>
      <c r="D37" t="s">
        <v>18</v>
      </c>
      <c r="E37">
        <v>4890</v>
      </c>
      <c r="F37">
        <v>52.99</v>
      </c>
      <c r="G37" t="s">
        <v>13</v>
      </c>
      <c r="H37">
        <v>28.73</v>
      </c>
      <c r="I37" t="s">
        <v>25</v>
      </c>
    </row>
    <row r="38" spans="1:9" x14ac:dyDescent="0.35">
      <c r="A38" t="s">
        <v>30</v>
      </c>
      <c r="B38" t="s">
        <v>16</v>
      </c>
      <c r="C38" t="s">
        <v>17</v>
      </c>
      <c r="D38" t="s">
        <v>23</v>
      </c>
      <c r="E38">
        <v>9838</v>
      </c>
      <c r="F38">
        <v>17.46</v>
      </c>
      <c r="G38" t="s">
        <v>13</v>
      </c>
      <c r="H38">
        <v>25.82</v>
      </c>
      <c r="I38" t="s">
        <v>21</v>
      </c>
    </row>
    <row r="39" spans="1:9" x14ac:dyDescent="0.35">
      <c r="A39" t="s">
        <v>9</v>
      </c>
      <c r="B39" t="s">
        <v>10</v>
      </c>
      <c r="C39" t="s">
        <v>29</v>
      </c>
      <c r="D39" t="s">
        <v>12</v>
      </c>
      <c r="E39">
        <v>6393</v>
      </c>
      <c r="F39">
        <v>57.55</v>
      </c>
      <c r="G39" t="s">
        <v>13</v>
      </c>
      <c r="H39">
        <v>24.16</v>
      </c>
      <c r="I39" t="s">
        <v>25</v>
      </c>
    </row>
    <row r="40" spans="1:9" x14ac:dyDescent="0.35">
      <c r="A40" t="s">
        <v>28</v>
      </c>
      <c r="B40" t="s">
        <v>10</v>
      </c>
      <c r="C40" t="s">
        <v>11</v>
      </c>
      <c r="D40" t="s">
        <v>23</v>
      </c>
      <c r="E40">
        <v>9792</v>
      </c>
      <c r="F40">
        <v>49.27</v>
      </c>
      <c r="G40" t="s">
        <v>24</v>
      </c>
      <c r="H40">
        <v>29.24</v>
      </c>
      <c r="I40" t="s">
        <v>21</v>
      </c>
    </row>
    <row r="41" spans="1:9" x14ac:dyDescent="0.35">
      <c r="A41" t="s">
        <v>9</v>
      </c>
      <c r="B41" t="s">
        <v>16</v>
      </c>
      <c r="C41" t="s">
        <v>11</v>
      </c>
      <c r="D41" t="s">
        <v>23</v>
      </c>
      <c r="E41">
        <v>9433</v>
      </c>
      <c r="F41">
        <v>82.19</v>
      </c>
      <c r="G41" t="s">
        <v>24</v>
      </c>
      <c r="H41">
        <v>20.95</v>
      </c>
      <c r="I41" t="s">
        <v>14</v>
      </c>
    </row>
    <row r="42" spans="1:9" x14ac:dyDescent="0.35">
      <c r="A42" t="s">
        <v>19</v>
      </c>
      <c r="B42" t="s">
        <v>20</v>
      </c>
      <c r="C42" t="s">
        <v>29</v>
      </c>
      <c r="D42" t="s">
        <v>12</v>
      </c>
      <c r="E42">
        <v>8513</v>
      </c>
      <c r="F42">
        <v>98.01</v>
      </c>
      <c r="G42" t="s">
        <v>13</v>
      </c>
      <c r="H42">
        <v>29.31</v>
      </c>
      <c r="I42" t="s">
        <v>14</v>
      </c>
    </row>
    <row r="43" spans="1:9" x14ac:dyDescent="0.35">
      <c r="A43" t="s">
        <v>31</v>
      </c>
      <c r="B43" t="s">
        <v>20</v>
      </c>
      <c r="C43" t="s">
        <v>11</v>
      </c>
      <c r="D43" t="s">
        <v>18</v>
      </c>
      <c r="E43">
        <v>3612</v>
      </c>
      <c r="F43">
        <v>60.04</v>
      </c>
      <c r="G43" t="s">
        <v>13</v>
      </c>
      <c r="H43">
        <v>17.03</v>
      </c>
      <c r="I43" t="s">
        <v>25</v>
      </c>
    </row>
    <row r="44" spans="1:9" x14ac:dyDescent="0.35">
      <c r="A44" t="s">
        <v>22</v>
      </c>
      <c r="B44" t="s">
        <v>26</v>
      </c>
      <c r="C44" t="s">
        <v>11</v>
      </c>
      <c r="D44" t="s">
        <v>12</v>
      </c>
      <c r="E44">
        <v>8041</v>
      </c>
      <c r="F44">
        <v>39.04</v>
      </c>
      <c r="G44" t="s">
        <v>24</v>
      </c>
      <c r="H44">
        <v>22.26</v>
      </c>
      <c r="I44" t="s">
        <v>14</v>
      </c>
    </row>
    <row r="45" spans="1:9" x14ac:dyDescent="0.35">
      <c r="A45" t="s">
        <v>9</v>
      </c>
      <c r="B45" t="s">
        <v>10</v>
      </c>
      <c r="C45" t="s">
        <v>17</v>
      </c>
      <c r="D45" t="s">
        <v>12</v>
      </c>
      <c r="E45">
        <v>7235</v>
      </c>
      <c r="F45">
        <v>13.91</v>
      </c>
      <c r="G45" t="s">
        <v>13</v>
      </c>
      <c r="H45">
        <v>19.05</v>
      </c>
      <c r="I45" t="s">
        <v>21</v>
      </c>
    </row>
    <row r="46" spans="1:9" x14ac:dyDescent="0.35">
      <c r="A46" t="s">
        <v>15</v>
      </c>
      <c r="B46" t="s">
        <v>26</v>
      </c>
      <c r="C46" t="s">
        <v>29</v>
      </c>
      <c r="D46" t="s">
        <v>18</v>
      </c>
      <c r="E46">
        <v>6486</v>
      </c>
      <c r="F46">
        <v>93.22</v>
      </c>
      <c r="G46" t="s">
        <v>13</v>
      </c>
      <c r="H46">
        <v>23.1</v>
      </c>
      <c r="I46" t="s">
        <v>21</v>
      </c>
    </row>
    <row r="47" spans="1:9" x14ac:dyDescent="0.35">
      <c r="A47" t="s">
        <v>22</v>
      </c>
      <c r="B47" t="s">
        <v>10</v>
      </c>
      <c r="C47" t="s">
        <v>17</v>
      </c>
      <c r="D47" t="s">
        <v>18</v>
      </c>
      <c r="E47">
        <v>8099</v>
      </c>
      <c r="F47">
        <v>92.72</v>
      </c>
      <c r="G47" t="s">
        <v>13</v>
      </c>
      <c r="H47">
        <v>17.43</v>
      </c>
      <c r="I47" t="s">
        <v>21</v>
      </c>
    </row>
    <row r="48" spans="1:9" x14ac:dyDescent="0.35">
      <c r="A48" t="s">
        <v>19</v>
      </c>
      <c r="B48" t="s">
        <v>16</v>
      </c>
      <c r="C48" t="s">
        <v>11</v>
      </c>
      <c r="D48" t="s">
        <v>23</v>
      </c>
      <c r="E48">
        <v>1775</v>
      </c>
      <c r="F48">
        <v>32.770000000000003</v>
      </c>
      <c r="G48" t="s">
        <v>13</v>
      </c>
      <c r="H48">
        <v>27.62</v>
      </c>
      <c r="I48" t="s">
        <v>25</v>
      </c>
    </row>
    <row r="49" spans="1:9" x14ac:dyDescent="0.35">
      <c r="A49" t="s">
        <v>9</v>
      </c>
      <c r="B49" t="s">
        <v>10</v>
      </c>
      <c r="C49" t="s">
        <v>17</v>
      </c>
      <c r="D49" t="s">
        <v>12</v>
      </c>
      <c r="E49">
        <v>9226</v>
      </c>
      <c r="F49">
        <v>72.59</v>
      </c>
      <c r="G49" t="s">
        <v>13</v>
      </c>
      <c r="H49">
        <v>27.7</v>
      </c>
      <c r="I49" t="s">
        <v>25</v>
      </c>
    </row>
    <row r="50" spans="1:9" x14ac:dyDescent="0.35">
      <c r="A50" t="s">
        <v>22</v>
      </c>
      <c r="B50" t="s">
        <v>10</v>
      </c>
      <c r="C50" t="s">
        <v>11</v>
      </c>
      <c r="D50" t="s">
        <v>18</v>
      </c>
      <c r="E50">
        <v>4152</v>
      </c>
      <c r="F50">
        <v>16.79</v>
      </c>
      <c r="G50" t="s">
        <v>13</v>
      </c>
      <c r="H50">
        <v>29.33</v>
      </c>
      <c r="I50" t="s">
        <v>25</v>
      </c>
    </row>
    <row r="51" spans="1:9" x14ac:dyDescent="0.35">
      <c r="A51" t="s">
        <v>9</v>
      </c>
      <c r="B51" t="s">
        <v>16</v>
      </c>
      <c r="C51" t="s">
        <v>29</v>
      </c>
      <c r="D51" t="s">
        <v>12</v>
      </c>
      <c r="E51">
        <v>2585</v>
      </c>
      <c r="F51">
        <v>24.96</v>
      </c>
      <c r="G51" t="s">
        <v>24</v>
      </c>
      <c r="H51">
        <v>17.32</v>
      </c>
      <c r="I51" t="s">
        <v>21</v>
      </c>
    </row>
    <row r="52" spans="1:9" x14ac:dyDescent="0.35">
      <c r="A52" t="s">
        <v>28</v>
      </c>
      <c r="B52" t="s">
        <v>20</v>
      </c>
      <c r="C52" t="s">
        <v>29</v>
      </c>
      <c r="D52" t="s">
        <v>12</v>
      </c>
      <c r="E52">
        <v>4943</v>
      </c>
      <c r="F52">
        <v>29.51</v>
      </c>
      <c r="G52" t="s">
        <v>13</v>
      </c>
      <c r="H52">
        <v>24.35</v>
      </c>
      <c r="I52" t="s">
        <v>21</v>
      </c>
    </row>
    <row r="53" spans="1:9" x14ac:dyDescent="0.35">
      <c r="A53" t="s">
        <v>19</v>
      </c>
      <c r="B53" t="s">
        <v>16</v>
      </c>
      <c r="C53" t="s">
        <v>29</v>
      </c>
      <c r="D53" t="s">
        <v>18</v>
      </c>
      <c r="E53">
        <v>8555</v>
      </c>
      <c r="F53">
        <v>36.5</v>
      </c>
      <c r="G53" t="s">
        <v>13</v>
      </c>
      <c r="H53">
        <v>22.11</v>
      </c>
      <c r="I53" t="s">
        <v>21</v>
      </c>
    </row>
    <row r="54" spans="1:9" x14ac:dyDescent="0.35">
      <c r="A54" t="s">
        <v>30</v>
      </c>
      <c r="B54" t="s">
        <v>10</v>
      </c>
      <c r="C54" t="s">
        <v>17</v>
      </c>
      <c r="D54" t="s">
        <v>18</v>
      </c>
      <c r="E54">
        <v>4073</v>
      </c>
      <c r="F54">
        <v>99.62</v>
      </c>
      <c r="G54" t="s">
        <v>24</v>
      </c>
      <c r="H54">
        <v>20.170000000000002</v>
      </c>
      <c r="I54" t="s">
        <v>21</v>
      </c>
    </row>
    <row r="55" spans="1:9" x14ac:dyDescent="0.35">
      <c r="A55" t="s">
        <v>31</v>
      </c>
      <c r="B55" t="s">
        <v>16</v>
      </c>
      <c r="C55" t="s">
        <v>17</v>
      </c>
      <c r="D55" t="s">
        <v>12</v>
      </c>
      <c r="E55">
        <v>2021</v>
      </c>
      <c r="F55">
        <v>72.72</v>
      </c>
      <c r="G55" t="s">
        <v>13</v>
      </c>
      <c r="H55">
        <v>20.27</v>
      </c>
      <c r="I55" t="s">
        <v>25</v>
      </c>
    </row>
    <row r="56" spans="1:9" x14ac:dyDescent="0.35">
      <c r="A56" t="s">
        <v>27</v>
      </c>
      <c r="B56" t="s">
        <v>10</v>
      </c>
      <c r="C56" t="s">
        <v>11</v>
      </c>
      <c r="D56" t="s">
        <v>18</v>
      </c>
      <c r="E56">
        <v>4843</v>
      </c>
      <c r="F56">
        <v>44.58</v>
      </c>
      <c r="G56" t="s">
        <v>13</v>
      </c>
      <c r="H56">
        <v>21.19</v>
      </c>
      <c r="I56" t="s">
        <v>25</v>
      </c>
    </row>
    <row r="57" spans="1:9" x14ac:dyDescent="0.35">
      <c r="A57" t="s">
        <v>31</v>
      </c>
      <c r="B57" t="s">
        <v>20</v>
      </c>
      <c r="C57" t="s">
        <v>29</v>
      </c>
      <c r="D57" t="s">
        <v>12</v>
      </c>
      <c r="E57">
        <v>8989</v>
      </c>
      <c r="F57">
        <v>76.34</v>
      </c>
      <c r="G57" t="s">
        <v>24</v>
      </c>
      <c r="H57">
        <v>25.57</v>
      </c>
      <c r="I57" t="s">
        <v>25</v>
      </c>
    </row>
    <row r="58" spans="1:9" x14ac:dyDescent="0.35">
      <c r="A58" t="s">
        <v>31</v>
      </c>
      <c r="B58" t="s">
        <v>20</v>
      </c>
      <c r="C58" t="s">
        <v>17</v>
      </c>
      <c r="D58" t="s">
        <v>18</v>
      </c>
      <c r="E58">
        <v>7873</v>
      </c>
      <c r="F58">
        <v>92.37</v>
      </c>
      <c r="G58" t="s">
        <v>13</v>
      </c>
      <c r="H58">
        <v>23.97</v>
      </c>
      <c r="I58" t="s">
        <v>25</v>
      </c>
    </row>
    <row r="59" spans="1:9" x14ac:dyDescent="0.35">
      <c r="A59" t="s">
        <v>22</v>
      </c>
      <c r="B59" t="s">
        <v>10</v>
      </c>
      <c r="C59" t="s">
        <v>11</v>
      </c>
      <c r="D59" t="s">
        <v>23</v>
      </c>
      <c r="E59">
        <v>6675</v>
      </c>
      <c r="F59">
        <v>96.28</v>
      </c>
      <c r="G59" t="s">
        <v>13</v>
      </c>
      <c r="H59">
        <v>21.9</v>
      </c>
      <c r="I59" t="s">
        <v>21</v>
      </c>
    </row>
    <row r="60" spans="1:9" x14ac:dyDescent="0.35">
      <c r="A60" t="s">
        <v>19</v>
      </c>
      <c r="B60" t="s">
        <v>20</v>
      </c>
      <c r="C60" t="s">
        <v>17</v>
      </c>
      <c r="D60" t="s">
        <v>18</v>
      </c>
      <c r="E60">
        <v>1161</v>
      </c>
      <c r="F60">
        <v>15.21</v>
      </c>
      <c r="G60" t="s">
        <v>24</v>
      </c>
      <c r="H60">
        <v>16.14</v>
      </c>
      <c r="I60" t="s">
        <v>21</v>
      </c>
    </row>
    <row r="61" spans="1:9" x14ac:dyDescent="0.35">
      <c r="A61" t="s">
        <v>9</v>
      </c>
      <c r="B61" t="s">
        <v>16</v>
      </c>
      <c r="C61" t="s">
        <v>11</v>
      </c>
      <c r="D61" t="s">
        <v>12</v>
      </c>
      <c r="E61">
        <v>5297</v>
      </c>
      <c r="F61">
        <v>45.51</v>
      </c>
      <c r="G61" t="s">
        <v>24</v>
      </c>
      <c r="H61">
        <v>16.170000000000002</v>
      </c>
      <c r="I61" t="s">
        <v>14</v>
      </c>
    </row>
    <row r="62" spans="1:9" x14ac:dyDescent="0.35">
      <c r="A62" t="s">
        <v>27</v>
      </c>
      <c r="B62" t="s">
        <v>20</v>
      </c>
      <c r="C62" t="s">
        <v>17</v>
      </c>
      <c r="D62" t="s">
        <v>18</v>
      </c>
      <c r="E62">
        <v>1995</v>
      </c>
      <c r="F62">
        <v>19.61</v>
      </c>
      <c r="G62" t="s">
        <v>13</v>
      </c>
      <c r="H62">
        <v>15.04</v>
      </c>
      <c r="I62" t="s">
        <v>14</v>
      </c>
    </row>
    <row r="63" spans="1:9" x14ac:dyDescent="0.35">
      <c r="A63" t="s">
        <v>22</v>
      </c>
      <c r="B63" t="s">
        <v>26</v>
      </c>
      <c r="C63" t="s">
        <v>17</v>
      </c>
      <c r="D63" t="s">
        <v>12</v>
      </c>
      <c r="E63">
        <v>8629</v>
      </c>
      <c r="F63">
        <v>40.21</v>
      </c>
      <c r="G63" t="s">
        <v>24</v>
      </c>
      <c r="H63">
        <v>29.52</v>
      </c>
      <c r="I63" t="s">
        <v>14</v>
      </c>
    </row>
    <row r="64" spans="1:9" x14ac:dyDescent="0.35">
      <c r="A64" t="s">
        <v>27</v>
      </c>
      <c r="B64" t="s">
        <v>20</v>
      </c>
      <c r="C64" t="s">
        <v>17</v>
      </c>
      <c r="D64" t="s">
        <v>18</v>
      </c>
      <c r="E64">
        <v>2016</v>
      </c>
      <c r="F64">
        <v>25.27</v>
      </c>
      <c r="G64" t="s">
        <v>13</v>
      </c>
      <c r="H64">
        <v>15.08</v>
      </c>
      <c r="I64" t="s">
        <v>21</v>
      </c>
    </row>
    <row r="65" spans="1:9" x14ac:dyDescent="0.35">
      <c r="A65" t="s">
        <v>30</v>
      </c>
      <c r="B65" t="s">
        <v>26</v>
      </c>
      <c r="C65" t="s">
        <v>29</v>
      </c>
      <c r="D65" t="s">
        <v>12</v>
      </c>
      <c r="E65">
        <v>8869</v>
      </c>
      <c r="F65">
        <v>68.22</v>
      </c>
      <c r="G65" t="s">
        <v>24</v>
      </c>
      <c r="H65">
        <v>16.55</v>
      </c>
      <c r="I65" t="s">
        <v>25</v>
      </c>
    </row>
    <row r="66" spans="1:9" x14ac:dyDescent="0.35">
      <c r="A66" t="s">
        <v>28</v>
      </c>
      <c r="B66" t="s">
        <v>16</v>
      </c>
      <c r="C66" t="s">
        <v>29</v>
      </c>
      <c r="D66" t="s">
        <v>12</v>
      </c>
      <c r="E66">
        <v>7439</v>
      </c>
      <c r="F66">
        <v>44.94</v>
      </c>
      <c r="G66" t="s">
        <v>24</v>
      </c>
      <c r="H66">
        <v>19.72</v>
      </c>
      <c r="I66" t="s">
        <v>25</v>
      </c>
    </row>
    <row r="67" spans="1:9" x14ac:dyDescent="0.35">
      <c r="A67" t="s">
        <v>19</v>
      </c>
      <c r="B67" t="s">
        <v>20</v>
      </c>
      <c r="C67" t="s">
        <v>17</v>
      </c>
      <c r="D67" t="s">
        <v>18</v>
      </c>
      <c r="E67">
        <v>8892</v>
      </c>
      <c r="F67">
        <v>30.65</v>
      </c>
      <c r="G67" t="s">
        <v>24</v>
      </c>
      <c r="H67">
        <v>27.11</v>
      </c>
      <c r="I67" t="s">
        <v>25</v>
      </c>
    </row>
    <row r="68" spans="1:9" x14ac:dyDescent="0.35">
      <c r="A68" t="s">
        <v>22</v>
      </c>
      <c r="B68" t="s">
        <v>20</v>
      </c>
      <c r="C68" t="s">
        <v>11</v>
      </c>
      <c r="D68" t="s">
        <v>12</v>
      </c>
      <c r="E68">
        <v>7863</v>
      </c>
      <c r="F68">
        <v>33.93</v>
      </c>
      <c r="G68" t="s">
        <v>24</v>
      </c>
      <c r="H68">
        <v>29.43</v>
      </c>
      <c r="I68" t="s">
        <v>21</v>
      </c>
    </row>
    <row r="69" spans="1:9" x14ac:dyDescent="0.35">
      <c r="A69" t="s">
        <v>31</v>
      </c>
      <c r="B69" t="s">
        <v>20</v>
      </c>
      <c r="C69" t="s">
        <v>11</v>
      </c>
      <c r="D69" t="s">
        <v>23</v>
      </c>
      <c r="E69">
        <v>8916</v>
      </c>
      <c r="F69">
        <v>42.43</v>
      </c>
      <c r="G69" t="s">
        <v>24</v>
      </c>
      <c r="H69">
        <v>26.85</v>
      </c>
      <c r="I69" t="s">
        <v>14</v>
      </c>
    </row>
    <row r="70" spans="1:9" x14ac:dyDescent="0.35">
      <c r="A70" t="s">
        <v>15</v>
      </c>
      <c r="B70" t="s">
        <v>16</v>
      </c>
      <c r="C70" t="s">
        <v>29</v>
      </c>
      <c r="D70" t="s">
        <v>23</v>
      </c>
      <c r="E70">
        <v>9529</v>
      </c>
      <c r="F70">
        <v>33.4</v>
      </c>
      <c r="G70" t="s">
        <v>24</v>
      </c>
      <c r="H70">
        <v>25.36</v>
      </c>
      <c r="I70" t="s">
        <v>25</v>
      </c>
    </row>
    <row r="71" spans="1:9" x14ac:dyDescent="0.35">
      <c r="A71" t="s">
        <v>22</v>
      </c>
      <c r="B71" t="s">
        <v>16</v>
      </c>
      <c r="C71" t="s">
        <v>29</v>
      </c>
      <c r="D71" t="s">
        <v>18</v>
      </c>
      <c r="E71">
        <v>1878</v>
      </c>
      <c r="F71">
        <v>50.79</v>
      </c>
      <c r="G71" t="s">
        <v>13</v>
      </c>
      <c r="H71">
        <v>22.82</v>
      </c>
      <c r="I71" t="s">
        <v>14</v>
      </c>
    </row>
    <row r="72" spans="1:9" x14ac:dyDescent="0.35">
      <c r="A72" t="s">
        <v>15</v>
      </c>
      <c r="B72" t="s">
        <v>26</v>
      </c>
      <c r="C72" t="s">
        <v>29</v>
      </c>
      <c r="D72" t="s">
        <v>12</v>
      </c>
      <c r="E72">
        <v>5887</v>
      </c>
      <c r="F72">
        <v>12.91</v>
      </c>
      <c r="G72" t="s">
        <v>13</v>
      </c>
      <c r="H72">
        <v>16.3</v>
      </c>
      <c r="I72" t="s">
        <v>14</v>
      </c>
    </row>
    <row r="73" spans="1:9" x14ac:dyDescent="0.35">
      <c r="A73" t="s">
        <v>31</v>
      </c>
      <c r="B73" t="s">
        <v>10</v>
      </c>
      <c r="C73" t="s">
        <v>17</v>
      </c>
      <c r="D73" t="s">
        <v>12</v>
      </c>
      <c r="E73">
        <v>5859</v>
      </c>
      <c r="F73">
        <v>35.18</v>
      </c>
      <c r="G73" t="s">
        <v>13</v>
      </c>
      <c r="H73">
        <v>29.37</v>
      </c>
      <c r="I73" t="s">
        <v>21</v>
      </c>
    </row>
    <row r="74" spans="1:9" x14ac:dyDescent="0.35">
      <c r="A74" t="s">
        <v>28</v>
      </c>
      <c r="B74" t="s">
        <v>16</v>
      </c>
      <c r="C74" t="s">
        <v>11</v>
      </c>
      <c r="D74" t="s">
        <v>12</v>
      </c>
      <c r="E74">
        <v>7331</v>
      </c>
      <c r="F74">
        <v>47.01</v>
      </c>
      <c r="G74" t="s">
        <v>24</v>
      </c>
      <c r="H74">
        <v>26.38</v>
      </c>
      <c r="I74" t="s">
        <v>21</v>
      </c>
    </row>
    <row r="75" spans="1:9" x14ac:dyDescent="0.35">
      <c r="A75" t="s">
        <v>19</v>
      </c>
      <c r="B75" t="s">
        <v>20</v>
      </c>
      <c r="C75" t="s">
        <v>29</v>
      </c>
      <c r="D75" t="s">
        <v>18</v>
      </c>
      <c r="E75">
        <v>9571</v>
      </c>
      <c r="F75">
        <v>64.25</v>
      </c>
      <c r="G75" t="s">
        <v>13</v>
      </c>
      <c r="H75">
        <v>24.58</v>
      </c>
      <c r="I75" t="s">
        <v>25</v>
      </c>
    </row>
    <row r="76" spans="1:9" x14ac:dyDescent="0.35">
      <c r="A76" t="s">
        <v>9</v>
      </c>
      <c r="B76" t="s">
        <v>26</v>
      </c>
      <c r="C76" t="s">
        <v>17</v>
      </c>
      <c r="D76" t="s">
        <v>18</v>
      </c>
      <c r="E76">
        <v>9684</v>
      </c>
      <c r="F76">
        <v>34.39</v>
      </c>
      <c r="G76" t="s">
        <v>24</v>
      </c>
      <c r="H76">
        <v>26.39</v>
      </c>
      <c r="I76" t="s">
        <v>21</v>
      </c>
    </row>
    <row r="77" spans="1:9" x14ac:dyDescent="0.35">
      <c r="A77" t="s">
        <v>22</v>
      </c>
      <c r="B77" t="s">
        <v>20</v>
      </c>
      <c r="C77" t="s">
        <v>29</v>
      </c>
      <c r="D77" t="s">
        <v>23</v>
      </c>
      <c r="E77">
        <v>8208</v>
      </c>
      <c r="F77">
        <v>21.99</v>
      </c>
      <c r="G77" t="s">
        <v>13</v>
      </c>
      <c r="H77">
        <v>25.86</v>
      </c>
      <c r="I77" t="s">
        <v>21</v>
      </c>
    </row>
    <row r="78" spans="1:9" x14ac:dyDescent="0.35">
      <c r="A78" t="s">
        <v>31</v>
      </c>
      <c r="B78" t="s">
        <v>20</v>
      </c>
      <c r="C78" t="s">
        <v>11</v>
      </c>
      <c r="D78" t="s">
        <v>12</v>
      </c>
      <c r="E78">
        <v>6276</v>
      </c>
      <c r="F78">
        <v>16.86</v>
      </c>
      <c r="G78" t="s">
        <v>13</v>
      </c>
      <c r="H78">
        <v>24.56</v>
      </c>
      <c r="I78" t="s">
        <v>21</v>
      </c>
    </row>
    <row r="79" spans="1:9" x14ac:dyDescent="0.35">
      <c r="A79" t="s">
        <v>22</v>
      </c>
      <c r="B79" t="s">
        <v>16</v>
      </c>
      <c r="C79" t="s">
        <v>11</v>
      </c>
      <c r="D79" t="s">
        <v>23</v>
      </c>
      <c r="E79">
        <v>3062</v>
      </c>
      <c r="F79">
        <v>94.65</v>
      </c>
      <c r="G79" t="s">
        <v>24</v>
      </c>
      <c r="H79">
        <v>29.71</v>
      </c>
      <c r="I79" t="s">
        <v>25</v>
      </c>
    </row>
    <row r="80" spans="1:9" x14ac:dyDescent="0.35">
      <c r="A80" t="s">
        <v>30</v>
      </c>
      <c r="B80" t="s">
        <v>10</v>
      </c>
      <c r="C80" t="s">
        <v>29</v>
      </c>
      <c r="D80" t="s">
        <v>18</v>
      </c>
      <c r="E80">
        <v>1064</v>
      </c>
      <c r="F80">
        <v>47.5</v>
      </c>
      <c r="G80" t="s">
        <v>24</v>
      </c>
      <c r="H80">
        <v>28.55</v>
      </c>
      <c r="I80" t="s">
        <v>14</v>
      </c>
    </row>
    <row r="81" spans="1:9" x14ac:dyDescent="0.35">
      <c r="A81" t="s">
        <v>28</v>
      </c>
      <c r="B81" t="s">
        <v>20</v>
      </c>
      <c r="C81" t="s">
        <v>17</v>
      </c>
      <c r="D81" t="s">
        <v>18</v>
      </c>
      <c r="E81">
        <v>9006</v>
      </c>
      <c r="F81">
        <v>62.3</v>
      </c>
      <c r="G81" t="s">
        <v>24</v>
      </c>
      <c r="H81">
        <v>24.7</v>
      </c>
      <c r="I81" t="s">
        <v>14</v>
      </c>
    </row>
    <row r="82" spans="1:9" x14ac:dyDescent="0.35">
      <c r="A82" t="s">
        <v>30</v>
      </c>
      <c r="B82" t="s">
        <v>16</v>
      </c>
      <c r="C82" t="s">
        <v>11</v>
      </c>
      <c r="D82" t="s">
        <v>23</v>
      </c>
      <c r="E82">
        <v>3568</v>
      </c>
      <c r="F82">
        <v>92.73</v>
      </c>
      <c r="G82" t="s">
        <v>13</v>
      </c>
      <c r="H82">
        <v>25.4</v>
      </c>
      <c r="I82" t="s">
        <v>25</v>
      </c>
    </row>
    <row r="83" spans="1:9" x14ac:dyDescent="0.35">
      <c r="A83" t="s">
        <v>27</v>
      </c>
      <c r="B83" t="s">
        <v>26</v>
      </c>
      <c r="C83" t="s">
        <v>11</v>
      </c>
      <c r="D83" t="s">
        <v>12</v>
      </c>
      <c r="E83">
        <v>6463</v>
      </c>
      <c r="F83">
        <v>17.45</v>
      </c>
      <c r="G83" t="s">
        <v>13</v>
      </c>
      <c r="H83">
        <v>15.77</v>
      </c>
      <c r="I83" t="s">
        <v>14</v>
      </c>
    </row>
    <row r="84" spans="1:9" x14ac:dyDescent="0.35">
      <c r="A84" t="s">
        <v>19</v>
      </c>
      <c r="B84" t="s">
        <v>20</v>
      </c>
      <c r="C84" t="s">
        <v>11</v>
      </c>
      <c r="D84" t="s">
        <v>12</v>
      </c>
      <c r="E84">
        <v>3027</v>
      </c>
      <c r="F84">
        <v>88.9</v>
      </c>
      <c r="G84" t="s">
        <v>13</v>
      </c>
      <c r="H84">
        <v>25.05</v>
      </c>
      <c r="I84" t="s">
        <v>14</v>
      </c>
    </row>
    <row r="85" spans="1:9" x14ac:dyDescent="0.35">
      <c r="A85" t="s">
        <v>27</v>
      </c>
      <c r="B85" t="s">
        <v>26</v>
      </c>
      <c r="C85" t="s">
        <v>29</v>
      </c>
      <c r="D85" t="s">
        <v>12</v>
      </c>
      <c r="E85">
        <v>3695</v>
      </c>
      <c r="F85">
        <v>59.64</v>
      </c>
      <c r="G85" t="s">
        <v>13</v>
      </c>
      <c r="H85">
        <v>15.66</v>
      </c>
      <c r="I85" t="s">
        <v>25</v>
      </c>
    </row>
    <row r="86" spans="1:9" x14ac:dyDescent="0.35">
      <c r="A86" t="s">
        <v>22</v>
      </c>
      <c r="B86" t="s">
        <v>16</v>
      </c>
      <c r="C86" t="s">
        <v>17</v>
      </c>
      <c r="D86" t="s">
        <v>18</v>
      </c>
      <c r="E86">
        <v>6258</v>
      </c>
      <c r="F86">
        <v>24.84</v>
      </c>
      <c r="G86" t="s">
        <v>24</v>
      </c>
      <c r="H86">
        <v>23.82</v>
      </c>
      <c r="I86" t="s">
        <v>14</v>
      </c>
    </row>
    <row r="87" spans="1:9" x14ac:dyDescent="0.35">
      <c r="A87" t="s">
        <v>19</v>
      </c>
      <c r="B87" t="s">
        <v>16</v>
      </c>
      <c r="C87" t="s">
        <v>17</v>
      </c>
      <c r="D87" t="s">
        <v>12</v>
      </c>
      <c r="E87">
        <v>6618</v>
      </c>
      <c r="F87">
        <v>47.01</v>
      </c>
      <c r="G87" t="s">
        <v>13</v>
      </c>
      <c r="H87">
        <v>29.99</v>
      </c>
      <c r="I87" t="s">
        <v>21</v>
      </c>
    </row>
    <row r="88" spans="1:9" x14ac:dyDescent="0.35">
      <c r="A88" t="s">
        <v>28</v>
      </c>
      <c r="B88" t="s">
        <v>16</v>
      </c>
      <c r="C88" t="s">
        <v>17</v>
      </c>
      <c r="D88" t="s">
        <v>12</v>
      </c>
      <c r="E88">
        <v>7736</v>
      </c>
      <c r="F88">
        <v>79.98</v>
      </c>
      <c r="G88" t="s">
        <v>13</v>
      </c>
      <c r="H88">
        <v>23.34</v>
      </c>
      <c r="I88" t="s">
        <v>25</v>
      </c>
    </row>
    <row r="89" spans="1:9" x14ac:dyDescent="0.35">
      <c r="A89" t="s">
        <v>28</v>
      </c>
      <c r="B89" t="s">
        <v>16</v>
      </c>
      <c r="C89" t="s">
        <v>17</v>
      </c>
      <c r="D89" t="s">
        <v>23</v>
      </c>
      <c r="E89">
        <v>1391</v>
      </c>
      <c r="F89">
        <v>53.23</v>
      </c>
      <c r="G89" t="s">
        <v>13</v>
      </c>
      <c r="H89">
        <v>22.1</v>
      </c>
      <c r="I89" t="s">
        <v>25</v>
      </c>
    </row>
    <row r="90" spans="1:9" x14ac:dyDescent="0.35">
      <c r="A90" t="s">
        <v>31</v>
      </c>
      <c r="B90" t="s">
        <v>16</v>
      </c>
      <c r="C90" t="s">
        <v>17</v>
      </c>
      <c r="D90" t="s">
        <v>23</v>
      </c>
      <c r="E90">
        <v>6892</v>
      </c>
      <c r="F90">
        <v>98.68</v>
      </c>
      <c r="G90" t="s">
        <v>13</v>
      </c>
      <c r="H90">
        <v>19.690000000000001</v>
      </c>
      <c r="I90" t="s">
        <v>21</v>
      </c>
    </row>
    <row r="91" spans="1:9" x14ac:dyDescent="0.35">
      <c r="A91" t="s">
        <v>22</v>
      </c>
      <c r="B91" t="s">
        <v>10</v>
      </c>
      <c r="C91" t="s">
        <v>29</v>
      </c>
      <c r="D91" t="s">
        <v>23</v>
      </c>
      <c r="E91">
        <v>4561</v>
      </c>
      <c r="F91">
        <v>43.91</v>
      </c>
      <c r="G91" t="s">
        <v>13</v>
      </c>
      <c r="H91">
        <v>16.809999999999999</v>
      </c>
      <c r="I91" t="s">
        <v>21</v>
      </c>
    </row>
    <row r="92" spans="1:9" x14ac:dyDescent="0.35">
      <c r="A92" t="s">
        <v>27</v>
      </c>
      <c r="B92" t="s">
        <v>26</v>
      </c>
      <c r="C92" t="s">
        <v>29</v>
      </c>
      <c r="D92" t="s">
        <v>23</v>
      </c>
      <c r="E92">
        <v>7184</v>
      </c>
      <c r="F92">
        <v>77.459999999999994</v>
      </c>
      <c r="G92" t="s">
        <v>24</v>
      </c>
      <c r="H92">
        <v>25.97</v>
      </c>
      <c r="I92" t="s">
        <v>21</v>
      </c>
    </row>
    <row r="93" spans="1:9" x14ac:dyDescent="0.35">
      <c r="A93" t="s">
        <v>30</v>
      </c>
      <c r="B93" t="s">
        <v>10</v>
      </c>
      <c r="C93" t="s">
        <v>17</v>
      </c>
      <c r="D93" t="s">
        <v>18</v>
      </c>
      <c r="E93">
        <v>4099</v>
      </c>
      <c r="F93">
        <v>45.37</v>
      </c>
      <c r="G93" t="s">
        <v>24</v>
      </c>
      <c r="H93">
        <v>17.89</v>
      </c>
      <c r="I93" t="s">
        <v>21</v>
      </c>
    </row>
    <row r="94" spans="1:9" x14ac:dyDescent="0.35">
      <c r="A94" t="s">
        <v>9</v>
      </c>
      <c r="B94" t="s">
        <v>26</v>
      </c>
      <c r="C94" t="s">
        <v>17</v>
      </c>
      <c r="D94" t="s">
        <v>12</v>
      </c>
      <c r="E94">
        <v>7278</v>
      </c>
      <c r="F94">
        <v>84.62</v>
      </c>
      <c r="G94" t="s">
        <v>13</v>
      </c>
      <c r="H94">
        <v>16.73</v>
      </c>
      <c r="I94" t="s">
        <v>25</v>
      </c>
    </row>
    <row r="95" spans="1:9" x14ac:dyDescent="0.35">
      <c r="A95" t="s">
        <v>15</v>
      </c>
      <c r="B95" t="s">
        <v>20</v>
      </c>
      <c r="C95" t="s">
        <v>29</v>
      </c>
      <c r="D95" t="s">
        <v>18</v>
      </c>
      <c r="E95">
        <v>9392</v>
      </c>
      <c r="F95">
        <v>61.22</v>
      </c>
      <c r="G95" t="s">
        <v>13</v>
      </c>
      <c r="H95">
        <v>21.33</v>
      </c>
      <c r="I95" t="s">
        <v>25</v>
      </c>
    </row>
    <row r="96" spans="1:9" x14ac:dyDescent="0.35">
      <c r="A96" t="s">
        <v>9</v>
      </c>
      <c r="B96" t="s">
        <v>20</v>
      </c>
      <c r="C96" t="s">
        <v>29</v>
      </c>
      <c r="D96" t="s">
        <v>12</v>
      </c>
      <c r="E96">
        <v>4104</v>
      </c>
      <c r="F96">
        <v>15.72</v>
      </c>
      <c r="G96" t="s">
        <v>24</v>
      </c>
      <c r="H96">
        <v>26.93</v>
      </c>
      <c r="I96" t="s">
        <v>25</v>
      </c>
    </row>
    <row r="97" spans="1:9" x14ac:dyDescent="0.35">
      <c r="A97" t="s">
        <v>27</v>
      </c>
      <c r="B97" t="s">
        <v>26</v>
      </c>
      <c r="C97" t="s">
        <v>17</v>
      </c>
      <c r="D97" t="s">
        <v>18</v>
      </c>
      <c r="E97">
        <v>8215</v>
      </c>
      <c r="F97">
        <v>13.31</v>
      </c>
      <c r="G97" t="s">
        <v>13</v>
      </c>
      <c r="H97">
        <v>26.18</v>
      </c>
      <c r="I97" t="s">
        <v>21</v>
      </c>
    </row>
    <row r="98" spans="1:9" x14ac:dyDescent="0.35">
      <c r="A98" t="s">
        <v>27</v>
      </c>
      <c r="B98" t="s">
        <v>20</v>
      </c>
      <c r="C98" t="s">
        <v>17</v>
      </c>
      <c r="D98" t="s">
        <v>12</v>
      </c>
      <c r="E98">
        <v>3454</v>
      </c>
      <c r="F98">
        <v>22.05</v>
      </c>
      <c r="G98" t="s">
        <v>13</v>
      </c>
      <c r="H98">
        <v>15.82</v>
      </c>
      <c r="I98" t="s">
        <v>21</v>
      </c>
    </row>
    <row r="99" spans="1:9" x14ac:dyDescent="0.35">
      <c r="A99" t="s">
        <v>28</v>
      </c>
      <c r="B99" t="s">
        <v>20</v>
      </c>
      <c r="C99" t="s">
        <v>29</v>
      </c>
      <c r="D99" t="s">
        <v>12</v>
      </c>
      <c r="E99">
        <v>9996</v>
      </c>
      <c r="F99">
        <v>11.23</v>
      </c>
      <c r="G99" t="s">
        <v>24</v>
      </c>
      <c r="H99">
        <v>21.83</v>
      </c>
      <c r="I99" t="s">
        <v>21</v>
      </c>
    </row>
    <row r="100" spans="1:9" x14ac:dyDescent="0.35">
      <c r="A100" t="s">
        <v>9</v>
      </c>
      <c r="B100" t="s">
        <v>20</v>
      </c>
      <c r="C100" t="s">
        <v>11</v>
      </c>
      <c r="D100" t="s">
        <v>12</v>
      </c>
      <c r="E100">
        <v>3731</v>
      </c>
      <c r="F100">
        <v>16.78</v>
      </c>
      <c r="G100" t="s">
        <v>13</v>
      </c>
      <c r="H100">
        <v>22.84</v>
      </c>
      <c r="I100" t="s">
        <v>21</v>
      </c>
    </row>
    <row r="101" spans="1:9" x14ac:dyDescent="0.35">
      <c r="A101" t="s">
        <v>28</v>
      </c>
      <c r="B101" t="s">
        <v>10</v>
      </c>
      <c r="C101" t="s">
        <v>17</v>
      </c>
      <c r="D101" t="s">
        <v>18</v>
      </c>
      <c r="E101">
        <v>9154</v>
      </c>
      <c r="F101">
        <v>72.25</v>
      </c>
      <c r="G101" t="s">
        <v>13</v>
      </c>
      <c r="H101">
        <v>24.67</v>
      </c>
      <c r="I101" t="s">
        <v>21</v>
      </c>
    </row>
    <row r="102" spans="1:9" x14ac:dyDescent="0.35">
      <c r="A102" t="s">
        <v>28</v>
      </c>
      <c r="B102" t="s">
        <v>10</v>
      </c>
      <c r="C102" t="s">
        <v>11</v>
      </c>
      <c r="D102" t="s">
        <v>23</v>
      </c>
      <c r="E102">
        <v>6056</v>
      </c>
      <c r="F102">
        <v>58.09</v>
      </c>
      <c r="G102" t="s">
        <v>13</v>
      </c>
      <c r="H102">
        <v>24.75</v>
      </c>
      <c r="I102" t="s">
        <v>25</v>
      </c>
    </row>
    <row r="103" spans="1:9" x14ac:dyDescent="0.35">
      <c r="A103" t="s">
        <v>30</v>
      </c>
      <c r="B103" t="s">
        <v>16</v>
      </c>
      <c r="C103" t="s">
        <v>17</v>
      </c>
      <c r="D103" t="s">
        <v>23</v>
      </c>
      <c r="E103">
        <v>9110</v>
      </c>
      <c r="F103">
        <v>77.489999999999995</v>
      </c>
      <c r="G103" t="s">
        <v>13</v>
      </c>
      <c r="H103">
        <v>20.47</v>
      </c>
      <c r="I103" t="s">
        <v>21</v>
      </c>
    </row>
    <row r="104" spans="1:9" x14ac:dyDescent="0.35">
      <c r="A104" t="s">
        <v>19</v>
      </c>
      <c r="B104" t="s">
        <v>26</v>
      </c>
      <c r="C104" t="s">
        <v>17</v>
      </c>
      <c r="D104" t="s">
        <v>18</v>
      </c>
      <c r="E104">
        <v>4840</v>
      </c>
      <c r="F104">
        <v>92.18</v>
      </c>
      <c r="G104" t="s">
        <v>13</v>
      </c>
      <c r="H104">
        <v>23.41</v>
      </c>
      <c r="I104" t="s">
        <v>21</v>
      </c>
    </row>
    <row r="105" spans="1:9" x14ac:dyDescent="0.35">
      <c r="A105" t="s">
        <v>15</v>
      </c>
      <c r="B105" t="s">
        <v>20</v>
      </c>
      <c r="C105" t="s">
        <v>17</v>
      </c>
      <c r="D105" t="s">
        <v>12</v>
      </c>
      <c r="E105">
        <v>2028</v>
      </c>
      <c r="F105">
        <v>62.66</v>
      </c>
      <c r="G105" t="s">
        <v>13</v>
      </c>
      <c r="H105">
        <v>22.22</v>
      </c>
      <c r="I105" t="s">
        <v>25</v>
      </c>
    </row>
    <row r="106" spans="1:9" x14ac:dyDescent="0.35">
      <c r="A106" t="s">
        <v>9</v>
      </c>
      <c r="B106" t="s">
        <v>26</v>
      </c>
      <c r="C106" t="s">
        <v>17</v>
      </c>
      <c r="D106" t="s">
        <v>12</v>
      </c>
      <c r="E106">
        <v>8385</v>
      </c>
      <c r="F106">
        <v>75.349999999999994</v>
      </c>
      <c r="G106" t="s">
        <v>24</v>
      </c>
      <c r="H106">
        <v>28.27</v>
      </c>
      <c r="I106" t="s">
        <v>14</v>
      </c>
    </row>
    <row r="107" spans="1:9" x14ac:dyDescent="0.35">
      <c r="A107" t="s">
        <v>19</v>
      </c>
      <c r="B107" t="s">
        <v>16</v>
      </c>
      <c r="C107" t="s">
        <v>11</v>
      </c>
      <c r="D107" t="s">
        <v>18</v>
      </c>
      <c r="E107">
        <v>1502</v>
      </c>
      <c r="F107">
        <v>78.14</v>
      </c>
      <c r="G107" t="s">
        <v>13</v>
      </c>
      <c r="H107">
        <v>22.95</v>
      </c>
      <c r="I107" t="s">
        <v>14</v>
      </c>
    </row>
    <row r="108" spans="1:9" x14ac:dyDescent="0.35">
      <c r="A108" t="s">
        <v>31</v>
      </c>
      <c r="B108" t="s">
        <v>16</v>
      </c>
      <c r="C108" t="s">
        <v>29</v>
      </c>
      <c r="D108" t="s">
        <v>23</v>
      </c>
      <c r="E108">
        <v>7910</v>
      </c>
      <c r="F108">
        <v>44.01</v>
      </c>
      <c r="G108" t="s">
        <v>13</v>
      </c>
      <c r="H108">
        <v>21.62</v>
      </c>
      <c r="I108" t="s">
        <v>21</v>
      </c>
    </row>
    <row r="109" spans="1:9" x14ac:dyDescent="0.35">
      <c r="A109" t="s">
        <v>9</v>
      </c>
      <c r="B109" t="s">
        <v>20</v>
      </c>
      <c r="C109" t="s">
        <v>29</v>
      </c>
      <c r="D109" t="s">
        <v>23</v>
      </c>
      <c r="E109">
        <v>7938</v>
      </c>
      <c r="F109">
        <v>31.7</v>
      </c>
      <c r="G109" t="s">
        <v>13</v>
      </c>
      <c r="H109">
        <v>21.07</v>
      </c>
      <c r="I109" t="s">
        <v>14</v>
      </c>
    </row>
    <row r="110" spans="1:9" x14ac:dyDescent="0.35">
      <c r="A110" t="s">
        <v>19</v>
      </c>
      <c r="B110" t="s">
        <v>16</v>
      </c>
      <c r="C110" t="s">
        <v>11</v>
      </c>
      <c r="D110" t="s">
        <v>12</v>
      </c>
      <c r="E110">
        <v>5488</v>
      </c>
      <c r="F110">
        <v>28.45</v>
      </c>
      <c r="G110" t="s">
        <v>24</v>
      </c>
      <c r="H110">
        <v>23.59</v>
      </c>
      <c r="I110" t="s">
        <v>14</v>
      </c>
    </row>
    <row r="111" spans="1:9" x14ac:dyDescent="0.35">
      <c r="A111" t="s">
        <v>28</v>
      </c>
      <c r="B111" t="s">
        <v>20</v>
      </c>
      <c r="C111" t="s">
        <v>29</v>
      </c>
      <c r="D111" t="s">
        <v>23</v>
      </c>
      <c r="E111">
        <v>1206</v>
      </c>
      <c r="F111">
        <v>32.630000000000003</v>
      </c>
      <c r="G111" t="s">
        <v>13</v>
      </c>
      <c r="H111">
        <v>27.06</v>
      </c>
      <c r="I111" t="s">
        <v>25</v>
      </c>
    </row>
    <row r="112" spans="1:9" x14ac:dyDescent="0.35">
      <c r="A112" t="s">
        <v>27</v>
      </c>
      <c r="B112" t="s">
        <v>16</v>
      </c>
      <c r="C112" t="s">
        <v>29</v>
      </c>
      <c r="D112" t="s">
        <v>23</v>
      </c>
      <c r="E112">
        <v>6134</v>
      </c>
      <c r="F112">
        <v>34.729999999999997</v>
      </c>
      <c r="G112" t="s">
        <v>24</v>
      </c>
      <c r="H112">
        <v>23.08</v>
      </c>
      <c r="I112" t="s">
        <v>21</v>
      </c>
    </row>
    <row r="113" spans="1:9" x14ac:dyDescent="0.35">
      <c r="A113" t="s">
        <v>30</v>
      </c>
      <c r="B113" t="s">
        <v>16</v>
      </c>
      <c r="C113" t="s">
        <v>29</v>
      </c>
      <c r="D113" t="s">
        <v>23</v>
      </c>
      <c r="E113">
        <v>6977</v>
      </c>
      <c r="F113">
        <v>28.65</v>
      </c>
      <c r="G113" t="s">
        <v>13</v>
      </c>
      <c r="H113">
        <v>24.92</v>
      </c>
      <c r="I113" t="s">
        <v>25</v>
      </c>
    </row>
    <row r="114" spans="1:9" x14ac:dyDescent="0.35">
      <c r="A114" t="s">
        <v>15</v>
      </c>
      <c r="B114" t="s">
        <v>20</v>
      </c>
      <c r="C114" t="s">
        <v>29</v>
      </c>
      <c r="D114" t="s">
        <v>12</v>
      </c>
      <c r="E114">
        <v>8721</v>
      </c>
      <c r="F114">
        <v>89.04</v>
      </c>
      <c r="G114" t="s">
        <v>24</v>
      </c>
      <c r="H114">
        <v>26.07</v>
      </c>
      <c r="I114" t="s">
        <v>25</v>
      </c>
    </row>
    <row r="115" spans="1:9" x14ac:dyDescent="0.35">
      <c r="A115" t="s">
        <v>19</v>
      </c>
      <c r="B115" t="s">
        <v>16</v>
      </c>
      <c r="C115" t="s">
        <v>29</v>
      </c>
      <c r="D115" t="s">
        <v>23</v>
      </c>
      <c r="E115">
        <v>8035</v>
      </c>
      <c r="F115">
        <v>78.13</v>
      </c>
      <c r="G115" t="s">
        <v>13</v>
      </c>
      <c r="H115">
        <v>22.8</v>
      </c>
      <c r="I115" t="s">
        <v>21</v>
      </c>
    </row>
    <row r="116" spans="1:9" x14ac:dyDescent="0.35">
      <c r="A116" t="s">
        <v>27</v>
      </c>
      <c r="B116" t="s">
        <v>16</v>
      </c>
      <c r="C116" t="s">
        <v>17</v>
      </c>
      <c r="D116" t="s">
        <v>12</v>
      </c>
      <c r="E116">
        <v>2484</v>
      </c>
      <c r="F116">
        <v>14.22</v>
      </c>
      <c r="G116" t="s">
        <v>13</v>
      </c>
      <c r="H116">
        <v>21.4</v>
      </c>
      <c r="I116" t="s">
        <v>25</v>
      </c>
    </row>
    <row r="117" spans="1:9" x14ac:dyDescent="0.35">
      <c r="A117" t="s">
        <v>9</v>
      </c>
      <c r="B117" t="s">
        <v>16</v>
      </c>
      <c r="C117" t="s">
        <v>11</v>
      </c>
      <c r="D117" t="s">
        <v>18</v>
      </c>
      <c r="E117">
        <v>8858</v>
      </c>
      <c r="F117">
        <v>34.18</v>
      </c>
      <c r="G117" t="s">
        <v>13</v>
      </c>
      <c r="H117">
        <v>28.15</v>
      </c>
      <c r="I117" t="s">
        <v>21</v>
      </c>
    </row>
    <row r="118" spans="1:9" x14ac:dyDescent="0.35">
      <c r="A118" t="s">
        <v>19</v>
      </c>
      <c r="B118" t="s">
        <v>26</v>
      </c>
      <c r="C118" t="s">
        <v>29</v>
      </c>
      <c r="D118" t="s">
        <v>18</v>
      </c>
      <c r="E118">
        <v>1863</v>
      </c>
      <c r="F118">
        <v>12</v>
      </c>
      <c r="G118" t="s">
        <v>13</v>
      </c>
      <c r="H118">
        <v>21.26</v>
      </c>
      <c r="I118" t="s">
        <v>21</v>
      </c>
    </row>
    <row r="119" spans="1:9" x14ac:dyDescent="0.35">
      <c r="A119" t="s">
        <v>22</v>
      </c>
      <c r="B119" t="s">
        <v>10</v>
      </c>
      <c r="C119" t="s">
        <v>29</v>
      </c>
      <c r="D119" t="s">
        <v>12</v>
      </c>
      <c r="E119">
        <v>3790</v>
      </c>
      <c r="F119">
        <v>54.83</v>
      </c>
      <c r="G119" t="s">
        <v>24</v>
      </c>
      <c r="H119">
        <v>21.93</v>
      </c>
      <c r="I119" t="s">
        <v>14</v>
      </c>
    </row>
    <row r="120" spans="1:9" x14ac:dyDescent="0.35">
      <c r="A120" t="s">
        <v>27</v>
      </c>
      <c r="B120" t="s">
        <v>26</v>
      </c>
      <c r="C120" t="s">
        <v>29</v>
      </c>
      <c r="D120" t="s">
        <v>23</v>
      </c>
      <c r="E120">
        <v>8408</v>
      </c>
      <c r="F120">
        <v>52.86</v>
      </c>
      <c r="G120" t="s">
        <v>24</v>
      </c>
      <c r="H120">
        <v>29.86</v>
      </c>
      <c r="I120" t="s">
        <v>21</v>
      </c>
    </row>
    <row r="121" spans="1:9" x14ac:dyDescent="0.35">
      <c r="A121" t="s">
        <v>31</v>
      </c>
      <c r="B121" t="s">
        <v>16</v>
      </c>
      <c r="C121" t="s">
        <v>17</v>
      </c>
      <c r="D121" t="s">
        <v>18</v>
      </c>
      <c r="E121">
        <v>9755</v>
      </c>
      <c r="F121">
        <v>84.82</v>
      </c>
      <c r="G121" t="s">
        <v>13</v>
      </c>
      <c r="H121">
        <v>15</v>
      </c>
      <c r="I121" t="s">
        <v>21</v>
      </c>
    </row>
    <row r="122" spans="1:9" x14ac:dyDescent="0.35">
      <c r="A122" t="s">
        <v>27</v>
      </c>
      <c r="B122" t="s">
        <v>10</v>
      </c>
      <c r="C122" t="s">
        <v>29</v>
      </c>
      <c r="D122" t="s">
        <v>12</v>
      </c>
      <c r="E122">
        <v>6116</v>
      </c>
      <c r="F122">
        <v>37.700000000000003</v>
      </c>
      <c r="G122" t="s">
        <v>13</v>
      </c>
      <c r="H122">
        <v>17.78</v>
      </c>
      <c r="I122" t="s">
        <v>21</v>
      </c>
    </row>
    <row r="123" spans="1:9" x14ac:dyDescent="0.35">
      <c r="A123" t="s">
        <v>15</v>
      </c>
      <c r="B123" t="s">
        <v>26</v>
      </c>
      <c r="C123" t="s">
        <v>29</v>
      </c>
      <c r="D123" t="s">
        <v>23</v>
      </c>
      <c r="E123">
        <v>7019</v>
      </c>
      <c r="F123">
        <v>83.47</v>
      </c>
      <c r="G123" t="s">
        <v>24</v>
      </c>
      <c r="H123">
        <v>20.76</v>
      </c>
      <c r="I123" t="s">
        <v>21</v>
      </c>
    </row>
    <row r="124" spans="1:9" x14ac:dyDescent="0.35">
      <c r="A124" t="s">
        <v>31</v>
      </c>
      <c r="B124" t="s">
        <v>26</v>
      </c>
      <c r="C124" t="s">
        <v>11</v>
      </c>
      <c r="D124" t="s">
        <v>18</v>
      </c>
      <c r="E124">
        <v>2757</v>
      </c>
      <c r="F124">
        <v>97.12</v>
      </c>
      <c r="G124" t="s">
        <v>24</v>
      </c>
      <c r="H124">
        <v>28.99</v>
      </c>
      <c r="I124" t="s">
        <v>21</v>
      </c>
    </row>
    <row r="125" spans="1:9" x14ac:dyDescent="0.35">
      <c r="A125" t="s">
        <v>30</v>
      </c>
      <c r="B125" t="s">
        <v>26</v>
      </c>
      <c r="C125" t="s">
        <v>17</v>
      </c>
      <c r="D125" t="s">
        <v>12</v>
      </c>
      <c r="E125">
        <v>8574</v>
      </c>
      <c r="F125">
        <v>17.96</v>
      </c>
      <c r="G125" t="s">
        <v>24</v>
      </c>
      <c r="H125">
        <v>16.05</v>
      </c>
      <c r="I125" t="s">
        <v>14</v>
      </c>
    </row>
    <row r="126" spans="1:9" x14ac:dyDescent="0.35">
      <c r="A126" t="s">
        <v>15</v>
      </c>
      <c r="B126" t="s">
        <v>20</v>
      </c>
      <c r="C126" t="s">
        <v>29</v>
      </c>
      <c r="D126" t="s">
        <v>23</v>
      </c>
      <c r="E126">
        <v>7374</v>
      </c>
      <c r="F126">
        <v>81.260000000000005</v>
      </c>
      <c r="G126" t="s">
        <v>24</v>
      </c>
      <c r="H126">
        <v>15.14</v>
      </c>
      <c r="I126" t="s">
        <v>14</v>
      </c>
    </row>
    <row r="127" spans="1:9" x14ac:dyDescent="0.35">
      <c r="A127" t="s">
        <v>9</v>
      </c>
      <c r="B127" t="s">
        <v>16</v>
      </c>
      <c r="C127" t="s">
        <v>11</v>
      </c>
      <c r="D127" t="s">
        <v>23</v>
      </c>
      <c r="E127">
        <v>7892</v>
      </c>
      <c r="F127">
        <v>63.1</v>
      </c>
      <c r="G127" t="s">
        <v>24</v>
      </c>
      <c r="H127">
        <v>15.79</v>
      </c>
      <c r="I127" t="s">
        <v>25</v>
      </c>
    </row>
    <row r="128" spans="1:9" x14ac:dyDescent="0.35">
      <c r="A128" t="s">
        <v>31</v>
      </c>
      <c r="B128" t="s">
        <v>16</v>
      </c>
      <c r="C128" t="s">
        <v>11</v>
      </c>
      <c r="D128" t="s">
        <v>12</v>
      </c>
      <c r="E128">
        <v>2678</v>
      </c>
      <c r="F128">
        <v>53.2</v>
      </c>
      <c r="G128" t="s">
        <v>24</v>
      </c>
      <c r="H128">
        <v>16.329999999999998</v>
      </c>
      <c r="I128" t="s">
        <v>21</v>
      </c>
    </row>
    <row r="129" spans="1:9" x14ac:dyDescent="0.35">
      <c r="A129" t="s">
        <v>19</v>
      </c>
      <c r="B129" t="s">
        <v>10</v>
      </c>
      <c r="C129" t="s">
        <v>11</v>
      </c>
      <c r="D129" t="s">
        <v>23</v>
      </c>
      <c r="E129">
        <v>4242</v>
      </c>
      <c r="F129">
        <v>47.85</v>
      </c>
      <c r="G129" t="s">
        <v>24</v>
      </c>
      <c r="H129">
        <v>15.56</v>
      </c>
      <c r="I129" t="s">
        <v>21</v>
      </c>
    </row>
    <row r="130" spans="1:9" x14ac:dyDescent="0.35">
      <c r="A130" t="s">
        <v>22</v>
      </c>
      <c r="B130" t="s">
        <v>26</v>
      </c>
      <c r="C130" t="s">
        <v>11</v>
      </c>
      <c r="D130" t="s">
        <v>18</v>
      </c>
      <c r="E130">
        <v>5636</v>
      </c>
      <c r="F130">
        <v>80.62</v>
      </c>
      <c r="G130" t="s">
        <v>24</v>
      </c>
      <c r="H130">
        <v>22.2</v>
      </c>
      <c r="I130" t="s">
        <v>14</v>
      </c>
    </row>
    <row r="131" spans="1:9" x14ac:dyDescent="0.35">
      <c r="A131" t="s">
        <v>15</v>
      </c>
      <c r="B131" t="s">
        <v>16</v>
      </c>
      <c r="C131" t="s">
        <v>29</v>
      </c>
      <c r="D131" t="s">
        <v>12</v>
      </c>
      <c r="E131">
        <v>2059</v>
      </c>
      <c r="F131">
        <v>67.540000000000006</v>
      </c>
      <c r="G131" t="s">
        <v>24</v>
      </c>
      <c r="H131">
        <v>23.71</v>
      </c>
      <c r="I131" t="s">
        <v>14</v>
      </c>
    </row>
    <row r="132" spans="1:9" x14ac:dyDescent="0.35">
      <c r="A132" t="s">
        <v>22</v>
      </c>
      <c r="B132" t="s">
        <v>26</v>
      </c>
      <c r="C132" t="s">
        <v>11</v>
      </c>
      <c r="D132" t="s">
        <v>23</v>
      </c>
      <c r="E132">
        <v>7668</v>
      </c>
      <c r="F132">
        <v>82.45</v>
      </c>
      <c r="G132" t="s">
        <v>13</v>
      </c>
      <c r="H132">
        <v>19.079999999999998</v>
      </c>
      <c r="I132" t="s">
        <v>25</v>
      </c>
    </row>
    <row r="133" spans="1:9" x14ac:dyDescent="0.35">
      <c r="A133" t="s">
        <v>9</v>
      </c>
      <c r="B133" t="s">
        <v>16</v>
      </c>
      <c r="C133" t="s">
        <v>17</v>
      </c>
      <c r="D133" t="s">
        <v>23</v>
      </c>
      <c r="E133">
        <v>4157</v>
      </c>
      <c r="F133">
        <v>91.28</v>
      </c>
      <c r="G133" t="s">
        <v>13</v>
      </c>
      <c r="H133">
        <v>20.97</v>
      </c>
      <c r="I133" t="s">
        <v>21</v>
      </c>
    </row>
    <row r="134" spans="1:9" x14ac:dyDescent="0.35">
      <c r="A134" t="s">
        <v>9</v>
      </c>
      <c r="B134" t="s">
        <v>26</v>
      </c>
      <c r="C134" t="s">
        <v>17</v>
      </c>
      <c r="D134" t="s">
        <v>23</v>
      </c>
      <c r="E134">
        <v>6915</v>
      </c>
      <c r="F134">
        <v>65.55</v>
      </c>
      <c r="G134" t="s">
        <v>13</v>
      </c>
      <c r="H134">
        <v>16.38</v>
      </c>
      <c r="I134" t="s">
        <v>21</v>
      </c>
    </row>
    <row r="135" spans="1:9" x14ac:dyDescent="0.35">
      <c r="A135" t="s">
        <v>30</v>
      </c>
      <c r="B135" t="s">
        <v>16</v>
      </c>
      <c r="C135" t="s">
        <v>29</v>
      </c>
      <c r="D135" t="s">
        <v>23</v>
      </c>
      <c r="E135">
        <v>3693</v>
      </c>
      <c r="F135">
        <v>98.24</v>
      </c>
      <c r="G135" t="s">
        <v>24</v>
      </c>
      <c r="H135">
        <v>20.05</v>
      </c>
      <c r="I135" t="s">
        <v>25</v>
      </c>
    </row>
    <row r="136" spans="1:9" x14ac:dyDescent="0.35">
      <c r="A136" t="s">
        <v>9</v>
      </c>
      <c r="B136" t="s">
        <v>10</v>
      </c>
      <c r="C136" t="s">
        <v>11</v>
      </c>
      <c r="D136" t="s">
        <v>23</v>
      </c>
      <c r="E136">
        <v>4627</v>
      </c>
      <c r="F136">
        <v>64.73</v>
      </c>
      <c r="G136" t="s">
        <v>24</v>
      </c>
      <c r="H136">
        <v>22.84</v>
      </c>
      <c r="I136" t="s">
        <v>21</v>
      </c>
    </row>
    <row r="137" spans="1:9" x14ac:dyDescent="0.35">
      <c r="A137" t="s">
        <v>27</v>
      </c>
      <c r="B137" t="s">
        <v>26</v>
      </c>
      <c r="C137" t="s">
        <v>17</v>
      </c>
      <c r="D137" t="s">
        <v>12</v>
      </c>
      <c r="E137">
        <v>6450</v>
      </c>
      <c r="F137">
        <v>67.3</v>
      </c>
      <c r="G137" t="s">
        <v>24</v>
      </c>
      <c r="H137">
        <v>25.98</v>
      </c>
      <c r="I137" t="s">
        <v>21</v>
      </c>
    </row>
    <row r="138" spans="1:9" x14ac:dyDescent="0.35">
      <c r="A138" t="s">
        <v>27</v>
      </c>
      <c r="B138" t="s">
        <v>16</v>
      </c>
      <c r="C138" t="s">
        <v>11</v>
      </c>
      <c r="D138" t="s">
        <v>18</v>
      </c>
      <c r="E138">
        <v>2663</v>
      </c>
      <c r="F138">
        <v>59.93</v>
      </c>
      <c r="G138" t="s">
        <v>24</v>
      </c>
      <c r="H138">
        <v>15.05</v>
      </c>
      <c r="I138" t="s">
        <v>21</v>
      </c>
    </row>
    <row r="139" spans="1:9" x14ac:dyDescent="0.35">
      <c r="A139" t="s">
        <v>30</v>
      </c>
      <c r="B139" t="s">
        <v>10</v>
      </c>
      <c r="C139" t="s">
        <v>17</v>
      </c>
      <c r="D139" t="s">
        <v>18</v>
      </c>
      <c r="E139">
        <v>6592</v>
      </c>
      <c r="F139">
        <v>18.190000000000001</v>
      </c>
      <c r="G139" t="s">
        <v>13</v>
      </c>
      <c r="H139">
        <v>22.01</v>
      </c>
      <c r="I139" t="s">
        <v>14</v>
      </c>
    </row>
    <row r="140" spans="1:9" x14ac:dyDescent="0.35">
      <c r="A140" t="s">
        <v>27</v>
      </c>
      <c r="B140" t="s">
        <v>10</v>
      </c>
      <c r="C140" t="s">
        <v>17</v>
      </c>
      <c r="D140" t="s">
        <v>12</v>
      </c>
      <c r="E140">
        <v>8392</v>
      </c>
      <c r="F140">
        <v>75.38</v>
      </c>
      <c r="G140" t="s">
        <v>13</v>
      </c>
      <c r="H140">
        <v>19.46</v>
      </c>
      <c r="I140" t="s">
        <v>14</v>
      </c>
    </row>
    <row r="141" spans="1:9" x14ac:dyDescent="0.35">
      <c r="A141" t="s">
        <v>19</v>
      </c>
      <c r="B141" t="s">
        <v>16</v>
      </c>
      <c r="C141" t="s">
        <v>17</v>
      </c>
      <c r="D141" t="s">
        <v>23</v>
      </c>
      <c r="E141">
        <v>2306</v>
      </c>
      <c r="F141">
        <v>59.27</v>
      </c>
      <c r="G141" t="s">
        <v>13</v>
      </c>
      <c r="H141">
        <v>27.79</v>
      </c>
      <c r="I141" t="s">
        <v>14</v>
      </c>
    </row>
    <row r="142" spans="1:9" x14ac:dyDescent="0.35">
      <c r="A142" t="s">
        <v>28</v>
      </c>
      <c r="B142" t="s">
        <v>26</v>
      </c>
      <c r="C142" t="s">
        <v>29</v>
      </c>
      <c r="D142" t="s">
        <v>18</v>
      </c>
      <c r="E142">
        <v>7776</v>
      </c>
      <c r="F142">
        <v>50.58</v>
      </c>
      <c r="G142" t="s">
        <v>24</v>
      </c>
      <c r="H142">
        <v>25.73</v>
      </c>
      <c r="I142" t="s">
        <v>21</v>
      </c>
    </row>
    <row r="143" spans="1:9" x14ac:dyDescent="0.35">
      <c r="A143" t="s">
        <v>22</v>
      </c>
      <c r="B143" t="s">
        <v>20</v>
      </c>
      <c r="C143" t="s">
        <v>17</v>
      </c>
      <c r="D143" t="s">
        <v>18</v>
      </c>
      <c r="E143">
        <v>6864</v>
      </c>
      <c r="F143">
        <v>91.94</v>
      </c>
      <c r="G143" t="s">
        <v>13</v>
      </c>
      <c r="H143">
        <v>23.84</v>
      </c>
      <c r="I143" t="s">
        <v>14</v>
      </c>
    </row>
    <row r="144" spans="1:9" x14ac:dyDescent="0.35">
      <c r="A144" t="s">
        <v>22</v>
      </c>
      <c r="B144" t="s">
        <v>10</v>
      </c>
      <c r="C144" t="s">
        <v>11</v>
      </c>
      <c r="D144" t="s">
        <v>18</v>
      </c>
      <c r="E144">
        <v>8526</v>
      </c>
      <c r="F144">
        <v>36.82</v>
      </c>
      <c r="G144" t="s">
        <v>13</v>
      </c>
      <c r="H144">
        <v>19.16</v>
      </c>
      <c r="I144" t="s">
        <v>25</v>
      </c>
    </row>
    <row r="145" spans="1:9" x14ac:dyDescent="0.35">
      <c r="A145" t="s">
        <v>19</v>
      </c>
      <c r="B145" t="s">
        <v>10</v>
      </c>
      <c r="C145" t="s">
        <v>29</v>
      </c>
      <c r="D145" t="s">
        <v>23</v>
      </c>
      <c r="E145">
        <v>9901</v>
      </c>
      <c r="F145">
        <v>57.12</v>
      </c>
      <c r="G145" t="s">
        <v>13</v>
      </c>
      <c r="H145">
        <v>28.66</v>
      </c>
      <c r="I145" t="s">
        <v>21</v>
      </c>
    </row>
    <row r="146" spans="1:9" x14ac:dyDescent="0.35">
      <c r="A146" t="s">
        <v>28</v>
      </c>
      <c r="B146" t="s">
        <v>16</v>
      </c>
      <c r="C146" t="s">
        <v>29</v>
      </c>
      <c r="D146" t="s">
        <v>12</v>
      </c>
      <c r="E146">
        <v>6575</v>
      </c>
      <c r="F146">
        <v>72.790000000000006</v>
      </c>
      <c r="G146" t="s">
        <v>24</v>
      </c>
      <c r="H146">
        <v>15.68</v>
      </c>
      <c r="I146" t="s">
        <v>21</v>
      </c>
    </row>
    <row r="147" spans="1:9" x14ac:dyDescent="0.35">
      <c r="A147" t="s">
        <v>31</v>
      </c>
      <c r="B147" t="s">
        <v>20</v>
      </c>
      <c r="C147" t="s">
        <v>17</v>
      </c>
      <c r="D147" t="s">
        <v>18</v>
      </c>
      <c r="E147">
        <v>6530</v>
      </c>
      <c r="F147">
        <v>81.680000000000007</v>
      </c>
      <c r="G147" t="s">
        <v>24</v>
      </c>
      <c r="H147">
        <v>16.64</v>
      </c>
      <c r="I147" t="s">
        <v>21</v>
      </c>
    </row>
    <row r="148" spans="1:9" x14ac:dyDescent="0.35">
      <c r="A148" t="s">
        <v>30</v>
      </c>
      <c r="B148" t="s">
        <v>20</v>
      </c>
      <c r="C148" t="s">
        <v>29</v>
      </c>
      <c r="D148" t="s">
        <v>12</v>
      </c>
      <c r="E148">
        <v>5413</v>
      </c>
      <c r="F148">
        <v>51.34</v>
      </c>
      <c r="G148" t="s">
        <v>24</v>
      </c>
      <c r="H148">
        <v>20.87</v>
      </c>
      <c r="I148" t="s">
        <v>21</v>
      </c>
    </row>
    <row r="149" spans="1:9" x14ac:dyDescent="0.35">
      <c r="A149" t="s">
        <v>30</v>
      </c>
      <c r="B149" t="s">
        <v>20</v>
      </c>
      <c r="C149" t="s">
        <v>17</v>
      </c>
      <c r="D149" t="s">
        <v>18</v>
      </c>
      <c r="E149">
        <v>4748</v>
      </c>
      <c r="F149">
        <v>85.79</v>
      </c>
      <c r="G149" t="s">
        <v>24</v>
      </c>
      <c r="H149">
        <v>16.87</v>
      </c>
      <c r="I149" t="s">
        <v>21</v>
      </c>
    </row>
    <row r="150" spans="1:9" x14ac:dyDescent="0.35">
      <c r="A150" t="s">
        <v>9</v>
      </c>
      <c r="B150" t="s">
        <v>16</v>
      </c>
      <c r="C150" t="s">
        <v>11</v>
      </c>
      <c r="D150" t="s">
        <v>12</v>
      </c>
      <c r="E150">
        <v>1663</v>
      </c>
      <c r="F150">
        <v>79.2</v>
      </c>
      <c r="G150" t="s">
        <v>24</v>
      </c>
      <c r="H150">
        <v>29.35</v>
      </c>
      <c r="I150" t="s">
        <v>25</v>
      </c>
    </row>
    <row r="151" spans="1:9" x14ac:dyDescent="0.35">
      <c r="A151" t="s">
        <v>22</v>
      </c>
      <c r="B151" t="s">
        <v>26</v>
      </c>
      <c r="C151" t="s">
        <v>29</v>
      </c>
      <c r="D151" t="s">
        <v>23</v>
      </c>
      <c r="E151">
        <v>2998</v>
      </c>
      <c r="F151">
        <v>15.96</v>
      </c>
      <c r="G151" t="s">
        <v>13</v>
      </c>
      <c r="H151">
        <v>26.97</v>
      </c>
      <c r="I151" t="s">
        <v>14</v>
      </c>
    </row>
    <row r="152" spans="1:9" x14ac:dyDescent="0.35">
      <c r="A152" t="s">
        <v>22</v>
      </c>
      <c r="B152" t="s">
        <v>10</v>
      </c>
      <c r="C152" t="s">
        <v>17</v>
      </c>
      <c r="D152" t="s">
        <v>23</v>
      </c>
      <c r="E152">
        <v>8994</v>
      </c>
      <c r="F152">
        <v>14.13</v>
      </c>
      <c r="G152" t="s">
        <v>24</v>
      </c>
      <c r="H152">
        <v>18.88</v>
      </c>
      <c r="I152" t="s">
        <v>25</v>
      </c>
    </row>
    <row r="153" spans="1:9" x14ac:dyDescent="0.35">
      <c r="A153" t="s">
        <v>9</v>
      </c>
      <c r="B153" t="s">
        <v>16</v>
      </c>
      <c r="C153" t="s">
        <v>29</v>
      </c>
      <c r="D153" t="s">
        <v>23</v>
      </c>
      <c r="E153">
        <v>2495</v>
      </c>
      <c r="F153">
        <v>65.87</v>
      </c>
      <c r="G153" t="s">
        <v>24</v>
      </c>
      <c r="H153">
        <v>23.83</v>
      </c>
      <c r="I153" t="s">
        <v>14</v>
      </c>
    </row>
    <row r="154" spans="1:9" x14ac:dyDescent="0.35">
      <c r="A154" t="s">
        <v>31</v>
      </c>
      <c r="B154" t="s">
        <v>20</v>
      </c>
      <c r="C154" t="s">
        <v>29</v>
      </c>
      <c r="D154" t="s">
        <v>12</v>
      </c>
      <c r="E154">
        <v>4304</v>
      </c>
      <c r="F154">
        <v>41.27</v>
      </c>
      <c r="G154" t="s">
        <v>13</v>
      </c>
      <c r="H154">
        <v>29.73</v>
      </c>
      <c r="I154" t="s">
        <v>14</v>
      </c>
    </row>
    <row r="155" spans="1:9" x14ac:dyDescent="0.35">
      <c r="A155" t="s">
        <v>15</v>
      </c>
      <c r="B155" t="s">
        <v>10</v>
      </c>
      <c r="C155" t="s">
        <v>11</v>
      </c>
      <c r="D155" t="s">
        <v>23</v>
      </c>
      <c r="E155">
        <v>4763</v>
      </c>
      <c r="F155">
        <v>28.82</v>
      </c>
      <c r="G155" t="s">
        <v>13</v>
      </c>
      <c r="H155">
        <v>28.26</v>
      </c>
      <c r="I155" t="s">
        <v>25</v>
      </c>
    </row>
    <row r="156" spans="1:9" x14ac:dyDescent="0.35">
      <c r="A156" t="s">
        <v>22</v>
      </c>
      <c r="B156" t="s">
        <v>10</v>
      </c>
      <c r="C156" t="s">
        <v>17</v>
      </c>
      <c r="D156" t="s">
        <v>23</v>
      </c>
      <c r="E156">
        <v>6232</v>
      </c>
      <c r="F156">
        <v>62.17</v>
      </c>
      <c r="G156" t="s">
        <v>24</v>
      </c>
      <c r="H156">
        <v>24.01</v>
      </c>
      <c r="I156" t="s">
        <v>14</v>
      </c>
    </row>
    <row r="157" spans="1:9" x14ac:dyDescent="0.35">
      <c r="A157" t="s">
        <v>22</v>
      </c>
      <c r="B157" t="s">
        <v>20</v>
      </c>
      <c r="C157" t="s">
        <v>17</v>
      </c>
      <c r="D157" t="s">
        <v>18</v>
      </c>
      <c r="E157">
        <v>2853</v>
      </c>
      <c r="F157">
        <v>40.74</v>
      </c>
      <c r="G157" t="s">
        <v>13</v>
      </c>
      <c r="H157">
        <v>28.56</v>
      </c>
      <c r="I157" t="s">
        <v>14</v>
      </c>
    </row>
    <row r="158" spans="1:9" x14ac:dyDescent="0.35">
      <c r="A158" t="s">
        <v>15</v>
      </c>
      <c r="B158" t="s">
        <v>20</v>
      </c>
      <c r="C158" t="s">
        <v>11</v>
      </c>
      <c r="D158" t="s">
        <v>12</v>
      </c>
      <c r="E158">
        <v>7585</v>
      </c>
      <c r="F158">
        <v>58.35</v>
      </c>
      <c r="G158" t="s">
        <v>24</v>
      </c>
      <c r="H158">
        <v>29.84</v>
      </c>
      <c r="I158" t="s">
        <v>25</v>
      </c>
    </row>
    <row r="159" spans="1:9" x14ac:dyDescent="0.35">
      <c r="A159" t="s">
        <v>9</v>
      </c>
      <c r="B159" t="s">
        <v>10</v>
      </c>
      <c r="C159" t="s">
        <v>11</v>
      </c>
      <c r="D159" t="s">
        <v>12</v>
      </c>
      <c r="E159">
        <v>2291</v>
      </c>
      <c r="F159">
        <v>51.41</v>
      </c>
      <c r="G159" t="s">
        <v>24</v>
      </c>
      <c r="H159">
        <v>26.15</v>
      </c>
      <c r="I159" t="s">
        <v>14</v>
      </c>
    </row>
    <row r="160" spans="1:9" x14ac:dyDescent="0.35">
      <c r="A160" t="s">
        <v>15</v>
      </c>
      <c r="B160" t="s">
        <v>10</v>
      </c>
      <c r="C160" t="s">
        <v>17</v>
      </c>
      <c r="D160" t="s">
        <v>18</v>
      </c>
      <c r="E160">
        <v>4581</v>
      </c>
      <c r="F160">
        <v>62.63</v>
      </c>
      <c r="G160" t="s">
        <v>13</v>
      </c>
      <c r="H160">
        <v>15.97</v>
      </c>
      <c r="I160" t="s">
        <v>21</v>
      </c>
    </row>
    <row r="161" spans="1:9" x14ac:dyDescent="0.35">
      <c r="A161" t="s">
        <v>22</v>
      </c>
      <c r="B161" t="s">
        <v>26</v>
      </c>
      <c r="C161" t="s">
        <v>29</v>
      </c>
      <c r="D161" t="s">
        <v>23</v>
      </c>
      <c r="E161">
        <v>8554</v>
      </c>
      <c r="F161">
        <v>46.03</v>
      </c>
      <c r="G161" t="s">
        <v>24</v>
      </c>
      <c r="H161">
        <v>21.02</v>
      </c>
      <c r="I161" t="s">
        <v>14</v>
      </c>
    </row>
    <row r="162" spans="1:9" x14ac:dyDescent="0.35">
      <c r="A162" t="s">
        <v>9</v>
      </c>
      <c r="B162" t="s">
        <v>26</v>
      </c>
      <c r="C162" t="s">
        <v>11</v>
      </c>
      <c r="D162" t="s">
        <v>18</v>
      </c>
      <c r="E162">
        <v>8280</v>
      </c>
      <c r="F162">
        <v>72.790000000000006</v>
      </c>
      <c r="G162" t="s">
        <v>13</v>
      </c>
      <c r="H162">
        <v>27.57</v>
      </c>
      <c r="I162" t="s">
        <v>25</v>
      </c>
    </row>
    <row r="163" spans="1:9" x14ac:dyDescent="0.35">
      <c r="A163" t="s">
        <v>15</v>
      </c>
      <c r="B163" t="s">
        <v>16</v>
      </c>
      <c r="C163" t="s">
        <v>11</v>
      </c>
      <c r="D163" t="s">
        <v>23</v>
      </c>
      <c r="E163">
        <v>2636</v>
      </c>
      <c r="F163">
        <v>26.21</v>
      </c>
      <c r="G163" t="s">
        <v>13</v>
      </c>
      <c r="H163">
        <v>18.46</v>
      </c>
      <c r="I163" t="s">
        <v>21</v>
      </c>
    </row>
    <row r="164" spans="1:9" x14ac:dyDescent="0.35">
      <c r="A164" t="s">
        <v>31</v>
      </c>
      <c r="B164" t="s">
        <v>10</v>
      </c>
      <c r="C164" t="s">
        <v>29</v>
      </c>
      <c r="D164" t="s">
        <v>12</v>
      </c>
      <c r="E164">
        <v>4696</v>
      </c>
      <c r="F164">
        <v>72.69</v>
      </c>
      <c r="G164" t="s">
        <v>13</v>
      </c>
      <c r="H164">
        <v>27.46</v>
      </c>
      <c r="I164" t="s">
        <v>21</v>
      </c>
    </row>
    <row r="165" spans="1:9" x14ac:dyDescent="0.35">
      <c r="A165" t="s">
        <v>9</v>
      </c>
      <c r="B165" t="s">
        <v>26</v>
      </c>
      <c r="C165" t="s">
        <v>17</v>
      </c>
      <c r="D165" t="s">
        <v>23</v>
      </c>
      <c r="E165">
        <v>1698</v>
      </c>
      <c r="F165">
        <v>47.05</v>
      </c>
      <c r="G165" t="s">
        <v>13</v>
      </c>
      <c r="H165">
        <v>16.809999999999999</v>
      </c>
      <c r="I165" t="s">
        <v>14</v>
      </c>
    </row>
    <row r="166" spans="1:9" x14ac:dyDescent="0.35">
      <c r="A166" t="s">
        <v>22</v>
      </c>
      <c r="B166" t="s">
        <v>10</v>
      </c>
      <c r="C166" t="s">
        <v>29</v>
      </c>
      <c r="D166" t="s">
        <v>18</v>
      </c>
      <c r="E166">
        <v>5737</v>
      </c>
      <c r="F166">
        <v>88.69</v>
      </c>
      <c r="G166" t="s">
        <v>24</v>
      </c>
      <c r="H166">
        <v>15.7</v>
      </c>
      <c r="I166" t="s">
        <v>25</v>
      </c>
    </row>
    <row r="167" spans="1:9" x14ac:dyDescent="0.35">
      <c r="A167" t="s">
        <v>19</v>
      </c>
      <c r="B167" t="s">
        <v>20</v>
      </c>
      <c r="C167" t="s">
        <v>11</v>
      </c>
      <c r="D167" t="s">
        <v>23</v>
      </c>
      <c r="E167">
        <v>1854</v>
      </c>
      <c r="F167">
        <v>56.37</v>
      </c>
      <c r="G167" t="s">
        <v>13</v>
      </c>
      <c r="H167">
        <v>20.76</v>
      </c>
      <c r="I167" t="s">
        <v>21</v>
      </c>
    </row>
    <row r="168" spans="1:9" x14ac:dyDescent="0.35">
      <c r="A168" t="s">
        <v>30</v>
      </c>
      <c r="B168" t="s">
        <v>26</v>
      </c>
      <c r="C168" t="s">
        <v>29</v>
      </c>
      <c r="D168" t="s">
        <v>18</v>
      </c>
      <c r="E168">
        <v>9164</v>
      </c>
      <c r="F168">
        <v>97.58</v>
      </c>
      <c r="G168" t="s">
        <v>13</v>
      </c>
      <c r="H168">
        <v>15.55</v>
      </c>
      <c r="I168" t="s">
        <v>14</v>
      </c>
    </row>
    <row r="169" spans="1:9" x14ac:dyDescent="0.35">
      <c r="A169" t="s">
        <v>22</v>
      </c>
      <c r="B169" t="s">
        <v>20</v>
      </c>
      <c r="C169" t="s">
        <v>17</v>
      </c>
      <c r="D169" t="s">
        <v>23</v>
      </c>
      <c r="E169">
        <v>6855</v>
      </c>
      <c r="F169">
        <v>64.17</v>
      </c>
      <c r="G169" t="s">
        <v>24</v>
      </c>
      <c r="H169">
        <v>29.36</v>
      </c>
      <c r="I169" t="s">
        <v>21</v>
      </c>
    </row>
    <row r="170" spans="1:9" x14ac:dyDescent="0.35">
      <c r="A170" t="s">
        <v>27</v>
      </c>
      <c r="B170" t="s">
        <v>20</v>
      </c>
      <c r="C170" t="s">
        <v>11</v>
      </c>
      <c r="D170" t="s">
        <v>12</v>
      </c>
      <c r="E170">
        <v>8392</v>
      </c>
      <c r="F170">
        <v>30.15</v>
      </c>
      <c r="G170" t="s">
        <v>24</v>
      </c>
      <c r="H170">
        <v>27.39</v>
      </c>
      <c r="I170" t="s">
        <v>25</v>
      </c>
    </row>
    <row r="171" spans="1:9" x14ac:dyDescent="0.35">
      <c r="A171" t="s">
        <v>30</v>
      </c>
      <c r="B171" t="s">
        <v>20</v>
      </c>
      <c r="C171" t="s">
        <v>29</v>
      </c>
      <c r="D171" t="s">
        <v>12</v>
      </c>
      <c r="E171">
        <v>7528</v>
      </c>
      <c r="F171">
        <v>83.96</v>
      </c>
      <c r="G171" t="s">
        <v>13</v>
      </c>
      <c r="H171">
        <v>27.01</v>
      </c>
      <c r="I171" t="s">
        <v>14</v>
      </c>
    </row>
    <row r="172" spans="1:9" x14ac:dyDescent="0.35">
      <c r="A172" t="s">
        <v>22</v>
      </c>
      <c r="B172" t="s">
        <v>16</v>
      </c>
      <c r="C172" t="s">
        <v>17</v>
      </c>
      <c r="D172" t="s">
        <v>12</v>
      </c>
      <c r="E172">
        <v>6249</v>
      </c>
      <c r="F172">
        <v>41.06</v>
      </c>
      <c r="G172" t="s">
        <v>24</v>
      </c>
      <c r="H172">
        <v>24.45</v>
      </c>
      <c r="I172" t="s">
        <v>21</v>
      </c>
    </row>
    <row r="173" spans="1:9" x14ac:dyDescent="0.35">
      <c r="A173" t="s">
        <v>30</v>
      </c>
      <c r="B173" t="s">
        <v>20</v>
      </c>
      <c r="C173" t="s">
        <v>17</v>
      </c>
      <c r="D173" t="s">
        <v>23</v>
      </c>
      <c r="E173">
        <v>6172</v>
      </c>
      <c r="F173">
        <v>41.29</v>
      </c>
      <c r="G173" t="s">
        <v>13</v>
      </c>
      <c r="H173">
        <v>18.239999999999998</v>
      </c>
      <c r="I173" t="s">
        <v>25</v>
      </c>
    </row>
    <row r="174" spans="1:9" x14ac:dyDescent="0.35">
      <c r="A174" t="s">
        <v>28</v>
      </c>
      <c r="B174" t="s">
        <v>16</v>
      </c>
      <c r="C174" t="s">
        <v>17</v>
      </c>
      <c r="D174" t="s">
        <v>18</v>
      </c>
      <c r="E174">
        <v>2707</v>
      </c>
      <c r="F174">
        <v>12.86</v>
      </c>
      <c r="G174" t="s">
        <v>13</v>
      </c>
      <c r="H174">
        <v>22.77</v>
      </c>
      <c r="I174" t="s">
        <v>21</v>
      </c>
    </row>
    <row r="175" spans="1:9" x14ac:dyDescent="0.35">
      <c r="A175" t="s">
        <v>22</v>
      </c>
      <c r="B175" t="s">
        <v>10</v>
      </c>
      <c r="C175" t="s">
        <v>17</v>
      </c>
      <c r="D175" t="s">
        <v>12</v>
      </c>
      <c r="E175">
        <v>6791</v>
      </c>
      <c r="F175">
        <v>59.38</v>
      </c>
      <c r="G175" t="s">
        <v>24</v>
      </c>
      <c r="H175">
        <v>23.96</v>
      </c>
      <c r="I175" t="s">
        <v>14</v>
      </c>
    </row>
    <row r="176" spans="1:9" x14ac:dyDescent="0.35">
      <c r="A176" t="s">
        <v>9</v>
      </c>
      <c r="B176" t="s">
        <v>10</v>
      </c>
      <c r="C176" t="s">
        <v>17</v>
      </c>
      <c r="D176" t="s">
        <v>18</v>
      </c>
      <c r="E176">
        <v>6535</v>
      </c>
      <c r="F176">
        <v>58.1</v>
      </c>
      <c r="G176" t="s">
        <v>24</v>
      </c>
      <c r="H176">
        <v>22.88</v>
      </c>
      <c r="I176" t="s">
        <v>25</v>
      </c>
    </row>
    <row r="177" spans="1:9" x14ac:dyDescent="0.35">
      <c r="A177" t="s">
        <v>9</v>
      </c>
      <c r="B177" t="s">
        <v>26</v>
      </c>
      <c r="C177" t="s">
        <v>17</v>
      </c>
      <c r="D177" t="s">
        <v>12</v>
      </c>
      <c r="E177">
        <v>5931</v>
      </c>
      <c r="F177">
        <v>42.04</v>
      </c>
      <c r="G177" t="s">
        <v>13</v>
      </c>
      <c r="H177">
        <v>18.899999999999999</v>
      </c>
      <c r="I177" t="s">
        <v>14</v>
      </c>
    </row>
    <row r="178" spans="1:9" x14ac:dyDescent="0.35">
      <c r="A178" t="s">
        <v>28</v>
      </c>
      <c r="B178" t="s">
        <v>26</v>
      </c>
      <c r="C178" t="s">
        <v>11</v>
      </c>
      <c r="D178" t="s">
        <v>12</v>
      </c>
      <c r="E178">
        <v>4510</v>
      </c>
      <c r="F178">
        <v>90.48</v>
      </c>
      <c r="G178" t="s">
        <v>13</v>
      </c>
      <c r="H178">
        <v>22.73</v>
      </c>
      <c r="I178" t="s">
        <v>21</v>
      </c>
    </row>
    <row r="179" spans="1:9" x14ac:dyDescent="0.35">
      <c r="A179" t="s">
        <v>31</v>
      </c>
      <c r="B179" t="s">
        <v>16</v>
      </c>
      <c r="C179" t="s">
        <v>17</v>
      </c>
      <c r="D179" t="s">
        <v>12</v>
      </c>
      <c r="E179">
        <v>1202</v>
      </c>
      <c r="F179">
        <v>21.59</v>
      </c>
      <c r="G179" t="s">
        <v>24</v>
      </c>
      <c r="H179">
        <v>22.37</v>
      </c>
      <c r="I179" t="s">
        <v>21</v>
      </c>
    </row>
    <row r="180" spans="1:9" x14ac:dyDescent="0.35">
      <c r="A180" t="s">
        <v>28</v>
      </c>
      <c r="B180" t="s">
        <v>10</v>
      </c>
      <c r="C180" t="s">
        <v>17</v>
      </c>
      <c r="D180" t="s">
        <v>12</v>
      </c>
      <c r="E180">
        <v>5218</v>
      </c>
      <c r="F180">
        <v>39.71</v>
      </c>
      <c r="G180" t="s">
        <v>24</v>
      </c>
      <c r="H180">
        <v>29.95</v>
      </c>
      <c r="I180" t="s">
        <v>25</v>
      </c>
    </row>
    <row r="181" spans="1:9" x14ac:dyDescent="0.35">
      <c r="A181" t="s">
        <v>28</v>
      </c>
      <c r="B181" t="s">
        <v>26</v>
      </c>
      <c r="C181" t="s">
        <v>17</v>
      </c>
      <c r="D181" t="s">
        <v>18</v>
      </c>
      <c r="E181">
        <v>9958</v>
      </c>
      <c r="F181">
        <v>38.94</v>
      </c>
      <c r="G181" t="s">
        <v>13</v>
      </c>
      <c r="H181">
        <v>28.46</v>
      </c>
      <c r="I181" t="s">
        <v>21</v>
      </c>
    </row>
    <row r="182" spans="1:9" x14ac:dyDescent="0.35">
      <c r="A182" t="s">
        <v>30</v>
      </c>
      <c r="B182" t="s">
        <v>26</v>
      </c>
      <c r="C182" t="s">
        <v>29</v>
      </c>
      <c r="D182" t="s">
        <v>18</v>
      </c>
      <c r="E182">
        <v>5389</v>
      </c>
      <c r="F182">
        <v>18.309999999999999</v>
      </c>
      <c r="G182" t="s">
        <v>13</v>
      </c>
      <c r="H182">
        <v>21.95</v>
      </c>
      <c r="I182" t="s">
        <v>14</v>
      </c>
    </row>
    <row r="183" spans="1:9" x14ac:dyDescent="0.35">
      <c r="A183" t="s">
        <v>15</v>
      </c>
      <c r="B183" t="s">
        <v>26</v>
      </c>
      <c r="C183" t="s">
        <v>11</v>
      </c>
      <c r="D183" t="s">
        <v>23</v>
      </c>
      <c r="E183">
        <v>3327</v>
      </c>
      <c r="F183">
        <v>53.3</v>
      </c>
      <c r="G183" t="s">
        <v>13</v>
      </c>
      <c r="H183">
        <v>24.34</v>
      </c>
      <c r="I183" t="s">
        <v>21</v>
      </c>
    </row>
    <row r="184" spans="1:9" x14ac:dyDescent="0.35">
      <c r="A184" t="s">
        <v>9</v>
      </c>
      <c r="B184" t="s">
        <v>10</v>
      </c>
      <c r="C184" t="s">
        <v>11</v>
      </c>
      <c r="D184" t="s">
        <v>18</v>
      </c>
      <c r="E184">
        <v>9004</v>
      </c>
      <c r="F184">
        <v>71.900000000000006</v>
      </c>
      <c r="G184" t="s">
        <v>24</v>
      </c>
      <c r="H184">
        <v>26.22</v>
      </c>
      <c r="I184" t="s">
        <v>14</v>
      </c>
    </row>
    <row r="185" spans="1:9" x14ac:dyDescent="0.35">
      <c r="A185" t="s">
        <v>15</v>
      </c>
      <c r="B185" t="s">
        <v>26</v>
      </c>
      <c r="C185" t="s">
        <v>29</v>
      </c>
      <c r="D185" t="s">
        <v>23</v>
      </c>
      <c r="E185">
        <v>3931</v>
      </c>
      <c r="F185">
        <v>56.05</v>
      </c>
      <c r="G185" t="s">
        <v>13</v>
      </c>
      <c r="H185">
        <v>15.52</v>
      </c>
      <c r="I185" t="s">
        <v>21</v>
      </c>
    </row>
    <row r="186" spans="1:9" x14ac:dyDescent="0.35">
      <c r="A186" t="s">
        <v>28</v>
      </c>
      <c r="B186" t="s">
        <v>10</v>
      </c>
      <c r="C186" t="s">
        <v>17</v>
      </c>
      <c r="D186" t="s">
        <v>18</v>
      </c>
      <c r="E186">
        <v>8777</v>
      </c>
      <c r="F186">
        <v>24.13</v>
      </c>
      <c r="G186" t="s">
        <v>24</v>
      </c>
      <c r="H186">
        <v>28.42</v>
      </c>
      <c r="I186" t="s">
        <v>14</v>
      </c>
    </row>
    <row r="187" spans="1:9" x14ac:dyDescent="0.35">
      <c r="A187" t="s">
        <v>31</v>
      </c>
      <c r="B187" t="s">
        <v>20</v>
      </c>
      <c r="C187" t="s">
        <v>29</v>
      </c>
      <c r="D187" t="s">
        <v>18</v>
      </c>
      <c r="E187">
        <v>1197</v>
      </c>
      <c r="F187">
        <v>43.96</v>
      </c>
      <c r="G187" t="s">
        <v>24</v>
      </c>
      <c r="H187">
        <v>27.9</v>
      </c>
      <c r="I187" t="s">
        <v>14</v>
      </c>
    </row>
    <row r="188" spans="1:9" x14ac:dyDescent="0.35">
      <c r="A188" t="s">
        <v>9</v>
      </c>
      <c r="B188" t="s">
        <v>20</v>
      </c>
      <c r="C188" t="s">
        <v>29</v>
      </c>
      <c r="D188" t="s">
        <v>12</v>
      </c>
      <c r="E188">
        <v>8125</v>
      </c>
      <c r="F188">
        <v>10.23</v>
      </c>
      <c r="G188" t="s">
        <v>24</v>
      </c>
      <c r="H188">
        <v>21.86</v>
      </c>
      <c r="I188" t="s">
        <v>14</v>
      </c>
    </row>
    <row r="189" spans="1:9" x14ac:dyDescent="0.35">
      <c r="A189" t="s">
        <v>22</v>
      </c>
      <c r="B189" t="s">
        <v>20</v>
      </c>
      <c r="C189" t="s">
        <v>29</v>
      </c>
      <c r="D189" t="s">
        <v>23</v>
      </c>
      <c r="E189">
        <v>2930</v>
      </c>
      <c r="F189">
        <v>88.15</v>
      </c>
      <c r="G189" t="s">
        <v>13</v>
      </c>
      <c r="H189">
        <v>20.87</v>
      </c>
      <c r="I189" t="s">
        <v>21</v>
      </c>
    </row>
    <row r="190" spans="1:9" x14ac:dyDescent="0.35">
      <c r="A190" t="s">
        <v>22</v>
      </c>
      <c r="B190" t="s">
        <v>16</v>
      </c>
      <c r="C190" t="s">
        <v>11</v>
      </c>
      <c r="D190" t="s">
        <v>12</v>
      </c>
      <c r="E190">
        <v>7287</v>
      </c>
      <c r="F190">
        <v>17.61</v>
      </c>
      <c r="G190" t="s">
        <v>13</v>
      </c>
      <c r="H190">
        <v>19.09</v>
      </c>
      <c r="I190" t="s">
        <v>14</v>
      </c>
    </row>
    <row r="191" spans="1:9" x14ac:dyDescent="0.35">
      <c r="A191" t="s">
        <v>22</v>
      </c>
      <c r="B191" t="s">
        <v>10</v>
      </c>
      <c r="C191" t="s">
        <v>11</v>
      </c>
      <c r="D191" t="s">
        <v>18</v>
      </c>
      <c r="E191">
        <v>9800</v>
      </c>
      <c r="F191">
        <v>63.76</v>
      </c>
      <c r="G191" t="s">
        <v>24</v>
      </c>
      <c r="H191">
        <v>22.15</v>
      </c>
      <c r="I191" t="s">
        <v>25</v>
      </c>
    </row>
    <row r="192" spans="1:9" x14ac:dyDescent="0.35">
      <c r="A192" t="s">
        <v>30</v>
      </c>
      <c r="B192" t="s">
        <v>26</v>
      </c>
      <c r="C192" t="s">
        <v>11</v>
      </c>
      <c r="D192" t="s">
        <v>18</v>
      </c>
      <c r="E192">
        <v>5282</v>
      </c>
      <c r="F192">
        <v>98.76</v>
      </c>
      <c r="G192" t="s">
        <v>24</v>
      </c>
      <c r="H192">
        <v>15.67</v>
      </c>
      <c r="I192" t="s">
        <v>21</v>
      </c>
    </row>
    <row r="193" spans="1:9" x14ac:dyDescent="0.35">
      <c r="A193" t="s">
        <v>27</v>
      </c>
      <c r="B193" t="s">
        <v>16</v>
      </c>
      <c r="C193" t="s">
        <v>17</v>
      </c>
      <c r="D193" t="s">
        <v>12</v>
      </c>
      <c r="E193">
        <v>3511</v>
      </c>
      <c r="F193">
        <v>58.29</v>
      </c>
      <c r="G193" t="s">
        <v>13</v>
      </c>
      <c r="H193">
        <v>27.78</v>
      </c>
      <c r="I193" t="s">
        <v>14</v>
      </c>
    </row>
    <row r="194" spans="1:9" x14ac:dyDescent="0.35">
      <c r="A194" t="s">
        <v>28</v>
      </c>
      <c r="B194" t="s">
        <v>16</v>
      </c>
      <c r="C194" t="s">
        <v>17</v>
      </c>
      <c r="D194" t="s">
        <v>23</v>
      </c>
      <c r="E194">
        <v>1659</v>
      </c>
      <c r="F194">
        <v>93.16</v>
      </c>
      <c r="G194" t="s">
        <v>13</v>
      </c>
      <c r="H194">
        <v>15.53</v>
      </c>
      <c r="I194" t="s">
        <v>14</v>
      </c>
    </row>
    <row r="195" spans="1:9" x14ac:dyDescent="0.35">
      <c r="A195" t="s">
        <v>27</v>
      </c>
      <c r="B195" t="s">
        <v>20</v>
      </c>
      <c r="C195" t="s">
        <v>29</v>
      </c>
      <c r="D195" t="s">
        <v>18</v>
      </c>
      <c r="E195">
        <v>3811</v>
      </c>
      <c r="F195">
        <v>31.25</v>
      </c>
      <c r="G195" t="s">
        <v>24</v>
      </c>
      <c r="H195">
        <v>19.940000000000001</v>
      </c>
      <c r="I195" t="s">
        <v>14</v>
      </c>
    </row>
    <row r="196" spans="1:9" x14ac:dyDescent="0.35">
      <c r="A196" t="s">
        <v>19</v>
      </c>
      <c r="B196" t="s">
        <v>10</v>
      </c>
      <c r="C196" t="s">
        <v>11</v>
      </c>
      <c r="D196" t="s">
        <v>18</v>
      </c>
      <c r="E196">
        <v>8098</v>
      </c>
      <c r="F196">
        <v>78.400000000000006</v>
      </c>
      <c r="G196" t="s">
        <v>13</v>
      </c>
      <c r="H196">
        <v>28.97</v>
      </c>
      <c r="I196" t="s">
        <v>14</v>
      </c>
    </row>
    <row r="197" spans="1:9" x14ac:dyDescent="0.35">
      <c r="A197" t="s">
        <v>30</v>
      </c>
      <c r="B197" t="s">
        <v>26</v>
      </c>
      <c r="C197" t="s">
        <v>11</v>
      </c>
      <c r="D197" t="s">
        <v>12</v>
      </c>
      <c r="E197">
        <v>7546</v>
      </c>
      <c r="F197">
        <v>57.81</v>
      </c>
      <c r="G197" t="s">
        <v>13</v>
      </c>
      <c r="H197">
        <v>26.03</v>
      </c>
      <c r="I197" t="s">
        <v>25</v>
      </c>
    </row>
    <row r="198" spans="1:9" x14ac:dyDescent="0.35">
      <c r="A198" t="s">
        <v>22</v>
      </c>
      <c r="B198" t="s">
        <v>16</v>
      </c>
      <c r="C198" t="s">
        <v>17</v>
      </c>
      <c r="D198" t="s">
        <v>18</v>
      </c>
      <c r="E198">
        <v>2986</v>
      </c>
      <c r="F198">
        <v>74.849999999999994</v>
      </c>
      <c r="G198" t="s">
        <v>13</v>
      </c>
      <c r="H198">
        <v>19.22</v>
      </c>
      <c r="I198" t="s">
        <v>25</v>
      </c>
    </row>
    <row r="199" spans="1:9" x14ac:dyDescent="0.35">
      <c r="A199" t="s">
        <v>9</v>
      </c>
      <c r="B199" t="s">
        <v>26</v>
      </c>
      <c r="C199" t="s">
        <v>17</v>
      </c>
      <c r="D199" t="s">
        <v>18</v>
      </c>
      <c r="E199">
        <v>9338</v>
      </c>
      <c r="F199">
        <v>15.61</v>
      </c>
      <c r="G199" t="s">
        <v>13</v>
      </c>
      <c r="H199">
        <v>18.79</v>
      </c>
      <c r="I199" t="s">
        <v>25</v>
      </c>
    </row>
    <row r="200" spans="1:9" x14ac:dyDescent="0.35">
      <c r="A200" t="s">
        <v>30</v>
      </c>
      <c r="B200" t="s">
        <v>20</v>
      </c>
      <c r="C200" t="s">
        <v>11</v>
      </c>
      <c r="D200" t="s">
        <v>18</v>
      </c>
      <c r="E200">
        <v>3911</v>
      </c>
      <c r="F200">
        <v>23.3</v>
      </c>
      <c r="G200" t="s">
        <v>24</v>
      </c>
      <c r="H200">
        <v>15.08</v>
      </c>
      <c r="I200" t="s">
        <v>14</v>
      </c>
    </row>
    <row r="201" spans="1:9" x14ac:dyDescent="0.35">
      <c r="A201" t="s">
        <v>9</v>
      </c>
      <c r="B201" t="s">
        <v>10</v>
      </c>
      <c r="C201" t="s">
        <v>11</v>
      </c>
      <c r="D201" t="s">
        <v>23</v>
      </c>
      <c r="E201">
        <v>2734</v>
      </c>
      <c r="F201">
        <v>21.98</v>
      </c>
      <c r="G201" t="s">
        <v>13</v>
      </c>
      <c r="H201">
        <v>25.44</v>
      </c>
      <c r="I201" t="s">
        <v>14</v>
      </c>
    </row>
    <row r="202" spans="1:9" x14ac:dyDescent="0.35">
      <c r="A202" t="s">
        <v>15</v>
      </c>
      <c r="B202" t="s">
        <v>26</v>
      </c>
      <c r="C202" t="s">
        <v>17</v>
      </c>
      <c r="D202" t="s">
        <v>18</v>
      </c>
      <c r="E202">
        <v>2843</v>
      </c>
      <c r="F202">
        <v>71.84</v>
      </c>
      <c r="G202" t="s">
        <v>13</v>
      </c>
      <c r="H202">
        <v>15.73</v>
      </c>
      <c r="I202" t="s">
        <v>21</v>
      </c>
    </row>
    <row r="203" spans="1:9" x14ac:dyDescent="0.35">
      <c r="A203" t="s">
        <v>15</v>
      </c>
      <c r="B203" t="s">
        <v>26</v>
      </c>
      <c r="C203" t="s">
        <v>17</v>
      </c>
      <c r="D203" t="s">
        <v>18</v>
      </c>
      <c r="E203">
        <v>9680</v>
      </c>
      <c r="F203">
        <v>86</v>
      </c>
      <c r="G203" t="s">
        <v>24</v>
      </c>
      <c r="H203">
        <v>22.99</v>
      </c>
      <c r="I203" t="s">
        <v>25</v>
      </c>
    </row>
    <row r="204" spans="1:9" x14ac:dyDescent="0.35">
      <c r="A204" t="s">
        <v>9</v>
      </c>
      <c r="B204" t="s">
        <v>16</v>
      </c>
      <c r="C204" t="s">
        <v>11</v>
      </c>
      <c r="D204" t="s">
        <v>18</v>
      </c>
      <c r="E204">
        <v>3976</v>
      </c>
      <c r="F204">
        <v>77.47</v>
      </c>
      <c r="G204" t="s">
        <v>24</v>
      </c>
      <c r="H204">
        <v>29.43</v>
      </c>
      <c r="I204" t="s">
        <v>14</v>
      </c>
    </row>
    <row r="205" spans="1:9" x14ac:dyDescent="0.35">
      <c r="A205" t="s">
        <v>22</v>
      </c>
      <c r="B205" t="s">
        <v>26</v>
      </c>
      <c r="C205" t="s">
        <v>29</v>
      </c>
      <c r="D205" t="s">
        <v>12</v>
      </c>
      <c r="E205">
        <v>2959</v>
      </c>
      <c r="F205">
        <v>12.74</v>
      </c>
      <c r="G205" t="s">
        <v>24</v>
      </c>
      <c r="H205">
        <v>16.64</v>
      </c>
      <c r="I205" t="s">
        <v>14</v>
      </c>
    </row>
    <row r="206" spans="1:9" x14ac:dyDescent="0.35">
      <c r="A206" t="s">
        <v>27</v>
      </c>
      <c r="B206" t="s">
        <v>10</v>
      </c>
      <c r="C206" t="s">
        <v>29</v>
      </c>
      <c r="D206" t="s">
        <v>18</v>
      </c>
      <c r="E206">
        <v>6759</v>
      </c>
      <c r="F206">
        <v>88.05</v>
      </c>
      <c r="G206" t="s">
        <v>13</v>
      </c>
      <c r="H206">
        <v>28.42</v>
      </c>
      <c r="I206" t="s">
        <v>25</v>
      </c>
    </row>
    <row r="207" spans="1:9" x14ac:dyDescent="0.35">
      <c r="A207" t="s">
        <v>28</v>
      </c>
      <c r="B207" t="s">
        <v>10</v>
      </c>
      <c r="C207" t="s">
        <v>29</v>
      </c>
      <c r="D207" t="s">
        <v>23</v>
      </c>
      <c r="E207">
        <v>7694</v>
      </c>
      <c r="F207">
        <v>41.87</v>
      </c>
      <c r="G207" t="s">
        <v>13</v>
      </c>
      <c r="H207">
        <v>29.87</v>
      </c>
      <c r="I207" t="s">
        <v>14</v>
      </c>
    </row>
    <row r="208" spans="1:9" x14ac:dyDescent="0.35">
      <c r="A208" t="s">
        <v>30</v>
      </c>
      <c r="B208" t="s">
        <v>26</v>
      </c>
      <c r="C208" t="s">
        <v>29</v>
      </c>
      <c r="D208" t="s">
        <v>18</v>
      </c>
      <c r="E208">
        <v>3385</v>
      </c>
      <c r="F208">
        <v>45.74</v>
      </c>
      <c r="G208" t="s">
        <v>24</v>
      </c>
      <c r="H208">
        <v>15.92</v>
      </c>
      <c r="I208" t="s">
        <v>14</v>
      </c>
    </row>
    <row r="209" spans="1:9" x14ac:dyDescent="0.35">
      <c r="A209" t="s">
        <v>30</v>
      </c>
      <c r="B209" t="s">
        <v>16</v>
      </c>
      <c r="C209" t="s">
        <v>11</v>
      </c>
      <c r="D209" t="s">
        <v>18</v>
      </c>
      <c r="E209">
        <v>5736</v>
      </c>
      <c r="F209">
        <v>19.440000000000001</v>
      </c>
      <c r="G209" t="s">
        <v>13</v>
      </c>
      <c r="H209">
        <v>28.24</v>
      </c>
      <c r="I209" t="s">
        <v>14</v>
      </c>
    </row>
    <row r="210" spans="1:9" x14ac:dyDescent="0.35">
      <c r="A210" t="s">
        <v>22</v>
      </c>
      <c r="B210" t="s">
        <v>16</v>
      </c>
      <c r="C210" t="s">
        <v>29</v>
      </c>
      <c r="D210" t="s">
        <v>23</v>
      </c>
      <c r="E210">
        <v>2802</v>
      </c>
      <c r="F210">
        <v>76.37</v>
      </c>
      <c r="G210" t="s">
        <v>13</v>
      </c>
      <c r="H210">
        <v>22.74</v>
      </c>
      <c r="I210" t="s">
        <v>14</v>
      </c>
    </row>
    <row r="211" spans="1:9" x14ac:dyDescent="0.35">
      <c r="A211" t="s">
        <v>28</v>
      </c>
      <c r="B211" t="s">
        <v>20</v>
      </c>
      <c r="C211" t="s">
        <v>29</v>
      </c>
      <c r="D211" t="s">
        <v>18</v>
      </c>
      <c r="E211">
        <v>9155</v>
      </c>
      <c r="F211">
        <v>26.41</v>
      </c>
      <c r="G211" t="s">
        <v>24</v>
      </c>
      <c r="H211">
        <v>28.6</v>
      </c>
      <c r="I211" t="s">
        <v>21</v>
      </c>
    </row>
    <row r="212" spans="1:9" x14ac:dyDescent="0.35">
      <c r="A212" t="s">
        <v>15</v>
      </c>
      <c r="B212" t="s">
        <v>10</v>
      </c>
      <c r="C212" t="s">
        <v>17</v>
      </c>
      <c r="D212" t="s">
        <v>12</v>
      </c>
      <c r="E212">
        <v>9120</v>
      </c>
      <c r="F212">
        <v>60.76</v>
      </c>
      <c r="G212" t="s">
        <v>13</v>
      </c>
      <c r="H212">
        <v>23.57</v>
      </c>
      <c r="I212" t="s">
        <v>21</v>
      </c>
    </row>
    <row r="213" spans="1:9" x14ac:dyDescent="0.35">
      <c r="A213" t="s">
        <v>27</v>
      </c>
      <c r="B213" t="s">
        <v>20</v>
      </c>
      <c r="C213" t="s">
        <v>29</v>
      </c>
      <c r="D213" t="s">
        <v>23</v>
      </c>
      <c r="E213">
        <v>7616</v>
      </c>
      <c r="F213">
        <v>85.66</v>
      </c>
      <c r="G213" t="s">
        <v>13</v>
      </c>
      <c r="H213">
        <v>24.93</v>
      </c>
      <c r="I213" t="s">
        <v>21</v>
      </c>
    </row>
    <row r="214" spans="1:9" x14ac:dyDescent="0.35">
      <c r="A214" t="s">
        <v>28</v>
      </c>
      <c r="B214" t="s">
        <v>16</v>
      </c>
      <c r="C214" t="s">
        <v>17</v>
      </c>
      <c r="D214" t="s">
        <v>18</v>
      </c>
      <c r="E214">
        <v>6534</v>
      </c>
      <c r="F214">
        <v>18.03</v>
      </c>
      <c r="G214" t="s">
        <v>24</v>
      </c>
      <c r="H214">
        <v>23.16</v>
      </c>
      <c r="I214" t="s">
        <v>25</v>
      </c>
    </row>
    <row r="215" spans="1:9" x14ac:dyDescent="0.35">
      <c r="A215" t="s">
        <v>15</v>
      </c>
      <c r="B215" t="s">
        <v>20</v>
      </c>
      <c r="C215" t="s">
        <v>17</v>
      </c>
      <c r="D215" t="s">
        <v>12</v>
      </c>
      <c r="E215">
        <v>5061</v>
      </c>
      <c r="F215">
        <v>58.18</v>
      </c>
      <c r="G215" t="s">
        <v>24</v>
      </c>
      <c r="H215">
        <v>27.97</v>
      </c>
      <c r="I215" t="s">
        <v>25</v>
      </c>
    </row>
    <row r="216" spans="1:9" x14ac:dyDescent="0.35">
      <c r="A216" t="s">
        <v>28</v>
      </c>
      <c r="B216" t="s">
        <v>16</v>
      </c>
      <c r="C216" t="s">
        <v>11</v>
      </c>
      <c r="D216" t="s">
        <v>18</v>
      </c>
      <c r="E216">
        <v>1262</v>
      </c>
      <c r="F216">
        <v>30.99</v>
      </c>
      <c r="G216" t="s">
        <v>24</v>
      </c>
      <c r="H216">
        <v>26.01</v>
      </c>
      <c r="I216" t="s">
        <v>25</v>
      </c>
    </row>
    <row r="217" spans="1:9" x14ac:dyDescent="0.35">
      <c r="A217" t="s">
        <v>19</v>
      </c>
      <c r="B217" t="s">
        <v>20</v>
      </c>
      <c r="C217" t="s">
        <v>11</v>
      </c>
      <c r="D217" t="s">
        <v>23</v>
      </c>
      <c r="E217">
        <v>7287</v>
      </c>
      <c r="F217">
        <v>40.86</v>
      </c>
      <c r="G217" t="s">
        <v>13</v>
      </c>
      <c r="H217">
        <v>22.82</v>
      </c>
      <c r="I217" t="s">
        <v>21</v>
      </c>
    </row>
    <row r="218" spans="1:9" x14ac:dyDescent="0.35">
      <c r="A218" t="s">
        <v>30</v>
      </c>
      <c r="B218" t="s">
        <v>20</v>
      </c>
      <c r="C218" t="s">
        <v>11</v>
      </c>
      <c r="D218" t="s">
        <v>12</v>
      </c>
      <c r="E218">
        <v>9815</v>
      </c>
      <c r="F218">
        <v>52.66</v>
      </c>
      <c r="G218" t="s">
        <v>24</v>
      </c>
      <c r="H218">
        <v>28.02</v>
      </c>
      <c r="I218" t="s">
        <v>25</v>
      </c>
    </row>
    <row r="219" spans="1:9" x14ac:dyDescent="0.35">
      <c r="A219" t="s">
        <v>19</v>
      </c>
      <c r="B219" t="s">
        <v>10</v>
      </c>
      <c r="C219" t="s">
        <v>11</v>
      </c>
      <c r="D219" t="s">
        <v>23</v>
      </c>
      <c r="E219">
        <v>3049</v>
      </c>
      <c r="F219">
        <v>41.96</v>
      </c>
      <c r="G219" t="s">
        <v>13</v>
      </c>
      <c r="H219">
        <v>18.68</v>
      </c>
      <c r="I219" t="s">
        <v>14</v>
      </c>
    </row>
    <row r="220" spans="1:9" x14ac:dyDescent="0.35">
      <c r="A220" t="s">
        <v>28</v>
      </c>
      <c r="B220" t="s">
        <v>10</v>
      </c>
      <c r="C220" t="s">
        <v>17</v>
      </c>
      <c r="D220" t="s">
        <v>18</v>
      </c>
      <c r="E220">
        <v>6423</v>
      </c>
      <c r="F220">
        <v>68.39</v>
      </c>
      <c r="G220" t="s">
        <v>13</v>
      </c>
      <c r="H220">
        <v>17.36</v>
      </c>
      <c r="I220" t="s">
        <v>14</v>
      </c>
    </row>
    <row r="221" spans="1:9" x14ac:dyDescent="0.35">
      <c r="A221" t="s">
        <v>30</v>
      </c>
      <c r="B221" t="s">
        <v>20</v>
      </c>
      <c r="C221" t="s">
        <v>11</v>
      </c>
      <c r="D221" t="s">
        <v>18</v>
      </c>
      <c r="E221">
        <v>5548</v>
      </c>
      <c r="F221">
        <v>53.16</v>
      </c>
      <c r="G221" t="s">
        <v>13</v>
      </c>
      <c r="H221">
        <v>17.41</v>
      </c>
      <c r="I221" t="s">
        <v>14</v>
      </c>
    </row>
    <row r="222" spans="1:9" x14ac:dyDescent="0.35">
      <c r="A222" t="s">
        <v>27</v>
      </c>
      <c r="B222" t="s">
        <v>16</v>
      </c>
      <c r="C222" t="s">
        <v>17</v>
      </c>
      <c r="D222" t="s">
        <v>12</v>
      </c>
      <c r="E222">
        <v>4108</v>
      </c>
      <c r="F222">
        <v>62.58</v>
      </c>
      <c r="G222" t="s">
        <v>13</v>
      </c>
      <c r="H222">
        <v>20.010000000000002</v>
      </c>
      <c r="I222" t="s">
        <v>14</v>
      </c>
    </row>
    <row r="223" spans="1:9" x14ac:dyDescent="0.35">
      <c r="A223" t="s">
        <v>22</v>
      </c>
      <c r="B223" t="s">
        <v>16</v>
      </c>
      <c r="C223" t="s">
        <v>11</v>
      </c>
      <c r="D223" t="s">
        <v>12</v>
      </c>
      <c r="E223">
        <v>8158</v>
      </c>
      <c r="F223">
        <v>76.31</v>
      </c>
      <c r="G223" t="s">
        <v>24</v>
      </c>
      <c r="H223">
        <v>18.579999999999998</v>
      </c>
      <c r="I223" t="s">
        <v>14</v>
      </c>
    </row>
    <row r="224" spans="1:9" x14ac:dyDescent="0.35">
      <c r="A224" t="s">
        <v>19</v>
      </c>
      <c r="B224" t="s">
        <v>10</v>
      </c>
      <c r="C224" t="s">
        <v>29</v>
      </c>
      <c r="D224" t="s">
        <v>18</v>
      </c>
      <c r="E224">
        <v>8400</v>
      </c>
      <c r="F224">
        <v>60.2</v>
      </c>
      <c r="G224" t="s">
        <v>24</v>
      </c>
      <c r="H224">
        <v>28.95</v>
      </c>
      <c r="I224" t="s">
        <v>14</v>
      </c>
    </row>
    <row r="225" spans="1:9" x14ac:dyDescent="0.35">
      <c r="A225" t="s">
        <v>22</v>
      </c>
      <c r="B225" t="s">
        <v>10</v>
      </c>
      <c r="C225" t="s">
        <v>29</v>
      </c>
      <c r="D225" t="s">
        <v>23</v>
      </c>
      <c r="E225">
        <v>4170</v>
      </c>
      <c r="F225">
        <v>62.79</v>
      </c>
      <c r="G225" t="s">
        <v>24</v>
      </c>
      <c r="H225">
        <v>16.59</v>
      </c>
      <c r="I225" t="s">
        <v>14</v>
      </c>
    </row>
    <row r="226" spans="1:9" x14ac:dyDescent="0.35">
      <c r="A226" t="s">
        <v>15</v>
      </c>
      <c r="B226" t="s">
        <v>26</v>
      </c>
      <c r="C226" t="s">
        <v>17</v>
      </c>
      <c r="D226" t="s">
        <v>18</v>
      </c>
      <c r="E226">
        <v>3255</v>
      </c>
      <c r="F226">
        <v>60.8</v>
      </c>
      <c r="G226" t="s">
        <v>13</v>
      </c>
      <c r="H226">
        <v>25.48</v>
      </c>
      <c r="I226" t="s">
        <v>25</v>
      </c>
    </row>
    <row r="227" spans="1:9" x14ac:dyDescent="0.35">
      <c r="A227" t="s">
        <v>15</v>
      </c>
      <c r="B227" t="s">
        <v>10</v>
      </c>
      <c r="C227" t="s">
        <v>29</v>
      </c>
      <c r="D227" t="s">
        <v>18</v>
      </c>
      <c r="E227">
        <v>2154</v>
      </c>
      <c r="F227">
        <v>44.09</v>
      </c>
      <c r="G227" t="s">
        <v>13</v>
      </c>
      <c r="H227">
        <v>17.84</v>
      </c>
      <c r="I227" t="s">
        <v>21</v>
      </c>
    </row>
    <row r="228" spans="1:9" x14ac:dyDescent="0.35">
      <c r="A228" t="s">
        <v>31</v>
      </c>
      <c r="B228" t="s">
        <v>16</v>
      </c>
      <c r="C228" t="s">
        <v>29</v>
      </c>
      <c r="D228" t="s">
        <v>18</v>
      </c>
      <c r="E228">
        <v>5499</v>
      </c>
      <c r="F228">
        <v>40.369999999999997</v>
      </c>
      <c r="G228" t="s">
        <v>24</v>
      </c>
      <c r="H228">
        <v>28.22</v>
      </c>
      <c r="I228" t="s">
        <v>21</v>
      </c>
    </row>
    <row r="229" spans="1:9" x14ac:dyDescent="0.35">
      <c r="A229" t="s">
        <v>15</v>
      </c>
      <c r="B229" t="s">
        <v>10</v>
      </c>
      <c r="C229" t="s">
        <v>17</v>
      </c>
      <c r="D229" t="s">
        <v>23</v>
      </c>
      <c r="E229">
        <v>7295</v>
      </c>
      <c r="F229">
        <v>90.97</v>
      </c>
      <c r="G229" t="s">
        <v>24</v>
      </c>
      <c r="H229">
        <v>29.42</v>
      </c>
      <c r="I229" t="s">
        <v>21</v>
      </c>
    </row>
    <row r="230" spans="1:9" x14ac:dyDescent="0.35">
      <c r="A230" t="s">
        <v>15</v>
      </c>
      <c r="B230" t="s">
        <v>26</v>
      </c>
      <c r="C230" t="s">
        <v>29</v>
      </c>
      <c r="D230" t="s">
        <v>23</v>
      </c>
      <c r="E230">
        <v>7197</v>
      </c>
      <c r="F230">
        <v>64.680000000000007</v>
      </c>
      <c r="G230" t="s">
        <v>24</v>
      </c>
      <c r="H230">
        <v>21.98</v>
      </c>
      <c r="I230" t="s">
        <v>21</v>
      </c>
    </row>
    <row r="231" spans="1:9" x14ac:dyDescent="0.35">
      <c r="A231" t="s">
        <v>30</v>
      </c>
      <c r="B231" t="s">
        <v>20</v>
      </c>
      <c r="C231" t="s">
        <v>29</v>
      </c>
      <c r="D231" t="s">
        <v>18</v>
      </c>
      <c r="E231">
        <v>2648</v>
      </c>
      <c r="F231">
        <v>31.99</v>
      </c>
      <c r="G231" t="s">
        <v>24</v>
      </c>
      <c r="H231">
        <v>28.19</v>
      </c>
      <c r="I231" t="s">
        <v>14</v>
      </c>
    </row>
    <row r="232" spans="1:9" x14ac:dyDescent="0.35">
      <c r="A232" t="s">
        <v>27</v>
      </c>
      <c r="B232" t="s">
        <v>20</v>
      </c>
      <c r="C232" t="s">
        <v>29</v>
      </c>
      <c r="D232" t="s">
        <v>12</v>
      </c>
      <c r="E232">
        <v>6539</v>
      </c>
      <c r="F232">
        <v>54.84</v>
      </c>
      <c r="G232" t="s">
        <v>24</v>
      </c>
      <c r="H232">
        <v>15.08</v>
      </c>
      <c r="I232" t="s">
        <v>14</v>
      </c>
    </row>
    <row r="233" spans="1:9" x14ac:dyDescent="0.35">
      <c r="A233" t="s">
        <v>15</v>
      </c>
      <c r="B233" t="s">
        <v>16</v>
      </c>
      <c r="C233" t="s">
        <v>11</v>
      </c>
      <c r="D233" t="s">
        <v>23</v>
      </c>
      <c r="E233">
        <v>5199</v>
      </c>
      <c r="F233">
        <v>39.729999999999997</v>
      </c>
      <c r="G233" t="s">
        <v>24</v>
      </c>
      <c r="H233">
        <v>27.3</v>
      </c>
      <c r="I233" t="s">
        <v>14</v>
      </c>
    </row>
    <row r="234" spans="1:9" x14ac:dyDescent="0.35">
      <c r="A234" t="s">
        <v>9</v>
      </c>
      <c r="B234" t="s">
        <v>26</v>
      </c>
      <c r="C234" t="s">
        <v>17</v>
      </c>
      <c r="D234" t="s">
        <v>18</v>
      </c>
      <c r="E234">
        <v>9445</v>
      </c>
      <c r="F234">
        <v>94.03</v>
      </c>
      <c r="G234" t="s">
        <v>13</v>
      </c>
      <c r="H234">
        <v>18.43</v>
      </c>
      <c r="I234" t="s">
        <v>14</v>
      </c>
    </row>
    <row r="235" spans="1:9" x14ac:dyDescent="0.35">
      <c r="A235" t="s">
        <v>27</v>
      </c>
      <c r="B235" t="s">
        <v>20</v>
      </c>
      <c r="C235" t="s">
        <v>11</v>
      </c>
      <c r="D235" t="s">
        <v>18</v>
      </c>
      <c r="E235">
        <v>3557</v>
      </c>
      <c r="F235">
        <v>10.68</v>
      </c>
      <c r="G235" t="s">
        <v>13</v>
      </c>
      <c r="H235">
        <v>28.63</v>
      </c>
      <c r="I235" t="s">
        <v>25</v>
      </c>
    </row>
    <row r="236" spans="1:9" x14ac:dyDescent="0.35">
      <c r="A236" t="s">
        <v>9</v>
      </c>
      <c r="B236" t="s">
        <v>20</v>
      </c>
      <c r="C236" t="s">
        <v>29</v>
      </c>
      <c r="D236" t="s">
        <v>18</v>
      </c>
      <c r="E236">
        <v>6592</v>
      </c>
      <c r="F236">
        <v>30.28</v>
      </c>
      <c r="G236" t="s">
        <v>24</v>
      </c>
      <c r="H236">
        <v>15.02</v>
      </c>
      <c r="I236" t="s">
        <v>21</v>
      </c>
    </row>
    <row r="237" spans="1:9" x14ac:dyDescent="0.35">
      <c r="A237" t="s">
        <v>9</v>
      </c>
      <c r="B237" t="s">
        <v>10</v>
      </c>
      <c r="C237" t="s">
        <v>29</v>
      </c>
      <c r="D237" t="s">
        <v>12</v>
      </c>
      <c r="E237">
        <v>1098</v>
      </c>
      <c r="F237">
        <v>42.88</v>
      </c>
      <c r="G237" t="s">
        <v>24</v>
      </c>
      <c r="H237">
        <v>23.34</v>
      </c>
      <c r="I237" t="s">
        <v>25</v>
      </c>
    </row>
    <row r="238" spans="1:9" x14ac:dyDescent="0.35">
      <c r="A238" t="s">
        <v>22</v>
      </c>
      <c r="B238" t="s">
        <v>20</v>
      </c>
      <c r="C238" t="s">
        <v>11</v>
      </c>
      <c r="D238" t="s">
        <v>23</v>
      </c>
      <c r="E238">
        <v>3200</v>
      </c>
      <c r="F238">
        <v>53.9</v>
      </c>
      <c r="G238" t="s">
        <v>13</v>
      </c>
      <c r="H238">
        <v>26.35</v>
      </c>
      <c r="I238" t="s">
        <v>21</v>
      </c>
    </row>
    <row r="239" spans="1:9" x14ac:dyDescent="0.35">
      <c r="A239" t="s">
        <v>28</v>
      </c>
      <c r="B239" t="s">
        <v>16</v>
      </c>
      <c r="C239" t="s">
        <v>29</v>
      </c>
      <c r="D239" t="s">
        <v>18</v>
      </c>
      <c r="E239">
        <v>3961</v>
      </c>
      <c r="F239">
        <v>86.57</v>
      </c>
      <c r="G239" t="s">
        <v>24</v>
      </c>
      <c r="H239">
        <v>18.88</v>
      </c>
      <c r="I239" t="s">
        <v>25</v>
      </c>
    </row>
    <row r="240" spans="1:9" x14ac:dyDescent="0.35">
      <c r="A240" t="s">
        <v>9</v>
      </c>
      <c r="B240" t="s">
        <v>20</v>
      </c>
      <c r="C240" t="s">
        <v>17</v>
      </c>
      <c r="D240" t="s">
        <v>23</v>
      </c>
      <c r="E240">
        <v>5973</v>
      </c>
      <c r="F240">
        <v>17.91</v>
      </c>
      <c r="G240" t="s">
        <v>13</v>
      </c>
      <c r="H240">
        <v>17.899999999999999</v>
      </c>
      <c r="I240" t="s">
        <v>21</v>
      </c>
    </row>
    <row r="241" spans="1:9" x14ac:dyDescent="0.35">
      <c r="A241" t="s">
        <v>22</v>
      </c>
      <c r="B241" t="s">
        <v>16</v>
      </c>
      <c r="C241" t="s">
        <v>17</v>
      </c>
      <c r="D241" t="s">
        <v>18</v>
      </c>
      <c r="E241">
        <v>5433</v>
      </c>
      <c r="F241">
        <v>82.53</v>
      </c>
      <c r="G241" t="s">
        <v>24</v>
      </c>
      <c r="H241">
        <v>16.260000000000002</v>
      </c>
      <c r="I241" t="s">
        <v>21</v>
      </c>
    </row>
    <row r="242" spans="1:9" x14ac:dyDescent="0.35">
      <c r="A242" t="s">
        <v>15</v>
      </c>
      <c r="B242" t="s">
        <v>16</v>
      </c>
      <c r="C242" t="s">
        <v>17</v>
      </c>
      <c r="D242" t="s">
        <v>18</v>
      </c>
      <c r="E242">
        <v>3869</v>
      </c>
      <c r="F242">
        <v>15.01</v>
      </c>
      <c r="G242" t="s">
        <v>13</v>
      </c>
      <c r="H242">
        <v>19.899999999999999</v>
      </c>
      <c r="I242" t="s">
        <v>25</v>
      </c>
    </row>
    <row r="243" spans="1:9" x14ac:dyDescent="0.35">
      <c r="A243" t="s">
        <v>9</v>
      </c>
      <c r="B243" t="s">
        <v>10</v>
      </c>
      <c r="C243" t="s">
        <v>29</v>
      </c>
      <c r="D243" t="s">
        <v>23</v>
      </c>
      <c r="E243">
        <v>1956</v>
      </c>
      <c r="F243">
        <v>85.81</v>
      </c>
      <c r="G243" t="s">
        <v>24</v>
      </c>
      <c r="H243">
        <v>23.4</v>
      </c>
      <c r="I243" t="s">
        <v>25</v>
      </c>
    </row>
    <row r="244" spans="1:9" x14ac:dyDescent="0.35">
      <c r="A244" t="s">
        <v>28</v>
      </c>
      <c r="B244" t="s">
        <v>26</v>
      </c>
      <c r="C244" t="s">
        <v>17</v>
      </c>
      <c r="D244" t="s">
        <v>12</v>
      </c>
      <c r="E244">
        <v>9352</v>
      </c>
      <c r="F244">
        <v>14.65</v>
      </c>
      <c r="G244" t="s">
        <v>13</v>
      </c>
      <c r="H244">
        <v>16.739999999999998</v>
      </c>
      <c r="I244" t="s">
        <v>14</v>
      </c>
    </row>
    <row r="245" spans="1:9" x14ac:dyDescent="0.35">
      <c r="A245" t="s">
        <v>31</v>
      </c>
      <c r="B245" t="s">
        <v>16</v>
      </c>
      <c r="C245" t="s">
        <v>17</v>
      </c>
      <c r="D245" t="s">
        <v>12</v>
      </c>
      <c r="E245">
        <v>6699</v>
      </c>
      <c r="F245">
        <v>11.64</v>
      </c>
      <c r="G245" t="s">
        <v>13</v>
      </c>
      <c r="H245">
        <v>20.65</v>
      </c>
      <c r="I245" t="s">
        <v>25</v>
      </c>
    </row>
    <row r="246" spans="1:9" x14ac:dyDescent="0.35">
      <c r="A246" t="s">
        <v>19</v>
      </c>
      <c r="B246" t="s">
        <v>20</v>
      </c>
      <c r="C246" t="s">
        <v>29</v>
      </c>
      <c r="D246" t="s">
        <v>23</v>
      </c>
      <c r="E246">
        <v>7944</v>
      </c>
      <c r="F246">
        <v>72.73</v>
      </c>
      <c r="G246" t="s">
        <v>24</v>
      </c>
      <c r="H246">
        <v>15.14</v>
      </c>
      <c r="I246" t="s">
        <v>21</v>
      </c>
    </row>
    <row r="247" spans="1:9" x14ac:dyDescent="0.35">
      <c r="A247" t="s">
        <v>22</v>
      </c>
      <c r="B247" t="s">
        <v>20</v>
      </c>
      <c r="C247" t="s">
        <v>11</v>
      </c>
      <c r="D247" t="s">
        <v>23</v>
      </c>
      <c r="E247">
        <v>5493</v>
      </c>
      <c r="F247">
        <v>99.75</v>
      </c>
      <c r="G247" t="s">
        <v>13</v>
      </c>
      <c r="H247">
        <v>27.28</v>
      </c>
      <c r="I247" t="s">
        <v>21</v>
      </c>
    </row>
    <row r="248" spans="1:9" x14ac:dyDescent="0.35">
      <c r="A248" t="s">
        <v>31</v>
      </c>
      <c r="B248" t="s">
        <v>16</v>
      </c>
      <c r="C248" t="s">
        <v>11</v>
      </c>
      <c r="D248" t="s">
        <v>18</v>
      </c>
      <c r="E248">
        <v>5911</v>
      </c>
      <c r="F248">
        <v>90.69</v>
      </c>
      <c r="G248" t="s">
        <v>13</v>
      </c>
      <c r="H248">
        <v>16.93</v>
      </c>
      <c r="I248" t="s">
        <v>21</v>
      </c>
    </row>
    <row r="249" spans="1:9" x14ac:dyDescent="0.35">
      <c r="A249" t="s">
        <v>22</v>
      </c>
      <c r="B249" t="s">
        <v>20</v>
      </c>
      <c r="C249" t="s">
        <v>29</v>
      </c>
      <c r="D249" t="s">
        <v>18</v>
      </c>
      <c r="E249">
        <v>4987</v>
      </c>
      <c r="F249">
        <v>61.84</v>
      </c>
      <c r="G249" t="s">
        <v>24</v>
      </c>
      <c r="H249">
        <v>19.25</v>
      </c>
      <c r="I249" t="s">
        <v>21</v>
      </c>
    </row>
    <row r="250" spans="1:9" x14ac:dyDescent="0.35">
      <c r="A250" t="s">
        <v>19</v>
      </c>
      <c r="B250" t="s">
        <v>10</v>
      </c>
      <c r="C250" t="s">
        <v>17</v>
      </c>
      <c r="D250" t="s">
        <v>23</v>
      </c>
      <c r="E250">
        <v>7015</v>
      </c>
      <c r="F250">
        <v>92.57</v>
      </c>
      <c r="G250" t="s">
        <v>13</v>
      </c>
      <c r="H250">
        <v>15.28</v>
      </c>
      <c r="I250" t="s">
        <v>25</v>
      </c>
    </row>
    <row r="251" spans="1:9" x14ac:dyDescent="0.35">
      <c r="A251" t="s">
        <v>28</v>
      </c>
      <c r="B251" t="s">
        <v>20</v>
      </c>
      <c r="C251" t="s">
        <v>11</v>
      </c>
      <c r="D251" t="s">
        <v>23</v>
      </c>
      <c r="E251">
        <v>2218</v>
      </c>
      <c r="F251">
        <v>10.48</v>
      </c>
      <c r="G251" t="s">
        <v>13</v>
      </c>
      <c r="H251">
        <v>21.48</v>
      </c>
      <c r="I251" t="s">
        <v>14</v>
      </c>
    </row>
    <row r="252" spans="1:9" x14ac:dyDescent="0.35">
      <c r="A252" t="s">
        <v>27</v>
      </c>
      <c r="B252" t="s">
        <v>10</v>
      </c>
      <c r="C252" t="s">
        <v>11</v>
      </c>
      <c r="D252" t="s">
        <v>23</v>
      </c>
      <c r="E252">
        <v>5496</v>
      </c>
      <c r="F252">
        <v>97.76</v>
      </c>
      <c r="G252" t="s">
        <v>24</v>
      </c>
      <c r="H252">
        <v>27.6</v>
      </c>
      <c r="I252" t="s">
        <v>21</v>
      </c>
    </row>
    <row r="253" spans="1:9" x14ac:dyDescent="0.35">
      <c r="A253" t="s">
        <v>19</v>
      </c>
      <c r="B253" t="s">
        <v>16</v>
      </c>
      <c r="C253" t="s">
        <v>11</v>
      </c>
      <c r="D253" t="s">
        <v>12</v>
      </c>
      <c r="E253">
        <v>5735</v>
      </c>
      <c r="F253">
        <v>54.17</v>
      </c>
      <c r="G253" t="s">
        <v>24</v>
      </c>
      <c r="H253">
        <v>20.88</v>
      </c>
      <c r="I253" t="s">
        <v>21</v>
      </c>
    </row>
    <row r="254" spans="1:9" x14ac:dyDescent="0.35">
      <c r="A254" t="s">
        <v>30</v>
      </c>
      <c r="B254" t="s">
        <v>16</v>
      </c>
      <c r="C254" t="s">
        <v>29</v>
      </c>
      <c r="D254" t="s">
        <v>12</v>
      </c>
      <c r="E254">
        <v>5555</v>
      </c>
      <c r="F254">
        <v>75.06</v>
      </c>
      <c r="G254" t="s">
        <v>24</v>
      </c>
      <c r="H254">
        <v>17.690000000000001</v>
      </c>
      <c r="I254" t="s">
        <v>21</v>
      </c>
    </row>
    <row r="255" spans="1:9" x14ac:dyDescent="0.35">
      <c r="A255" t="s">
        <v>31</v>
      </c>
      <c r="B255" t="s">
        <v>16</v>
      </c>
      <c r="C255" t="s">
        <v>11</v>
      </c>
      <c r="D255" t="s">
        <v>12</v>
      </c>
      <c r="E255">
        <v>9050</v>
      </c>
      <c r="F255">
        <v>83.88</v>
      </c>
      <c r="G255" t="s">
        <v>24</v>
      </c>
      <c r="H255">
        <v>26.31</v>
      </c>
      <c r="I255" t="s">
        <v>25</v>
      </c>
    </row>
    <row r="256" spans="1:9" x14ac:dyDescent="0.35">
      <c r="A256" t="s">
        <v>9</v>
      </c>
      <c r="B256" t="s">
        <v>10</v>
      </c>
      <c r="C256" t="s">
        <v>11</v>
      </c>
      <c r="D256" t="s">
        <v>23</v>
      </c>
      <c r="E256">
        <v>4446</v>
      </c>
      <c r="F256">
        <v>74.66</v>
      </c>
      <c r="G256" t="s">
        <v>13</v>
      </c>
      <c r="H256">
        <v>26.83</v>
      </c>
      <c r="I256" t="s">
        <v>21</v>
      </c>
    </row>
    <row r="257" spans="1:9" x14ac:dyDescent="0.35">
      <c r="A257" t="s">
        <v>15</v>
      </c>
      <c r="B257" t="s">
        <v>20</v>
      </c>
      <c r="C257" t="s">
        <v>29</v>
      </c>
      <c r="D257" t="s">
        <v>23</v>
      </c>
      <c r="E257">
        <v>2045</v>
      </c>
      <c r="F257">
        <v>58.15</v>
      </c>
      <c r="G257" t="s">
        <v>13</v>
      </c>
      <c r="H257">
        <v>17.61</v>
      </c>
      <c r="I257" t="s">
        <v>14</v>
      </c>
    </row>
    <row r="258" spans="1:9" x14ac:dyDescent="0.35">
      <c r="A258" t="s">
        <v>30</v>
      </c>
      <c r="B258" t="s">
        <v>10</v>
      </c>
      <c r="C258" t="s">
        <v>29</v>
      </c>
      <c r="D258" t="s">
        <v>18</v>
      </c>
      <c r="E258">
        <v>7893</v>
      </c>
      <c r="F258">
        <v>52.9</v>
      </c>
      <c r="G258" t="s">
        <v>24</v>
      </c>
      <c r="H258">
        <v>26.56</v>
      </c>
      <c r="I258" t="s">
        <v>14</v>
      </c>
    </row>
    <row r="259" spans="1:9" x14ac:dyDescent="0.35">
      <c r="A259" t="s">
        <v>9</v>
      </c>
      <c r="B259" t="s">
        <v>20</v>
      </c>
      <c r="C259" t="s">
        <v>29</v>
      </c>
      <c r="D259" t="s">
        <v>12</v>
      </c>
      <c r="E259">
        <v>2693</v>
      </c>
      <c r="F259">
        <v>85.47</v>
      </c>
      <c r="G259" t="s">
        <v>24</v>
      </c>
      <c r="H259">
        <v>29.21</v>
      </c>
      <c r="I259" t="s">
        <v>21</v>
      </c>
    </row>
    <row r="260" spans="1:9" x14ac:dyDescent="0.35">
      <c r="A260" t="s">
        <v>9</v>
      </c>
      <c r="B260" t="s">
        <v>20</v>
      </c>
      <c r="C260" t="s">
        <v>11</v>
      </c>
      <c r="D260" t="s">
        <v>12</v>
      </c>
      <c r="E260">
        <v>4436</v>
      </c>
      <c r="F260">
        <v>28.46</v>
      </c>
      <c r="G260" t="s">
        <v>24</v>
      </c>
      <c r="H260">
        <v>17.5</v>
      </c>
      <c r="I260" t="s">
        <v>21</v>
      </c>
    </row>
    <row r="261" spans="1:9" x14ac:dyDescent="0.35">
      <c r="A261" t="s">
        <v>22</v>
      </c>
      <c r="B261" t="s">
        <v>10</v>
      </c>
      <c r="C261" t="s">
        <v>11</v>
      </c>
      <c r="D261" t="s">
        <v>12</v>
      </c>
      <c r="E261">
        <v>9754</v>
      </c>
      <c r="F261">
        <v>97.12</v>
      </c>
      <c r="G261" t="s">
        <v>13</v>
      </c>
      <c r="H261">
        <v>26.56</v>
      </c>
      <c r="I261" t="s">
        <v>25</v>
      </c>
    </row>
    <row r="262" spans="1:9" x14ac:dyDescent="0.35">
      <c r="A262" t="s">
        <v>19</v>
      </c>
      <c r="B262" t="s">
        <v>26</v>
      </c>
      <c r="C262" t="s">
        <v>29</v>
      </c>
      <c r="D262" t="s">
        <v>12</v>
      </c>
      <c r="E262">
        <v>6895</v>
      </c>
      <c r="F262">
        <v>73.989999999999995</v>
      </c>
      <c r="G262" t="s">
        <v>24</v>
      </c>
      <c r="H262">
        <v>25.63</v>
      </c>
      <c r="I262" t="s">
        <v>21</v>
      </c>
    </row>
    <row r="263" spans="1:9" x14ac:dyDescent="0.35">
      <c r="A263" t="s">
        <v>27</v>
      </c>
      <c r="B263" t="s">
        <v>16</v>
      </c>
      <c r="C263" t="s">
        <v>17</v>
      </c>
      <c r="D263" t="s">
        <v>23</v>
      </c>
      <c r="E263">
        <v>4354</v>
      </c>
      <c r="F263">
        <v>27.96</v>
      </c>
      <c r="G263" t="s">
        <v>13</v>
      </c>
      <c r="H263">
        <v>22.1</v>
      </c>
      <c r="I263" t="s">
        <v>25</v>
      </c>
    </row>
    <row r="264" spans="1:9" x14ac:dyDescent="0.35">
      <c r="A264" t="s">
        <v>31</v>
      </c>
      <c r="B264" t="s">
        <v>20</v>
      </c>
      <c r="C264" t="s">
        <v>29</v>
      </c>
      <c r="D264" t="s">
        <v>18</v>
      </c>
      <c r="E264">
        <v>1225</v>
      </c>
      <c r="F264">
        <v>76.260000000000005</v>
      </c>
      <c r="G264" t="s">
        <v>13</v>
      </c>
      <c r="H264">
        <v>15.87</v>
      </c>
      <c r="I264" t="s">
        <v>14</v>
      </c>
    </row>
    <row r="265" spans="1:9" x14ac:dyDescent="0.35">
      <c r="A265" t="s">
        <v>9</v>
      </c>
      <c r="B265" t="s">
        <v>20</v>
      </c>
      <c r="C265" t="s">
        <v>11</v>
      </c>
      <c r="D265" t="s">
        <v>18</v>
      </c>
      <c r="E265">
        <v>5893</v>
      </c>
      <c r="F265">
        <v>57.69</v>
      </c>
      <c r="G265" t="s">
        <v>24</v>
      </c>
      <c r="H265">
        <v>16.12</v>
      </c>
      <c r="I265" t="s">
        <v>25</v>
      </c>
    </row>
    <row r="266" spans="1:9" x14ac:dyDescent="0.35">
      <c r="A266" t="s">
        <v>22</v>
      </c>
      <c r="B266" t="s">
        <v>10</v>
      </c>
      <c r="C266" t="s">
        <v>11</v>
      </c>
      <c r="D266" t="s">
        <v>18</v>
      </c>
      <c r="E266">
        <v>8022</v>
      </c>
      <c r="F266">
        <v>73.650000000000006</v>
      </c>
      <c r="G266" t="s">
        <v>24</v>
      </c>
      <c r="H266">
        <v>27.79</v>
      </c>
      <c r="I266" t="s">
        <v>25</v>
      </c>
    </row>
    <row r="267" spans="1:9" x14ac:dyDescent="0.35">
      <c r="A267" t="s">
        <v>31</v>
      </c>
      <c r="B267" t="s">
        <v>26</v>
      </c>
      <c r="C267" t="s">
        <v>29</v>
      </c>
      <c r="D267" t="s">
        <v>23</v>
      </c>
      <c r="E267">
        <v>6600</v>
      </c>
      <c r="F267">
        <v>79.099999999999994</v>
      </c>
      <c r="G267" t="s">
        <v>13</v>
      </c>
      <c r="H267">
        <v>29.85</v>
      </c>
      <c r="I267" t="s">
        <v>21</v>
      </c>
    </row>
    <row r="268" spans="1:9" x14ac:dyDescent="0.35">
      <c r="A268" t="s">
        <v>19</v>
      </c>
      <c r="B268" t="s">
        <v>16</v>
      </c>
      <c r="C268" t="s">
        <v>17</v>
      </c>
      <c r="D268" t="s">
        <v>12</v>
      </c>
      <c r="E268">
        <v>8996</v>
      </c>
      <c r="F268">
        <v>17.86</v>
      </c>
      <c r="G268" t="s">
        <v>13</v>
      </c>
      <c r="H268">
        <v>25.14</v>
      </c>
      <c r="I268" t="s">
        <v>14</v>
      </c>
    </row>
    <row r="269" spans="1:9" x14ac:dyDescent="0.35">
      <c r="A269" t="s">
        <v>27</v>
      </c>
      <c r="B269" t="s">
        <v>26</v>
      </c>
      <c r="C269" t="s">
        <v>17</v>
      </c>
      <c r="D269" t="s">
        <v>23</v>
      </c>
      <c r="E269">
        <v>8683</v>
      </c>
      <c r="F269">
        <v>55.55</v>
      </c>
      <c r="G269" t="s">
        <v>13</v>
      </c>
      <c r="H269">
        <v>21.69</v>
      </c>
      <c r="I269" t="s">
        <v>25</v>
      </c>
    </row>
    <row r="270" spans="1:9" x14ac:dyDescent="0.35">
      <c r="A270" t="s">
        <v>30</v>
      </c>
      <c r="B270" t="s">
        <v>16</v>
      </c>
      <c r="C270" t="s">
        <v>11</v>
      </c>
      <c r="D270" t="s">
        <v>12</v>
      </c>
      <c r="E270">
        <v>5642</v>
      </c>
      <c r="F270">
        <v>93.88</v>
      </c>
      <c r="G270" t="s">
        <v>13</v>
      </c>
      <c r="H270">
        <v>24.71</v>
      </c>
      <c r="I270" t="s">
        <v>14</v>
      </c>
    </row>
    <row r="271" spans="1:9" x14ac:dyDescent="0.35">
      <c r="A271" t="s">
        <v>19</v>
      </c>
      <c r="B271" t="s">
        <v>20</v>
      </c>
      <c r="C271" t="s">
        <v>17</v>
      </c>
      <c r="D271" t="s">
        <v>23</v>
      </c>
      <c r="E271">
        <v>8679</v>
      </c>
      <c r="F271">
        <v>38.86</v>
      </c>
      <c r="G271" t="s">
        <v>13</v>
      </c>
      <c r="H271">
        <v>23.92</v>
      </c>
      <c r="I271" t="s">
        <v>25</v>
      </c>
    </row>
    <row r="272" spans="1:9" x14ac:dyDescent="0.35">
      <c r="A272" t="s">
        <v>15</v>
      </c>
      <c r="B272" t="s">
        <v>20</v>
      </c>
      <c r="C272" t="s">
        <v>17</v>
      </c>
      <c r="D272" t="s">
        <v>18</v>
      </c>
      <c r="E272">
        <v>9208</v>
      </c>
      <c r="F272">
        <v>63.45</v>
      </c>
      <c r="G272" t="s">
        <v>13</v>
      </c>
      <c r="H272">
        <v>20.75</v>
      </c>
      <c r="I272" t="s">
        <v>14</v>
      </c>
    </row>
    <row r="273" spans="1:9" x14ac:dyDescent="0.35">
      <c r="A273" t="s">
        <v>19</v>
      </c>
      <c r="B273" t="s">
        <v>10</v>
      </c>
      <c r="C273" t="s">
        <v>17</v>
      </c>
      <c r="D273" t="s">
        <v>18</v>
      </c>
      <c r="E273">
        <v>8339</v>
      </c>
      <c r="F273">
        <v>43.23</v>
      </c>
      <c r="G273" t="s">
        <v>24</v>
      </c>
      <c r="H273">
        <v>15.98</v>
      </c>
      <c r="I273" t="s">
        <v>25</v>
      </c>
    </row>
    <row r="274" spans="1:9" x14ac:dyDescent="0.35">
      <c r="A274" t="s">
        <v>9</v>
      </c>
      <c r="B274" t="s">
        <v>10</v>
      </c>
      <c r="C274" t="s">
        <v>29</v>
      </c>
      <c r="D274" t="s">
        <v>18</v>
      </c>
      <c r="E274">
        <v>3205</v>
      </c>
      <c r="F274">
        <v>50.88</v>
      </c>
      <c r="G274" t="s">
        <v>24</v>
      </c>
      <c r="H274">
        <v>27.32</v>
      </c>
      <c r="I274" t="s">
        <v>14</v>
      </c>
    </row>
    <row r="275" spans="1:9" x14ac:dyDescent="0.35">
      <c r="A275" t="s">
        <v>27</v>
      </c>
      <c r="B275" t="s">
        <v>26</v>
      </c>
      <c r="C275" t="s">
        <v>11</v>
      </c>
      <c r="D275" t="s">
        <v>18</v>
      </c>
      <c r="E275">
        <v>2069</v>
      </c>
      <c r="F275">
        <v>59.37</v>
      </c>
      <c r="G275" t="s">
        <v>13</v>
      </c>
      <c r="H275">
        <v>20.58</v>
      </c>
      <c r="I275" t="s">
        <v>25</v>
      </c>
    </row>
    <row r="276" spans="1:9" x14ac:dyDescent="0.35">
      <c r="A276" t="s">
        <v>19</v>
      </c>
      <c r="B276" t="s">
        <v>26</v>
      </c>
      <c r="C276" t="s">
        <v>29</v>
      </c>
      <c r="D276" t="s">
        <v>12</v>
      </c>
      <c r="E276">
        <v>4444</v>
      </c>
      <c r="F276">
        <v>59.4</v>
      </c>
      <c r="G276" t="s">
        <v>24</v>
      </c>
      <c r="H276">
        <v>27.28</v>
      </c>
      <c r="I276" t="s">
        <v>14</v>
      </c>
    </row>
    <row r="277" spans="1:9" x14ac:dyDescent="0.35">
      <c r="A277" t="s">
        <v>9</v>
      </c>
      <c r="B277" t="s">
        <v>16</v>
      </c>
      <c r="C277" t="s">
        <v>17</v>
      </c>
      <c r="D277" t="s">
        <v>23</v>
      </c>
      <c r="E277">
        <v>2060</v>
      </c>
      <c r="F277">
        <v>28.16</v>
      </c>
      <c r="G277" t="s">
        <v>24</v>
      </c>
      <c r="H277">
        <v>18.79</v>
      </c>
      <c r="I277" t="s">
        <v>25</v>
      </c>
    </row>
    <row r="278" spans="1:9" x14ac:dyDescent="0.35">
      <c r="A278" t="s">
        <v>9</v>
      </c>
      <c r="B278" t="s">
        <v>10</v>
      </c>
      <c r="C278" t="s">
        <v>11</v>
      </c>
      <c r="D278" t="s">
        <v>12</v>
      </c>
      <c r="E278">
        <v>3327</v>
      </c>
      <c r="F278">
        <v>71.61</v>
      </c>
      <c r="G278" t="s">
        <v>13</v>
      </c>
      <c r="H278">
        <v>15.02</v>
      </c>
      <c r="I278" t="s">
        <v>21</v>
      </c>
    </row>
    <row r="279" spans="1:9" x14ac:dyDescent="0.35">
      <c r="A279" t="s">
        <v>27</v>
      </c>
      <c r="B279" t="s">
        <v>20</v>
      </c>
      <c r="C279" t="s">
        <v>29</v>
      </c>
      <c r="D279" t="s">
        <v>23</v>
      </c>
      <c r="E279">
        <v>4420</v>
      </c>
      <c r="F279">
        <v>17.91</v>
      </c>
      <c r="G279" t="s">
        <v>24</v>
      </c>
      <c r="H279">
        <v>17.38</v>
      </c>
      <c r="I279" t="s">
        <v>14</v>
      </c>
    </row>
    <row r="280" spans="1:9" x14ac:dyDescent="0.35">
      <c r="A280" t="s">
        <v>19</v>
      </c>
      <c r="B280" t="s">
        <v>10</v>
      </c>
      <c r="C280" t="s">
        <v>11</v>
      </c>
      <c r="D280" t="s">
        <v>18</v>
      </c>
      <c r="E280">
        <v>1301</v>
      </c>
      <c r="F280">
        <v>22.49</v>
      </c>
      <c r="G280" t="s">
        <v>24</v>
      </c>
      <c r="H280">
        <v>22.03</v>
      </c>
      <c r="I280" t="s">
        <v>21</v>
      </c>
    </row>
    <row r="281" spans="1:9" x14ac:dyDescent="0.35">
      <c r="A281" t="s">
        <v>19</v>
      </c>
      <c r="B281" t="s">
        <v>26</v>
      </c>
      <c r="C281" t="s">
        <v>29</v>
      </c>
      <c r="D281" t="s">
        <v>18</v>
      </c>
      <c r="E281">
        <v>1606</v>
      </c>
      <c r="F281">
        <v>10.24</v>
      </c>
      <c r="G281" t="s">
        <v>24</v>
      </c>
      <c r="H281">
        <v>29.16</v>
      </c>
      <c r="I281" t="s">
        <v>21</v>
      </c>
    </row>
    <row r="282" spans="1:9" x14ac:dyDescent="0.35">
      <c r="A282" t="s">
        <v>22</v>
      </c>
      <c r="B282" t="s">
        <v>10</v>
      </c>
      <c r="C282" t="s">
        <v>11</v>
      </c>
      <c r="D282" t="s">
        <v>18</v>
      </c>
      <c r="E282">
        <v>4170</v>
      </c>
      <c r="F282">
        <v>20.5</v>
      </c>
      <c r="G282" t="s">
        <v>24</v>
      </c>
      <c r="H282">
        <v>16.53</v>
      </c>
      <c r="I282" t="s">
        <v>25</v>
      </c>
    </row>
    <row r="283" spans="1:9" x14ac:dyDescent="0.35">
      <c r="A283" t="s">
        <v>31</v>
      </c>
      <c r="B283" t="s">
        <v>20</v>
      </c>
      <c r="C283" t="s">
        <v>29</v>
      </c>
      <c r="D283" t="s">
        <v>23</v>
      </c>
      <c r="E283">
        <v>1699</v>
      </c>
      <c r="F283">
        <v>52.58</v>
      </c>
      <c r="G283" t="s">
        <v>13</v>
      </c>
      <c r="H283">
        <v>27.81</v>
      </c>
      <c r="I283" t="s">
        <v>21</v>
      </c>
    </row>
    <row r="284" spans="1:9" x14ac:dyDescent="0.35">
      <c r="A284" t="s">
        <v>22</v>
      </c>
      <c r="B284" t="s">
        <v>10</v>
      </c>
      <c r="C284" t="s">
        <v>17</v>
      </c>
      <c r="D284" t="s">
        <v>18</v>
      </c>
      <c r="E284">
        <v>6088</v>
      </c>
      <c r="F284">
        <v>64.55</v>
      </c>
      <c r="G284" t="s">
        <v>13</v>
      </c>
      <c r="H284">
        <v>22.91</v>
      </c>
      <c r="I284" t="s">
        <v>14</v>
      </c>
    </row>
    <row r="285" spans="1:9" x14ac:dyDescent="0.35">
      <c r="A285" t="s">
        <v>19</v>
      </c>
      <c r="B285" t="s">
        <v>26</v>
      </c>
      <c r="C285" t="s">
        <v>29</v>
      </c>
      <c r="D285" t="s">
        <v>12</v>
      </c>
      <c r="E285">
        <v>1190</v>
      </c>
      <c r="F285">
        <v>81.489999999999995</v>
      </c>
      <c r="G285" t="s">
        <v>13</v>
      </c>
      <c r="H285">
        <v>27.39</v>
      </c>
      <c r="I285" t="s">
        <v>25</v>
      </c>
    </row>
    <row r="286" spans="1:9" x14ac:dyDescent="0.35">
      <c r="A286" t="s">
        <v>30</v>
      </c>
      <c r="B286" t="s">
        <v>20</v>
      </c>
      <c r="C286" t="s">
        <v>17</v>
      </c>
      <c r="D286" t="s">
        <v>12</v>
      </c>
      <c r="E286">
        <v>1980</v>
      </c>
      <c r="F286">
        <v>19.600000000000001</v>
      </c>
      <c r="G286" t="s">
        <v>13</v>
      </c>
      <c r="H286">
        <v>19.48</v>
      </c>
      <c r="I286" t="s">
        <v>25</v>
      </c>
    </row>
    <row r="287" spans="1:9" x14ac:dyDescent="0.35">
      <c r="A287" t="s">
        <v>19</v>
      </c>
      <c r="B287" t="s">
        <v>16</v>
      </c>
      <c r="C287" t="s">
        <v>29</v>
      </c>
      <c r="D287" t="s">
        <v>12</v>
      </c>
      <c r="E287">
        <v>3975</v>
      </c>
      <c r="F287">
        <v>86.57</v>
      </c>
      <c r="G287" t="s">
        <v>24</v>
      </c>
      <c r="H287">
        <v>27.6</v>
      </c>
      <c r="I287" t="s">
        <v>14</v>
      </c>
    </row>
    <row r="288" spans="1:9" x14ac:dyDescent="0.35">
      <c r="A288" t="s">
        <v>15</v>
      </c>
      <c r="B288" t="s">
        <v>16</v>
      </c>
      <c r="C288" t="s">
        <v>17</v>
      </c>
      <c r="D288" t="s">
        <v>23</v>
      </c>
      <c r="E288">
        <v>7102</v>
      </c>
      <c r="F288">
        <v>77.14</v>
      </c>
      <c r="G288" t="s">
        <v>24</v>
      </c>
      <c r="H288">
        <v>26.59</v>
      </c>
      <c r="I288" t="s">
        <v>14</v>
      </c>
    </row>
    <row r="289" spans="1:9" x14ac:dyDescent="0.35">
      <c r="A289" t="s">
        <v>9</v>
      </c>
      <c r="B289" t="s">
        <v>20</v>
      </c>
      <c r="C289" t="s">
        <v>17</v>
      </c>
      <c r="D289" t="s">
        <v>12</v>
      </c>
      <c r="E289">
        <v>2184</v>
      </c>
      <c r="F289">
        <v>46.77</v>
      </c>
      <c r="G289" t="s">
        <v>13</v>
      </c>
      <c r="H289">
        <v>18.45</v>
      </c>
      <c r="I289" t="s">
        <v>21</v>
      </c>
    </row>
    <row r="290" spans="1:9" x14ac:dyDescent="0.35">
      <c r="A290" t="s">
        <v>28</v>
      </c>
      <c r="B290" t="s">
        <v>20</v>
      </c>
      <c r="C290" t="s">
        <v>29</v>
      </c>
      <c r="D290" t="s">
        <v>18</v>
      </c>
      <c r="E290">
        <v>4327</v>
      </c>
      <c r="F290">
        <v>93.96</v>
      </c>
      <c r="G290" t="s">
        <v>13</v>
      </c>
      <c r="H290">
        <v>16.97</v>
      </c>
      <c r="I290" t="s">
        <v>21</v>
      </c>
    </row>
    <row r="291" spans="1:9" x14ac:dyDescent="0.35">
      <c r="A291" t="s">
        <v>19</v>
      </c>
      <c r="B291" t="s">
        <v>20</v>
      </c>
      <c r="C291" t="s">
        <v>29</v>
      </c>
      <c r="D291" t="s">
        <v>23</v>
      </c>
      <c r="E291">
        <v>4394</v>
      </c>
      <c r="F291">
        <v>99.18</v>
      </c>
      <c r="G291" t="s">
        <v>24</v>
      </c>
      <c r="H291">
        <v>28.02</v>
      </c>
      <c r="I291" t="s">
        <v>25</v>
      </c>
    </row>
    <row r="292" spans="1:9" x14ac:dyDescent="0.35">
      <c r="A292" t="s">
        <v>15</v>
      </c>
      <c r="B292" t="s">
        <v>26</v>
      </c>
      <c r="C292" t="s">
        <v>11</v>
      </c>
      <c r="D292" t="s">
        <v>18</v>
      </c>
      <c r="E292">
        <v>9319</v>
      </c>
      <c r="F292">
        <v>28.45</v>
      </c>
      <c r="G292" t="s">
        <v>13</v>
      </c>
      <c r="H292">
        <v>29.45</v>
      </c>
      <c r="I292" t="s">
        <v>14</v>
      </c>
    </row>
    <row r="293" spans="1:9" x14ac:dyDescent="0.35">
      <c r="A293" t="s">
        <v>15</v>
      </c>
      <c r="B293" t="s">
        <v>20</v>
      </c>
      <c r="C293" t="s">
        <v>29</v>
      </c>
      <c r="D293" t="s">
        <v>23</v>
      </c>
      <c r="E293">
        <v>2816</v>
      </c>
      <c r="F293">
        <v>44.13</v>
      </c>
      <c r="G293" t="s">
        <v>24</v>
      </c>
      <c r="H293">
        <v>15.47</v>
      </c>
      <c r="I293" t="s">
        <v>14</v>
      </c>
    </row>
    <row r="294" spans="1:9" x14ac:dyDescent="0.35">
      <c r="A294" t="s">
        <v>31</v>
      </c>
      <c r="B294" t="s">
        <v>26</v>
      </c>
      <c r="C294" t="s">
        <v>11</v>
      </c>
      <c r="D294" t="s">
        <v>12</v>
      </c>
      <c r="E294">
        <v>6854</v>
      </c>
      <c r="F294">
        <v>93.38</v>
      </c>
      <c r="G294" t="s">
        <v>24</v>
      </c>
      <c r="H294">
        <v>25.97</v>
      </c>
      <c r="I294" t="s">
        <v>25</v>
      </c>
    </row>
    <row r="295" spans="1:9" x14ac:dyDescent="0.35">
      <c r="A295" t="s">
        <v>27</v>
      </c>
      <c r="B295" t="s">
        <v>20</v>
      </c>
      <c r="C295" t="s">
        <v>29</v>
      </c>
      <c r="D295" t="s">
        <v>18</v>
      </c>
      <c r="E295">
        <v>7709</v>
      </c>
      <c r="F295">
        <v>74.94</v>
      </c>
      <c r="G295" t="s">
        <v>24</v>
      </c>
      <c r="H295">
        <v>28.64</v>
      </c>
      <c r="I295" t="s">
        <v>21</v>
      </c>
    </row>
    <row r="296" spans="1:9" x14ac:dyDescent="0.35">
      <c r="A296" t="s">
        <v>19</v>
      </c>
      <c r="B296" t="s">
        <v>26</v>
      </c>
      <c r="C296" t="s">
        <v>11</v>
      </c>
      <c r="D296" t="s">
        <v>18</v>
      </c>
      <c r="E296">
        <v>1569</v>
      </c>
      <c r="F296">
        <v>14.33</v>
      </c>
      <c r="G296" t="s">
        <v>13</v>
      </c>
      <c r="H296">
        <v>27.86</v>
      </c>
      <c r="I296" t="s">
        <v>14</v>
      </c>
    </row>
    <row r="297" spans="1:9" x14ac:dyDescent="0.35">
      <c r="A297" t="s">
        <v>27</v>
      </c>
      <c r="B297" t="s">
        <v>26</v>
      </c>
      <c r="C297" t="s">
        <v>17</v>
      </c>
      <c r="D297" t="s">
        <v>23</v>
      </c>
      <c r="E297">
        <v>6442</v>
      </c>
      <c r="F297">
        <v>80.34</v>
      </c>
      <c r="G297" t="s">
        <v>24</v>
      </c>
      <c r="H297">
        <v>29.47</v>
      </c>
      <c r="I297" t="s">
        <v>21</v>
      </c>
    </row>
    <row r="298" spans="1:9" x14ac:dyDescent="0.35">
      <c r="A298" t="s">
        <v>30</v>
      </c>
      <c r="B298" t="s">
        <v>10</v>
      </c>
      <c r="C298" t="s">
        <v>29</v>
      </c>
      <c r="D298" t="s">
        <v>18</v>
      </c>
      <c r="E298">
        <v>2895</v>
      </c>
      <c r="F298">
        <v>84.51</v>
      </c>
      <c r="G298" t="s">
        <v>24</v>
      </c>
      <c r="H298">
        <v>26.4</v>
      </c>
      <c r="I298" t="s">
        <v>21</v>
      </c>
    </row>
    <row r="299" spans="1:9" x14ac:dyDescent="0.35">
      <c r="A299" t="s">
        <v>28</v>
      </c>
      <c r="B299" t="s">
        <v>16</v>
      </c>
      <c r="C299" t="s">
        <v>17</v>
      </c>
      <c r="D299" t="s">
        <v>12</v>
      </c>
      <c r="E299">
        <v>3733</v>
      </c>
      <c r="F299">
        <v>77.55</v>
      </c>
      <c r="G299" t="s">
        <v>24</v>
      </c>
      <c r="H299">
        <v>21.63</v>
      </c>
      <c r="I299" t="s">
        <v>25</v>
      </c>
    </row>
    <row r="300" spans="1:9" x14ac:dyDescent="0.35">
      <c r="A300" t="s">
        <v>15</v>
      </c>
      <c r="B300" t="s">
        <v>20</v>
      </c>
      <c r="C300" t="s">
        <v>29</v>
      </c>
      <c r="D300" t="s">
        <v>23</v>
      </c>
      <c r="E300">
        <v>4863</v>
      </c>
      <c r="F300">
        <v>81.96</v>
      </c>
      <c r="G300" t="s">
        <v>24</v>
      </c>
      <c r="H300">
        <v>19.68</v>
      </c>
      <c r="I300" t="s">
        <v>14</v>
      </c>
    </row>
    <row r="301" spans="1:9" x14ac:dyDescent="0.35">
      <c r="A301" t="s">
        <v>9</v>
      </c>
      <c r="B301" t="s">
        <v>16</v>
      </c>
      <c r="C301" t="s">
        <v>11</v>
      </c>
      <c r="D301" t="s">
        <v>18</v>
      </c>
      <c r="E301">
        <v>8455</v>
      </c>
      <c r="F301">
        <v>84.26</v>
      </c>
      <c r="G301" t="s">
        <v>24</v>
      </c>
      <c r="H301">
        <v>19.809999999999999</v>
      </c>
      <c r="I301" t="s">
        <v>25</v>
      </c>
    </row>
    <row r="302" spans="1:9" x14ac:dyDescent="0.35">
      <c r="A302" t="s">
        <v>9</v>
      </c>
      <c r="B302" t="s">
        <v>16</v>
      </c>
      <c r="C302" t="s">
        <v>29</v>
      </c>
      <c r="D302" t="s">
        <v>23</v>
      </c>
      <c r="E302">
        <v>5014</v>
      </c>
      <c r="F302">
        <v>26.78</v>
      </c>
      <c r="G302" t="s">
        <v>24</v>
      </c>
      <c r="H302">
        <v>25.87</v>
      </c>
      <c r="I302" t="s">
        <v>25</v>
      </c>
    </row>
    <row r="303" spans="1:9" x14ac:dyDescent="0.35">
      <c r="A303" t="s">
        <v>27</v>
      </c>
      <c r="B303" t="s">
        <v>10</v>
      </c>
      <c r="C303" t="s">
        <v>11</v>
      </c>
      <c r="D303" t="s">
        <v>18</v>
      </c>
      <c r="E303">
        <v>2686</v>
      </c>
      <c r="F303">
        <v>31.21</v>
      </c>
      <c r="G303" t="s">
        <v>13</v>
      </c>
      <c r="H303">
        <v>26.19</v>
      </c>
      <c r="I303" t="s">
        <v>21</v>
      </c>
    </row>
    <row r="304" spans="1:9" x14ac:dyDescent="0.35">
      <c r="A304" t="s">
        <v>15</v>
      </c>
      <c r="B304" t="s">
        <v>16</v>
      </c>
      <c r="C304" t="s">
        <v>11</v>
      </c>
      <c r="D304" t="s">
        <v>12</v>
      </c>
      <c r="E304">
        <v>4009</v>
      </c>
      <c r="F304">
        <v>67.040000000000006</v>
      </c>
      <c r="G304" t="s">
        <v>24</v>
      </c>
      <c r="H304">
        <v>18.010000000000002</v>
      </c>
      <c r="I304" t="s">
        <v>14</v>
      </c>
    </row>
    <row r="305" spans="1:9" x14ac:dyDescent="0.35">
      <c r="A305" t="s">
        <v>31</v>
      </c>
      <c r="B305" t="s">
        <v>16</v>
      </c>
      <c r="C305" t="s">
        <v>29</v>
      </c>
      <c r="D305" t="s">
        <v>12</v>
      </c>
      <c r="E305">
        <v>8806</v>
      </c>
      <c r="F305">
        <v>91.71</v>
      </c>
      <c r="G305" t="s">
        <v>24</v>
      </c>
      <c r="H305">
        <v>28.02</v>
      </c>
      <c r="I305" t="s">
        <v>25</v>
      </c>
    </row>
    <row r="306" spans="1:9" x14ac:dyDescent="0.35">
      <c r="A306" t="s">
        <v>27</v>
      </c>
      <c r="B306" t="s">
        <v>20</v>
      </c>
      <c r="C306" t="s">
        <v>17</v>
      </c>
      <c r="D306" t="s">
        <v>12</v>
      </c>
      <c r="E306">
        <v>1154</v>
      </c>
      <c r="F306">
        <v>38.46</v>
      </c>
      <c r="G306" t="s">
        <v>24</v>
      </c>
      <c r="H306">
        <v>25.72</v>
      </c>
      <c r="I306" t="s">
        <v>14</v>
      </c>
    </row>
    <row r="307" spans="1:9" x14ac:dyDescent="0.35">
      <c r="A307" t="s">
        <v>28</v>
      </c>
      <c r="B307" t="s">
        <v>26</v>
      </c>
      <c r="C307" t="s">
        <v>29</v>
      </c>
      <c r="D307" t="s">
        <v>12</v>
      </c>
      <c r="E307">
        <v>2409</v>
      </c>
      <c r="F307">
        <v>62.95</v>
      </c>
      <c r="G307" t="s">
        <v>13</v>
      </c>
      <c r="H307">
        <v>23.44</v>
      </c>
      <c r="I307" t="s">
        <v>25</v>
      </c>
    </row>
    <row r="308" spans="1:9" x14ac:dyDescent="0.35">
      <c r="A308" t="s">
        <v>27</v>
      </c>
      <c r="B308" t="s">
        <v>20</v>
      </c>
      <c r="C308" t="s">
        <v>17</v>
      </c>
      <c r="D308" t="s">
        <v>18</v>
      </c>
      <c r="E308">
        <v>1784</v>
      </c>
      <c r="F308">
        <v>71.47</v>
      </c>
      <c r="G308" t="s">
        <v>13</v>
      </c>
      <c r="H308">
        <v>22.07</v>
      </c>
      <c r="I308" t="s">
        <v>14</v>
      </c>
    </row>
    <row r="309" spans="1:9" x14ac:dyDescent="0.35">
      <c r="A309" t="s">
        <v>15</v>
      </c>
      <c r="B309" t="s">
        <v>20</v>
      </c>
      <c r="C309" t="s">
        <v>11</v>
      </c>
      <c r="D309" t="s">
        <v>12</v>
      </c>
      <c r="E309">
        <v>9096</v>
      </c>
      <c r="F309">
        <v>50.68</v>
      </c>
      <c r="G309" t="s">
        <v>24</v>
      </c>
      <c r="H309">
        <v>23.15</v>
      </c>
      <c r="I309" t="s">
        <v>25</v>
      </c>
    </row>
    <row r="310" spans="1:9" x14ac:dyDescent="0.35">
      <c r="A310" t="s">
        <v>19</v>
      </c>
      <c r="B310" t="s">
        <v>16</v>
      </c>
      <c r="C310" t="s">
        <v>29</v>
      </c>
      <c r="D310" t="s">
        <v>23</v>
      </c>
      <c r="E310">
        <v>8560</v>
      </c>
      <c r="F310">
        <v>74.239999999999995</v>
      </c>
      <c r="G310" t="s">
        <v>24</v>
      </c>
      <c r="H310">
        <v>17.39</v>
      </c>
      <c r="I310" t="s">
        <v>21</v>
      </c>
    </row>
    <row r="311" spans="1:9" x14ac:dyDescent="0.35">
      <c r="A311" t="s">
        <v>31</v>
      </c>
      <c r="B311" t="s">
        <v>16</v>
      </c>
      <c r="C311" t="s">
        <v>29</v>
      </c>
      <c r="D311" t="s">
        <v>18</v>
      </c>
      <c r="E311">
        <v>8343</v>
      </c>
      <c r="F311">
        <v>90.97</v>
      </c>
      <c r="G311" t="s">
        <v>24</v>
      </c>
      <c r="H311">
        <v>18.059999999999999</v>
      </c>
      <c r="I311" t="s">
        <v>21</v>
      </c>
    </row>
    <row r="312" spans="1:9" x14ac:dyDescent="0.35">
      <c r="A312" t="s">
        <v>15</v>
      </c>
      <c r="B312" t="s">
        <v>20</v>
      </c>
      <c r="C312" t="s">
        <v>17</v>
      </c>
      <c r="D312" t="s">
        <v>12</v>
      </c>
      <c r="E312">
        <v>8206</v>
      </c>
      <c r="F312">
        <v>66.17</v>
      </c>
      <c r="G312" t="s">
        <v>24</v>
      </c>
      <c r="H312">
        <v>16.37</v>
      </c>
      <c r="I312" t="s">
        <v>25</v>
      </c>
    </row>
    <row r="313" spans="1:9" x14ac:dyDescent="0.35">
      <c r="A313" t="s">
        <v>31</v>
      </c>
      <c r="B313" t="s">
        <v>20</v>
      </c>
      <c r="C313" t="s">
        <v>29</v>
      </c>
      <c r="D313" t="s">
        <v>23</v>
      </c>
      <c r="E313">
        <v>6596</v>
      </c>
      <c r="F313">
        <v>58.58</v>
      </c>
      <c r="G313" t="s">
        <v>13</v>
      </c>
      <c r="H313">
        <v>17.3</v>
      </c>
      <c r="I313" t="s">
        <v>21</v>
      </c>
    </row>
    <row r="314" spans="1:9" x14ac:dyDescent="0.35">
      <c r="A314" t="s">
        <v>22</v>
      </c>
      <c r="B314" t="s">
        <v>16</v>
      </c>
      <c r="C314" t="s">
        <v>11</v>
      </c>
      <c r="D314" t="s">
        <v>18</v>
      </c>
      <c r="E314">
        <v>6801</v>
      </c>
      <c r="F314">
        <v>49.49</v>
      </c>
      <c r="G314" t="s">
        <v>24</v>
      </c>
      <c r="H314">
        <v>21.81</v>
      </c>
      <c r="I314" t="s">
        <v>25</v>
      </c>
    </row>
    <row r="315" spans="1:9" x14ac:dyDescent="0.35">
      <c r="A315" t="s">
        <v>22</v>
      </c>
      <c r="B315" t="s">
        <v>26</v>
      </c>
      <c r="C315" t="s">
        <v>29</v>
      </c>
      <c r="D315" t="s">
        <v>23</v>
      </c>
      <c r="E315">
        <v>3806</v>
      </c>
      <c r="F315">
        <v>61.97</v>
      </c>
      <c r="G315" t="s">
        <v>13</v>
      </c>
      <c r="H315">
        <v>22.96</v>
      </c>
      <c r="I315" t="s">
        <v>21</v>
      </c>
    </row>
    <row r="316" spans="1:9" x14ac:dyDescent="0.35">
      <c r="A316" t="s">
        <v>9</v>
      </c>
      <c r="B316" t="s">
        <v>26</v>
      </c>
      <c r="C316" t="s">
        <v>11</v>
      </c>
      <c r="D316" t="s">
        <v>18</v>
      </c>
      <c r="E316">
        <v>1537</v>
      </c>
      <c r="F316">
        <v>41.98</v>
      </c>
      <c r="G316" t="s">
        <v>13</v>
      </c>
      <c r="H316">
        <v>15.27</v>
      </c>
      <c r="I316" t="s">
        <v>14</v>
      </c>
    </row>
    <row r="317" spans="1:9" x14ac:dyDescent="0.35">
      <c r="A317" t="s">
        <v>31</v>
      </c>
      <c r="B317" t="s">
        <v>20</v>
      </c>
      <c r="C317" t="s">
        <v>11</v>
      </c>
      <c r="D317" t="s">
        <v>23</v>
      </c>
      <c r="E317">
        <v>6986</v>
      </c>
      <c r="F317">
        <v>45.23</v>
      </c>
      <c r="G317" t="s">
        <v>24</v>
      </c>
      <c r="H317">
        <v>26.95</v>
      </c>
      <c r="I317" t="s">
        <v>21</v>
      </c>
    </row>
    <row r="318" spans="1:9" x14ac:dyDescent="0.35">
      <c r="A318" t="s">
        <v>28</v>
      </c>
      <c r="B318" t="s">
        <v>26</v>
      </c>
      <c r="C318" t="s">
        <v>17</v>
      </c>
      <c r="D318" t="s">
        <v>12</v>
      </c>
      <c r="E318">
        <v>2841</v>
      </c>
      <c r="F318">
        <v>57.87</v>
      </c>
      <c r="G318" t="s">
        <v>13</v>
      </c>
      <c r="H318">
        <v>19.41</v>
      </c>
      <c r="I318" t="s">
        <v>14</v>
      </c>
    </row>
    <row r="319" spans="1:9" x14ac:dyDescent="0.35">
      <c r="A319" t="s">
        <v>27</v>
      </c>
      <c r="B319" t="s">
        <v>20</v>
      </c>
      <c r="C319" t="s">
        <v>17</v>
      </c>
      <c r="D319" t="s">
        <v>23</v>
      </c>
      <c r="E319">
        <v>9716</v>
      </c>
      <c r="F319">
        <v>16</v>
      </c>
      <c r="G319" t="s">
        <v>24</v>
      </c>
      <c r="H319">
        <v>28.68</v>
      </c>
      <c r="I319" t="s">
        <v>14</v>
      </c>
    </row>
    <row r="320" spans="1:9" x14ac:dyDescent="0.35">
      <c r="A320" t="s">
        <v>22</v>
      </c>
      <c r="B320" t="s">
        <v>10</v>
      </c>
      <c r="C320" t="s">
        <v>11</v>
      </c>
      <c r="D320" t="s">
        <v>23</v>
      </c>
      <c r="E320">
        <v>7971</v>
      </c>
      <c r="F320">
        <v>30.61</v>
      </c>
      <c r="G320" t="s">
        <v>24</v>
      </c>
      <c r="H320">
        <v>29.51</v>
      </c>
      <c r="I320" t="s">
        <v>21</v>
      </c>
    </row>
    <row r="321" spans="1:9" x14ac:dyDescent="0.35">
      <c r="A321" t="s">
        <v>27</v>
      </c>
      <c r="B321" t="s">
        <v>16</v>
      </c>
      <c r="C321" t="s">
        <v>17</v>
      </c>
      <c r="D321" t="s">
        <v>18</v>
      </c>
      <c r="E321">
        <v>6625</v>
      </c>
      <c r="F321">
        <v>58.86</v>
      </c>
      <c r="G321" t="s">
        <v>13</v>
      </c>
      <c r="H321">
        <v>17.78</v>
      </c>
      <c r="I321" t="s">
        <v>14</v>
      </c>
    </row>
    <row r="322" spans="1:9" x14ac:dyDescent="0.35">
      <c r="A322" t="s">
        <v>27</v>
      </c>
      <c r="B322" t="s">
        <v>20</v>
      </c>
      <c r="C322" t="s">
        <v>17</v>
      </c>
      <c r="D322" t="s">
        <v>18</v>
      </c>
      <c r="E322">
        <v>3950</v>
      </c>
      <c r="F322">
        <v>48.84</v>
      </c>
      <c r="G322" t="s">
        <v>13</v>
      </c>
      <c r="H322">
        <v>21.93</v>
      </c>
      <c r="I322" t="s">
        <v>21</v>
      </c>
    </row>
    <row r="323" spans="1:9" x14ac:dyDescent="0.35">
      <c r="A323" t="s">
        <v>28</v>
      </c>
      <c r="B323" t="s">
        <v>20</v>
      </c>
      <c r="C323" t="s">
        <v>11</v>
      </c>
      <c r="D323" t="s">
        <v>12</v>
      </c>
      <c r="E323">
        <v>8992</v>
      </c>
      <c r="F323">
        <v>39.950000000000003</v>
      </c>
      <c r="G323" t="s">
        <v>13</v>
      </c>
      <c r="H323">
        <v>15.02</v>
      </c>
      <c r="I323" t="s">
        <v>14</v>
      </c>
    </row>
    <row r="324" spans="1:9" x14ac:dyDescent="0.35">
      <c r="A324" t="s">
        <v>15</v>
      </c>
      <c r="B324" t="s">
        <v>20</v>
      </c>
      <c r="C324" t="s">
        <v>29</v>
      </c>
      <c r="D324" t="s">
        <v>23</v>
      </c>
      <c r="E324">
        <v>5780</v>
      </c>
      <c r="F324">
        <v>75.75</v>
      </c>
      <c r="G324" t="s">
        <v>24</v>
      </c>
      <c r="H324">
        <v>23.97</v>
      </c>
      <c r="I324" t="s">
        <v>21</v>
      </c>
    </row>
    <row r="325" spans="1:9" x14ac:dyDescent="0.35">
      <c r="A325" t="s">
        <v>27</v>
      </c>
      <c r="B325" t="s">
        <v>26</v>
      </c>
      <c r="C325" t="s">
        <v>29</v>
      </c>
      <c r="D325" t="s">
        <v>23</v>
      </c>
      <c r="E325">
        <v>3368</v>
      </c>
      <c r="F325">
        <v>72.430000000000007</v>
      </c>
      <c r="G325" t="s">
        <v>24</v>
      </c>
      <c r="H325">
        <v>24.11</v>
      </c>
      <c r="I325" t="s">
        <v>14</v>
      </c>
    </row>
    <row r="326" spans="1:9" x14ac:dyDescent="0.35">
      <c r="A326" t="s">
        <v>31</v>
      </c>
      <c r="B326" t="s">
        <v>20</v>
      </c>
      <c r="C326" t="s">
        <v>17</v>
      </c>
      <c r="D326" t="s">
        <v>23</v>
      </c>
      <c r="E326">
        <v>7655</v>
      </c>
      <c r="F326">
        <v>25.01</v>
      </c>
      <c r="G326" t="s">
        <v>13</v>
      </c>
      <c r="H326">
        <v>18.71</v>
      </c>
      <c r="I326" t="s">
        <v>25</v>
      </c>
    </row>
    <row r="327" spans="1:9" x14ac:dyDescent="0.35">
      <c r="A327" t="s">
        <v>28</v>
      </c>
      <c r="B327" t="s">
        <v>10</v>
      </c>
      <c r="C327" t="s">
        <v>17</v>
      </c>
      <c r="D327" t="s">
        <v>23</v>
      </c>
      <c r="E327">
        <v>9173</v>
      </c>
      <c r="F327">
        <v>89.08</v>
      </c>
      <c r="G327" t="s">
        <v>13</v>
      </c>
      <c r="H327">
        <v>23.38</v>
      </c>
      <c r="I327" t="s">
        <v>21</v>
      </c>
    </row>
    <row r="328" spans="1:9" x14ac:dyDescent="0.35">
      <c r="A328" t="s">
        <v>22</v>
      </c>
      <c r="B328" t="s">
        <v>26</v>
      </c>
      <c r="C328" t="s">
        <v>11</v>
      </c>
      <c r="D328" t="s">
        <v>12</v>
      </c>
      <c r="E328">
        <v>5495</v>
      </c>
      <c r="F328">
        <v>54.59</v>
      </c>
      <c r="G328" t="s">
        <v>24</v>
      </c>
      <c r="H328">
        <v>18.38</v>
      </c>
      <c r="I328" t="s">
        <v>21</v>
      </c>
    </row>
    <row r="329" spans="1:9" x14ac:dyDescent="0.35">
      <c r="A329" t="s">
        <v>19</v>
      </c>
      <c r="B329" t="s">
        <v>16</v>
      </c>
      <c r="C329" t="s">
        <v>11</v>
      </c>
      <c r="D329" t="s">
        <v>18</v>
      </c>
      <c r="E329">
        <v>7002</v>
      </c>
      <c r="F329">
        <v>76.73</v>
      </c>
      <c r="G329" t="s">
        <v>13</v>
      </c>
      <c r="H329">
        <v>17.41</v>
      </c>
      <c r="I329" t="s">
        <v>21</v>
      </c>
    </row>
    <row r="330" spans="1:9" x14ac:dyDescent="0.35">
      <c r="A330" t="s">
        <v>27</v>
      </c>
      <c r="B330" t="s">
        <v>10</v>
      </c>
      <c r="C330" t="s">
        <v>11</v>
      </c>
      <c r="D330" t="s">
        <v>23</v>
      </c>
      <c r="E330">
        <v>7614</v>
      </c>
      <c r="F330">
        <v>61.58</v>
      </c>
      <c r="G330" t="s">
        <v>13</v>
      </c>
      <c r="H330">
        <v>24.77</v>
      </c>
      <c r="I330" t="s">
        <v>14</v>
      </c>
    </row>
    <row r="331" spans="1:9" x14ac:dyDescent="0.35">
      <c r="A331" t="s">
        <v>9</v>
      </c>
      <c r="B331" t="s">
        <v>20</v>
      </c>
      <c r="C331" t="s">
        <v>11</v>
      </c>
      <c r="D331" t="s">
        <v>12</v>
      </c>
      <c r="E331">
        <v>6919</v>
      </c>
      <c r="F331">
        <v>99.79</v>
      </c>
      <c r="G331" t="s">
        <v>13</v>
      </c>
      <c r="H331">
        <v>19.89</v>
      </c>
      <c r="I331" t="s">
        <v>25</v>
      </c>
    </row>
    <row r="332" spans="1:9" x14ac:dyDescent="0.35">
      <c r="A332" t="s">
        <v>28</v>
      </c>
      <c r="B332" t="s">
        <v>10</v>
      </c>
      <c r="C332" t="s">
        <v>29</v>
      </c>
      <c r="D332" t="s">
        <v>12</v>
      </c>
      <c r="E332">
        <v>1853</v>
      </c>
      <c r="F332">
        <v>77.72</v>
      </c>
      <c r="G332" t="s">
        <v>13</v>
      </c>
      <c r="H332">
        <v>23.85</v>
      </c>
      <c r="I332" t="s">
        <v>14</v>
      </c>
    </row>
    <row r="333" spans="1:9" x14ac:dyDescent="0.35">
      <c r="A333" t="s">
        <v>15</v>
      </c>
      <c r="B333" t="s">
        <v>20</v>
      </c>
      <c r="C333" t="s">
        <v>11</v>
      </c>
      <c r="D333" t="s">
        <v>12</v>
      </c>
      <c r="E333">
        <v>5146</v>
      </c>
      <c r="F333">
        <v>73.63</v>
      </c>
      <c r="G333" t="s">
        <v>13</v>
      </c>
      <c r="H333">
        <v>21.5</v>
      </c>
      <c r="I333" t="s">
        <v>14</v>
      </c>
    </row>
    <row r="334" spans="1:9" x14ac:dyDescent="0.35">
      <c r="A334" t="s">
        <v>30</v>
      </c>
      <c r="B334" t="s">
        <v>10</v>
      </c>
      <c r="C334" t="s">
        <v>11</v>
      </c>
      <c r="D334" t="s">
        <v>12</v>
      </c>
      <c r="E334">
        <v>4769</v>
      </c>
      <c r="F334">
        <v>80.069999999999993</v>
      </c>
      <c r="G334" t="s">
        <v>24</v>
      </c>
      <c r="H334">
        <v>29.77</v>
      </c>
      <c r="I334" t="s">
        <v>21</v>
      </c>
    </row>
    <row r="335" spans="1:9" x14ac:dyDescent="0.35">
      <c r="A335" t="s">
        <v>22</v>
      </c>
      <c r="B335" t="s">
        <v>26</v>
      </c>
      <c r="C335" t="s">
        <v>17</v>
      </c>
      <c r="D335" t="s">
        <v>12</v>
      </c>
      <c r="E335">
        <v>1574</v>
      </c>
      <c r="F335">
        <v>22.88</v>
      </c>
      <c r="G335" t="s">
        <v>13</v>
      </c>
      <c r="H335">
        <v>17.239999999999998</v>
      </c>
      <c r="I335" t="s">
        <v>14</v>
      </c>
    </row>
    <row r="336" spans="1:9" x14ac:dyDescent="0.35">
      <c r="A336" t="s">
        <v>22</v>
      </c>
      <c r="B336" t="s">
        <v>20</v>
      </c>
      <c r="C336" t="s">
        <v>11</v>
      </c>
      <c r="D336" t="s">
        <v>18</v>
      </c>
      <c r="E336">
        <v>2148</v>
      </c>
      <c r="F336">
        <v>28.41</v>
      </c>
      <c r="G336" t="s">
        <v>13</v>
      </c>
      <c r="H336">
        <v>21.97</v>
      </c>
      <c r="I336" t="s">
        <v>14</v>
      </c>
    </row>
    <row r="337" spans="1:9" x14ac:dyDescent="0.35">
      <c r="A337" t="s">
        <v>30</v>
      </c>
      <c r="B337" t="s">
        <v>26</v>
      </c>
      <c r="C337" t="s">
        <v>17</v>
      </c>
      <c r="D337" t="s">
        <v>12</v>
      </c>
      <c r="E337">
        <v>7293</v>
      </c>
      <c r="F337">
        <v>74.27</v>
      </c>
      <c r="G337" t="s">
        <v>24</v>
      </c>
      <c r="H337">
        <v>25.21</v>
      </c>
      <c r="I337" t="s">
        <v>25</v>
      </c>
    </row>
    <row r="338" spans="1:9" x14ac:dyDescent="0.35">
      <c r="A338" t="s">
        <v>31</v>
      </c>
      <c r="B338" t="s">
        <v>10</v>
      </c>
      <c r="C338" t="s">
        <v>11</v>
      </c>
      <c r="D338" t="s">
        <v>18</v>
      </c>
      <c r="E338">
        <v>7457</v>
      </c>
      <c r="F338">
        <v>54.46</v>
      </c>
      <c r="G338" t="s">
        <v>13</v>
      </c>
      <c r="H338">
        <v>20.93</v>
      </c>
      <c r="I338" t="s">
        <v>14</v>
      </c>
    </row>
    <row r="339" spans="1:9" x14ac:dyDescent="0.35">
      <c r="A339" t="s">
        <v>19</v>
      </c>
      <c r="B339" t="s">
        <v>20</v>
      </c>
      <c r="C339" t="s">
        <v>11</v>
      </c>
      <c r="D339" t="s">
        <v>23</v>
      </c>
      <c r="E339">
        <v>8509</v>
      </c>
      <c r="F339">
        <v>77.92</v>
      </c>
      <c r="G339" t="s">
        <v>24</v>
      </c>
      <c r="H339">
        <v>29.62</v>
      </c>
      <c r="I339" t="s">
        <v>25</v>
      </c>
    </row>
    <row r="340" spans="1:9" x14ac:dyDescent="0.35">
      <c r="A340" t="s">
        <v>22</v>
      </c>
      <c r="B340" t="s">
        <v>16</v>
      </c>
      <c r="C340" t="s">
        <v>17</v>
      </c>
      <c r="D340" t="s">
        <v>23</v>
      </c>
      <c r="E340">
        <v>5777</v>
      </c>
      <c r="F340">
        <v>19.260000000000002</v>
      </c>
      <c r="G340" t="s">
        <v>24</v>
      </c>
      <c r="H340">
        <v>25.83</v>
      </c>
      <c r="I340" t="s">
        <v>21</v>
      </c>
    </row>
    <row r="341" spans="1:9" x14ac:dyDescent="0.35">
      <c r="A341" t="s">
        <v>22</v>
      </c>
      <c r="B341" t="s">
        <v>16</v>
      </c>
      <c r="C341" t="s">
        <v>29</v>
      </c>
      <c r="D341" t="s">
        <v>18</v>
      </c>
      <c r="E341">
        <v>4854</v>
      </c>
      <c r="F341">
        <v>58.28</v>
      </c>
      <c r="G341" t="s">
        <v>13</v>
      </c>
      <c r="H341">
        <v>24.85</v>
      </c>
      <c r="I341" t="s">
        <v>25</v>
      </c>
    </row>
    <row r="342" spans="1:9" x14ac:dyDescent="0.35">
      <c r="A342" t="s">
        <v>15</v>
      </c>
      <c r="B342" t="s">
        <v>20</v>
      </c>
      <c r="C342" t="s">
        <v>29</v>
      </c>
      <c r="D342" t="s">
        <v>18</v>
      </c>
      <c r="E342">
        <v>3491</v>
      </c>
      <c r="F342">
        <v>44.09</v>
      </c>
      <c r="G342" t="s">
        <v>24</v>
      </c>
      <c r="H342">
        <v>26.36</v>
      </c>
      <c r="I342" t="s">
        <v>25</v>
      </c>
    </row>
    <row r="343" spans="1:9" x14ac:dyDescent="0.35">
      <c r="A343" t="s">
        <v>22</v>
      </c>
      <c r="B343" t="s">
        <v>10</v>
      </c>
      <c r="C343" t="s">
        <v>17</v>
      </c>
      <c r="D343" t="s">
        <v>23</v>
      </c>
      <c r="E343">
        <v>4124</v>
      </c>
      <c r="F343">
        <v>51.13</v>
      </c>
      <c r="G343" t="s">
        <v>13</v>
      </c>
      <c r="H343">
        <v>29.29</v>
      </c>
      <c r="I343" t="s">
        <v>21</v>
      </c>
    </row>
    <row r="344" spans="1:9" x14ac:dyDescent="0.35">
      <c r="A344" t="s">
        <v>28</v>
      </c>
      <c r="B344" t="s">
        <v>16</v>
      </c>
      <c r="C344" t="s">
        <v>17</v>
      </c>
      <c r="D344" t="s">
        <v>12</v>
      </c>
      <c r="E344">
        <v>6691</v>
      </c>
      <c r="F344">
        <v>64.36</v>
      </c>
      <c r="G344" t="s">
        <v>24</v>
      </c>
      <c r="H344">
        <v>28.62</v>
      </c>
      <c r="I344" t="s">
        <v>25</v>
      </c>
    </row>
    <row r="345" spans="1:9" x14ac:dyDescent="0.35">
      <c r="A345" t="s">
        <v>31</v>
      </c>
      <c r="B345" t="s">
        <v>20</v>
      </c>
      <c r="C345" t="s">
        <v>29</v>
      </c>
      <c r="D345" t="s">
        <v>23</v>
      </c>
      <c r="E345">
        <v>4051</v>
      </c>
      <c r="F345">
        <v>55.21</v>
      </c>
      <c r="G345" t="s">
        <v>13</v>
      </c>
      <c r="H345">
        <v>25.86</v>
      </c>
      <c r="I345" t="s">
        <v>25</v>
      </c>
    </row>
    <row r="346" spans="1:9" x14ac:dyDescent="0.35">
      <c r="A346" t="s">
        <v>19</v>
      </c>
      <c r="B346" t="s">
        <v>16</v>
      </c>
      <c r="C346" t="s">
        <v>17</v>
      </c>
      <c r="D346" t="s">
        <v>12</v>
      </c>
      <c r="E346">
        <v>1004</v>
      </c>
      <c r="F346">
        <v>58.59</v>
      </c>
      <c r="G346" t="s">
        <v>13</v>
      </c>
      <c r="H346">
        <v>26.24</v>
      </c>
      <c r="I346" t="s">
        <v>21</v>
      </c>
    </row>
    <row r="347" spans="1:9" x14ac:dyDescent="0.35">
      <c r="A347" t="s">
        <v>9</v>
      </c>
      <c r="B347" t="s">
        <v>20</v>
      </c>
      <c r="C347" t="s">
        <v>17</v>
      </c>
      <c r="D347" t="s">
        <v>12</v>
      </c>
      <c r="E347">
        <v>6222</v>
      </c>
      <c r="F347">
        <v>53.77</v>
      </c>
      <c r="G347" t="s">
        <v>24</v>
      </c>
      <c r="H347">
        <v>17.190000000000001</v>
      </c>
      <c r="I347" t="s">
        <v>14</v>
      </c>
    </row>
    <row r="348" spans="1:9" x14ac:dyDescent="0.35">
      <c r="A348" t="s">
        <v>19</v>
      </c>
      <c r="B348" t="s">
        <v>10</v>
      </c>
      <c r="C348" t="s">
        <v>17</v>
      </c>
      <c r="D348" t="s">
        <v>18</v>
      </c>
      <c r="E348">
        <v>6315</v>
      </c>
      <c r="F348">
        <v>46.81</v>
      </c>
      <c r="G348" t="s">
        <v>13</v>
      </c>
      <c r="H348">
        <v>16.54</v>
      </c>
      <c r="I348" t="s">
        <v>25</v>
      </c>
    </row>
    <row r="349" spans="1:9" x14ac:dyDescent="0.35">
      <c r="A349" t="s">
        <v>31</v>
      </c>
      <c r="B349" t="s">
        <v>10</v>
      </c>
      <c r="C349" t="s">
        <v>17</v>
      </c>
      <c r="D349" t="s">
        <v>18</v>
      </c>
      <c r="E349">
        <v>5869</v>
      </c>
      <c r="F349">
        <v>79.47</v>
      </c>
      <c r="G349" t="s">
        <v>24</v>
      </c>
      <c r="H349">
        <v>23.56</v>
      </c>
      <c r="I349" t="s">
        <v>14</v>
      </c>
    </row>
    <row r="350" spans="1:9" x14ac:dyDescent="0.35">
      <c r="A350" t="s">
        <v>28</v>
      </c>
      <c r="B350" t="s">
        <v>26</v>
      </c>
      <c r="C350" t="s">
        <v>17</v>
      </c>
      <c r="D350" t="s">
        <v>23</v>
      </c>
      <c r="E350">
        <v>1876</v>
      </c>
      <c r="F350">
        <v>11.1</v>
      </c>
      <c r="G350" t="s">
        <v>13</v>
      </c>
      <c r="H350">
        <v>15.28</v>
      </c>
      <c r="I350" t="s">
        <v>21</v>
      </c>
    </row>
    <row r="351" spans="1:9" x14ac:dyDescent="0.35">
      <c r="A351" t="s">
        <v>31</v>
      </c>
      <c r="B351" t="s">
        <v>16</v>
      </c>
      <c r="C351" t="s">
        <v>29</v>
      </c>
      <c r="D351" t="s">
        <v>23</v>
      </c>
      <c r="E351">
        <v>8027</v>
      </c>
      <c r="F351">
        <v>63.86</v>
      </c>
      <c r="G351" t="s">
        <v>24</v>
      </c>
      <c r="H351">
        <v>22.24</v>
      </c>
      <c r="I351" t="s">
        <v>21</v>
      </c>
    </row>
    <row r="352" spans="1:9" x14ac:dyDescent="0.35">
      <c r="A352" t="s">
        <v>15</v>
      </c>
      <c r="B352" t="s">
        <v>26</v>
      </c>
      <c r="C352" t="s">
        <v>17</v>
      </c>
      <c r="D352" t="s">
        <v>18</v>
      </c>
      <c r="E352">
        <v>5142</v>
      </c>
      <c r="F352">
        <v>60.9</v>
      </c>
      <c r="G352" t="s">
        <v>13</v>
      </c>
      <c r="H352">
        <v>18.16</v>
      </c>
      <c r="I352" t="s">
        <v>14</v>
      </c>
    </row>
    <row r="353" spans="1:9" x14ac:dyDescent="0.35">
      <c r="A353" t="s">
        <v>9</v>
      </c>
      <c r="B353" t="s">
        <v>10</v>
      </c>
      <c r="C353" t="s">
        <v>29</v>
      </c>
      <c r="D353" t="s">
        <v>23</v>
      </c>
      <c r="E353">
        <v>7966</v>
      </c>
      <c r="F353">
        <v>74.459999999999994</v>
      </c>
      <c r="G353" t="s">
        <v>24</v>
      </c>
      <c r="H353">
        <v>20.190000000000001</v>
      </c>
      <c r="I353" t="s">
        <v>25</v>
      </c>
    </row>
    <row r="354" spans="1:9" x14ac:dyDescent="0.35">
      <c r="A354" t="s">
        <v>19</v>
      </c>
      <c r="B354" t="s">
        <v>20</v>
      </c>
      <c r="C354" t="s">
        <v>11</v>
      </c>
      <c r="D354" t="s">
        <v>18</v>
      </c>
      <c r="E354">
        <v>8079</v>
      </c>
      <c r="F354">
        <v>63.91</v>
      </c>
      <c r="G354" t="s">
        <v>13</v>
      </c>
      <c r="H354">
        <v>26.64</v>
      </c>
      <c r="I354" t="s">
        <v>14</v>
      </c>
    </row>
    <row r="355" spans="1:9" x14ac:dyDescent="0.35">
      <c r="A355" t="s">
        <v>27</v>
      </c>
      <c r="B355" t="s">
        <v>10</v>
      </c>
      <c r="C355" t="s">
        <v>29</v>
      </c>
      <c r="D355" t="s">
        <v>18</v>
      </c>
      <c r="E355">
        <v>8987</v>
      </c>
      <c r="F355">
        <v>84.41</v>
      </c>
      <c r="G355" t="s">
        <v>13</v>
      </c>
      <c r="H355">
        <v>29.12</v>
      </c>
      <c r="I355" t="s">
        <v>21</v>
      </c>
    </row>
    <row r="356" spans="1:9" x14ac:dyDescent="0.35">
      <c r="A356" t="s">
        <v>19</v>
      </c>
      <c r="B356" t="s">
        <v>10</v>
      </c>
      <c r="C356" t="s">
        <v>11</v>
      </c>
      <c r="D356" t="s">
        <v>23</v>
      </c>
      <c r="E356">
        <v>7799</v>
      </c>
      <c r="F356">
        <v>96.32</v>
      </c>
      <c r="G356" t="s">
        <v>24</v>
      </c>
      <c r="H356">
        <v>16.09</v>
      </c>
      <c r="I356" t="s">
        <v>21</v>
      </c>
    </row>
    <row r="357" spans="1:9" x14ac:dyDescent="0.35">
      <c r="A357" t="s">
        <v>15</v>
      </c>
      <c r="B357" t="s">
        <v>20</v>
      </c>
      <c r="C357" t="s">
        <v>29</v>
      </c>
      <c r="D357" t="s">
        <v>12</v>
      </c>
      <c r="E357">
        <v>5465</v>
      </c>
      <c r="F357">
        <v>40.83</v>
      </c>
      <c r="G357" t="s">
        <v>24</v>
      </c>
      <c r="H357">
        <v>23.01</v>
      </c>
      <c r="I357" t="s">
        <v>25</v>
      </c>
    </row>
    <row r="358" spans="1:9" x14ac:dyDescent="0.35">
      <c r="A358" t="s">
        <v>9</v>
      </c>
      <c r="B358" t="s">
        <v>26</v>
      </c>
      <c r="C358" t="s">
        <v>29</v>
      </c>
      <c r="D358" t="s">
        <v>12</v>
      </c>
      <c r="E358">
        <v>1635</v>
      </c>
      <c r="F358">
        <v>30.46</v>
      </c>
      <c r="G358" t="s">
        <v>24</v>
      </c>
      <c r="H358">
        <v>28.24</v>
      </c>
      <c r="I358" t="s">
        <v>21</v>
      </c>
    </row>
    <row r="359" spans="1:9" x14ac:dyDescent="0.35">
      <c r="A359" t="s">
        <v>28</v>
      </c>
      <c r="B359" t="s">
        <v>16</v>
      </c>
      <c r="C359" t="s">
        <v>17</v>
      </c>
      <c r="D359" t="s">
        <v>18</v>
      </c>
      <c r="E359">
        <v>2693</v>
      </c>
      <c r="F359">
        <v>48.12</v>
      </c>
      <c r="G359" t="s">
        <v>13</v>
      </c>
      <c r="H359">
        <v>16.239999999999998</v>
      </c>
      <c r="I359" t="s">
        <v>14</v>
      </c>
    </row>
    <row r="360" spans="1:9" x14ac:dyDescent="0.35">
      <c r="A360" t="s">
        <v>31</v>
      </c>
      <c r="B360" t="s">
        <v>10</v>
      </c>
      <c r="C360" t="s">
        <v>29</v>
      </c>
      <c r="D360" t="s">
        <v>23</v>
      </c>
      <c r="E360">
        <v>5752</v>
      </c>
      <c r="F360">
        <v>35.909999999999997</v>
      </c>
      <c r="G360" t="s">
        <v>13</v>
      </c>
      <c r="H360">
        <v>27.37</v>
      </c>
      <c r="I360" t="s">
        <v>14</v>
      </c>
    </row>
    <row r="361" spans="1:9" x14ac:dyDescent="0.35">
      <c r="A361" t="s">
        <v>31</v>
      </c>
      <c r="B361" t="s">
        <v>10</v>
      </c>
      <c r="C361" t="s">
        <v>29</v>
      </c>
      <c r="D361" t="s">
        <v>12</v>
      </c>
      <c r="E361">
        <v>9311</v>
      </c>
      <c r="F361">
        <v>65.349999999999994</v>
      </c>
      <c r="G361" t="s">
        <v>24</v>
      </c>
      <c r="H361">
        <v>20.37</v>
      </c>
      <c r="I361" t="s">
        <v>14</v>
      </c>
    </row>
    <row r="362" spans="1:9" x14ac:dyDescent="0.35">
      <c r="A362" t="s">
        <v>28</v>
      </c>
      <c r="B362" t="s">
        <v>16</v>
      </c>
      <c r="C362" t="s">
        <v>17</v>
      </c>
      <c r="D362" t="s">
        <v>18</v>
      </c>
      <c r="E362">
        <v>1830</v>
      </c>
      <c r="F362">
        <v>92.07</v>
      </c>
      <c r="G362" t="s">
        <v>24</v>
      </c>
      <c r="H362">
        <v>19.829999999999998</v>
      </c>
      <c r="I362" t="s">
        <v>14</v>
      </c>
    </row>
    <row r="363" spans="1:9" x14ac:dyDescent="0.35">
      <c r="A363" t="s">
        <v>9</v>
      </c>
      <c r="B363" t="s">
        <v>10</v>
      </c>
      <c r="C363" t="s">
        <v>11</v>
      </c>
      <c r="D363" t="s">
        <v>18</v>
      </c>
      <c r="E363">
        <v>6177</v>
      </c>
      <c r="F363">
        <v>22.52</v>
      </c>
      <c r="G363" t="s">
        <v>24</v>
      </c>
      <c r="H363">
        <v>29.66</v>
      </c>
      <c r="I363" t="s">
        <v>25</v>
      </c>
    </row>
    <row r="364" spans="1:9" x14ac:dyDescent="0.35">
      <c r="A364" t="s">
        <v>28</v>
      </c>
      <c r="B364" t="s">
        <v>16</v>
      </c>
      <c r="C364" t="s">
        <v>29</v>
      </c>
      <c r="D364" t="s">
        <v>23</v>
      </c>
      <c r="E364">
        <v>9932</v>
      </c>
      <c r="F364">
        <v>19.07</v>
      </c>
      <c r="G364" t="s">
        <v>24</v>
      </c>
      <c r="H364">
        <v>18.010000000000002</v>
      </c>
      <c r="I364" t="s">
        <v>14</v>
      </c>
    </row>
    <row r="365" spans="1:9" x14ac:dyDescent="0.35">
      <c r="A365" t="s">
        <v>22</v>
      </c>
      <c r="B365" t="s">
        <v>16</v>
      </c>
      <c r="C365" t="s">
        <v>17</v>
      </c>
      <c r="D365" t="s">
        <v>23</v>
      </c>
      <c r="E365">
        <v>9308</v>
      </c>
      <c r="F365">
        <v>33.04</v>
      </c>
      <c r="G365" t="s">
        <v>13</v>
      </c>
      <c r="H365">
        <v>25.4</v>
      </c>
      <c r="I365" t="s">
        <v>25</v>
      </c>
    </row>
    <row r="366" spans="1:9" x14ac:dyDescent="0.35">
      <c r="A366" t="s">
        <v>19</v>
      </c>
      <c r="B366" t="s">
        <v>16</v>
      </c>
      <c r="C366" t="s">
        <v>11</v>
      </c>
      <c r="D366" t="s">
        <v>18</v>
      </c>
      <c r="E366">
        <v>6949</v>
      </c>
      <c r="F366">
        <v>75.349999999999994</v>
      </c>
      <c r="G366" t="s">
        <v>24</v>
      </c>
      <c r="H366">
        <v>27.32</v>
      </c>
      <c r="I366" t="s">
        <v>21</v>
      </c>
    </row>
    <row r="367" spans="1:9" x14ac:dyDescent="0.35">
      <c r="A367" t="s">
        <v>15</v>
      </c>
      <c r="B367" t="s">
        <v>20</v>
      </c>
      <c r="C367" t="s">
        <v>29</v>
      </c>
      <c r="D367" t="s">
        <v>12</v>
      </c>
      <c r="E367">
        <v>3838</v>
      </c>
      <c r="F367">
        <v>63.37</v>
      </c>
      <c r="G367" t="s">
        <v>13</v>
      </c>
      <c r="H367">
        <v>15.62</v>
      </c>
      <c r="I367" t="s">
        <v>21</v>
      </c>
    </row>
    <row r="368" spans="1:9" x14ac:dyDescent="0.35">
      <c r="A368" t="s">
        <v>28</v>
      </c>
      <c r="B368" t="s">
        <v>26</v>
      </c>
      <c r="C368" t="s">
        <v>29</v>
      </c>
      <c r="D368" t="s">
        <v>23</v>
      </c>
      <c r="E368">
        <v>2150</v>
      </c>
      <c r="F368">
        <v>19.2</v>
      </c>
      <c r="G368" t="s">
        <v>13</v>
      </c>
      <c r="H368">
        <v>25.06</v>
      </c>
      <c r="I368" t="s">
        <v>25</v>
      </c>
    </row>
    <row r="369" spans="1:9" x14ac:dyDescent="0.35">
      <c r="A369" t="s">
        <v>15</v>
      </c>
      <c r="B369" t="s">
        <v>26</v>
      </c>
      <c r="C369" t="s">
        <v>29</v>
      </c>
      <c r="D369" t="s">
        <v>23</v>
      </c>
      <c r="E369">
        <v>8560</v>
      </c>
      <c r="F369">
        <v>92.69</v>
      </c>
      <c r="G369" t="s">
        <v>24</v>
      </c>
      <c r="H369">
        <v>29.27</v>
      </c>
      <c r="I369" t="s">
        <v>25</v>
      </c>
    </row>
    <row r="370" spans="1:9" x14ac:dyDescent="0.35">
      <c r="A370" t="s">
        <v>22</v>
      </c>
      <c r="B370" t="s">
        <v>20</v>
      </c>
      <c r="C370" t="s">
        <v>11</v>
      </c>
      <c r="D370" t="s">
        <v>23</v>
      </c>
      <c r="E370">
        <v>2931</v>
      </c>
      <c r="F370">
        <v>81.11</v>
      </c>
      <c r="G370" t="s">
        <v>24</v>
      </c>
      <c r="H370">
        <v>16.86</v>
      </c>
      <c r="I370" t="s">
        <v>21</v>
      </c>
    </row>
    <row r="371" spans="1:9" x14ac:dyDescent="0.35">
      <c r="A371" t="s">
        <v>31</v>
      </c>
      <c r="B371" t="s">
        <v>26</v>
      </c>
      <c r="C371" t="s">
        <v>11</v>
      </c>
      <c r="D371" t="s">
        <v>12</v>
      </c>
      <c r="E371">
        <v>2664</v>
      </c>
      <c r="F371">
        <v>12.07</v>
      </c>
      <c r="G371" t="s">
        <v>24</v>
      </c>
      <c r="H371">
        <v>28.44</v>
      </c>
      <c r="I371" t="s">
        <v>21</v>
      </c>
    </row>
    <row r="372" spans="1:9" x14ac:dyDescent="0.35">
      <c r="A372" t="s">
        <v>28</v>
      </c>
      <c r="B372" t="s">
        <v>26</v>
      </c>
      <c r="C372" t="s">
        <v>29</v>
      </c>
      <c r="D372" t="s">
        <v>12</v>
      </c>
      <c r="E372">
        <v>2081</v>
      </c>
      <c r="F372">
        <v>68.62</v>
      </c>
      <c r="G372" t="s">
        <v>24</v>
      </c>
      <c r="H372">
        <v>23.92</v>
      </c>
      <c r="I372" t="s">
        <v>14</v>
      </c>
    </row>
    <row r="373" spans="1:9" x14ac:dyDescent="0.35">
      <c r="A373" t="s">
        <v>9</v>
      </c>
      <c r="B373" t="s">
        <v>26</v>
      </c>
      <c r="C373" t="s">
        <v>29</v>
      </c>
      <c r="D373" t="s">
        <v>18</v>
      </c>
      <c r="E373">
        <v>1512</v>
      </c>
      <c r="F373">
        <v>79.41</v>
      </c>
      <c r="G373" t="s">
        <v>13</v>
      </c>
      <c r="H373">
        <v>24.25</v>
      </c>
      <c r="I373" t="s">
        <v>25</v>
      </c>
    </row>
    <row r="374" spans="1:9" x14ac:dyDescent="0.35">
      <c r="A374" t="s">
        <v>31</v>
      </c>
      <c r="B374" t="s">
        <v>10</v>
      </c>
      <c r="C374" t="s">
        <v>11</v>
      </c>
      <c r="D374" t="s">
        <v>23</v>
      </c>
      <c r="E374">
        <v>8805</v>
      </c>
      <c r="F374">
        <v>43.7</v>
      </c>
      <c r="G374" t="s">
        <v>24</v>
      </c>
      <c r="H374">
        <v>24.19</v>
      </c>
      <c r="I374" t="s">
        <v>21</v>
      </c>
    </row>
    <row r="375" spans="1:9" x14ac:dyDescent="0.35">
      <c r="A375" t="s">
        <v>31</v>
      </c>
      <c r="B375" t="s">
        <v>20</v>
      </c>
      <c r="C375" t="s">
        <v>17</v>
      </c>
      <c r="D375" t="s">
        <v>12</v>
      </c>
      <c r="E375">
        <v>6237</v>
      </c>
      <c r="F375">
        <v>16.2</v>
      </c>
      <c r="G375" t="s">
        <v>24</v>
      </c>
      <c r="H375">
        <v>19.48</v>
      </c>
      <c r="I375" t="s">
        <v>25</v>
      </c>
    </row>
    <row r="376" spans="1:9" x14ac:dyDescent="0.35">
      <c r="A376" t="s">
        <v>9</v>
      </c>
      <c r="B376" t="s">
        <v>26</v>
      </c>
      <c r="C376" t="s">
        <v>11</v>
      </c>
      <c r="D376" t="s">
        <v>12</v>
      </c>
      <c r="E376">
        <v>1559</v>
      </c>
      <c r="F376">
        <v>16.96</v>
      </c>
      <c r="G376" t="s">
        <v>13</v>
      </c>
      <c r="H376">
        <v>29.03</v>
      </c>
      <c r="I376" t="s">
        <v>21</v>
      </c>
    </row>
    <row r="377" spans="1:9" x14ac:dyDescent="0.35">
      <c r="A377" t="s">
        <v>19</v>
      </c>
      <c r="B377" t="s">
        <v>20</v>
      </c>
      <c r="C377" t="s">
        <v>17</v>
      </c>
      <c r="D377" t="s">
        <v>23</v>
      </c>
      <c r="E377">
        <v>4672</v>
      </c>
      <c r="F377">
        <v>19.38</v>
      </c>
      <c r="G377" t="s">
        <v>24</v>
      </c>
      <c r="H377">
        <v>29.21</v>
      </c>
      <c r="I377" t="s">
        <v>25</v>
      </c>
    </row>
    <row r="378" spans="1:9" x14ac:dyDescent="0.35">
      <c r="A378" t="s">
        <v>19</v>
      </c>
      <c r="B378" t="s">
        <v>26</v>
      </c>
      <c r="C378" t="s">
        <v>17</v>
      </c>
      <c r="D378" t="s">
        <v>12</v>
      </c>
      <c r="E378">
        <v>8404</v>
      </c>
      <c r="F378">
        <v>85.64</v>
      </c>
      <c r="G378" t="s">
        <v>13</v>
      </c>
      <c r="H378">
        <v>24.38</v>
      </c>
      <c r="I378" t="s">
        <v>25</v>
      </c>
    </row>
    <row r="379" spans="1:9" x14ac:dyDescent="0.35">
      <c r="A379" t="s">
        <v>28</v>
      </c>
      <c r="B379" t="s">
        <v>26</v>
      </c>
      <c r="C379" t="s">
        <v>17</v>
      </c>
      <c r="D379" t="s">
        <v>18</v>
      </c>
      <c r="E379">
        <v>4343</v>
      </c>
      <c r="F379">
        <v>91.96</v>
      </c>
      <c r="G379" t="s">
        <v>13</v>
      </c>
      <c r="H379">
        <v>26.75</v>
      </c>
      <c r="I379" t="s">
        <v>21</v>
      </c>
    </row>
    <row r="380" spans="1:9" x14ac:dyDescent="0.35">
      <c r="A380" t="s">
        <v>31</v>
      </c>
      <c r="B380" t="s">
        <v>20</v>
      </c>
      <c r="C380" t="s">
        <v>29</v>
      </c>
      <c r="D380" t="s">
        <v>12</v>
      </c>
      <c r="E380">
        <v>5070</v>
      </c>
      <c r="F380">
        <v>21.05</v>
      </c>
      <c r="G380" t="s">
        <v>13</v>
      </c>
      <c r="H380">
        <v>24.18</v>
      </c>
      <c r="I380" t="s">
        <v>14</v>
      </c>
    </row>
    <row r="381" spans="1:9" x14ac:dyDescent="0.35">
      <c r="A381" t="s">
        <v>28</v>
      </c>
      <c r="B381" t="s">
        <v>16</v>
      </c>
      <c r="C381" t="s">
        <v>29</v>
      </c>
      <c r="D381" t="s">
        <v>12</v>
      </c>
      <c r="E381">
        <v>1580</v>
      </c>
      <c r="F381">
        <v>31.23</v>
      </c>
      <c r="G381" t="s">
        <v>13</v>
      </c>
      <c r="H381">
        <v>22.27</v>
      </c>
      <c r="I381" t="s">
        <v>14</v>
      </c>
    </row>
    <row r="382" spans="1:9" x14ac:dyDescent="0.35">
      <c r="A382" t="s">
        <v>19</v>
      </c>
      <c r="B382" t="s">
        <v>20</v>
      </c>
      <c r="C382" t="s">
        <v>17</v>
      </c>
      <c r="D382" t="s">
        <v>18</v>
      </c>
      <c r="E382">
        <v>8004</v>
      </c>
      <c r="F382">
        <v>24.9</v>
      </c>
      <c r="G382" t="s">
        <v>13</v>
      </c>
      <c r="H382">
        <v>24.91</v>
      </c>
      <c r="I382" t="s">
        <v>14</v>
      </c>
    </row>
    <row r="383" spans="1:9" x14ac:dyDescent="0.35">
      <c r="A383" t="s">
        <v>27</v>
      </c>
      <c r="B383" t="s">
        <v>16</v>
      </c>
      <c r="C383" t="s">
        <v>17</v>
      </c>
      <c r="D383" t="s">
        <v>23</v>
      </c>
      <c r="E383">
        <v>9130</v>
      </c>
      <c r="F383">
        <v>26.77</v>
      </c>
      <c r="G383" t="s">
        <v>13</v>
      </c>
      <c r="H383">
        <v>23.3</v>
      </c>
      <c r="I383" t="s">
        <v>21</v>
      </c>
    </row>
    <row r="384" spans="1:9" x14ac:dyDescent="0.35">
      <c r="A384" t="s">
        <v>22</v>
      </c>
      <c r="B384" t="s">
        <v>10</v>
      </c>
      <c r="C384" t="s">
        <v>17</v>
      </c>
      <c r="D384" t="s">
        <v>12</v>
      </c>
      <c r="E384">
        <v>4147</v>
      </c>
      <c r="F384">
        <v>85.37</v>
      </c>
      <c r="G384" t="s">
        <v>13</v>
      </c>
      <c r="H384">
        <v>23.96</v>
      </c>
      <c r="I384" t="s">
        <v>21</v>
      </c>
    </row>
    <row r="385" spans="1:9" x14ac:dyDescent="0.35">
      <c r="A385" t="s">
        <v>28</v>
      </c>
      <c r="B385" t="s">
        <v>20</v>
      </c>
      <c r="C385" t="s">
        <v>11</v>
      </c>
      <c r="D385" t="s">
        <v>18</v>
      </c>
      <c r="E385">
        <v>5249</v>
      </c>
      <c r="F385">
        <v>39.89</v>
      </c>
      <c r="G385" t="s">
        <v>13</v>
      </c>
      <c r="H385">
        <v>26.76</v>
      </c>
      <c r="I385" t="s">
        <v>14</v>
      </c>
    </row>
    <row r="386" spans="1:9" x14ac:dyDescent="0.35">
      <c r="A386" t="s">
        <v>28</v>
      </c>
      <c r="B386" t="s">
        <v>16</v>
      </c>
      <c r="C386" t="s">
        <v>29</v>
      </c>
      <c r="D386" t="s">
        <v>23</v>
      </c>
      <c r="E386">
        <v>2679</v>
      </c>
      <c r="F386">
        <v>38.03</v>
      </c>
      <c r="G386" t="s">
        <v>13</v>
      </c>
      <c r="H386">
        <v>22.21</v>
      </c>
      <c r="I386" t="s">
        <v>21</v>
      </c>
    </row>
    <row r="387" spans="1:9" x14ac:dyDescent="0.35">
      <c r="A387" t="s">
        <v>27</v>
      </c>
      <c r="B387" t="s">
        <v>26</v>
      </c>
      <c r="C387" t="s">
        <v>17</v>
      </c>
      <c r="D387" t="s">
        <v>18</v>
      </c>
      <c r="E387">
        <v>4506</v>
      </c>
      <c r="F387">
        <v>30.47</v>
      </c>
      <c r="G387" t="s">
        <v>13</v>
      </c>
      <c r="H387">
        <v>15.61</v>
      </c>
      <c r="I387" t="s">
        <v>21</v>
      </c>
    </row>
    <row r="388" spans="1:9" x14ac:dyDescent="0.35">
      <c r="A388" t="s">
        <v>19</v>
      </c>
      <c r="B388" t="s">
        <v>10</v>
      </c>
      <c r="C388" t="s">
        <v>17</v>
      </c>
      <c r="D388" t="s">
        <v>12</v>
      </c>
      <c r="E388">
        <v>8253</v>
      </c>
      <c r="F388">
        <v>64.709999999999994</v>
      </c>
      <c r="G388" t="s">
        <v>24</v>
      </c>
      <c r="H388">
        <v>17.46</v>
      </c>
      <c r="I388" t="s">
        <v>14</v>
      </c>
    </row>
    <row r="389" spans="1:9" x14ac:dyDescent="0.35">
      <c r="A389" t="s">
        <v>28</v>
      </c>
      <c r="B389" t="s">
        <v>20</v>
      </c>
      <c r="C389" t="s">
        <v>11</v>
      </c>
      <c r="D389" t="s">
        <v>18</v>
      </c>
      <c r="E389">
        <v>3744</v>
      </c>
      <c r="F389">
        <v>44.14</v>
      </c>
      <c r="G389" t="s">
        <v>13</v>
      </c>
      <c r="H389">
        <v>21.58</v>
      </c>
      <c r="I389" t="s">
        <v>21</v>
      </c>
    </row>
    <row r="390" spans="1:9" x14ac:dyDescent="0.35">
      <c r="A390" t="s">
        <v>15</v>
      </c>
      <c r="B390" t="s">
        <v>16</v>
      </c>
      <c r="C390" t="s">
        <v>29</v>
      </c>
      <c r="D390" t="s">
        <v>12</v>
      </c>
      <c r="E390">
        <v>6188</v>
      </c>
      <c r="F390">
        <v>76.98</v>
      </c>
      <c r="G390" t="s">
        <v>13</v>
      </c>
      <c r="H390">
        <v>25.87</v>
      </c>
      <c r="I390" t="s">
        <v>21</v>
      </c>
    </row>
    <row r="391" spans="1:9" x14ac:dyDescent="0.35">
      <c r="A391" t="s">
        <v>19</v>
      </c>
      <c r="B391" t="s">
        <v>16</v>
      </c>
      <c r="C391" t="s">
        <v>17</v>
      </c>
      <c r="D391" t="s">
        <v>23</v>
      </c>
      <c r="E391">
        <v>3141</v>
      </c>
      <c r="F391">
        <v>28.5</v>
      </c>
      <c r="G391" t="s">
        <v>24</v>
      </c>
      <c r="H391">
        <v>23.9</v>
      </c>
      <c r="I391" t="s">
        <v>25</v>
      </c>
    </row>
    <row r="392" spans="1:9" x14ac:dyDescent="0.35">
      <c r="A392" t="s">
        <v>19</v>
      </c>
      <c r="B392" t="s">
        <v>20</v>
      </c>
      <c r="C392" t="s">
        <v>29</v>
      </c>
      <c r="D392" t="s">
        <v>23</v>
      </c>
      <c r="E392">
        <v>7617</v>
      </c>
      <c r="F392">
        <v>80.900000000000006</v>
      </c>
      <c r="G392" t="s">
        <v>13</v>
      </c>
      <c r="H392">
        <v>24.75</v>
      </c>
      <c r="I392" t="s">
        <v>25</v>
      </c>
    </row>
    <row r="393" spans="1:9" x14ac:dyDescent="0.35">
      <c r="A393" t="s">
        <v>22</v>
      </c>
      <c r="B393" t="s">
        <v>16</v>
      </c>
      <c r="C393" t="s">
        <v>17</v>
      </c>
      <c r="D393" t="s">
        <v>18</v>
      </c>
      <c r="E393">
        <v>3479</v>
      </c>
      <c r="F393">
        <v>64.33</v>
      </c>
      <c r="G393" t="s">
        <v>13</v>
      </c>
      <c r="H393">
        <v>22.19</v>
      </c>
      <c r="I393" t="s">
        <v>14</v>
      </c>
    </row>
    <row r="394" spans="1:9" x14ac:dyDescent="0.35">
      <c r="A394" t="s">
        <v>28</v>
      </c>
      <c r="B394" t="s">
        <v>20</v>
      </c>
      <c r="C394" t="s">
        <v>11</v>
      </c>
      <c r="D394" t="s">
        <v>12</v>
      </c>
      <c r="E394">
        <v>7484</v>
      </c>
      <c r="F394">
        <v>20.28</v>
      </c>
      <c r="G394" t="s">
        <v>13</v>
      </c>
      <c r="H394">
        <v>24.24</v>
      </c>
      <c r="I394" t="s">
        <v>25</v>
      </c>
    </row>
    <row r="395" spans="1:9" x14ac:dyDescent="0.35">
      <c r="A395" t="s">
        <v>31</v>
      </c>
      <c r="B395" t="s">
        <v>16</v>
      </c>
      <c r="C395" t="s">
        <v>11</v>
      </c>
      <c r="D395" t="s">
        <v>23</v>
      </c>
      <c r="E395">
        <v>8421</v>
      </c>
      <c r="F395">
        <v>47.31</v>
      </c>
      <c r="G395" t="s">
        <v>24</v>
      </c>
      <c r="H395">
        <v>19.940000000000001</v>
      </c>
      <c r="I395" t="s">
        <v>25</v>
      </c>
    </row>
    <row r="396" spans="1:9" x14ac:dyDescent="0.35">
      <c r="A396" t="s">
        <v>30</v>
      </c>
      <c r="B396" t="s">
        <v>26</v>
      </c>
      <c r="C396" t="s">
        <v>29</v>
      </c>
      <c r="D396" t="s">
        <v>18</v>
      </c>
      <c r="E396">
        <v>5452</v>
      </c>
      <c r="F396">
        <v>87.72</v>
      </c>
      <c r="G396" t="s">
        <v>24</v>
      </c>
      <c r="H396">
        <v>22.05</v>
      </c>
      <c r="I396" t="s">
        <v>21</v>
      </c>
    </row>
    <row r="397" spans="1:9" x14ac:dyDescent="0.35">
      <c r="A397" t="s">
        <v>30</v>
      </c>
      <c r="B397" t="s">
        <v>20</v>
      </c>
      <c r="C397" t="s">
        <v>11</v>
      </c>
      <c r="D397" t="s">
        <v>23</v>
      </c>
      <c r="E397">
        <v>6881</v>
      </c>
      <c r="F397">
        <v>93.07</v>
      </c>
      <c r="G397" t="s">
        <v>24</v>
      </c>
      <c r="H397">
        <v>26.16</v>
      </c>
      <c r="I397" t="s">
        <v>25</v>
      </c>
    </row>
    <row r="398" spans="1:9" x14ac:dyDescent="0.35">
      <c r="A398" t="s">
        <v>30</v>
      </c>
      <c r="B398" t="s">
        <v>20</v>
      </c>
      <c r="C398" t="s">
        <v>29</v>
      </c>
      <c r="D398" t="s">
        <v>23</v>
      </c>
      <c r="E398">
        <v>7665</v>
      </c>
      <c r="F398">
        <v>51.91</v>
      </c>
      <c r="G398" t="s">
        <v>24</v>
      </c>
      <c r="H398">
        <v>28.08</v>
      </c>
      <c r="I398" t="s">
        <v>21</v>
      </c>
    </row>
    <row r="399" spans="1:9" x14ac:dyDescent="0.35">
      <c r="A399" t="s">
        <v>22</v>
      </c>
      <c r="B399" t="s">
        <v>10</v>
      </c>
      <c r="C399" t="s">
        <v>17</v>
      </c>
      <c r="D399" t="s">
        <v>12</v>
      </c>
      <c r="E399">
        <v>3849</v>
      </c>
      <c r="F399">
        <v>53.28</v>
      </c>
      <c r="G399" t="s">
        <v>13</v>
      </c>
      <c r="H399">
        <v>21.5</v>
      </c>
      <c r="I399" t="s">
        <v>25</v>
      </c>
    </row>
    <row r="400" spans="1:9" x14ac:dyDescent="0.35">
      <c r="A400" t="s">
        <v>30</v>
      </c>
      <c r="B400" t="s">
        <v>26</v>
      </c>
      <c r="C400" t="s">
        <v>11</v>
      </c>
      <c r="D400" t="s">
        <v>23</v>
      </c>
      <c r="E400">
        <v>8390</v>
      </c>
      <c r="F400">
        <v>92.66</v>
      </c>
      <c r="G400" t="s">
        <v>13</v>
      </c>
      <c r="H400">
        <v>15.65</v>
      </c>
      <c r="I400" t="s">
        <v>14</v>
      </c>
    </row>
    <row r="401" spans="1:9" x14ac:dyDescent="0.35">
      <c r="A401" t="s">
        <v>27</v>
      </c>
      <c r="B401" t="s">
        <v>20</v>
      </c>
      <c r="C401" t="s">
        <v>17</v>
      </c>
      <c r="D401" t="s">
        <v>23</v>
      </c>
      <c r="E401">
        <v>7905</v>
      </c>
      <c r="F401">
        <v>62.84</v>
      </c>
      <c r="G401" t="s">
        <v>13</v>
      </c>
      <c r="H401">
        <v>17.43</v>
      </c>
      <c r="I401" t="s">
        <v>21</v>
      </c>
    </row>
    <row r="402" spans="1:9" x14ac:dyDescent="0.35">
      <c r="A402" t="s">
        <v>9</v>
      </c>
      <c r="B402" t="s">
        <v>16</v>
      </c>
      <c r="C402" t="s">
        <v>17</v>
      </c>
      <c r="D402" t="s">
        <v>12</v>
      </c>
      <c r="E402">
        <v>3489</v>
      </c>
      <c r="F402">
        <v>12.96</v>
      </c>
      <c r="G402" t="s">
        <v>24</v>
      </c>
      <c r="H402">
        <v>15.31</v>
      </c>
      <c r="I402" t="s">
        <v>25</v>
      </c>
    </row>
    <row r="403" spans="1:9" x14ac:dyDescent="0.35">
      <c r="A403" t="s">
        <v>19</v>
      </c>
      <c r="B403" t="s">
        <v>16</v>
      </c>
      <c r="C403" t="s">
        <v>11</v>
      </c>
      <c r="D403" t="s">
        <v>23</v>
      </c>
      <c r="E403">
        <v>5611</v>
      </c>
      <c r="F403">
        <v>92.15</v>
      </c>
      <c r="G403" t="s">
        <v>24</v>
      </c>
      <c r="H403">
        <v>24.8</v>
      </c>
      <c r="I403" t="s">
        <v>21</v>
      </c>
    </row>
    <row r="404" spans="1:9" x14ac:dyDescent="0.35">
      <c r="A404" t="s">
        <v>31</v>
      </c>
      <c r="B404" t="s">
        <v>16</v>
      </c>
      <c r="C404" t="s">
        <v>11</v>
      </c>
      <c r="D404" t="s">
        <v>23</v>
      </c>
      <c r="E404">
        <v>3839</v>
      </c>
      <c r="F404">
        <v>32.340000000000003</v>
      </c>
      <c r="G404" t="s">
        <v>13</v>
      </c>
      <c r="H404">
        <v>19.98</v>
      </c>
      <c r="I404" t="s">
        <v>14</v>
      </c>
    </row>
    <row r="405" spans="1:9" x14ac:dyDescent="0.35">
      <c r="A405" t="s">
        <v>9</v>
      </c>
      <c r="B405" t="s">
        <v>10</v>
      </c>
      <c r="C405" t="s">
        <v>11</v>
      </c>
      <c r="D405" t="s">
        <v>12</v>
      </c>
      <c r="E405">
        <v>9527</v>
      </c>
      <c r="F405">
        <v>61.99</v>
      </c>
      <c r="G405" t="s">
        <v>24</v>
      </c>
      <c r="H405">
        <v>23.14</v>
      </c>
      <c r="I405" t="s">
        <v>14</v>
      </c>
    </row>
    <row r="406" spans="1:9" x14ac:dyDescent="0.35">
      <c r="A406" t="s">
        <v>22</v>
      </c>
      <c r="B406" t="s">
        <v>20</v>
      </c>
      <c r="C406" t="s">
        <v>17</v>
      </c>
      <c r="D406" t="s">
        <v>12</v>
      </c>
      <c r="E406">
        <v>6878</v>
      </c>
      <c r="F406">
        <v>24.9</v>
      </c>
      <c r="G406" t="s">
        <v>13</v>
      </c>
      <c r="H406">
        <v>22.4</v>
      </c>
      <c r="I406" t="s">
        <v>21</v>
      </c>
    </row>
    <row r="407" spans="1:9" x14ac:dyDescent="0.35">
      <c r="A407" t="s">
        <v>19</v>
      </c>
      <c r="B407" t="s">
        <v>16</v>
      </c>
      <c r="C407" t="s">
        <v>29</v>
      </c>
      <c r="D407" t="s">
        <v>23</v>
      </c>
      <c r="E407">
        <v>7303</v>
      </c>
      <c r="F407">
        <v>13.05</v>
      </c>
      <c r="G407" t="s">
        <v>24</v>
      </c>
      <c r="H407">
        <v>16.22</v>
      </c>
      <c r="I407" t="s">
        <v>14</v>
      </c>
    </row>
    <row r="408" spans="1:9" x14ac:dyDescent="0.35">
      <c r="A408" t="s">
        <v>22</v>
      </c>
      <c r="B408" t="s">
        <v>10</v>
      </c>
      <c r="C408" t="s">
        <v>29</v>
      </c>
      <c r="D408" t="s">
        <v>23</v>
      </c>
      <c r="E408">
        <v>1851</v>
      </c>
      <c r="F408">
        <v>38.03</v>
      </c>
      <c r="G408" t="s">
        <v>13</v>
      </c>
      <c r="H408">
        <v>21.05</v>
      </c>
      <c r="I408" t="s">
        <v>14</v>
      </c>
    </row>
    <row r="409" spans="1:9" x14ac:dyDescent="0.35">
      <c r="A409" t="s">
        <v>22</v>
      </c>
      <c r="B409" t="s">
        <v>10</v>
      </c>
      <c r="C409" t="s">
        <v>17</v>
      </c>
      <c r="D409" t="s">
        <v>23</v>
      </c>
      <c r="E409">
        <v>2687</v>
      </c>
      <c r="F409">
        <v>80.239999999999995</v>
      </c>
      <c r="G409" t="s">
        <v>13</v>
      </c>
      <c r="H409">
        <v>18.309999999999999</v>
      </c>
      <c r="I409" t="s">
        <v>25</v>
      </c>
    </row>
    <row r="410" spans="1:9" x14ac:dyDescent="0.35">
      <c r="A410" t="s">
        <v>27</v>
      </c>
      <c r="B410" t="s">
        <v>20</v>
      </c>
      <c r="C410" t="s">
        <v>17</v>
      </c>
      <c r="D410" t="s">
        <v>23</v>
      </c>
      <c r="E410">
        <v>7833</v>
      </c>
      <c r="F410">
        <v>34.979999999999997</v>
      </c>
      <c r="G410" t="s">
        <v>13</v>
      </c>
      <c r="H410">
        <v>21.28</v>
      </c>
      <c r="I410" t="s">
        <v>14</v>
      </c>
    </row>
    <row r="411" spans="1:9" x14ac:dyDescent="0.35">
      <c r="A411" t="s">
        <v>15</v>
      </c>
      <c r="B411" t="s">
        <v>16</v>
      </c>
      <c r="C411" t="s">
        <v>17</v>
      </c>
      <c r="D411" t="s">
        <v>18</v>
      </c>
      <c r="E411">
        <v>3427</v>
      </c>
      <c r="F411">
        <v>29.81</v>
      </c>
      <c r="G411" t="s">
        <v>13</v>
      </c>
      <c r="H411">
        <v>18.05</v>
      </c>
      <c r="I411" t="s">
        <v>25</v>
      </c>
    </row>
    <row r="412" spans="1:9" x14ac:dyDescent="0.35">
      <c r="A412" t="s">
        <v>15</v>
      </c>
      <c r="B412" t="s">
        <v>26</v>
      </c>
      <c r="C412" t="s">
        <v>11</v>
      </c>
      <c r="D412" t="s">
        <v>23</v>
      </c>
      <c r="E412">
        <v>5000</v>
      </c>
      <c r="F412">
        <v>29.14</v>
      </c>
      <c r="G412" t="s">
        <v>13</v>
      </c>
      <c r="H412">
        <v>27.61</v>
      </c>
      <c r="I412" t="s">
        <v>21</v>
      </c>
    </row>
    <row r="413" spans="1:9" x14ac:dyDescent="0.35">
      <c r="A413" t="s">
        <v>22</v>
      </c>
      <c r="B413" t="s">
        <v>16</v>
      </c>
      <c r="C413" t="s">
        <v>29</v>
      </c>
      <c r="D413" t="s">
        <v>12</v>
      </c>
      <c r="E413">
        <v>6052</v>
      </c>
      <c r="F413">
        <v>56.37</v>
      </c>
      <c r="G413" t="s">
        <v>13</v>
      </c>
      <c r="H413">
        <v>17.61</v>
      </c>
      <c r="I413" t="s">
        <v>14</v>
      </c>
    </row>
    <row r="414" spans="1:9" x14ac:dyDescent="0.35">
      <c r="A414" t="s">
        <v>30</v>
      </c>
      <c r="B414" t="s">
        <v>26</v>
      </c>
      <c r="C414" t="s">
        <v>29</v>
      </c>
      <c r="D414" t="s">
        <v>12</v>
      </c>
      <c r="E414">
        <v>3738</v>
      </c>
      <c r="F414">
        <v>97.8</v>
      </c>
      <c r="G414" t="s">
        <v>24</v>
      </c>
      <c r="H414">
        <v>29.41</v>
      </c>
      <c r="I414" t="s">
        <v>21</v>
      </c>
    </row>
    <row r="415" spans="1:9" x14ac:dyDescent="0.35">
      <c r="A415" t="s">
        <v>9</v>
      </c>
      <c r="B415" t="s">
        <v>26</v>
      </c>
      <c r="C415" t="s">
        <v>29</v>
      </c>
      <c r="D415" t="s">
        <v>12</v>
      </c>
      <c r="E415">
        <v>6732</v>
      </c>
      <c r="F415">
        <v>51.31</v>
      </c>
      <c r="G415" t="s">
        <v>13</v>
      </c>
      <c r="H415">
        <v>21.24</v>
      </c>
      <c r="I415" t="s">
        <v>14</v>
      </c>
    </row>
    <row r="416" spans="1:9" x14ac:dyDescent="0.35">
      <c r="A416" t="s">
        <v>30</v>
      </c>
      <c r="B416" t="s">
        <v>16</v>
      </c>
      <c r="C416" t="s">
        <v>29</v>
      </c>
      <c r="D416" t="s">
        <v>12</v>
      </c>
      <c r="E416">
        <v>6387</v>
      </c>
      <c r="F416">
        <v>60.16</v>
      </c>
      <c r="G416" t="s">
        <v>24</v>
      </c>
      <c r="H416">
        <v>27.69</v>
      </c>
      <c r="I416" t="s">
        <v>25</v>
      </c>
    </row>
    <row r="417" spans="1:9" x14ac:dyDescent="0.35">
      <c r="A417" t="s">
        <v>28</v>
      </c>
      <c r="B417" t="s">
        <v>26</v>
      </c>
      <c r="C417" t="s">
        <v>29</v>
      </c>
      <c r="D417" t="s">
        <v>23</v>
      </c>
      <c r="E417">
        <v>9002</v>
      </c>
      <c r="F417">
        <v>87.46</v>
      </c>
      <c r="G417" t="s">
        <v>24</v>
      </c>
      <c r="H417">
        <v>24.43</v>
      </c>
      <c r="I417" t="s">
        <v>14</v>
      </c>
    </row>
    <row r="418" spans="1:9" x14ac:dyDescent="0.35">
      <c r="A418" t="s">
        <v>22</v>
      </c>
      <c r="B418" t="s">
        <v>10</v>
      </c>
      <c r="C418" t="s">
        <v>29</v>
      </c>
      <c r="D418" t="s">
        <v>23</v>
      </c>
      <c r="E418">
        <v>6536</v>
      </c>
      <c r="F418">
        <v>58.16</v>
      </c>
      <c r="G418" t="s">
        <v>13</v>
      </c>
      <c r="H418">
        <v>26.03</v>
      </c>
      <c r="I418" t="s">
        <v>21</v>
      </c>
    </row>
    <row r="419" spans="1:9" x14ac:dyDescent="0.35">
      <c r="A419" t="s">
        <v>28</v>
      </c>
      <c r="B419" t="s">
        <v>10</v>
      </c>
      <c r="C419" t="s">
        <v>17</v>
      </c>
      <c r="D419" t="s">
        <v>18</v>
      </c>
      <c r="E419">
        <v>4913</v>
      </c>
      <c r="F419">
        <v>26.6</v>
      </c>
      <c r="G419" t="s">
        <v>24</v>
      </c>
      <c r="H419">
        <v>26.52</v>
      </c>
      <c r="I419" t="s">
        <v>14</v>
      </c>
    </row>
    <row r="420" spans="1:9" x14ac:dyDescent="0.35">
      <c r="A420" t="s">
        <v>30</v>
      </c>
      <c r="B420" t="s">
        <v>16</v>
      </c>
      <c r="C420" t="s">
        <v>17</v>
      </c>
      <c r="D420" t="s">
        <v>23</v>
      </c>
      <c r="E420">
        <v>2066</v>
      </c>
      <c r="F420">
        <v>36.96</v>
      </c>
      <c r="G420" t="s">
        <v>24</v>
      </c>
      <c r="H420">
        <v>22.57</v>
      </c>
      <c r="I420" t="s">
        <v>25</v>
      </c>
    </row>
    <row r="421" spans="1:9" x14ac:dyDescent="0.35">
      <c r="A421" t="s">
        <v>28</v>
      </c>
      <c r="B421" t="s">
        <v>20</v>
      </c>
      <c r="C421" t="s">
        <v>11</v>
      </c>
      <c r="D421" t="s">
        <v>12</v>
      </c>
      <c r="E421">
        <v>8723</v>
      </c>
      <c r="F421">
        <v>37.89</v>
      </c>
      <c r="G421" t="s">
        <v>24</v>
      </c>
      <c r="H421">
        <v>23.15</v>
      </c>
      <c r="I421" t="s">
        <v>21</v>
      </c>
    </row>
    <row r="422" spans="1:9" x14ac:dyDescent="0.35">
      <c r="A422" t="s">
        <v>22</v>
      </c>
      <c r="B422" t="s">
        <v>10</v>
      </c>
      <c r="C422" t="s">
        <v>17</v>
      </c>
      <c r="D422" t="s">
        <v>23</v>
      </c>
      <c r="E422">
        <v>5380</v>
      </c>
      <c r="F422">
        <v>45.76</v>
      </c>
      <c r="G422" t="s">
        <v>24</v>
      </c>
      <c r="H422">
        <v>22.71</v>
      </c>
      <c r="I422" t="s">
        <v>25</v>
      </c>
    </row>
    <row r="423" spans="1:9" x14ac:dyDescent="0.35">
      <c r="A423" t="s">
        <v>27</v>
      </c>
      <c r="B423" t="s">
        <v>16</v>
      </c>
      <c r="C423" t="s">
        <v>17</v>
      </c>
      <c r="D423" t="s">
        <v>18</v>
      </c>
      <c r="E423">
        <v>5107</v>
      </c>
      <c r="F423">
        <v>48.41</v>
      </c>
      <c r="G423" t="s">
        <v>24</v>
      </c>
      <c r="H423">
        <v>23.82</v>
      </c>
      <c r="I423" t="s">
        <v>14</v>
      </c>
    </row>
    <row r="424" spans="1:9" x14ac:dyDescent="0.35">
      <c r="A424" t="s">
        <v>15</v>
      </c>
      <c r="B424" t="s">
        <v>26</v>
      </c>
      <c r="C424" t="s">
        <v>29</v>
      </c>
      <c r="D424" t="s">
        <v>23</v>
      </c>
      <c r="E424">
        <v>6726</v>
      </c>
      <c r="F424">
        <v>81.98</v>
      </c>
      <c r="G424" t="s">
        <v>24</v>
      </c>
      <c r="H424">
        <v>15.44</v>
      </c>
      <c r="I424" t="s">
        <v>14</v>
      </c>
    </row>
    <row r="425" spans="1:9" x14ac:dyDescent="0.35">
      <c r="A425" t="s">
        <v>9</v>
      </c>
      <c r="B425" t="s">
        <v>10</v>
      </c>
      <c r="C425" t="s">
        <v>11</v>
      </c>
      <c r="D425" t="s">
        <v>23</v>
      </c>
      <c r="E425">
        <v>4373</v>
      </c>
      <c r="F425">
        <v>41.44</v>
      </c>
      <c r="G425" t="s">
        <v>13</v>
      </c>
      <c r="H425">
        <v>20.93</v>
      </c>
      <c r="I425" t="s">
        <v>25</v>
      </c>
    </row>
    <row r="426" spans="1:9" x14ac:dyDescent="0.35">
      <c r="A426" t="s">
        <v>28</v>
      </c>
      <c r="B426" t="s">
        <v>16</v>
      </c>
      <c r="C426" t="s">
        <v>29</v>
      </c>
      <c r="D426" t="s">
        <v>12</v>
      </c>
      <c r="E426">
        <v>9945</v>
      </c>
      <c r="F426">
        <v>52.14</v>
      </c>
      <c r="G426" t="s">
        <v>24</v>
      </c>
      <c r="H426">
        <v>24.09</v>
      </c>
      <c r="I426" t="s">
        <v>21</v>
      </c>
    </row>
    <row r="427" spans="1:9" x14ac:dyDescent="0.35">
      <c r="A427" t="s">
        <v>22</v>
      </c>
      <c r="B427" t="s">
        <v>16</v>
      </c>
      <c r="C427" t="s">
        <v>11</v>
      </c>
      <c r="D427" t="s">
        <v>18</v>
      </c>
      <c r="E427">
        <v>3082</v>
      </c>
      <c r="F427">
        <v>66.25</v>
      </c>
      <c r="G427" t="s">
        <v>24</v>
      </c>
      <c r="H427">
        <v>23.97</v>
      </c>
      <c r="I427" t="s">
        <v>25</v>
      </c>
    </row>
    <row r="428" spans="1:9" x14ac:dyDescent="0.35">
      <c r="A428" t="s">
        <v>27</v>
      </c>
      <c r="B428" t="s">
        <v>20</v>
      </c>
      <c r="C428" t="s">
        <v>17</v>
      </c>
      <c r="D428" t="s">
        <v>23</v>
      </c>
      <c r="E428">
        <v>9967</v>
      </c>
      <c r="F428">
        <v>44</v>
      </c>
      <c r="G428" t="s">
        <v>24</v>
      </c>
      <c r="H428">
        <v>26.89</v>
      </c>
      <c r="I428" t="s">
        <v>21</v>
      </c>
    </row>
    <row r="429" spans="1:9" x14ac:dyDescent="0.35">
      <c r="A429" t="s">
        <v>30</v>
      </c>
      <c r="B429" t="s">
        <v>26</v>
      </c>
      <c r="C429" t="s">
        <v>17</v>
      </c>
      <c r="D429" t="s">
        <v>23</v>
      </c>
      <c r="E429">
        <v>7748</v>
      </c>
      <c r="F429">
        <v>85.29</v>
      </c>
      <c r="G429" t="s">
        <v>24</v>
      </c>
      <c r="H429">
        <v>24.83</v>
      </c>
      <c r="I429" t="s">
        <v>21</v>
      </c>
    </row>
    <row r="430" spans="1:9" x14ac:dyDescent="0.35">
      <c r="A430" t="s">
        <v>15</v>
      </c>
      <c r="B430" t="s">
        <v>26</v>
      </c>
      <c r="C430" t="s">
        <v>29</v>
      </c>
      <c r="D430" t="s">
        <v>18</v>
      </c>
      <c r="E430">
        <v>1417</v>
      </c>
      <c r="F430">
        <v>62.87</v>
      </c>
      <c r="G430" t="s">
        <v>24</v>
      </c>
      <c r="H430">
        <v>29.88</v>
      </c>
      <c r="I430" t="s">
        <v>21</v>
      </c>
    </row>
    <row r="431" spans="1:9" x14ac:dyDescent="0.35">
      <c r="A431" t="s">
        <v>22</v>
      </c>
      <c r="B431" t="s">
        <v>26</v>
      </c>
      <c r="C431" t="s">
        <v>29</v>
      </c>
      <c r="D431" t="s">
        <v>23</v>
      </c>
      <c r="E431">
        <v>9306</v>
      </c>
      <c r="F431">
        <v>36.46</v>
      </c>
      <c r="G431" t="s">
        <v>24</v>
      </c>
      <c r="H431">
        <v>19.260000000000002</v>
      </c>
      <c r="I431" t="s">
        <v>25</v>
      </c>
    </row>
    <row r="432" spans="1:9" x14ac:dyDescent="0.35">
      <c r="A432" t="s">
        <v>9</v>
      </c>
      <c r="B432" t="s">
        <v>16</v>
      </c>
      <c r="C432" t="s">
        <v>29</v>
      </c>
      <c r="D432" t="s">
        <v>18</v>
      </c>
      <c r="E432">
        <v>9808</v>
      </c>
      <c r="F432">
        <v>74.27</v>
      </c>
      <c r="G432" t="s">
        <v>13</v>
      </c>
      <c r="H432">
        <v>20.39</v>
      </c>
      <c r="I432" t="s">
        <v>21</v>
      </c>
    </row>
    <row r="433" spans="1:9" x14ac:dyDescent="0.35">
      <c r="A433" t="s">
        <v>30</v>
      </c>
      <c r="B433" t="s">
        <v>16</v>
      </c>
      <c r="C433" t="s">
        <v>17</v>
      </c>
      <c r="D433" t="s">
        <v>18</v>
      </c>
      <c r="E433">
        <v>4974</v>
      </c>
      <c r="F433">
        <v>57.49</v>
      </c>
      <c r="G433" t="s">
        <v>13</v>
      </c>
      <c r="H433">
        <v>20.76</v>
      </c>
      <c r="I433" t="s">
        <v>25</v>
      </c>
    </row>
    <row r="434" spans="1:9" x14ac:dyDescent="0.35">
      <c r="A434" t="s">
        <v>27</v>
      </c>
      <c r="B434" t="s">
        <v>26</v>
      </c>
      <c r="C434" t="s">
        <v>17</v>
      </c>
      <c r="D434" t="s">
        <v>12</v>
      </c>
      <c r="E434">
        <v>4267</v>
      </c>
      <c r="F434">
        <v>58.1</v>
      </c>
      <c r="G434" t="s">
        <v>24</v>
      </c>
      <c r="H434">
        <v>21.99</v>
      </c>
      <c r="I434" t="s">
        <v>25</v>
      </c>
    </row>
    <row r="435" spans="1:9" x14ac:dyDescent="0.35">
      <c r="A435" t="s">
        <v>30</v>
      </c>
      <c r="B435" t="s">
        <v>16</v>
      </c>
      <c r="C435" t="s">
        <v>17</v>
      </c>
      <c r="D435" t="s">
        <v>23</v>
      </c>
      <c r="E435">
        <v>1825</v>
      </c>
      <c r="F435">
        <v>53.3</v>
      </c>
      <c r="G435" t="s">
        <v>13</v>
      </c>
      <c r="H435">
        <v>27.54</v>
      </c>
      <c r="I435" t="s">
        <v>25</v>
      </c>
    </row>
    <row r="436" spans="1:9" x14ac:dyDescent="0.35">
      <c r="A436" t="s">
        <v>31</v>
      </c>
      <c r="B436" t="s">
        <v>20</v>
      </c>
      <c r="C436" t="s">
        <v>11</v>
      </c>
      <c r="D436" t="s">
        <v>18</v>
      </c>
      <c r="E436">
        <v>8668</v>
      </c>
      <c r="F436">
        <v>54.73</v>
      </c>
      <c r="G436" t="s">
        <v>13</v>
      </c>
      <c r="H436">
        <v>18.54</v>
      </c>
      <c r="I436" t="s">
        <v>14</v>
      </c>
    </row>
    <row r="437" spans="1:9" x14ac:dyDescent="0.35">
      <c r="A437" t="s">
        <v>30</v>
      </c>
      <c r="B437" t="s">
        <v>16</v>
      </c>
      <c r="C437" t="s">
        <v>29</v>
      </c>
      <c r="D437" t="s">
        <v>18</v>
      </c>
      <c r="E437">
        <v>6745</v>
      </c>
      <c r="F437">
        <v>78.88</v>
      </c>
      <c r="G437" t="s">
        <v>24</v>
      </c>
      <c r="H437">
        <v>26.64</v>
      </c>
      <c r="I437" t="s">
        <v>14</v>
      </c>
    </row>
    <row r="438" spans="1:9" x14ac:dyDescent="0.35">
      <c r="A438" t="s">
        <v>28</v>
      </c>
      <c r="B438" t="s">
        <v>16</v>
      </c>
      <c r="C438" t="s">
        <v>11</v>
      </c>
      <c r="D438" t="s">
        <v>18</v>
      </c>
      <c r="E438">
        <v>1412</v>
      </c>
      <c r="F438">
        <v>19.27</v>
      </c>
      <c r="G438" t="s">
        <v>24</v>
      </c>
      <c r="H438">
        <v>21.08</v>
      </c>
      <c r="I438" t="s">
        <v>14</v>
      </c>
    </row>
    <row r="439" spans="1:9" x14ac:dyDescent="0.35">
      <c r="A439" t="s">
        <v>30</v>
      </c>
      <c r="B439" t="s">
        <v>10</v>
      </c>
      <c r="C439" t="s">
        <v>17</v>
      </c>
      <c r="D439" t="s">
        <v>12</v>
      </c>
      <c r="E439">
        <v>8543</v>
      </c>
      <c r="F439">
        <v>40.090000000000003</v>
      </c>
      <c r="G439" t="s">
        <v>13</v>
      </c>
      <c r="H439">
        <v>24.03</v>
      </c>
      <c r="I439" t="s">
        <v>21</v>
      </c>
    </row>
    <row r="440" spans="1:9" x14ac:dyDescent="0.35">
      <c r="A440" t="s">
        <v>27</v>
      </c>
      <c r="B440" t="s">
        <v>20</v>
      </c>
      <c r="C440" t="s">
        <v>17</v>
      </c>
      <c r="D440" t="s">
        <v>23</v>
      </c>
      <c r="E440">
        <v>8587</v>
      </c>
      <c r="F440">
        <v>16.8</v>
      </c>
      <c r="G440" t="s">
        <v>24</v>
      </c>
      <c r="H440">
        <v>24.49</v>
      </c>
      <c r="I440" t="s">
        <v>14</v>
      </c>
    </row>
    <row r="441" spans="1:9" x14ac:dyDescent="0.35">
      <c r="A441" t="s">
        <v>30</v>
      </c>
      <c r="B441" t="s">
        <v>10</v>
      </c>
      <c r="C441" t="s">
        <v>11</v>
      </c>
      <c r="D441" t="s">
        <v>12</v>
      </c>
      <c r="E441">
        <v>1728</v>
      </c>
      <c r="F441">
        <v>77.790000000000006</v>
      </c>
      <c r="G441" t="s">
        <v>24</v>
      </c>
      <c r="H441">
        <v>20.59</v>
      </c>
      <c r="I441" t="s">
        <v>14</v>
      </c>
    </row>
    <row r="442" spans="1:9" x14ac:dyDescent="0.35">
      <c r="A442" t="s">
        <v>30</v>
      </c>
      <c r="B442" t="s">
        <v>26</v>
      </c>
      <c r="C442" t="s">
        <v>29</v>
      </c>
      <c r="D442" t="s">
        <v>12</v>
      </c>
      <c r="E442">
        <v>8164</v>
      </c>
      <c r="F442">
        <v>34.51</v>
      </c>
      <c r="G442" t="s">
        <v>13</v>
      </c>
      <c r="H442">
        <v>22.69</v>
      </c>
      <c r="I442" t="s">
        <v>14</v>
      </c>
    </row>
    <row r="443" spans="1:9" x14ac:dyDescent="0.35">
      <c r="A443" t="s">
        <v>19</v>
      </c>
      <c r="B443" t="s">
        <v>26</v>
      </c>
      <c r="C443" t="s">
        <v>29</v>
      </c>
      <c r="D443" t="s">
        <v>18</v>
      </c>
      <c r="E443">
        <v>9867</v>
      </c>
      <c r="F443">
        <v>90.77</v>
      </c>
      <c r="G443" t="s">
        <v>13</v>
      </c>
      <c r="H443">
        <v>21.2</v>
      </c>
      <c r="I443" t="s">
        <v>21</v>
      </c>
    </row>
    <row r="444" spans="1:9" x14ac:dyDescent="0.35">
      <c r="A444" t="s">
        <v>22</v>
      </c>
      <c r="B444" t="s">
        <v>20</v>
      </c>
      <c r="C444" t="s">
        <v>17</v>
      </c>
      <c r="D444" t="s">
        <v>18</v>
      </c>
      <c r="E444">
        <v>6988</v>
      </c>
      <c r="F444">
        <v>57.39</v>
      </c>
      <c r="G444" t="s">
        <v>24</v>
      </c>
      <c r="H444">
        <v>16.04</v>
      </c>
      <c r="I444" t="s">
        <v>25</v>
      </c>
    </row>
    <row r="445" spans="1:9" x14ac:dyDescent="0.35">
      <c r="A445" t="s">
        <v>19</v>
      </c>
      <c r="B445" t="s">
        <v>16</v>
      </c>
      <c r="C445" t="s">
        <v>17</v>
      </c>
      <c r="D445" t="s">
        <v>18</v>
      </c>
      <c r="E445">
        <v>3504</v>
      </c>
      <c r="F445">
        <v>82.07</v>
      </c>
      <c r="G445" t="s">
        <v>13</v>
      </c>
      <c r="H445">
        <v>21.56</v>
      </c>
      <c r="I445" t="s">
        <v>14</v>
      </c>
    </row>
    <row r="446" spans="1:9" x14ac:dyDescent="0.35">
      <c r="A446" t="s">
        <v>30</v>
      </c>
      <c r="B446" t="s">
        <v>10</v>
      </c>
      <c r="C446" t="s">
        <v>17</v>
      </c>
      <c r="D446" t="s">
        <v>18</v>
      </c>
      <c r="E446">
        <v>3967</v>
      </c>
      <c r="F446">
        <v>98.1</v>
      </c>
      <c r="G446" t="s">
        <v>24</v>
      </c>
      <c r="H446">
        <v>16.46</v>
      </c>
      <c r="I446" t="s">
        <v>25</v>
      </c>
    </row>
    <row r="447" spans="1:9" x14ac:dyDescent="0.35">
      <c r="A447" t="s">
        <v>22</v>
      </c>
      <c r="B447" t="s">
        <v>20</v>
      </c>
      <c r="C447" t="s">
        <v>29</v>
      </c>
      <c r="D447" t="s">
        <v>12</v>
      </c>
      <c r="E447">
        <v>3786</v>
      </c>
      <c r="F447">
        <v>85.58</v>
      </c>
      <c r="G447" t="s">
        <v>24</v>
      </c>
      <c r="H447">
        <v>21.08</v>
      </c>
      <c r="I447" t="s">
        <v>25</v>
      </c>
    </row>
    <row r="448" spans="1:9" x14ac:dyDescent="0.35">
      <c r="A448" t="s">
        <v>19</v>
      </c>
      <c r="B448" t="s">
        <v>10</v>
      </c>
      <c r="C448" t="s">
        <v>11</v>
      </c>
      <c r="D448" t="s">
        <v>18</v>
      </c>
      <c r="E448">
        <v>2122</v>
      </c>
      <c r="F448">
        <v>88.03</v>
      </c>
      <c r="G448" t="s">
        <v>24</v>
      </c>
      <c r="H448">
        <v>23.89</v>
      </c>
      <c r="I448" t="s">
        <v>25</v>
      </c>
    </row>
    <row r="449" spans="1:9" x14ac:dyDescent="0.35">
      <c r="A449" t="s">
        <v>30</v>
      </c>
      <c r="B449" t="s">
        <v>16</v>
      </c>
      <c r="C449" t="s">
        <v>17</v>
      </c>
      <c r="D449" t="s">
        <v>23</v>
      </c>
      <c r="E449">
        <v>5079</v>
      </c>
      <c r="F449">
        <v>46.72</v>
      </c>
      <c r="G449" t="s">
        <v>24</v>
      </c>
      <c r="H449">
        <v>23.69</v>
      </c>
      <c r="I449" t="s">
        <v>25</v>
      </c>
    </row>
    <row r="450" spans="1:9" x14ac:dyDescent="0.35">
      <c r="A450" t="s">
        <v>9</v>
      </c>
      <c r="B450" t="s">
        <v>10</v>
      </c>
      <c r="C450" t="s">
        <v>17</v>
      </c>
      <c r="D450" t="s">
        <v>12</v>
      </c>
      <c r="E450">
        <v>2571</v>
      </c>
      <c r="F450">
        <v>59.66</v>
      </c>
      <c r="G450" t="s">
        <v>24</v>
      </c>
      <c r="H450">
        <v>24.94</v>
      </c>
      <c r="I450" t="s">
        <v>14</v>
      </c>
    </row>
    <row r="451" spans="1:9" x14ac:dyDescent="0.35">
      <c r="A451" t="s">
        <v>19</v>
      </c>
      <c r="B451" t="s">
        <v>20</v>
      </c>
      <c r="C451" t="s">
        <v>11</v>
      </c>
      <c r="D451" t="s">
        <v>18</v>
      </c>
      <c r="E451">
        <v>6073</v>
      </c>
      <c r="F451">
        <v>32.85</v>
      </c>
      <c r="G451" t="s">
        <v>24</v>
      </c>
      <c r="H451">
        <v>16.43</v>
      </c>
      <c r="I451" t="s">
        <v>21</v>
      </c>
    </row>
    <row r="452" spans="1:9" x14ac:dyDescent="0.35">
      <c r="A452" t="s">
        <v>22</v>
      </c>
      <c r="B452" t="s">
        <v>16</v>
      </c>
      <c r="C452" t="s">
        <v>29</v>
      </c>
      <c r="D452" t="s">
        <v>23</v>
      </c>
      <c r="E452">
        <v>6104</v>
      </c>
      <c r="F452">
        <v>27.65</v>
      </c>
      <c r="G452" t="s">
        <v>13</v>
      </c>
      <c r="H452">
        <v>24.78</v>
      </c>
      <c r="I452" t="s">
        <v>14</v>
      </c>
    </row>
    <row r="453" spans="1:9" x14ac:dyDescent="0.35">
      <c r="A453" t="s">
        <v>19</v>
      </c>
      <c r="B453" t="s">
        <v>16</v>
      </c>
      <c r="C453" t="s">
        <v>17</v>
      </c>
      <c r="D453" t="s">
        <v>18</v>
      </c>
      <c r="E453">
        <v>3143</v>
      </c>
      <c r="F453">
        <v>55.5</v>
      </c>
      <c r="G453" t="s">
        <v>13</v>
      </c>
      <c r="H453">
        <v>19.68</v>
      </c>
      <c r="I453" t="s">
        <v>21</v>
      </c>
    </row>
    <row r="454" spans="1:9" x14ac:dyDescent="0.35">
      <c r="A454" t="s">
        <v>31</v>
      </c>
      <c r="B454" t="s">
        <v>20</v>
      </c>
      <c r="C454" t="s">
        <v>29</v>
      </c>
      <c r="D454" t="s">
        <v>23</v>
      </c>
      <c r="E454">
        <v>7806</v>
      </c>
      <c r="F454">
        <v>63.55</v>
      </c>
      <c r="G454" t="s">
        <v>13</v>
      </c>
      <c r="H454">
        <v>20.99</v>
      </c>
      <c r="I454" t="s">
        <v>14</v>
      </c>
    </row>
    <row r="455" spans="1:9" x14ac:dyDescent="0.35">
      <c r="A455" t="s">
        <v>31</v>
      </c>
      <c r="B455" t="s">
        <v>16</v>
      </c>
      <c r="C455" t="s">
        <v>17</v>
      </c>
      <c r="D455" t="s">
        <v>18</v>
      </c>
      <c r="E455">
        <v>8357</v>
      </c>
      <c r="F455">
        <v>40.53</v>
      </c>
      <c r="G455" t="s">
        <v>13</v>
      </c>
      <c r="H455">
        <v>27.87</v>
      </c>
      <c r="I455" t="s">
        <v>14</v>
      </c>
    </row>
    <row r="456" spans="1:9" x14ac:dyDescent="0.35">
      <c r="A456" t="s">
        <v>9</v>
      </c>
      <c r="B456" t="s">
        <v>10</v>
      </c>
      <c r="C456" t="s">
        <v>29</v>
      </c>
      <c r="D456" t="s">
        <v>18</v>
      </c>
      <c r="E456">
        <v>4440</v>
      </c>
      <c r="F456">
        <v>61.25</v>
      </c>
      <c r="G456" t="s">
        <v>24</v>
      </c>
      <c r="H456">
        <v>15.14</v>
      </c>
      <c r="I456" t="s">
        <v>25</v>
      </c>
    </row>
    <row r="457" spans="1:9" x14ac:dyDescent="0.35">
      <c r="A457" t="s">
        <v>27</v>
      </c>
      <c r="B457" t="s">
        <v>26</v>
      </c>
      <c r="C457" t="s">
        <v>11</v>
      </c>
      <c r="D457" t="s">
        <v>12</v>
      </c>
      <c r="E457">
        <v>4766</v>
      </c>
      <c r="F457">
        <v>89.87</v>
      </c>
      <c r="G457" t="s">
        <v>13</v>
      </c>
      <c r="H457">
        <v>23.83</v>
      </c>
      <c r="I457" t="s">
        <v>21</v>
      </c>
    </row>
    <row r="458" spans="1:9" x14ac:dyDescent="0.35">
      <c r="A458" t="s">
        <v>27</v>
      </c>
      <c r="B458" t="s">
        <v>20</v>
      </c>
      <c r="C458" t="s">
        <v>17</v>
      </c>
      <c r="D458" t="s">
        <v>18</v>
      </c>
      <c r="E458">
        <v>6644</v>
      </c>
      <c r="F458">
        <v>60.1</v>
      </c>
      <c r="G458" t="s">
        <v>13</v>
      </c>
      <c r="H458">
        <v>23.98</v>
      </c>
      <c r="I458" t="s">
        <v>14</v>
      </c>
    </row>
    <row r="459" spans="1:9" x14ac:dyDescent="0.35">
      <c r="A459" t="s">
        <v>22</v>
      </c>
      <c r="B459" t="s">
        <v>10</v>
      </c>
      <c r="C459" t="s">
        <v>17</v>
      </c>
      <c r="D459" t="s">
        <v>23</v>
      </c>
      <c r="E459">
        <v>3914</v>
      </c>
      <c r="F459">
        <v>74.87</v>
      </c>
      <c r="G459" t="s">
        <v>13</v>
      </c>
      <c r="H459">
        <v>20.95</v>
      </c>
      <c r="I459" t="s">
        <v>21</v>
      </c>
    </row>
    <row r="460" spans="1:9" x14ac:dyDescent="0.35">
      <c r="A460" t="s">
        <v>28</v>
      </c>
      <c r="B460" t="s">
        <v>16</v>
      </c>
      <c r="C460" t="s">
        <v>17</v>
      </c>
      <c r="D460" t="s">
        <v>23</v>
      </c>
      <c r="E460">
        <v>5968</v>
      </c>
      <c r="F460">
        <v>82.48</v>
      </c>
      <c r="G460" t="s">
        <v>24</v>
      </c>
      <c r="H460">
        <v>18.559999999999999</v>
      </c>
      <c r="I460" t="s">
        <v>21</v>
      </c>
    </row>
    <row r="461" spans="1:9" x14ac:dyDescent="0.35">
      <c r="A461" t="s">
        <v>27</v>
      </c>
      <c r="B461" t="s">
        <v>26</v>
      </c>
      <c r="C461" t="s">
        <v>17</v>
      </c>
      <c r="D461" t="s">
        <v>12</v>
      </c>
      <c r="E461">
        <v>6917</v>
      </c>
      <c r="F461">
        <v>98.99</v>
      </c>
      <c r="G461" t="s">
        <v>24</v>
      </c>
      <c r="H461">
        <v>18.52</v>
      </c>
      <c r="I461" t="s">
        <v>14</v>
      </c>
    </row>
    <row r="462" spans="1:9" x14ac:dyDescent="0.35">
      <c r="A462" t="s">
        <v>22</v>
      </c>
      <c r="B462" t="s">
        <v>10</v>
      </c>
      <c r="C462" t="s">
        <v>17</v>
      </c>
      <c r="D462" t="s">
        <v>18</v>
      </c>
      <c r="E462">
        <v>9787</v>
      </c>
      <c r="F462">
        <v>64.290000000000006</v>
      </c>
      <c r="G462" t="s">
        <v>13</v>
      </c>
      <c r="H462">
        <v>28.26</v>
      </c>
      <c r="I462" t="s">
        <v>21</v>
      </c>
    </row>
    <row r="463" spans="1:9" x14ac:dyDescent="0.35">
      <c r="A463" t="s">
        <v>9</v>
      </c>
      <c r="B463" t="s">
        <v>20</v>
      </c>
      <c r="C463" t="s">
        <v>11</v>
      </c>
      <c r="D463" t="s">
        <v>12</v>
      </c>
      <c r="E463">
        <v>1728</v>
      </c>
      <c r="F463">
        <v>82.62</v>
      </c>
      <c r="G463" t="s">
        <v>24</v>
      </c>
      <c r="H463">
        <v>21.63</v>
      </c>
      <c r="I463" t="s">
        <v>14</v>
      </c>
    </row>
    <row r="464" spans="1:9" x14ac:dyDescent="0.35">
      <c r="A464" t="s">
        <v>28</v>
      </c>
      <c r="B464" t="s">
        <v>16</v>
      </c>
      <c r="C464" t="s">
        <v>17</v>
      </c>
      <c r="D464" t="s">
        <v>18</v>
      </c>
      <c r="E464">
        <v>2365</v>
      </c>
      <c r="F464">
        <v>96.64</v>
      </c>
      <c r="G464" t="s">
        <v>24</v>
      </c>
      <c r="H464">
        <v>19.96</v>
      </c>
      <c r="I464" t="s">
        <v>14</v>
      </c>
    </row>
    <row r="465" spans="1:9" x14ac:dyDescent="0.35">
      <c r="A465" t="s">
        <v>28</v>
      </c>
      <c r="B465" t="s">
        <v>20</v>
      </c>
      <c r="C465" t="s">
        <v>17</v>
      </c>
      <c r="D465" t="s">
        <v>12</v>
      </c>
      <c r="E465">
        <v>5492</v>
      </c>
      <c r="F465">
        <v>95</v>
      </c>
      <c r="G465" t="s">
        <v>24</v>
      </c>
      <c r="H465">
        <v>21.73</v>
      </c>
      <c r="I465" t="s">
        <v>25</v>
      </c>
    </row>
    <row r="466" spans="1:9" x14ac:dyDescent="0.35">
      <c r="A466" t="s">
        <v>31</v>
      </c>
      <c r="B466" t="s">
        <v>10</v>
      </c>
      <c r="C466" t="s">
        <v>29</v>
      </c>
      <c r="D466" t="s">
        <v>18</v>
      </c>
      <c r="E466">
        <v>1698</v>
      </c>
      <c r="F466">
        <v>22.7</v>
      </c>
      <c r="G466" t="s">
        <v>13</v>
      </c>
      <c r="H466">
        <v>25.04</v>
      </c>
      <c r="I466" t="s">
        <v>25</v>
      </c>
    </row>
    <row r="467" spans="1:9" x14ac:dyDescent="0.35">
      <c r="A467" t="s">
        <v>30</v>
      </c>
      <c r="B467" t="s">
        <v>26</v>
      </c>
      <c r="C467" t="s">
        <v>17</v>
      </c>
      <c r="D467" t="s">
        <v>18</v>
      </c>
      <c r="E467">
        <v>8186</v>
      </c>
      <c r="F467">
        <v>46.58</v>
      </c>
      <c r="G467" t="s">
        <v>13</v>
      </c>
      <c r="H467">
        <v>17.190000000000001</v>
      </c>
      <c r="I467" t="s">
        <v>21</v>
      </c>
    </row>
    <row r="468" spans="1:9" x14ac:dyDescent="0.35">
      <c r="A468" t="s">
        <v>28</v>
      </c>
      <c r="B468" t="s">
        <v>10</v>
      </c>
      <c r="C468" t="s">
        <v>29</v>
      </c>
      <c r="D468" t="s">
        <v>12</v>
      </c>
      <c r="E468">
        <v>1395</v>
      </c>
      <c r="F468">
        <v>39.159999999999997</v>
      </c>
      <c r="G468" t="s">
        <v>13</v>
      </c>
      <c r="H468">
        <v>21.74</v>
      </c>
      <c r="I468" t="s">
        <v>25</v>
      </c>
    </row>
    <row r="469" spans="1:9" x14ac:dyDescent="0.35">
      <c r="A469" t="s">
        <v>15</v>
      </c>
      <c r="B469" t="s">
        <v>10</v>
      </c>
      <c r="C469" t="s">
        <v>11</v>
      </c>
      <c r="D469" t="s">
        <v>12</v>
      </c>
      <c r="E469">
        <v>8400</v>
      </c>
      <c r="F469">
        <v>17.82</v>
      </c>
      <c r="G469" t="s">
        <v>13</v>
      </c>
      <c r="H469">
        <v>23.82</v>
      </c>
      <c r="I469" t="s">
        <v>21</v>
      </c>
    </row>
    <row r="470" spans="1:9" x14ac:dyDescent="0.35">
      <c r="A470" t="s">
        <v>22</v>
      </c>
      <c r="B470" t="s">
        <v>16</v>
      </c>
      <c r="C470" t="s">
        <v>29</v>
      </c>
      <c r="D470" t="s">
        <v>12</v>
      </c>
      <c r="E470">
        <v>9082</v>
      </c>
      <c r="F470">
        <v>66.989999999999995</v>
      </c>
      <c r="G470" t="s">
        <v>24</v>
      </c>
      <c r="H470">
        <v>29.23</v>
      </c>
      <c r="I470" t="s">
        <v>14</v>
      </c>
    </row>
    <row r="471" spans="1:9" x14ac:dyDescent="0.35">
      <c r="A471" t="s">
        <v>28</v>
      </c>
      <c r="B471" t="s">
        <v>20</v>
      </c>
      <c r="C471" t="s">
        <v>29</v>
      </c>
      <c r="D471" t="s">
        <v>12</v>
      </c>
      <c r="E471">
        <v>5171</v>
      </c>
      <c r="F471">
        <v>76.23</v>
      </c>
      <c r="G471" t="s">
        <v>24</v>
      </c>
      <c r="H471">
        <v>18.79</v>
      </c>
      <c r="I471" t="s">
        <v>25</v>
      </c>
    </row>
    <row r="472" spans="1:9" x14ac:dyDescent="0.35">
      <c r="A472" t="s">
        <v>28</v>
      </c>
      <c r="B472" t="s">
        <v>10</v>
      </c>
      <c r="C472" t="s">
        <v>11</v>
      </c>
      <c r="D472" t="s">
        <v>18</v>
      </c>
      <c r="E472">
        <v>5360</v>
      </c>
      <c r="F472">
        <v>86.33</v>
      </c>
      <c r="G472" t="s">
        <v>24</v>
      </c>
      <c r="H472">
        <v>20.39</v>
      </c>
      <c r="I472" t="s">
        <v>14</v>
      </c>
    </row>
    <row r="473" spans="1:9" x14ac:dyDescent="0.35">
      <c r="A473" t="s">
        <v>15</v>
      </c>
      <c r="B473" t="s">
        <v>10</v>
      </c>
      <c r="C473" t="s">
        <v>11</v>
      </c>
      <c r="D473" t="s">
        <v>18</v>
      </c>
      <c r="E473">
        <v>3502</v>
      </c>
      <c r="F473">
        <v>21.05</v>
      </c>
      <c r="G473" t="s">
        <v>24</v>
      </c>
      <c r="H473">
        <v>20.69</v>
      </c>
      <c r="I473" t="s">
        <v>25</v>
      </c>
    </row>
    <row r="474" spans="1:9" x14ac:dyDescent="0.35">
      <c r="A474" t="s">
        <v>28</v>
      </c>
      <c r="B474" t="s">
        <v>26</v>
      </c>
      <c r="C474" t="s">
        <v>29</v>
      </c>
      <c r="D474" t="s">
        <v>23</v>
      </c>
      <c r="E474">
        <v>1717</v>
      </c>
      <c r="F474">
        <v>88.88</v>
      </c>
      <c r="G474" t="s">
        <v>13</v>
      </c>
      <c r="H474">
        <v>24.08</v>
      </c>
      <c r="I474" t="s">
        <v>25</v>
      </c>
    </row>
    <row r="475" spans="1:9" x14ac:dyDescent="0.35">
      <c r="A475" t="s">
        <v>30</v>
      </c>
      <c r="B475" t="s">
        <v>26</v>
      </c>
      <c r="C475" t="s">
        <v>29</v>
      </c>
      <c r="D475" t="s">
        <v>18</v>
      </c>
      <c r="E475">
        <v>3782</v>
      </c>
      <c r="F475">
        <v>67.86</v>
      </c>
      <c r="G475" t="s">
        <v>13</v>
      </c>
      <c r="H475">
        <v>20.350000000000001</v>
      </c>
      <c r="I475" t="s">
        <v>25</v>
      </c>
    </row>
    <row r="476" spans="1:9" x14ac:dyDescent="0.35">
      <c r="A476" t="s">
        <v>15</v>
      </c>
      <c r="B476" t="s">
        <v>20</v>
      </c>
      <c r="C476" t="s">
        <v>11</v>
      </c>
      <c r="D476" t="s">
        <v>12</v>
      </c>
      <c r="E476">
        <v>5946</v>
      </c>
      <c r="F476">
        <v>73.36</v>
      </c>
      <c r="G476" t="s">
        <v>13</v>
      </c>
      <c r="H476">
        <v>23</v>
      </c>
      <c r="I476" t="s">
        <v>14</v>
      </c>
    </row>
    <row r="477" spans="1:9" x14ac:dyDescent="0.35">
      <c r="A477" t="s">
        <v>31</v>
      </c>
      <c r="B477" t="s">
        <v>20</v>
      </c>
      <c r="C477" t="s">
        <v>11</v>
      </c>
      <c r="D477" t="s">
        <v>12</v>
      </c>
      <c r="E477">
        <v>6486</v>
      </c>
      <c r="F477">
        <v>91.96</v>
      </c>
      <c r="G477" t="s">
        <v>24</v>
      </c>
      <c r="H477">
        <v>26.73</v>
      </c>
      <c r="I477" t="s">
        <v>21</v>
      </c>
    </row>
    <row r="478" spans="1:9" x14ac:dyDescent="0.35">
      <c r="A478" t="s">
        <v>19</v>
      </c>
      <c r="B478" t="s">
        <v>16</v>
      </c>
      <c r="C478" t="s">
        <v>11</v>
      </c>
      <c r="D478" t="s">
        <v>18</v>
      </c>
      <c r="E478">
        <v>9335</v>
      </c>
      <c r="F478">
        <v>66.23</v>
      </c>
      <c r="G478" t="s">
        <v>24</v>
      </c>
      <c r="H478">
        <v>25.58</v>
      </c>
      <c r="I478" t="s">
        <v>25</v>
      </c>
    </row>
    <row r="479" spans="1:9" x14ac:dyDescent="0.35">
      <c r="A479" t="s">
        <v>28</v>
      </c>
      <c r="B479" t="s">
        <v>20</v>
      </c>
      <c r="C479" t="s">
        <v>11</v>
      </c>
      <c r="D479" t="s">
        <v>23</v>
      </c>
      <c r="E479">
        <v>5980</v>
      </c>
      <c r="F479">
        <v>40.229999999999997</v>
      </c>
      <c r="G479" t="s">
        <v>24</v>
      </c>
      <c r="H479">
        <v>21.7</v>
      </c>
      <c r="I479" t="s">
        <v>14</v>
      </c>
    </row>
    <row r="480" spans="1:9" x14ac:dyDescent="0.35">
      <c r="A480" t="s">
        <v>28</v>
      </c>
      <c r="B480" t="s">
        <v>26</v>
      </c>
      <c r="C480" t="s">
        <v>11</v>
      </c>
      <c r="D480" t="s">
        <v>23</v>
      </c>
      <c r="E480">
        <v>8266</v>
      </c>
      <c r="F480">
        <v>84.26</v>
      </c>
      <c r="G480" t="s">
        <v>24</v>
      </c>
      <c r="H480">
        <v>27.96</v>
      </c>
      <c r="I480" t="s">
        <v>21</v>
      </c>
    </row>
    <row r="481" spans="1:9" x14ac:dyDescent="0.35">
      <c r="A481" t="s">
        <v>22</v>
      </c>
      <c r="B481" t="s">
        <v>20</v>
      </c>
      <c r="C481" t="s">
        <v>29</v>
      </c>
      <c r="D481" t="s">
        <v>18</v>
      </c>
      <c r="E481">
        <v>5491</v>
      </c>
      <c r="F481">
        <v>42.68</v>
      </c>
      <c r="G481" t="s">
        <v>13</v>
      </c>
      <c r="H481">
        <v>23.37</v>
      </c>
      <c r="I481" t="s">
        <v>21</v>
      </c>
    </row>
    <row r="482" spans="1:9" x14ac:dyDescent="0.35">
      <c r="A482" t="s">
        <v>30</v>
      </c>
      <c r="B482" t="s">
        <v>10</v>
      </c>
      <c r="C482" t="s">
        <v>11</v>
      </c>
      <c r="D482" t="s">
        <v>12</v>
      </c>
      <c r="E482">
        <v>8192</v>
      </c>
      <c r="F482">
        <v>13.08</v>
      </c>
      <c r="G482" t="s">
        <v>13</v>
      </c>
      <c r="H482">
        <v>23.1</v>
      </c>
      <c r="I482" t="s">
        <v>25</v>
      </c>
    </row>
    <row r="483" spans="1:9" x14ac:dyDescent="0.35">
      <c r="A483" t="s">
        <v>22</v>
      </c>
      <c r="B483" t="s">
        <v>20</v>
      </c>
      <c r="C483" t="s">
        <v>17</v>
      </c>
      <c r="D483" t="s">
        <v>12</v>
      </c>
      <c r="E483">
        <v>6588</v>
      </c>
      <c r="F483">
        <v>84.76</v>
      </c>
      <c r="G483" t="s">
        <v>24</v>
      </c>
      <c r="H483">
        <v>15.51</v>
      </c>
      <c r="I483" t="s">
        <v>14</v>
      </c>
    </row>
    <row r="484" spans="1:9" x14ac:dyDescent="0.35">
      <c r="A484" t="s">
        <v>19</v>
      </c>
      <c r="B484" t="s">
        <v>20</v>
      </c>
      <c r="C484" t="s">
        <v>17</v>
      </c>
      <c r="D484" t="s">
        <v>18</v>
      </c>
      <c r="E484">
        <v>8651</v>
      </c>
      <c r="F484">
        <v>41.07</v>
      </c>
      <c r="G484" t="s">
        <v>24</v>
      </c>
      <c r="H484">
        <v>29.8</v>
      </c>
      <c r="I484" t="s">
        <v>14</v>
      </c>
    </row>
    <row r="485" spans="1:9" x14ac:dyDescent="0.35">
      <c r="A485" t="s">
        <v>28</v>
      </c>
      <c r="B485" t="s">
        <v>16</v>
      </c>
      <c r="C485" t="s">
        <v>17</v>
      </c>
      <c r="D485" t="s">
        <v>23</v>
      </c>
      <c r="E485">
        <v>4636</v>
      </c>
      <c r="F485">
        <v>79.650000000000006</v>
      </c>
      <c r="G485" t="s">
        <v>13</v>
      </c>
      <c r="H485">
        <v>16.84</v>
      </c>
      <c r="I485" t="s">
        <v>21</v>
      </c>
    </row>
    <row r="486" spans="1:9" x14ac:dyDescent="0.35">
      <c r="A486" t="s">
        <v>30</v>
      </c>
      <c r="B486" t="s">
        <v>10</v>
      </c>
      <c r="C486" t="s">
        <v>17</v>
      </c>
      <c r="D486" t="s">
        <v>18</v>
      </c>
      <c r="E486">
        <v>2167</v>
      </c>
      <c r="F486">
        <v>42.65</v>
      </c>
      <c r="G486" t="s">
        <v>24</v>
      </c>
      <c r="H486">
        <v>18.47</v>
      </c>
      <c r="I486" t="s">
        <v>14</v>
      </c>
    </row>
    <row r="487" spans="1:9" x14ac:dyDescent="0.35">
      <c r="A487" t="s">
        <v>15</v>
      </c>
      <c r="B487" t="s">
        <v>16</v>
      </c>
      <c r="C487" t="s">
        <v>11</v>
      </c>
      <c r="D487" t="s">
        <v>18</v>
      </c>
      <c r="E487">
        <v>2062</v>
      </c>
      <c r="F487">
        <v>87.5</v>
      </c>
      <c r="G487" t="s">
        <v>24</v>
      </c>
      <c r="H487">
        <v>15.78</v>
      </c>
      <c r="I487" t="s">
        <v>21</v>
      </c>
    </row>
    <row r="488" spans="1:9" x14ac:dyDescent="0.35">
      <c r="A488" t="s">
        <v>28</v>
      </c>
      <c r="B488" t="s">
        <v>26</v>
      </c>
      <c r="C488" t="s">
        <v>17</v>
      </c>
      <c r="D488" t="s">
        <v>18</v>
      </c>
      <c r="E488">
        <v>3156</v>
      </c>
      <c r="F488">
        <v>29.76</v>
      </c>
      <c r="G488" t="s">
        <v>13</v>
      </c>
      <c r="H488">
        <v>24.6</v>
      </c>
      <c r="I488" t="s">
        <v>21</v>
      </c>
    </row>
    <row r="489" spans="1:9" x14ac:dyDescent="0.35">
      <c r="A489" t="s">
        <v>31</v>
      </c>
      <c r="B489" t="s">
        <v>20</v>
      </c>
      <c r="C489" t="s">
        <v>29</v>
      </c>
      <c r="D489" t="s">
        <v>18</v>
      </c>
      <c r="E489">
        <v>8860</v>
      </c>
      <c r="F489">
        <v>97.71</v>
      </c>
      <c r="G489" t="s">
        <v>24</v>
      </c>
      <c r="H489">
        <v>18.37</v>
      </c>
      <c r="I489" t="s">
        <v>21</v>
      </c>
    </row>
    <row r="490" spans="1:9" x14ac:dyDescent="0.35">
      <c r="A490" t="s">
        <v>28</v>
      </c>
      <c r="B490" t="s">
        <v>20</v>
      </c>
      <c r="C490" t="s">
        <v>17</v>
      </c>
      <c r="D490" t="s">
        <v>12</v>
      </c>
      <c r="E490">
        <v>6161</v>
      </c>
      <c r="F490">
        <v>80.180000000000007</v>
      </c>
      <c r="G490" t="s">
        <v>24</v>
      </c>
      <c r="H490">
        <v>17.7</v>
      </c>
      <c r="I490" t="s">
        <v>25</v>
      </c>
    </row>
    <row r="491" spans="1:9" x14ac:dyDescent="0.35">
      <c r="A491" t="s">
        <v>27</v>
      </c>
      <c r="B491" t="s">
        <v>26</v>
      </c>
      <c r="C491" t="s">
        <v>11</v>
      </c>
      <c r="D491" t="s">
        <v>12</v>
      </c>
      <c r="E491">
        <v>6305</v>
      </c>
      <c r="F491">
        <v>20.28</v>
      </c>
      <c r="G491" t="s">
        <v>24</v>
      </c>
      <c r="H491">
        <v>16.329999999999998</v>
      </c>
      <c r="I491" t="s">
        <v>14</v>
      </c>
    </row>
    <row r="492" spans="1:9" x14ac:dyDescent="0.35">
      <c r="A492" t="s">
        <v>30</v>
      </c>
      <c r="B492" t="s">
        <v>16</v>
      </c>
      <c r="C492" t="s">
        <v>17</v>
      </c>
      <c r="D492" t="s">
        <v>18</v>
      </c>
      <c r="E492">
        <v>7541</v>
      </c>
      <c r="F492">
        <v>60.92</v>
      </c>
      <c r="G492" t="s">
        <v>13</v>
      </c>
      <c r="H492">
        <v>16.55</v>
      </c>
      <c r="I492" t="s">
        <v>25</v>
      </c>
    </row>
    <row r="493" spans="1:9" x14ac:dyDescent="0.35">
      <c r="A493" t="s">
        <v>27</v>
      </c>
      <c r="B493" t="s">
        <v>10</v>
      </c>
      <c r="C493" t="s">
        <v>29</v>
      </c>
      <c r="D493" t="s">
        <v>23</v>
      </c>
      <c r="E493">
        <v>5729</v>
      </c>
      <c r="F493">
        <v>98.68</v>
      </c>
      <c r="G493" t="s">
        <v>24</v>
      </c>
      <c r="H493">
        <v>23.77</v>
      </c>
      <c r="I493" t="s">
        <v>21</v>
      </c>
    </row>
    <row r="494" spans="1:9" x14ac:dyDescent="0.35">
      <c r="A494" t="s">
        <v>15</v>
      </c>
      <c r="B494" t="s">
        <v>16</v>
      </c>
      <c r="C494" t="s">
        <v>11</v>
      </c>
      <c r="D494" t="s">
        <v>18</v>
      </c>
      <c r="E494">
        <v>8330</v>
      </c>
      <c r="F494">
        <v>52.4</v>
      </c>
      <c r="G494" t="s">
        <v>13</v>
      </c>
      <c r="H494">
        <v>25.32</v>
      </c>
      <c r="I494" t="s">
        <v>14</v>
      </c>
    </row>
    <row r="495" spans="1:9" x14ac:dyDescent="0.35">
      <c r="A495" t="s">
        <v>28</v>
      </c>
      <c r="B495" t="s">
        <v>16</v>
      </c>
      <c r="C495" t="s">
        <v>11</v>
      </c>
      <c r="D495" t="s">
        <v>12</v>
      </c>
      <c r="E495">
        <v>6334</v>
      </c>
      <c r="F495">
        <v>26.39</v>
      </c>
      <c r="G495" t="s">
        <v>24</v>
      </c>
      <c r="H495">
        <v>20.96</v>
      </c>
      <c r="I495" t="s">
        <v>14</v>
      </c>
    </row>
    <row r="496" spans="1:9" x14ac:dyDescent="0.35">
      <c r="A496" t="s">
        <v>15</v>
      </c>
      <c r="B496" t="s">
        <v>10</v>
      </c>
      <c r="C496" t="s">
        <v>11</v>
      </c>
      <c r="D496" t="s">
        <v>12</v>
      </c>
      <c r="E496">
        <v>9924</v>
      </c>
      <c r="F496">
        <v>53.63</v>
      </c>
      <c r="G496" t="s">
        <v>24</v>
      </c>
      <c r="H496">
        <v>22.2</v>
      </c>
      <c r="I496" t="s">
        <v>21</v>
      </c>
    </row>
    <row r="497" spans="1:9" x14ac:dyDescent="0.35">
      <c r="A497" t="s">
        <v>9</v>
      </c>
      <c r="B497" t="s">
        <v>20</v>
      </c>
      <c r="C497" t="s">
        <v>17</v>
      </c>
      <c r="D497" t="s">
        <v>23</v>
      </c>
      <c r="E497">
        <v>5330</v>
      </c>
      <c r="F497">
        <v>56.12</v>
      </c>
      <c r="G497" t="s">
        <v>13</v>
      </c>
      <c r="H497">
        <v>25.29</v>
      </c>
      <c r="I497" t="s">
        <v>14</v>
      </c>
    </row>
    <row r="498" spans="1:9" x14ac:dyDescent="0.35">
      <c r="A498" t="s">
        <v>28</v>
      </c>
      <c r="B498" t="s">
        <v>16</v>
      </c>
      <c r="C498" t="s">
        <v>17</v>
      </c>
      <c r="D498" t="s">
        <v>18</v>
      </c>
      <c r="E498">
        <v>9010</v>
      </c>
      <c r="F498">
        <v>76.75</v>
      </c>
      <c r="G498" t="s">
        <v>13</v>
      </c>
      <c r="H498">
        <v>15.26</v>
      </c>
      <c r="I498" t="s">
        <v>21</v>
      </c>
    </row>
    <row r="499" spans="1:9" x14ac:dyDescent="0.35">
      <c r="A499" t="s">
        <v>27</v>
      </c>
      <c r="B499" t="s">
        <v>26</v>
      </c>
      <c r="C499" t="s">
        <v>11</v>
      </c>
      <c r="D499" t="s">
        <v>12</v>
      </c>
      <c r="E499">
        <v>7801</v>
      </c>
      <c r="F499">
        <v>72.900000000000006</v>
      </c>
      <c r="G499" t="s">
        <v>13</v>
      </c>
      <c r="H499">
        <v>19.850000000000001</v>
      </c>
      <c r="I499" t="s">
        <v>21</v>
      </c>
    </row>
    <row r="500" spans="1:9" x14ac:dyDescent="0.35">
      <c r="A500" t="s">
        <v>30</v>
      </c>
      <c r="B500" t="s">
        <v>10</v>
      </c>
      <c r="C500" t="s">
        <v>17</v>
      </c>
      <c r="D500" t="s">
        <v>12</v>
      </c>
      <c r="E500">
        <v>5846</v>
      </c>
      <c r="F500">
        <v>46.23</v>
      </c>
      <c r="G500" t="s">
        <v>24</v>
      </c>
      <c r="H500">
        <v>29.6</v>
      </c>
      <c r="I500" t="s">
        <v>21</v>
      </c>
    </row>
    <row r="501" spans="1:9" x14ac:dyDescent="0.35">
      <c r="A501" t="s">
        <v>27</v>
      </c>
      <c r="B501" t="s">
        <v>20</v>
      </c>
      <c r="C501" t="s">
        <v>29</v>
      </c>
      <c r="D501" t="s">
        <v>18</v>
      </c>
      <c r="E501">
        <v>7731</v>
      </c>
      <c r="F501">
        <v>29.62</v>
      </c>
      <c r="G501" t="s">
        <v>24</v>
      </c>
      <c r="H501">
        <v>23.7</v>
      </c>
      <c r="I50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7E6F-70D5-437C-96CC-4B5D13406F18}">
  <sheetPr>
    <tabColor theme="7" tint="-0.249977111117893"/>
  </sheetPr>
  <dimension ref="B5:U41"/>
  <sheetViews>
    <sheetView showGridLines="0" topLeftCell="I1" zoomScale="70" zoomScaleNormal="43" workbookViewId="0">
      <selection activeCell="D26" sqref="D26"/>
    </sheetView>
  </sheetViews>
  <sheetFormatPr baseColWidth="10" defaultRowHeight="14.5" x14ac:dyDescent="0.35"/>
  <cols>
    <col min="1" max="1" width="2.6328125" customWidth="1"/>
    <col min="2" max="2" width="11.453125" bestFit="1" customWidth="1"/>
    <col min="3" max="3" width="25.1796875" bestFit="1" customWidth="1"/>
    <col min="4" max="4" width="2.6328125" customWidth="1"/>
    <col min="5" max="5" width="13.6328125" bestFit="1" customWidth="1"/>
    <col min="6" max="6" width="24.54296875" bestFit="1" customWidth="1"/>
    <col min="7" max="7" width="2.6328125" customWidth="1"/>
    <col min="8" max="8" width="24.54296875" bestFit="1" customWidth="1"/>
    <col min="9" max="9" width="23.36328125" bestFit="1" customWidth="1"/>
    <col min="10" max="10" width="3.81640625" bestFit="1" customWidth="1"/>
    <col min="11" max="11" width="11.453125" bestFit="1" customWidth="1"/>
    <col min="12" max="12" width="2.6328125" customWidth="1"/>
    <col min="13" max="13" width="22.81640625" bestFit="1" customWidth="1"/>
    <col min="14" max="14" width="10.453125" bestFit="1" customWidth="1"/>
    <col min="15" max="15" width="7.90625" bestFit="1" customWidth="1"/>
    <col min="16" max="16" width="6.453125" bestFit="1" customWidth="1"/>
    <col min="17" max="17" width="11.453125" bestFit="1" customWidth="1"/>
    <col min="18" max="18" width="2.6328125" customWidth="1"/>
    <col min="19" max="19" width="29.1796875" bestFit="1" customWidth="1"/>
    <col min="20" max="20" width="11.54296875" bestFit="1" customWidth="1"/>
    <col min="21" max="21" width="11.453125" bestFit="1" customWidth="1"/>
    <col min="22" max="22" width="4.6328125" bestFit="1" customWidth="1"/>
    <col min="23" max="23" width="11.453125" bestFit="1" customWidth="1"/>
    <col min="24" max="24" width="29.1796875" bestFit="1" customWidth="1"/>
    <col min="25" max="25" width="22.81640625" bestFit="1" customWidth="1"/>
    <col min="26" max="26" width="29.1796875" bestFit="1" customWidth="1"/>
    <col min="27" max="27" width="22.81640625" bestFit="1" customWidth="1"/>
    <col min="28" max="28" width="29.1796875" bestFit="1" customWidth="1"/>
    <col min="29" max="29" width="22.81640625" bestFit="1" customWidth="1"/>
    <col min="30" max="30" width="29.1796875" bestFit="1" customWidth="1"/>
    <col min="31" max="31" width="22.81640625" bestFit="1" customWidth="1"/>
    <col min="32" max="32" width="29.1796875" bestFit="1" customWidth="1"/>
    <col min="33" max="33" width="22.81640625" bestFit="1" customWidth="1"/>
    <col min="34" max="34" width="29.1796875" bestFit="1" customWidth="1"/>
    <col min="35" max="35" width="22.81640625" bestFit="1" customWidth="1"/>
    <col min="36" max="36" width="33.7265625" bestFit="1" customWidth="1"/>
    <col min="37" max="37" width="27.36328125" bestFit="1" customWidth="1"/>
    <col min="38" max="39" width="5.81640625" bestFit="1" customWidth="1"/>
    <col min="40" max="40" width="2.81640625" bestFit="1" customWidth="1"/>
    <col min="41" max="41" width="4.81640625" bestFit="1" customWidth="1"/>
    <col min="42" max="43" width="5.81640625" bestFit="1" customWidth="1"/>
    <col min="44" max="44" width="4.81640625" bestFit="1" customWidth="1"/>
    <col min="45" max="57" width="5.81640625" bestFit="1" customWidth="1"/>
    <col min="58" max="58" width="4.81640625" bestFit="1" customWidth="1"/>
    <col min="59" max="62" width="5.81640625" bestFit="1" customWidth="1"/>
    <col min="63" max="63" width="4.81640625" bestFit="1" customWidth="1"/>
    <col min="64" max="65" width="5.81640625" bestFit="1" customWidth="1"/>
    <col min="66" max="66" width="4.81640625" bestFit="1" customWidth="1"/>
    <col min="67" max="73" width="5.81640625" bestFit="1" customWidth="1"/>
    <col min="74" max="74" width="4.81640625" bestFit="1" customWidth="1"/>
    <col min="75" max="76" width="5.81640625" bestFit="1" customWidth="1"/>
    <col min="77" max="77" width="4.81640625" bestFit="1" customWidth="1"/>
    <col min="78" max="79" width="5.81640625" bestFit="1" customWidth="1"/>
    <col min="80" max="80" width="4.81640625" bestFit="1" customWidth="1"/>
    <col min="81" max="86" width="5.81640625" bestFit="1" customWidth="1"/>
    <col min="87" max="87" width="4.81640625" bestFit="1" customWidth="1"/>
    <col min="88" max="95" width="5.81640625" bestFit="1" customWidth="1"/>
    <col min="96" max="96" width="4.81640625" bestFit="1" customWidth="1"/>
    <col min="97" max="114" width="5.81640625" bestFit="1" customWidth="1"/>
    <col min="115" max="115" width="4.81640625" bestFit="1" customWidth="1"/>
    <col min="116" max="116" width="5.81640625" bestFit="1" customWidth="1"/>
    <col min="117" max="117" width="4.81640625" bestFit="1" customWidth="1"/>
    <col min="118" max="125" width="5.81640625" bestFit="1" customWidth="1"/>
    <col min="126" max="126" width="4.81640625" bestFit="1" customWidth="1"/>
    <col min="127" max="135" width="5.81640625" bestFit="1" customWidth="1"/>
    <col min="136" max="136" width="4.81640625" bestFit="1" customWidth="1"/>
    <col min="137" max="138" width="5.81640625" bestFit="1" customWidth="1"/>
    <col min="139" max="139" width="4.81640625" bestFit="1" customWidth="1"/>
    <col min="140" max="174" width="5.81640625" bestFit="1" customWidth="1"/>
    <col min="175" max="175" width="4.81640625" bestFit="1" customWidth="1"/>
    <col min="176" max="177" width="5.81640625" bestFit="1" customWidth="1"/>
    <col min="178" max="178" width="2.81640625" bestFit="1" customWidth="1"/>
    <col min="179" max="188" width="5.81640625" bestFit="1" customWidth="1"/>
    <col min="189" max="189" width="4.81640625" bestFit="1" customWidth="1"/>
    <col min="190" max="202" width="5.81640625" bestFit="1" customWidth="1"/>
    <col min="203" max="203" width="4.81640625" bestFit="1" customWidth="1"/>
    <col min="204" max="208" width="5.81640625" bestFit="1" customWidth="1"/>
    <col min="209" max="209" width="4.81640625" bestFit="1" customWidth="1"/>
    <col min="210" max="221" width="5.81640625" bestFit="1" customWidth="1"/>
    <col min="222" max="222" width="4.81640625" bestFit="1" customWidth="1"/>
    <col min="223" max="225" width="5.81640625" bestFit="1" customWidth="1"/>
    <col min="226" max="226" width="4.81640625" bestFit="1" customWidth="1"/>
    <col min="227" max="228" width="5.81640625" bestFit="1" customWidth="1"/>
    <col min="229" max="229" width="4.81640625" bestFit="1" customWidth="1"/>
    <col min="230" max="231" width="5.81640625" bestFit="1" customWidth="1"/>
    <col min="232" max="232" width="4.81640625" bestFit="1" customWidth="1"/>
    <col min="233" max="235" width="5.81640625" bestFit="1" customWidth="1"/>
    <col min="236" max="236" width="4.81640625" bestFit="1" customWidth="1"/>
    <col min="237" max="243" width="5.81640625" bestFit="1" customWidth="1"/>
    <col min="244" max="244" width="4.81640625" bestFit="1" customWidth="1"/>
    <col min="245" max="247" width="5.81640625" bestFit="1" customWidth="1"/>
    <col min="248" max="248" width="4.81640625" bestFit="1" customWidth="1"/>
    <col min="249" max="257" width="5.81640625" bestFit="1" customWidth="1"/>
    <col min="258" max="258" width="4.81640625" bestFit="1" customWidth="1"/>
    <col min="259" max="270" width="5.81640625" bestFit="1" customWidth="1"/>
    <col min="271" max="271" width="4.81640625" bestFit="1" customWidth="1"/>
    <col min="272" max="275" width="5.81640625" bestFit="1" customWidth="1"/>
    <col min="276" max="276" width="4.81640625" bestFit="1" customWidth="1"/>
    <col min="277" max="277" width="5.81640625" bestFit="1" customWidth="1"/>
    <col min="278" max="278" width="4.81640625" bestFit="1" customWidth="1"/>
    <col min="279" max="279" width="5.81640625" bestFit="1" customWidth="1"/>
    <col min="280" max="281" width="4.81640625" bestFit="1" customWidth="1"/>
    <col min="282" max="290" width="5.81640625" bestFit="1" customWidth="1"/>
    <col min="291" max="291" width="4.81640625" bestFit="1" customWidth="1"/>
    <col min="292" max="299" width="5.81640625" bestFit="1" customWidth="1"/>
    <col min="300" max="300" width="4.81640625" bestFit="1" customWidth="1"/>
    <col min="301" max="324" width="5.81640625" bestFit="1" customWidth="1"/>
    <col min="325" max="325" width="4.81640625" bestFit="1" customWidth="1"/>
    <col min="326" max="334" width="5.81640625" bestFit="1" customWidth="1"/>
    <col min="335" max="335" width="4.81640625" bestFit="1" customWidth="1"/>
    <col min="336" max="343" width="5.81640625" bestFit="1" customWidth="1"/>
    <col min="344" max="344" width="4.81640625" bestFit="1" customWidth="1"/>
    <col min="345" max="380" width="5.81640625" bestFit="1" customWidth="1"/>
    <col min="381" max="381" width="4.81640625" bestFit="1" customWidth="1"/>
    <col min="382" max="383" width="5.81640625" bestFit="1" customWidth="1"/>
    <col min="384" max="385" width="4.81640625" bestFit="1" customWidth="1"/>
    <col min="386" max="394" width="5.81640625" bestFit="1" customWidth="1"/>
    <col min="395" max="395" width="4.81640625" bestFit="1" customWidth="1"/>
    <col min="396" max="427" width="5.81640625" bestFit="1" customWidth="1"/>
    <col min="428" max="428" width="2.81640625" bestFit="1" customWidth="1"/>
    <col min="429" max="431" width="5.81640625" bestFit="1" customWidth="1"/>
    <col min="432" max="432" width="4.81640625" bestFit="1" customWidth="1"/>
    <col min="433" max="440" width="5.81640625" bestFit="1" customWidth="1"/>
    <col min="441" max="441" width="4.81640625" bestFit="1" customWidth="1"/>
    <col min="442" max="472" width="5.81640625" bestFit="1" customWidth="1"/>
    <col min="473" max="473" width="2.81640625" bestFit="1" customWidth="1"/>
    <col min="474" max="480" width="5.81640625" bestFit="1" customWidth="1"/>
    <col min="481" max="481" width="4.81640625" bestFit="1" customWidth="1"/>
    <col min="482" max="482" width="5.81640625" bestFit="1" customWidth="1"/>
    <col min="483" max="483" width="4.81640625" bestFit="1" customWidth="1"/>
    <col min="484" max="491" width="5.81640625" bestFit="1" customWidth="1"/>
    <col min="492" max="492" width="11.453125" bestFit="1" customWidth="1"/>
    <col min="493" max="498" width="8.1796875" bestFit="1" customWidth="1"/>
    <col min="500" max="500" width="11.453125" bestFit="1" customWidth="1"/>
  </cols>
  <sheetData>
    <row r="5" spans="2:21" x14ac:dyDescent="0.35">
      <c r="B5" s="2" t="s">
        <v>39</v>
      </c>
      <c r="C5" t="s">
        <v>34</v>
      </c>
      <c r="E5" s="2" t="s">
        <v>35</v>
      </c>
      <c r="F5" t="s">
        <v>33</v>
      </c>
      <c r="H5" s="2" t="s">
        <v>33</v>
      </c>
      <c r="I5" s="2" t="s">
        <v>36</v>
      </c>
      <c r="M5" s="2" t="s">
        <v>38</v>
      </c>
      <c r="N5" s="2" t="s">
        <v>39</v>
      </c>
      <c r="S5" s="2" t="s">
        <v>42</v>
      </c>
      <c r="T5" s="2" t="s">
        <v>41</v>
      </c>
    </row>
    <row r="6" spans="2:21" x14ac:dyDescent="0.35">
      <c r="B6" s="3" t="s">
        <v>19</v>
      </c>
      <c r="C6" s="12">
        <v>3</v>
      </c>
      <c r="E6" s="3" t="s">
        <v>13</v>
      </c>
      <c r="F6" s="12">
        <v>18</v>
      </c>
      <c r="H6" s="2" t="s">
        <v>37</v>
      </c>
      <c r="I6" t="s">
        <v>13</v>
      </c>
      <c r="J6" t="s">
        <v>24</v>
      </c>
      <c r="K6" t="s">
        <v>32</v>
      </c>
      <c r="M6" s="2" t="s">
        <v>40</v>
      </c>
      <c r="N6" t="s">
        <v>17</v>
      </c>
      <c r="O6" t="s">
        <v>11</v>
      </c>
      <c r="P6" t="s">
        <v>29</v>
      </c>
      <c r="Q6" t="s">
        <v>32</v>
      </c>
      <c r="S6" s="2" t="s">
        <v>1</v>
      </c>
      <c r="T6" t="s">
        <v>25</v>
      </c>
      <c r="U6" t="s">
        <v>32</v>
      </c>
    </row>
    <row r="7" spans="2:21" x14ac:dyDescent="0.35">
      <c r="B7" s="3" t="s">
        <v>22</v>
      </c>
      <c r="C7" s="12">
        <v>7</v>
      </c>
      <c r="E7" s="3" t="s">
        <v>24</v>
      </c>
      <c r="F7" s="12">
        <v>28</v>
      </c>
      <c r="H7" s="3" t="s">
        <v>25</v>
      </c>
      <c r="I7" s="12">
        <v>18</v>
      </c>
      <c r="J7" s="12">
        <v>28</v>
      </c>
      <c r="K7" s="12">
        <v>46</v>
      </c>
      <c r="M7" s="3" t="s">
        <v>19</v>
      </c>
      <c r="N7" s="12">
        <v>1</v>
      </c>
      <c r="O7" s="12">
        <v>2</v>
      </c>
      <c r="P7" s="12"/>
      <c r="Q7" s="12">
        <v>3</v>
      </c>
      <c r="S7" s="3" t="s">
        <v>16</v>
      </c>
      <c r="T7" s="12">
        <v>46</v>
      </c>
      <c r="U7" s="12">
        <v>46</v>
      </c>
    </row>
    <row r="8" spans="2:21" x14ac:dyDescent="0.35">
      <c r="B8" s="3" t="s">
        <v>27</v>
      </c>
      <c r="C8" s="12">
        <v>2</v>
      </c>
      <c r="E8" s="3" t="s">
        <v>32</v>
      </c>
      <c r="F8" s="12">
        <v>46</v>
      </c>
      <c r="H8" s="3" t="s">
        <v>32</v>
      </c>
      <c r="I8" s="12">
        <v>18</v>
      </c>
      <c r="J8" s="12">
        <v>28</v>
      </c>
      <c r="K8" s="12">
        <v>46</v>
      </c>
      <c r="M8" s="3" t="s">
        <v>22</v>
      </c>
      <c r="N8" s="12">
        <v>3</v>
      </c>
      <c r="O8" s="12">
        <v>3</v>
      </c>
      <c r="P8" s="12">
        <v>1</v>
      </c>
      <c r="Q8" s="12">
        <v>7</v>
      </c>
      <c r="S8" s="3" t="s">
        <v>32</v>
      </c>
      <c r="T8" s="12">
        <v>46</v>
      </c>
      <c r="U8" s="12">
        <v>46</v>
      </c>
    </row>
    <row r="9" spans="2:21" x14ac:dyDescent="0.35">
      <c r="B9" s="3" t="s">
        <v>9</v>
      </c>
      <c r="C9" s="12">
        <v>8</v>
      </c>
      <c r="M9" s="3" t="s">
        <v>27</v>
      </c>
      <c r="N9" s="12">
        <v>2</v>
      </c>
      <c r="O9" s="12"/>
      <c r="P9" s="12"/>
      <c r="Q9" s="12">
        <v>2</v>
      </c>
    </row>
    <row r="10" spans="2:21" x14ac:dyDescent="0.35">
      <c r="B10" s="3" t="s">
        <v>28</v>
      </c>
      <c r="C10" s="12">
        <v>8</v>
      </c>
      <c r="M10" s="3" t="s">
        <v>9</v>
      </c>
      <c r="N10" s="12">
        <v>2</v>
      </c>
      <c r="O10" s="12">
        <v>5</v>
      </c>
      <c r="P10" s="12">
        <v>1</v>
      </c>
      <c r="Q10" s="12">
        <v>8</v>
      </c>
    </row>
    <row r="11" spans="2:21" x14ac:dyDescent="0.35">
      <c r="B11" s="3" t="s">
        <v>30</v>
      </c>
      <c r="C11" s="12">
        <v>9</v>
      </c>
      <c r="M11" s="3" t="s">
        <v>28</v>
      </c>
      <c r="N11" s="12">
        <v>5</v>
      </c>
      <c r="O11" s="12">
        <v>1</v>
      </c>
      <c r="P11" s="12">
        <v>2</v>
      </c>
      <c r="Q11" s="12">
        <v>8</v>
      </c>
    </row>
    <row r="12" spans="2:21" x14ac:dyDescent="0.35">
      <c r="B12" s="3" t="s">
        <v>31</v>
      </c>
      <c r="C12" s="12">
        <v>6</v>
      </c>
      <c r="M12" s="3" t="s">
        <v>30</v>
      </c>
      <c r="N12" s="12">
        <v>5</v>
      </c>
      <c r="O12" s="12">
        <v>1</v>
      </c>
      <c r="P12" s="12">
        <v>3</v>
      </c>
      <c r="Q12" s="12">
        <v>9</v>
      </c>
    </row>
    <row r="13" spans="2:21" x14ac:dyDescent="0.35">
      <c r="B13" s="3" t="s">
        <v>15</v>
      </c>
      <c r="C13" s="12">
        <v>3</v>
      </c>
      <c r="M13" s="3" t="s">
        <v>31</v>
      </c>
      <c r="N13" s="12">
        <v>2</v>
      </c>
      <c r="O13" s="12">
        <v>3</v>
      </c>
      <c r="P13" s="12">
        <v>1</v>
      </c>
      <c r="Q13" s="12">
        <v>6</v>
      </c>
    </row>
    <row r="14" spans="2:21" x14ac:dyDescent="0.35">
      <c r="B14" s="3" t="s">
        <v>32</v>
      </c>
      <c r="C14" s="12">
        <v>46</v>
      </c>
      <c r="M14" s="3" t="s">
        <v>15</v>
      </c>
      <c r="N14" s="12">
        <v>2</v>
      </c>
      <c r="O14" s="12"/>
      <c r="P14" s="12">
        <v>1</v>
      </c>
      <c r="Q14" s="12">
        <v>3</v>
      </c>
    </row>
    <row r="15" spans="2:21" x14ac:dyDescent="0.35">
      <c r="M15" s="3" t="s">
        <v>32</v>
      </c>
      <c r="N15" s="12">
        <v>22</v>
      </c>
      <c r="O15" s="12">
        <v>15</v>
      </c>
      <c r="P15" s="12">
        <v>9</v>
      </c>
      <c r="Q15" s="12">
        <v>46</v>
      </c>
    </row>
    <row r="30" spans="19:21" x14ac:dyDescent="0.35">
      <c r="S30" s="5"/>
      <c r="T30" s="5"/>
      <c r="U30" s="5"/>
    </row>
    <row r="31" spans="19:21" x14ac:dyDescent="0.35">
      <c r="S31" s="5"/>
      <c r="T31" s="5"/>
      <c r="U31" s="5"/>
    </row>
    <row r="32" spans="19:21" x14ac:dyDescent="0.35">
      <c r="S32" s="5"/>
      <c r="T32" s="5"/>
      <c r="U32" s="5"/>
    </row>
    <row r="33" spans="19:21" x14ac:dyDescent="0.35">
      <c r="S33" s="5"/>
      <c r="T33" s="5"/>
      <c r="U33" s="5"/>
    </row>
    <row r="34" spans="19:21" x14ac:dyDescent="0.35">
      <c r="S34" s="5"/>
      <c r="T34" s="5"/>
      <c r="U34" s="5"/>
    </row>
    <row r="35" spans="19:21" x14ac:dyDescent="0.35">
      <c r="S35" s="5"/>
      <c r="T35" s="5"/>
      <c r="U35" s="5"/>
    </row>
    <row r="36" spans="19:21" x14ac:dyDescent="0.35">
      <c r="S36" s="5"/>
      <c r="T36" s="5"/>
      <c r="U36" s="5"/>
    </row>
    <row r="37" spans="19:21" x14ac:dyDescent="0.35">
      <c r="S37" s="5"/>
      <c r="T37" s="5"/>
      <c r="U37" s="5"/>
    </row>
    <row r="38" spans="19:21" x14ac:dyDescent="0.35">
      <c r="S38" s="5"/>
      <c r="T38" s="5"/>
      <c r="U38" s="5"/>
    </row>
    <row r="39" spans="19:21" x14ac:dyDescent="0.35">
      <c r="S39" s="5"/>
      <c r="T39" s="5"/>
      <c r="U39" s="5"/>
    </row>
    <row r="40" spans="19:21" x14ac:dyDescent="0.35">
      <c r="S40" s="5"/>
      <c r="T40" s="5"/>
      <c r="U40" s="5"/>
    </row>
    <row r="41" spans="19:21" x14ac:dyDescent="0.35">
      <c r="S41" s="5"/>
      <c r="T41" s="5"/>
      <c r="U41" s="5"/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C2BD-22A4-4259-B699-9350A789DC84}">
  <sheetPr>
    <tabColor theme="7" tint="0.39997558519241921"/>
  </sheetPr>
  <dimension ref="A1:BE161"/>
  <sheetViews>
    <sheetView showGridLines="0" tabSelected="1" zoomScale="51" zoomScaleNormal="37" workbookViewId="0">
      <selection activeCell="AH17" sqref="AH17"/>
    </sheetView>
  </sheetViews>
  <sheetFormatPr baseColWidth="10" defaultRowHeight="14.5" x14ac:dyDescent="0.35"/>
  <cols>
    <col min="4" max="4" width="25.81640625" customWidth="1"/>
    <col min="5" max="5" width="2.7265625" customWidth="1"/>
    <col min="7" max="7" width="9.6328125" customWidth="1"/>
    <col min="8" max="8" width="2.36328125" customWidth="1"/>
    <col min="9" max="9" width="2.7265625" customWidth="1"/>
    <col min="11" max="11" width="9.6328125" customWidth="1"/>
    <col min="12" max="12" width="2.36328125" customWidth="1"/>
    <col min="13" max="13" width="2.7265625" customWidth="1"/>
    <col min="15" max="15" width="9.6328125" customWidth="1"/>
    <col min="16" max="16" width="2.36328125" customWidth="1"/>
    <col min="17" max="17" width="2.7265625" customWidth="1"/>
    <col min="19" max="19" width="9.6328125" customWidth="1"/>
    <col min="20" max="20" width="2.36328125" customWidth="1"/>
    <col min="21" max="21" width="2.7265625" customWidth="1"/>
    <col min="23" max="23" width="9.6328125" customWidth="1"/>
    <col min="24" max="24" width="2.36328125" customWidth="1"/>
    <col min="25" max="25" width="2.7265625" customWidth="1"/>
    <col min="27" max="27" width="9.6328125" customWidth="1"/>
    <col min="28" max="28" width="2.36328125" customWidth="1"/>
  </cols>
  <sheetData>
    <row r="1" spans="1:57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ht="10" customHeight="1" x14ac:dyDescent="0.35">
      <c r="A2" s="4"/>
      <c r="B2" s="4"/>
      <c r="C2" s="4"/>
      <c r="D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30" customHeight="1" x14ac:dyDescent="0.35">
      <c r="A3" s="4"/>
      <c r="B3" s="4"/>
      <c r="C3" s="4"/>
      <c r="D3" s="4"/>
      <c r="F3" s="6" t="s">
        <v>43</v>
      </c>
      <c r="G3" s="8">
        <f>IFERROR(GETPIVOTDATA("Overfishing_Risk",CALCULS!$H$5,"Water_Pollution_Level","Low")/GETPIVOTDATA("Overfishing_Risk",CALCULS!$H$5),0)</f>
        <v>1</v>
      </c>
      <c r="J3" s="7" t="s">
        <v>44</v>
      </c>
      <c r="K3" s="9">
        <f>IFERROR(GETPIVOTDATA("Overfishing_Risk",CALCULS!$H$5,"Water_Pollution_Level","Medium")/GETPIVOTDATA("Overfishing_Risk",CALCULS!$H$5),0)</f>
        <v>0</v>
      </c>
      <c r="N3" s="7" t="s">
        <v>45</v>
      </c>
      <c r="O3" s="9">
        <f>IFERROR(GETPIVOTDATA("Overfishing_Risk",CALCULS!$H$5,"Water_Pollution_Level","High")/GETPIVOTDATA("Overfishing_Risk",CALCULS!$H$5),0)</f>
        <v>0</v>
      </c>
      <c r="R3" s="7" t="s">
        <v>48</v>
      </c>
      <c r="S3" s="10">
        <f>AVERAGE(CALCULS!C6:C13)</f>
        <v>5.75</v>
      </c>
      <c r="V3" s="7" t="s">
        <v>46</v>
      </c>
      <c r="W3" s="9">
        <f>GETPIVOTDATA("Overfishing_Risk",CALCULS!$E$5,"Overfishing_Risk","Yes")/GETPIVOTDATA("Overfishing_Risk",CALCULS!$E$5)</f>
        <v>0.60869565217391308</v>
      </c>
      <c r="Z3" s="7" t="s">
        <v>47</v>
      </c>
      <c r="AA3" s="11">
        <f>GETPIVOTDATA("Species_Name",CALCULS!$M$5)</f>
        <v>46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ht="10" customHeight="1" x14ac:dyDescent="0.35">
      <c r="A4" s="4"/>
      <c r="B4" s="4"/>
      <c r="C4" s="4"/>
      <c r="D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1:57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1:57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1:57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spans="1:57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spans="1:57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1:57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1:57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1:57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spans="1:57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1:57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1:57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  <row r="114" spans="1:57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spans="1:57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spans="1:57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spans="1:57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spans="1:57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spans="1:57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1:57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spans="1:57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spans="1:57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spans="1:57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1:57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1:57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1:57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1:5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1:5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1:57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1:57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1:57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1:57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1:57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1:57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1:57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1:57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1:57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spans="1:57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1:57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spans="1:57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spans="1:57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1:57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spans="1:57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spans="1:57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spans="1:57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spans="1:57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1:57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:57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spans="1:57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spans="1:57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1:57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CALCULS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BIBER Max</dc:creator>
  <cp:lastModifiedBy>Max Biber</cp:lastModifiedBy>
  <dcterms:created xsi:type="dcterms:W3CDTF">2025-01-22T17:11:37Z</dcterms:created>
  <dcterms:modified xsi:type="dcterms:W3CDTF">2025-01-22T22:38:02Z</dcterms:modified>
</cp:coreProperties>
</file>