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xml" ContentType="application/vnd.openxmlformats-officedocument.drawingml.chart+xml"/>
  <Override PartName="/xl/worksheets/_rels/sheet29.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Dice Rolls_V8" sheetId="1" state="visible" r:id="rId2"/>
    <sheet name="Dice Rolls_V9" sheetId="2" state="visible" r:id="rId3"/>
    <sheet name="Magic Brainstorm" sheetId="3" state="visible" r:id="rId4"/>
    <sheet name="Spell_Brainstorm" sheetId="4" state="visible" r:id="rId5"/>
    <sheet name="Spells" sheetId="5" state="visible" r:id="rId6"/>
    <sheet name="Speel systemisation" sheetId="6" state="visible" r:id="rId7"/>
    <sheet name="Gods" sheetId="7" state="visible" r:id="rId8"/>
    <sheet name="Skills" sheetId="8" state="visible" r:id="rId9"/>
    <sheet name="Skill Checks" sheetId="9" state="visible" r:id="rId10"/>
    <sheet name="Combat" sheetId="10" state="visible" r:id="rId11"/>
    <sheet name="Combat Special Moves and Modifiers" sheetId="11" state="visible" r:id="rId12"/>
    <sheet name="Damage and Injuries" sheetId="12" state="visible" r:id="rId13"/>
    <sheet name="Races Overview" sheetId="13" state="visible" r:id="rId14"/>
    <sheet name="Traits Brainstorm" sheetId="14" state="visible" r:id="rId15"/>
    <sheet name="History Cost" sheetId="15" state="visible" r:id="rId16"/>
    <sheet name="Racial relation" sheetId="16" state="visible" r:id="rId17"/>
    <sheet name="Alignment" sheetId="17" state="visible" r:id="rId18"/>
    <sheet name="Character Sheet" sheetId="18" state="visible" r:id="rId19"/>
    <sheet name="Test_Character_1" sheetId="19" state="visible" r:id="rId20"/>
    <sheet name="Test_Character_2" sheetId="20" state="visible" r:id="rId21"/>
    <sheet name="History" sheetId="21" state="visible" r:id="rId22"/>
    <sheet name="Features" sheetId="22" state="visible" r:id="rId23"/>
    <sheet name="Background detail" sheetId="23" state="visible" r:id="rId24"/>
    <sheet name="Occupation list" sheetId="24" state="visible" r:id="rId25"/>
    <sheet name="Character Creation" sheetId="25" state="visible" r:id="rId26"/>
    <sheet name="Background brainstorm" sheetId="26" state="visible" r:id="rId27"/>
    <sheet name="Money" sheetId="27" state="visible" r:id="rId28"/>
    <sheet name="Weapons example" sheetId="28" state="visible" r:id="rId29"/>
    <sheet name="Weapon Damage" sheetId="29" state="visible" r:id="rId30"/>
    <sheet name="Armour example" sheetId="30" state="visible" r:id="rId31"/>
    <sheet name="Money brainstorm" sheetId="31" state="visible" r:id="rId32"/>
    <sheet name="Sheet34" sheetId="32" state="visible" r:id="rId33"/>
    <sheet name="Sheet35" sheetId="33" state="visible" r:id="rId3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<sst xmlns="http://schemas.openxmlformats.org/spreadsheetml/2006/main" count="4865" uniqueCount="2690">
  <si>
    <t xml:space="preserve">Data pulled from the Success Roller app (on 1 000 000 rolls)</t>
  </si>
  <si>
    <t xml:space="preserve">Number of success</t>
  </si>
  <si>
    <t xml:space="preserve">1d4</t>
  </si>
  <si>
    <t xml:space="preserve">2d4</t>
  </si>
  <si>
    <t xml:space="preserve">3d4</t>
  </si>
  <si>
    <t xml:space="preserve">4d4</t>
  </si>
  <si>
    <t xml:space="preserve">5d4</t>
  </si>
  <si>
    <t xml:space="preserve">6d4</t>
  </si>
  <si>
    <t xml:space="preserve">7d4</t>
  </si>
  <si>
    <t xml:space="preserve">1d6</t>
  </si>
  <si>
    <t xml:space="preserve">2d6</t>
  </si>
  <si>
    <t xml:space="preserve">3d6</t>
  </si>
  <si>
    <t xml:space="preserve">4d6</t>
  </si>
  <si>
    <t xml:space="preserve">5d6</t>
  </si>
  <si>
    <t xml:space="preserve">6d6</t>
  </si>
  <si>
    <t xml:space="preserve">7d6</t>
  </si>
  <si>
    <t xml:space="preserve">1d8</t>
  </si>
  <si>
    <t xml:space="preserve">2d8</t>
  </si>
  <si>
    <t xml:space="preserve">3d8</t>
  </si>
  <si>
    <t xml:space="preserve">4d8</t>
  </si>
  <si>
    <t xml:space="preserve">5d8</t>
  </si>
  <si>
    <t xml:space="preserve">6d8</t>
  </si>
  <si>
    <t xml:space="preserve">7d8</t>
  </si>
  <si>
    <t xml:space="preserve">1d10</t>
  </si>
  <si>
    <t xml:space="preserve">2d10</t>
  </si>
  <si>
    <t xml:space="preserve">3d10</t>
  </si>
  <si>
    <t xml:space="preserve">4d10</t>
  </si>
  <si>
    <t xml:space="preserve">5d10</t>
  </si>
  <si>
    <t xml:space="preserve">6d10</t>
  </si>
  <si>
    <t xml:space="preserve">7d10</t>
  </si>
  <si>
    <t xml:space="preserve">1d12</t>
  </si>
  <si>
    <t xml:space="preserve">2d12</t>
  </si>
  <si>
    <t xml:space="preserve">3d12</t>
  </si>
  <si>
    <t xml:space="preserve">4d12</t>
  </si>
  <si>
    <t xml:space="preserve">5d12</t>
  </si>
  <si>
    <t xml:space="preserve">6d12</t>
  </si>
  <si>
    <t xml:space="preserve">7d12</t>
  </si>
  <si>
    <t xml:space="preserve">1d20</t>
  </si>
  <si>
    <t xml:space="preserve">2d20</t>
  </si>
  <si>
    <t xml:space="preserve">3d20</t>
  </si>
  <si>
    <t xml:space="preserve">4d20</t>
  </si>
  <si>
    <t xml:space="preserve">5d20</t>
  </si>
  <si>
    <t xml:space="preserve">6d20</t>
  </si>
  <si>
    <t xml:space="preserve">7d20</t>
  </si>
  <si>
    <t xml:space="preserve">Skill levels</t>
  </si>
  <si>
    <t xml:space="preserve">Attribute levels</t>
  </si>
  <si>
    <t xml:space="preserve">Untrained</t>
  </si>
  <si>
    <t xml:space="preserve">&lt; 4</t>
  </si>
  <si>
    <t xml:space="preserve">Incapacitated</t>
  </si>
  <si>
    <t xml:space="preserve">Novice</t>
  </si>
  <si>
    <t xml:space="preserve">Weak</t>
  </si>
  <si>
    <t xml:space="preserve">Intermediate</t>
  </si>
  <si>
    <t xml:space="preserve">Average</t>
  </si>
  <si>
    <t xml:space="preserve">Advanced</t>
  </si>
  <si>
    <t xml:space="preserve">Strong</t>
  </si>
  <si>
    <t xml:space="preserve">Elite</t>
  </si>
  <si>
    <t xml:space="preserve">Impressive</t>
  </si>
  <si>
    <t xml:space="preserve">Master</t>
  </si>
  <si>
    <t xml:space="preserve">Exceptional</t>
  </si>
  <si>
    <t xml:space="preserve"> &gt;= 20</t>
  </si>
  <si>
    <t xml:space="preserve">Inhuman</t>
  </si>
  <si>
    <t xml:space="preserve">Difficulty levels</t>
  </si>
  <si>
    <t xml:space="preserve">Easy</t>
  </si>
  <si>
    <t xml:space="preserve">Moderate</t>
  </si>
  <si>
    <t xml:space="preserve">This chart have been made with a method of rolling the dice pool against a target of 4, merging dice together and subtracting a success for every 1 rolled.  Dice showing 8 count for 2 success, 12 for 3. 16 for 4 and 20 for 5.</t>
  </si>
  <si>
    <t xml:space="preserve">Difficult</t>
  </si>
  <si>
    <t xml:space="preserve">Very Difficult</t>
  </si>
  <si>
    <t xml:space="preserve">Near Impossible</t>
  </si>
  <si>
    <t xml:space="preserve">Between 60% and 80%</t>
  </si>
  <si>
    <t xml:space="preserve">Over 85%</t>
  </si>
  <si>
    <t xml:space="preserve">Below 45%</t>
  </si>
  <si>
    <t xml:space="preserve">This chart have been made with a method of rolling the dice pool against a target of 4 and subtracting a success for every 1 rolled.  Dice showing 8 count for 2 success, 12 for 3. 16 for 4 and 20 for 5.</t>
  </si>
  <si>
    <t xml:space="preserve">Speciality</t>
  </si>
  <si>
    <t xml:space="preserve">Parent Skill</t>
  </si>
  <si>
    <t xml:space="preserve">Description</t>
  </si>
  <si>
    <t xml:space="preserve">How to cast</t>
  </si>
  <si>
    <t xml:space="preserve">Abjuration</t>
  </si>
  <si>
    <t xml:space="preserve">Wizardry (EUR)</t>
  </si>
  <si>
    <t xml:space="preserve">Protective spells</t>
  </si>
  <si>
    <t xml:space="preserve">Require reagents and a lot of successes.  The spell can be prepare up-front, reducing the number of success needed when comes casting time.  If the spell is not prepared, at least one round must be spent to prepare the reagents.
</t>
  </si>
  <si>
    <t xml:space="preserve">Conjuration</t>
  </si>
  <si>
    <t xml:space="preserve">Summoning and teleportation </t>
  </si>
  <si>
    <t xml:space="preserve">Enchantment</t>
  </si>
  <si>
    <t xml:space="preserve">Buffs and debuffs</t>
  </si>
  <si>
    <t xml:space="preserve">Evocation</t>
  </si>
  <si>
    <t xml:space="preserve">Mostly damage dealing</t>
  </si>
  <si>
    <t xml:space="preserve">Transmutation</t>
  </si>
  <si>
    <t xml:space="preserve">Turns one thing into another</t>
  </si>
  <si>
    <t xml:space="preserve">Aether</t>
  </si>
  <si>
    <t xml:space="preserve">Elementalism (EUR)</t>
  </si>
  <si>
    <r>
      <rPr>
        <sz val="8"/>
        <rFont val="Arial"/>
        <family val="2"/>
      </rPr>
      <t xml:space="preserve">Control of aether and aether related spells </t>
    </r>
    <r>
      <rPr>
        <sz val="6"/>
        <rFont val="Arial"/>
        <family val="2"/>
      </rPr>
      <t xml:space="preserve">(teleportation, mind control, protection)</t>
    </r>
  </si>
  <si>
    <t xml:space="preserve">Can control an existing source of air, earth, fire or water.  The caster can create those elements from nothing but separate from the spells.  Elemental can be created to act as servant for the caster but this is a long process requiring a lot of successes.</t>
  </si>
  <si>
    <t xml:space="preserve">Air</t>
  </si>
  <si>
    <t xml:space="preserve">Control of air and air related spells</t>
  </si>
  <si>
    <t xml:space="preserve">Earth</t>
  </si>
  <si>
    <t xml:space="preserve">Control of earth and earth related spells</t>
  </si>
  <si>
    <t xml:space="preserve">Fire</t>
  </si>
  <si>
    <t xml:space="preserve">Control of fire and fire related spells</t>
  </si>
  <si>
    <t xml:space="preserve">Water</t>
  </si>
  <si>
    <t xml:space="preserve">Control of water and water related spells</t>
  </si>
  <si>
    <t xml:space="preserve">Bless &amp; Curse</t>
  </si>
  <si>
    <t xml:space="preserve">Mysticism (SAG)</t>
  </si>
  <si>
    <t xml:space="preserve">The power for Mysticism comes from different divinities.  The spell require a lot of successes but a devout follower of a divinity with a proper symbol will receive bonus successes (or maybe a bonus so SAG).</t>
  </si>
  <si>
    <t xml:space="preserve">Divination</t>
  </si>
  <si>
    <t xml:space="preserve">Seeing the future or at a distance</t>
  </si>
  <si>
    <t xml:space="preserve">Heal</t>
  </si>
  <si>
    <t xml:space="preserve">Heal wounds and cure diseases</t>
  </si>
  <si>
    <t xml:space="preserve">Necromancy</t>
  </si>
  <si>
    <t xml:space="preserve">Raise and control the undeads and also turn them</t>
  </si>
  <si>
    <t xml:space="preserve">Retribution</t>
  </si>
  <si>
    <t xml:space="preserve">Damage dealing</t>
  </si>
  <si>
    <t xml:space="preserve">Charm</t>
  </si>
  <si>
    <t xml:space="preserve">Witchcraft (SAG)</t>
  </si>
  <si>
    <t xml:space="preserve">Mind control</t>
  </si>
  <si>
    <t xml:space="preserve">A lot of the casting based on rituals and prepared wands, potions and philter. Can require a personal item from the victim or the difficulty will be higher. Some low level spells can be cast spontaneously. </t>
  </si>
  <si>
    <t xml:space="preserve">Jinxes and Luck</t>
  </si>
  <si>
    <t xml:space="preserve">Polymorphism</t>
  </si>
  <si>
    <t xml:space="preserve">Change form of themselves or others</t>
  </si>
  <si>
    <t xml:space="preserve">Third eye</t>
  </si>
  <si>
    <t xml:space="preserve">Ward</t>
  </si>
  <si>
    <t xml:space="preserve">Spirits of the ancestors</t>
  </si>
  <si>
    <t xml:space="preserve">Shamanism (PER)</t>
  </si>
  <si>
    <t xml:space="preserve">Similar to divination</t>
  </si>
  <si>
    <t xml:space="preserve">Require items related to the spirits being invoked (or the casting is much harder).  Can be bone or ash from an ancestors, claws from a beast, water from a river (collected in a specific way), rocks, dirt and sand or plants, leaves and herbs.</t>
  </si>
  <si>
    <t xml:space="preserve">Spirits of the beasts</t>
  </si>
  <si>
    <t xml:space="preserve">Transformation in animals and control of animals</t>
  </si>
  <si>
    <t xml:space="preserve">Spirits of the lakes &amp; rivers</t>
  </si>
  <si>
    <t xml:space="preserve">Similar to water elemantalism</t>
  </si>
  <si>
    <t xml:space="preserve">Spirits of the mountains, lands &amp; rocks</t>
  </si>
  <si>
    <t xml:space="preserve">Similar to earth elemantalism</t>
  </si>
  <si>
    <t xml:space="preserve">Spirits of the plants &amp; trees</t>
  </si>
  <si>
    <t xml:space="preserve">Control of the plants and trees and some healing spells</t>
  </si>
  <si>
    <t xml:space="preserve">Abyssal magic</t>
  </si>
  <si>
    <t xml:space="preserve">Sorcery (PER)</t>
  </si>
  <si>
    <t xml:space="preserve">Summoning demons and familiars</t>
  </si>
  <si>
    <t xml:space="preserve">Sorcery is the magic of pacts and trade-off and can be quite dangerous to practice.  Blood magic require the infliction of injuries. Chaos magic is difficult to control and can have wild consequences.  Death magic works with debt; killing people will grant power.  If the debt is not paid a random people will die.  Abyssal magic is dealing with demons and will physically change the caster over time.   There is also the risk of demons chasing the caster.  The Great Ancient Unknown magic will eventually drive the caster insane.  Abyssal beings, death and the GAU can all make demands to the caster. </t>
  </si>
  <si>
    <t xml:space="preserve">Blood magic</t>
  </si>
  <si>
    <t xml:space="preserve">Part mind control part damage dealing and curses</t>
  </si>
  <si>
    <t xml:space="preserve">Chaos magic</t>
  </si>
  <si>
    <t xml:space="preserve">Part transmutation par damage dealing and destruction</t>
  </si>
  <si>
    <t xml:space="preserve">Death magic</t>
  </si>
  <si>
    <t xml:space="preserve">Raising and controlling undeads</t>
  </si>
  <si>
    <t xml:space="preserve">The Great Ancient Unknown magic</t>
  </si>
  <si>
    <t xml:space="preserve">Part divination part transmutation</t>
  </si>
  <si>
    <t xml:space="preserve">Wizardry Reagents</t>
  </si>
  <si>
    <t xml:space="preserve">Difficulty to Find</t>
  </si>
  <si>
    <t xml:space="preserve">Source</t>
  </si>
  <si>
    <t xml:space="preserve">Ammonia Powder</t>
  </si>
  <si>
    <t xml:space="preserve">Very easy</t>
  </si>
  <si>
    <t xml:space="preserve">Can be made from urine.</t>
  </si>
  <si>
    <t xml:space="preserve">Black Sand</t>
  </si>
  <si>
    <t xml:space="preserve">Can be found naturally occurring in some desert, specifically desert where it used to be life.</t>
  </si>
  <si>
    <t xml:space="preserve">Bone Dust</t>
  </si>
  <si>
    <t xml:space="preserve">Can be made from any bones.</t>
  </si>
  <si>
    <t xml:space="preserve">Crystal Dust</t>
  </si>
  <si>
    <t xml:space="preserve">Crystals can be found in mine and purchase in most markets.</t>
  </si>
  <si>
    <t xml:space="preserve">Dried Blood</t>
  </si>
  <si>
    <t xml:space="preserve">Can be made from any blood.</t>
  </si>
  <si>
    <t xml:space="preserve">Dried Snake Venom</t>
  </si>
  <si>
    <t xml:space="preserve">Must find a venomous snake.</t>
  </si>
  <si>
    <t xml:space="preserve">Dung</t>
  </si>
  <si>
    <t xml:space="preserve">Very Easy</t>
  </si>
  <si>
    <t xml:space="preserve">Any dung from any animal.</t>
  </si>
  <si>
    <t xml:space="preserve">Fertile Dirt</t>
  </si>
  <si>
    <t xml:space="preserve">Any dirt suitable for agriculture.</t>
  </si>
  <si>
    <t xml:space="preserve">Firefly Powder</t>
  </si>
  <si>
    <t xml:space="preserve">Firefly are a common insect in temperate climate not to difficult to catch.</t>
  </si>
  <si>
    <t xml:space="preserve">Garlic</t>
  </si>
  <si>
    <t xml:space="preserve">Can be found in any markets.</t>
  </si>
  <si>
    <t xml:space="preserve">Ginseng</t>
  </si>
  <si>
    <t xml:space="preserve">Can be found in the cooler climate of mountains.</t>
  </si>
  <si>
    <t xml:space="preserve">Gold Dust</t>
  </si>
  <si>
    <t xml:space="preserve">Can be found in mine or as coins.</t>
  </si>
  <si>
    <t xml:space="preserve">Grave Dirt</t>
  </si>
  <si>
    <t xml:space="preserve">Can be found in any graveyard.  A stigma is associated with gathering it.</t>
  </si>
  <si>
    <t xml:space="preserve">Graymold</t>
  </si>
  <si>
    <t xml:space="preserve">Can be produce by letting fruits rot. </t>
  </si>
  <si>
    <t xml:space="preserve">Iron Oxide Dust</t>
  </si>
  <si>
    <t xml:space="preserve">Can be produce by letting iron oxide and grinding it down.</t>
  </si>
  <si>
    <t xml:space="preserve">Mandrake Root</t>
  </si>
  <si>
    <t xml:space="preserve">Can be found around lake in warmer climate.</t>
  </si>
  <si>
    <t xml:space="preserve">Mercury</t>
  </si>
  <si>
    <t xml:space="preserve">Can be found in mine and purchase in specialized markets.</t>
  </si>
  <si>
    <t xml:space="preserve">Nightshade</t>
  </si>
  <si>
    <t xml:space="preserve">Many flowers are part of the nightshade family.  If you know what to look for they can be found in any flower markets or in many fields.</t>
  </si>
  <si>
    <t xml:space="preserve">Obsidian Dust</t>
  </si>
  <si>
    <t xml:space="preserve">Can be found around volcano, active or extinct. </t>
  </si>
  <si>
    <t xml:space="preserve">Silver Dust</t>
  </si>
  <si>
    <t xml:space="preserve">Silver can be found in mine or as coins.</t>
  </si>
  <si>
    <t xml:space="preserve">Spider Silk</t>
  </si>
  <si>
    <t xml:space="preserve">If spiders are left undisturbed for a while, a lot of them will produce silk.</t>
  </si>
  <si>
    <t xml:space="preserve">Sulphur</t>
  </si>
  <si>
    <t xml:space="preserve">Can be found around active volcanoes.</t>
  </si>
  <si>
    <t xml:space="preserve">Toadstools</t>
  </si>
  <si>
    <t xml:space="preserve">Can be found in temperate to cool forest.</t>
  </si>
  <si>
    <t xml:space="preserve">Volcanic Ash</t>
  </si>
  <si>
    <t xml:space="preserve">Abyssal Magic Cost</t>
  </si>
  <si>
    <t xml:space="preserve">Every time a Character cast a spell with abyssal magic he must make one or more abyssal debt mark on his sheet.  Every time he goes to sleep, a character with such a mark must make an Abyssal Magic check with a difficulty equivalent to the number of abyssal debt marks. 
On a success, all the marks are erased. 
On a failure by one, the caster is brought to a plane outside of time in front of a demon who will ask for a payment in money or a precious item the caster owns.  The value depends on how many marks the caster had. 
On a failure by two or more, the caster is brought to a plane outside of time in front of a demon who will give a task to the caster.  Such a task can be an assassination, retrieval of a relic or any other thing the GM can imagine.  The amplitude of the cast should be related to the number of Abyssal Debt Marks the caster had.
If the caster refuse to pay his debt or to do a certain task, the demon will attack. 
On a complete failure, the caster will gain a demonic feature related to one of the spell cast.  The caster may or may not realize the appearance of that feature when he wakes up.
On complete failure with a number of negative successes equal to half the required difficulty  the caster is brought to a plane outside of time in front of a demon who will fight him one on one.  The level of the demon will depend on the number of Abyssal Debt Marks the caster had.  During this fight, the caster can not use any abyssal magic.</t>
  </si>
  <si>
    <t xml:space="preserve">Death Magic Cost</t>
  </si>
  <si>
    <t xml:space="preserve">Every time a Character kill another Character, he can perform a short ritual to offer this death to Death itself.  The final blow has to be made by the Character doing the offering. For every offering made, the Character can make a mark on his Character Sheet.
Each Death Magic spell has a cost associated with it.  This cost is paid from offering the caster previously did. 
If the caster did not perform enough offering and try to cast a Death Magic spell, he must make a Charm and Persuasion check with a difficulty equal to the number of offering missing.  On a success, the caster goes into debt and the next offering made will be to fulfil that debt.  On a failure, a random person life will be taken away immediately and most likely the caster will not notice the difference but will know that this happened.  
On a complete failure, a person the character knows and cares for will die immediately. When the characters learn about this death, his spirit will fall to 0 for this day and will need to be regained normally.
Regardless of the outcome of this roll, the GM can decide to have the character lower his morality by one due to the risk to other people lives associated with using Death Magic without having made the proper offering. </t>
  </si>
  <si>
    <t xml:space="preserve">The Great Ancient Unknown magic Cost</t>
  </si>
  <si>
    <t xml:space="preserve">Spell Name</t>
  </si>
  <si>
    <t xml:space="preserve">Fireball
</t>
  </si>
  <si>
    <t xml:space="preserve">Effect</t>
  </si>
  <si>
    <t xml:space="preserve">A ball of fireball hit a target and explode.
For every successes over the base casting requirement, the blast radius will be 5ft greater.
The outer ring of the blast cause 1d12 fire damage and at every 5ft toward the centre the damage increase by 1d12.
Once the require successes are obtained, the caster can hold and empower the spell but not without risk. Every round the Caster hold the spell he needs a number of successes equal to the number of round he has been holding. Every additional successes can be added to the damage and blast radius.  If the caster doesn't obtained the require number of successes while holding, or if his concentration is disturbed, the fireball explode on himself with the power already accumulated. 
Characters caught in the blast radius of a Fireball can do a Reflex check and move 5ft out for every 2 successes rolled.  The Caster is not allowed such a check.
</t>
  </si>
  <si>
    <t xml:space="preserve">Base Casting Requirement and Method</t>
  </si>
  <si>
    <r>
      <rPr>
        <b val="true"/>
        <sz val="8"/>
        <rFont val="Arial"/>
        <family val="2"/>
      </rPr>
      <t xml:space="preserve">Wizardry, Evocation:</t>
    </r>
    <r>
      <rPr>
        <sz val="8"/>
        <rFont val="Arial"/>
        <family val="2"/>
      </rPr>
      <t xml:space="preserve"> 9 Successes are needed to cast the spell.  5 of those successes can be prepared up-front in a compose check, the remaining 4 can't be composed.  Require 1 Sulphur, 2 Iron Oxide and 2 Ammonia.  The fireball will leave from one of the caster hand.
</t>
    </r>
    <r>
      <rPr>
        <b val="true"/>
        <sz val="8"/>
        <rFont val="Arial"/>
        <family val="2"/>
      </rPr>
      <t xml:space="preserve">Elementalist, Fire: </t>
    </r>
    <r>
      <rPr>
        <sz val="8"/>
        <rFont val="Arial"/>
        <family val="2"/>
      </rPr>
      <t xml:space="preserve">Need a flame in sight to cast the spell.  The fireball will leave from the flame.  4 Successes are needed.
</t>
    </r>
    <r>
      <rPr>
        <b val="true"/>
        <sz val="8"/>
        <rFont val="Arial"/>
        <family val="2"/>
      </rPr>
      <t xml:space="preserve">Sorcery, Chaos Magic:</t>
    </r>
    <r>
      <rPr>
        <sz val="8"/>
        <rFont val="Arial"/>
        <family val="2"/>
      </rPr>
      <t xml:space="preserve"> 6 Successes on a composed check are needed. The fireball falls from the sky.
</t>
    </r>
    <r>
      <rPr>
        <b val="true"/>
        <sz val="8"/>
        <rFont val="Arial"/>
        <family val="2"/>
      </rPr>
      <t xml:space="preserve">Mysticism, Retribution:</t>
    </r>
    <r>
      <rPr>
        <sz val="8"/>
        <rFont val="Arial"/>
        <family val="2"/>
      </rPr>
      <t xml:space="preserve"> 12 Successes on a composed check are needed.  The fireball falls from the sky.
</t>
    </r>
  </si>
  <si>
    <t xml:space="preserve">On failure</t>
  </si>
  <si>
    <r>
      <rPr>
        <b val="true"/>
        <sz val="8"/>
        <rFont val="Arial"/>
        <family val="2"/>
      </rPr>
      <t xml:space="preserve">Wizardry, Evocation: </t>
    </r>
    <r>
      <rPr>
        <sz val="8"/>
        <rFont val="Arial"/>
        <family val="2"/>
      </rPr>
      <t xml:space="preserve">A failure on preparation means some reagents are lost.  For every successes missing one reagents is lost, starting from the most common to the least one.  A failure at casting time spoil all the reagents.  A complete failure at casting time have the fireball explode on the caster.  The blast radius and damage will be 1 + 1 for every negative successes.
</t>
    </r>
    <r>
      <rPr>
        <b val="true"/>
        <sz val="8"/>
        <rFont val="Arial"/>
        <family val="2"/>
      </rPr>
      <t xml:space="preserve">
Elementalist, Fire: </t>
    </r>
    <r>
      <rPr>
        <sz val="8"/>
        <rFont val="Arial"/>
        <family val="2"/>
      </rPr>
      <t xml:space="preserve">For every missing successes, the fireball explode ¼ of the way between the source of flame and the target short doing 1d12 damage at that point. On a complete failure the fireball goes directly to the caster.  The blast and damage will be 1 + 1 for every negative successes.
</t>
    </r>
    <r>
      <rPr>
        <b val="true"/>
        <sz val="8"/>
        <rFont val="Arial"/>
        <family val="2"/>
      </rPr>
      <t xml:space="preserve">
Sorcery, Chaos Magic:  </t>
    </r>
    <r>
      <rPr>
        <sz val="8"/>
        <rFont val="Arial"/>
        <family val="2"/>
      </rPr>
      <t xml:space="preserve">If the character fails on his composed check with 5 Successes, the fireball will hit a random enemy with 3d12 and 15 feet radius.  If he fails with 4 successes, a random enemy is hit with 2d12 with a 10 feet radius.  If he fails at 3 successes, a random enemies is hit with 1d12.  On a failure at 2 Successes, a random ally is hit with 1d12.  On a failure with 1 success, a random ally is hit with 2 d1 and a 10 feet radius. On a complete failure, the fireball hit the player at 1 + 1 for every negative successes. 
</t>
    </r>
    <r>
      <rPr>
        <b val="true"/>
        <sz val="8"/>
        <rFont val="Arial"/>
        <family val="2"/>
      </rPr>
      <t xml:space="preserve">
Mysticism, Retribution: </t>
    </r>
    <r>
      <rPr>
        <sz val="8"/>
        <rFont val="Arial"/>
        <family val="2"/>
      </rPr>
      <t xml:space="preserve">On a failure the caster lose 1 spirit points for every successes missing.  On a complete failure the caster can't cast any other mysticism, retrubition spell for one day for every negative successes.
</t>
    </r>
  </si>
  <si>
    <t xml:space="preserve">Arcane Dart
</t>
  </si>
  <si>
    <t xml:space="preserve">For every successes over the base casting requirement one dart shoot from the caster hand.  Each dart do 2d6 damage and can be directed at different target.  </t>
  </si>
  <si>
    <r>
      <rPr>
        <b val="true"/>
        <sz val="8"/>
        <rFont val="Arial"/>
        <family val="2"/>
      </rPr>
      <t xml:space="preserve">Wizardry, Evocation:</t>
    </r>
    <r>
      <rPr>
        <sz val="8"/>
        <rFont val="Arial"/>
        <family val="2"/>
      </rPr>
      <t xml:space="preserve"> 3 Success is needed to cast the spell.  2 of those successes can be prepared in advance.  Require 1 bone dust and 1 volcanic ash.
</t>
    </r>
    <r>
      <rPr>
        <b val="true"/>
        <sz val="8"/>
        <rFont val="Arial"/>
        <family val="2"/>
      </rPr>
      <t xml:space="preserve">Witchcraft:</t>
    </r>
    <r>
      <rPr>
        <sz val="8"/>
        <rFont val="Arial"/>
        <family val="2"/>
      </rPr>
      <t xml:space="preserve"> 5 Successes are needed to load the 3 charges of the spell in a wand.  This check can be composed.  The caster can try to load more charges by rolling more successes.  An total of 10 successes will load a total of 5 charges and a total of 15 successes will load 6 charges.  A normal wand can't hold more than 6 charges.   At casting time, 2 successes is require to properly release the spell.
</t>
    </r>
    <r>
      <rPr>
        <b val="true"/>
        <sz val="8"/>
        <rFont val="Arial"/>
        <family val="2"/>
      </rPr>
      <t xml:space="preserve">Sorcery, Blood Magic:</t>
    </r>
    <r>
      <rPr>
        <sz val="8"/>
        <rFont val="Arial"/>
        <family val="2"/>
      </rPr>
      <t xml:space="preserve"> 1 Successes is require to cast the spell.  The caster must also either inflict himself one minor injury with a cutting or piercing weapon or have dealt one to another character in the previous round. 
</t>
    </r>
  </si>
  <si>
    <r>
      <rPr>
        <b val="true"/>
        <sz val="8"/>
        <rFont val="Arial"/>
        <family val="2"/>
      </rPr>
      <t xml:space="preserve">Wizardry, Evocation: </t>
    </r>
    <r>
      <rPr>
        <sz val="8"/>
        <rFont val="Arial"/>
        <family val="2"/>
      </rPr>
      <t xml:space="preserve">At preparation time, for every missing successes one reagents in wasted. A failure at casting time waste all reagents.  
</t>
    </r>
    <r>
      <rPr>
        <b val="true"/>
        <sz val="8"/>
        <rFont val="Arial"/>
        <family val="2"/>
      </rPr>
      <t xml:space="preserve">Witchcraft:</t>
    </r>
    <r>
      <rPr>
        <sz val="8"/>
        <rFont val="Arial"/>
        <family val="2"/>
      </rPr>
      <t xml:space="preserve"> A failure at preparation time prevent the caster from trying to prepare this spell again in this wand until a full night of sleep. A complete failure destroy the wand.  A failure at casting time waste the charge.  A complete failure at casting time destroy the wand, causing 1d6 of damage for every negative successes but no more than the remaining charges.
</t>
    </r>
    <r>
      <rPr>
        <b val="true"/>
        <sz val="8"/>
        <rFont val="Arial"/>
        <family val="2"/>
      </rPr>
      <t xml:space="preserve">Sorcery, Blood Magic:</t>
    </r>
    <r>
      <rPr>
        <sz val="8"/>
        <rFont val="Arial"/>
        <family val="2"/>
      </rPr>
      <t xml:space="preserve"> A complete failure inflict a minor injury to the caster for every negative successes on top of the initial injury.
</t>
    </r>
  </si>
  <si>
    <t xml:space="preserve">Fly
</t>
  </si>
  <si>
    <t xml:space="preserve">The caster can float and move in the air at twice his base movement speed for one round per successes over the base casting requirement.
The caster can have one or more additional character flying with him either by touching them or by casting the spell on some sort of vehicle carrying the characters.  One successes will be needed for every character for every round in the air.  If the vehicle has a significant weight, one successes must be expanded to keep it in the air.
</t>
  </si>
  <si>
    <r>
      <rPr>
        <b val="true"/>
        <sz val="8"/>
        <rFont val="Arial"/>
        <family val="2"/>
      </rPr>
      <t xml:space="preserve">Wizardry, Enchantement:</t>
    </r>
    <r>
      <rPr>
        <sz val="8"/>
        <rFont val="Arial"/>
        <family val="2"/>
      </rPr>
      <t xml:space="preserve"> 7 Successes are needed, 5 of those can be prepared in advance in a compose check.  Require 2 Spider Silk, 1Firefly Powder, 1 Silver Dust and 1 Crystal Dust.  The successes needed at casting time can not be composed. 
</t>
    </r>
    <r>
      <rPr>
        <b val="true"/>
        <sz val="8"/>
        <rFont val="Arial"/>
        <family val="2"/>
      </rPr>
      <t xml:space="preserve">Elementalism, Air: </t>
    </r>
    <r>
      <rPr>
        <sz val="8"/>
        <rFont val="Arial"/>
        <family val="2"/>
      </rPr>
      <t xml:space="preserve">2 Successes are needed to cast the spell. 
</t>
    </r>
    <r>
      <rPr>
        <b val="true"/>
        <sz val="8"/>
        <rFont val="Arial"/>
        <family val="2"/>
      </rPr>
      <t xml:space="preserve">Witchcraft, Polymorphism: </t>
    </r>
    <r>
      <rPr>
        <sz val="8"/>
        <rFont val="Arial"/>
        <family val="2"/>
      </rPr>
      <t xml:space="preserve">8 Successes are needed to cast 2 charges of the spell in a staff or in a vehicle able to carry the caster.  This check can be composed.  At casting time, 3 Successes are needed.  As long as he is in the air, the caster can recast the spell to prolong the flight without expending more charge.
</t>
    </r>
    <r>
      <rPr>
        <b val="true"/>
        <sz val="8"/>
        <rFont val="Arial"/>
        <family val="2"/>
      </rPr>
      <t xml:space="preserve">Sorcery, Abyssal Magic</t>
    </r>
    <r>
      <rPr>
        <sz val="8"/>
        <rFont val="Arial"/>
        <family val="2"/>
      </rPr>
      <t xml:space="preserve">: 2 Successes are needed to cast the spell.  3 Abyssal debt mark are gained upon casting but not for prolonging the spell while in the air. 
</t>
    </r>
  </si>
  <si>
    <r>
      <rPr>
        <b val="true"/>
        <sz val="8"/>
        <rFont val="Arial"/>
        <family val="2"/>
      </rPr>
      <t xml:space="preserve">Wizardry, Enchantment:</t>
    </r>
    <r>
      <rPr>
        <sz val="8"/>
        <rFont val="Arial"/>
        <family val="2"/>
      </rPr>
      <t xml:space="preserve"> A failure at preparation time means some reagents are lost.  For every successes missing one reagent is lost, from the most common to the least common. A failure at casting time spoil all the reagents.  A complete failure at casting time will send the caster or the target of the spell 5 ft. In the air for every negative successes and then let them fall to the ground, causing fall damage.
</t>
    </r>
    <r>
      <rPr>
        <b val="true"/>
        <sz val="8"/>
        <rFont val="Arial"/>
        <family val="2"/>
      </rPr>
      <t xml:space="preserve">Elementalism, Air:</t>
    </r>
    <r>
      <rPr>
        <sz val="8"/>
        <rFont val="Arial"/>
        <family val="2"/>
      </rPr>
      <t xml:space="preserve"> On a complete failure, the caster or the target of the spell is sent 5 ft. In the air for every negative successes and let them fall to the ground, causing fall damage. 
</t>
    </r>
    <r>
      <rPr>
        <b val="true"/>
        <sz val="8"/>
        <rFont val="Arial"/>
        <family val="2"/>
      </rPr>
      <t xml:space="preserve">Witchcraft, Polymorphism:</t>
    </r>
    <r>
      <rPr>
        <sz val="8"/>
        <rFont val="Arial"/>
        <family val="2"/>
      </rPr>
      <t xml:space="preserve"> A failure at preparation time prevent the caster from preparing the spell in the same staff or vehicle until a full night of rest.  A complete failure destroy the staff or vehicle.  A failure at casting time spoil the charge.  A complete failure at casting time will send the staff or vehicle flying for 5 ft. for every negative successes plus one for every remaining charges and letting it fall down.  All the charges are wasted. 
</t>
    </r>
    <r>
      <rPr>
        <b val="true"/>
        <sz val="8"/>
        <rFont val="Arial"/>
        <family val="2"/>
      </rPr>
      <t xml:space="preserve">Sorcery, Abyssal Magic</t>
    </r>
    <r>
      <rPr>
        <sz val="8"/>
        <rFont val="Arial"/>
        <family val="2"/>
      </rPr>
      <t xml:space="preserve">: On a failure the caster can't try to cast the spell again until a full night of rest. On a complete failure, the caster receive one Abyssal Debt Mark for every negative successes and is sent flying in the air 5ft. per negative successes and then let him fall to the ground, causing him fall damage. 
</t>
    </r>
  </si>
  <si>
    <t xml:space="preserve">Razor Claws
</t>
  </si>
  <si>
    <t xml:space="preserve">The caster can grow sharp claws out of his fingers lasting for one round for every successes over the Base Casting Requirement.  Those claws can be used to make a cutting attack at close or grapple range using WRE and doing POW +2 damage. 
</t>
  </si>
  <si>
    <r>
      <rPr>
        <b val="true"/>
        <sz val="8"/>
        <rFont val="Arial"/>
        <family val="2"/>
      </rPr>
      <t xml:space="preserve">Wizardry, Transmutation</t>
    </r>
    <r>
      <rPr>
        <sz val="8"/>
        <rFont val="Arial"/>
        <family val="2"/>
      </rPr>
      <t xml:space="preserve">: 5 Successes are required, 3 of those can be prepared in advance in a composed check.  2 Bone Dust and 1 Silver Dust is required.  The successes needed at casting time can not be composed. 
</t>
    </r>
    <r>
      <rPr>
        <b val="true"/>
        <sz val="8"/>
        <rFont val="Arial"/>
        <family val="2"/>
      </rPr>
      <t xml:space="preserve">Shamanism, Spirit of the Beasts:</t>
    </r>
    <r>
      <rPr>
        <sz val="8"/>
        <rFont val="Arial"/>
        <family val="2"/>
      </rPr>
      <t xml:space="preserve"> 2 successes are required to cast the spell.  The caster also need a claw from an animal.  The claws he grows will emulate the claw he used to cast the spell. 
</t>
    </r>
    <r>
      <rPr>
        <b val="true"/>
        <sz val="8"/>
        <rFont val="Arial"/>
        <family val="2"/>
      </rPr>
      <t xml:space="preserve">Sorcery, Abyssal Magic:</t>
    </r>
    <r>
      <rPr>
        <sz val="8"/>
        <rFont val="Arial"/>
        <family val="2"/>
      </rPr>
      <t xml:space="preserve"> 3 successes are needed to cast the spell.  1 Abyssal Debt Mark will begained upon casting.
</t>
    </r>
  </si>
  <si>
    <r>
      <rPr>
        <b val="true"/>
        <sz val="8"/>
        <rFont val="Arial"/>
        <family val="2"/>
      </rPr>
      <t xml:space="preserve">Wizardry, Transmutation:</t>
    </r>
    <r>
      <rPr>
        <sz val="8"/>
        <rFont val="Arial"/>
        <family val="2"/>
      </rPr>
      <t xml:space="preserve"> A failure on preparation time spoils the reagents.  One reagent is lost for every missing successes, from the most common to the least.  A failure at casting time spoil all the reagents.  A complete failure cramps the hand of the caster, making him incapable of holding anything for one round for every negative success. 
</t>
    </r>
    <r>
      <rPr>
        <b val="true"/>
        <sz val="8"/>
        <rFont val="Arial"/>
        <family val="2"/>
      </rPr>
      <t xml:space="preserve">Shamanism, Spirit of the Beasts:</t>
    </r>
    <r>
      <rPr>
        <sz val="8"/>
        <rFont val="Arial"/>
        <family val="2"/>
      </rPr>
      <t xml:space="preserve"> On a complete failure the claw used is destroyed. 
</t>
    </r>
    <r>
      <rPr>
        <b val="true"/>
        <sz val="8"/>
        <rFont val="Arial"/>
        <family val="2"/>
      </rPr>
      <t xml:space="preserve">Sorcery, Abyssal Magic:</t>
    </r>
    <r>
      <rPr>
        <sz val="8"/>
        <rFont val="Arial"/>
        <family val="2"/>
      </rPr>
      <t xml:space="preserve"> The caster can't cast the spell again until he gets a full night of rest. On a complete failure one of the hand of the caster turn into a giant claws for one day per negative success, making it impossible for him to hold anything.  One Abyssal Debt Mark will be gained for every negative successes. 
</t>
    </r>
  </si>
  <si>
    <t xml:space="preserve">Cure Minor Wounds
</t>
  </si>
  <si>
    <t xml:space="preserve">For every successes over the base casting requirement one minor injury can be removed from a touched character.
</t>
  </si>
  <si>
    <r>
      <rPr>
        <b val="true"/>
        <sz val="8"/>
        <rFont val="Arial"/>
        <family val="2"/>
      </rPr>
      <t xml:space="preserve">Wizardry, Conjuration:</t>
    </r>
    <r>
      <rPr>
        <sz val="8"/>
        <rFont val="Arial"/>
        <family val="2"/>
      </rPr>
      <t xml:space="preserve"> 7 successes are needed to cast the spell.  5 of those successes can be prepared upfront.  Require 2 Dried Blood, 1 Garlic, 1 Ginseng and 1 Silver Dust.
</t>
    </r>
    <r>
      <rPr>
        <b val="true"/>
        <sz val="8"/>
        <rFont val="Arial"/>
        <family val="2"/>
      </rPr>
      <t xml:space="preserve">Elementalism, Aether:</t>
    </r>
    <r>
      <rPr>
        <sz val="8"/>
        <rFont val="Arial"/>
        <family val="2"/>
      </rPr>
      <t xml:space="preserve"> 5 Successes are needed to cast the spell. 
</t>
    </r>
    <r>
      <rPr>
        <b val="true"/>
        <sz val="8"/>
        <rFont val="Arial"/>
        <family val="2"/>
      </rPr>
      <t xml:space="preserve">Mysticism, Healing: </t>
    </r>
    <r>
      <rPr>
        <sz val="8"/>
        <rFont val="Arial"/>
        <family val="2"/>
      </rPr>
      <t xml:space="preserve">3 Successes are needed to cast the spell.
</t>
    </r>
    <r>
      <rPr>
        <b val="true"/>
        <sz val="8"/>
        <rFont val="Arial"/>
        <family val="2"/>
      </rPr>
      <t xml:space="preserve">Shamanism, Spirit of the plants and trees:</t>
    </r>
    <r>
      <rPr>
        <sz val="8"/>
        <rFont val="Arial"/>
        <family val="2"/>
      </rPr>
      <t xml:space="preserve"> 3 Successes are needed and some Comfrey leaves are required.  The caster must hold the Comfrey leaves on the wounds to be healed.
</t>
    </r>
    <r>
      <rPr>
        <b val="true"/>
        <sz val="8"/>
        <rFont val="Arial"/>
        <family val="2"/>
      </rPr>
      <t xml:space="preserve">Sorcery, Blood Magic:</t>
    </r>
    <r>
      <rPr>
        <sz val="8"/>
        <rFont val="Arial"/>
        <family val="2"/>
      </rPr>
      <t xml:space="preserve"> 4 Successes are required.   The caster must also either inflict himself one minor injury with a cutting or piercing weapon or have dealt one to another character in the previous round. 
</t>
    </r>
  </si>
  <si>
    <r>
      <rPr>
        <b val="true"/>
        <sz val="8"/>
        <rFont val="Arial"/>
        <family val="2"/>
      </rPr>
      <t xml:space="preserve">Wizardry, Conjuration:</t>
    </r>
    <r>
      <rPr>
        <sz val="8"/>
        <rFont val="Arial"/>
        <family val="2"/>
      </rPr>
      <t xml:space="preserve">  A failure on preparation time spoils the reagents.  One reagent is lost for every missing successes, from the most common to the least.  A failure at casting time spoil all the reagents.  A complete failure inflicts one minor injury per negative successes to the target of the spell. 
</t>
    </r>
    <r>
      <rPr>
        <b val="true"/>
        <sz val="8"/>
        <rFont val="Arial"/>
        <family val="2"/>
      </rPr>
      <t xml:space="preserve">Elementalism, Aether</t>
    </r>
    <r>
      <rPr>
        <sz val="8"/>
        <rFont val="Arial"/>
        <family val="2"/>
      </rPr>
      <t xml:space="preserve">: A complete failure inflicts one minor injury per negative successes to the target of the spell.  
</t>
    </r>
    <r>
      <rPr>
        <b val="true"/>
        <sz val="8"/>
        <rFont val="Arial"/>
        <family val="2"/>
      </rPr>
      <t xml:space="preserve">Mysticism, Healing:</t>
    </r>
    <r>
      <rPr>
        <sz val="8"/>
        <rFont val="Arial"/>
        <family val="2"/>
      </rPr>
      <t xml:space="preserve"> On a failure the caster lose 1 spirit points for every successes missing.  On a complete failure the caster can't cast any other mysticism spell for one day for every negative successes.
</t>
    </r>
    <r>
      <rPr>
        <b val="true"/>
        <sz val="8"/>
        <rFont val="Arial"/>
        <family val="2"/>
      </rPr>
      <t xml:space="preserve">Shamanism, Spirit of the plants and trees:</t>
    </r>
    <r>
      <rPr>
        <sz val="8"/>
        <rFont val="Arial"/>
        <family val="2"/>
      </rPr>
      <t xml:space="preserve">  A complete failure inflicts one minor injury per negative successes to the target of the spell.  
</t>
    </r>
    <r>
      <rPr>
        <b val="true"/>
        <sz val="8"/>
        <rFont val="Arial"/>
        <family val="2"/>
      </rPr>
      <t xml:space="preserve">Sorcery, Blood Magic: </t>
    </r>
    <r>
      <rPr>
        <sz val="8"/>
        <rFont val="Arial"/>
        <family val="2"/>
      </rPr>
      <t xml:space="preserve"> A complete failure inflicts one minor injury per negative successes to the target of the spell.  
</t>
    </r>
  </si>
  <si>
    <t xml:space="preserve">Scrying
</t>
  </si>
  <si>
    <t xml:space="preserve">The caster can remotely see and hear a location or character.  Depending on the level of successes the caster can have a different level of details.  
With one success over the base casting requirement the caster can see  an imperfect, mute pictures of the target.  Details will be missing and can make unidentifiable characters or locations in the vision.
With two successes over the base casting requirement the caster can see an imperfect pictures of the target with unclear sound.
With  three successes of the base casting requirement the caster get a clear vision with unclear sound.
With four or more successes over the base casting requirement the caster get a clear vision with clear sound of the target.
</t>
  </si>
  <si>
    <r>
      <rPr>
        <b val="true"/>
        <sz val="8"/>
        <rFont val="Arial"/>
        <family val="2"/>
      </rPr>
      <t xml:space="preserve">Elementalism, Aether:</t>
    </r>
    <r>
      <rPr>
        <sz val="8"/>
        <rFont val="Arial"/>
        <family val="2"/>
      </rPr>
      <t xml:space="preserve"> 3 Successes are needed to scry a familiar target.  4 Successes are needed to scry a known but unfamiliar target.  5 successes are needed to scry an unknown target that have been described to the caster.  The caster need a reflective or translucent surface to scry.
</t>
    </r>
    <r>
      <rPr>
        <b val="true"/>
        <sz val="8"/>
        <rFont val="Arial"/>
        <family val="2"/>
      </rPr>
      <t xml:space="preserve">Mysticism, Divination: </t>
    </r>
    <r>
      <rPr>
        <sz val="8"/>
        <rFont val="Arial"/>
        <family val="2"/>
      </rPr>
      <t xml:space="preserve">9 Successes are needed on a composed check to cast the spell.   The vision come as sign that the caster can identify clearly.
</t>
    </r>
    <r>
      <rPr>
        <b val="true"/>
        <sz val="8"/>
        <rFont val="Arial"/>
        <family val="2"/>
      </rPr>
      <t xml:space="preserve">Witchcraft, Third Eye: </t>
    </r>
    <r>
      <rPr>
        <sz val="8"/>
        <rFont val="Arial"/>
        <family val="2"/>
      </rPr>
      <t xml:space="preserve">3 Successes are needed to scry on a target if the caster hold some object belonging and significantly linked to the target.  4 Successes are needed if the caster hold an object belonging to the target but without a significant link. 5 Successes are needed if the caster does not hold anything belonging to the target.  C
</t>
    </r>
    <r>
      <rPr>
        <b val="true"/>
        <sz val="8"/>
        <rFont val="Arial"/>
        <family val="2"/>
      </rPr>
      <t xml:space="preserve">Shamanism, Spirits of the Ancestors:</t>
    </r>
    <r>
      <rPr>
        <sz val="8"/>
        <rFont val="Arial"/>
        <family val="2"/>
      </rPr>
      <t xml:space="preserve"> 4 Successes are needed.  The caster needs to hold ash, bone or flesh of a dead person familiar with the target or be at proximity to its rest place to be able to scry. 
</t>
    </r>
    <r>
      <rPr>
        <b val="true"/>
        <sz val="8"/>
        <rFont val="Arial"/>
        <family val="2"/>
      </rPr>
      <t xml:space="preserve">Sorcery, the Great Ancient Unknown:</t>
    </r>
    <r>
      <rPr>
        <sz val="8"/>
        <rFont val="Arial"/>
        <family val="2"/>
      </rPr>
      <t xml:space="preserve"> 3 Spirit points must be spent to cast this spell.  3 Successes are needed. The vision come as a mental image and voice.
</t>
    </r>
  </si>
  <si>
    <r>
      <rPr>
        <b val="true"/>
        <sz val="8"/>
        <rFont val="Arial"/>
        <family val="2"/>
      </rPr>
      <t xml:space="preserve">Elementalism, Aether: </t>
    </r>
    <r>
      <rPr>
        <sz val="8"/>
        <rFont val="Arial"/>
        <family val="2"/>
      </rPr>
      <t xml:space="preserve">On a complete failure the caster is blinded for one day per negative success.
</t>
    </r>
    <r>
      <rPr>
        <b val="true"/>
        <sz val="8"/>
        <rFont val="Arial"/>
        <family val="2"/>
      </rPr>
      <t xml:space="preserve">Mysticism, Divination:</t>
    </r>
    <r>
      <rPr>
        <sz val="8"/>
        <rFont val="Arial"/>
        <family val="2"/>
      </rPr>
      <t xml:space="preserve"> On a failure the caster lose 1 spirit points for every successes missing.  On a complete failure the caster receive some kind of vision but misinterpret it and end up with false information that he believe to be true.
</t>
    </r>
    <r>
      <rPr>
        <b val="true"/>
        <sz val="8"/>
        <rFont val="Arial"/>
        <family val="2"/>
      </rPr>
      <t xml:space="preserve">Witchcraft, Third Eye: </t>
    </r>
    <r>
      <rPr>
        <sz val="8"/>
        <rFont val="Arial"/>
        <family val="2"/>
      </rPr>
      <t xml:space="preserve">On a complete failure the water display a nigthmarish vision about the caster or someone the caster cares about. Every persona roll made by the caster will require one additional successes until he can have a full night of rest. 
</t>
    </r>
    <r>
      <rPr>
        <b val="true"/>
        <sz val="8"/>
        <rFont val="Arial"/>
        <family val="2"/>
      </rPr>
      <t xml:space="preserve">Shamanism, Spirits of the Ancestors:</t>
    </r>
    <r>
      <rPr>
        <sz val="8"/>
        <rFont val="Arial"/>
        <family val="2"/>
      </rPr>
      <t xml:space="preserve"> On a complete failure, the intended target of the scrying is made aware of the attempt and get a vision of the caster.  Use the negative successes as if they were the successes over the base casting requirement. It the caster tried to scry a location, the owner of the location receive the vision. 
</t>
    </r>
    <r>
      <rPr>
        <b val="true"/>
        <sz val="8"/>
        <rFont val="Arial"/>
        <family val="2"/>
      </rPr>
      <t xml:space="preserve">Sorcery, the Great Ancient Unknown:</t>
    </r>
    <r>
      <rPr>
        <sz val="8"/>
        <rFont val="Arial"/>
        <family val="2"/>
      </rPr>
      <t xml:space="preserve"> On top of the 3 spirits point spent for the casting, one additional spirit point is lost per missing successes.  On a complete failure the maximum number of spirit points is permanently reduced by 1 for every negative successes.
</t>
    </r>
  </si>
  <si>
    <r>
      <rPr>
        <b val="true"/>
        <sz val="8"/>
        <rFont val="Arial"/>
        <family val="2"/>
      </rPr>
      <t xml:space="preserve">Giant's Strength
</t>
    </r>
  </si>
  <si>
    <t xml:space="preserve">The POW of the target of the spell is increased to 20 for 1 round per successes over the Base Casting Requirement. </t>
  </si>
  <si>
    <r>
      <rPr>
        <b val="true"/>
        <sz val="8"/>
        <color rgb="FF000000"/>
        <rFont val="Arial"/>
        <family val="2"/>
      </rPr>
      <t xml:space="preserve">Wizardry, Enchantment: </t>
    </r>
    <r>
      <rPr>
        <sz val="8"/>
        <color rgb="FF000000"/>
        <rFont val="Arial"/>
        <family val="2"/>
      </rPr>
      <t xml:space="preserve">6 Successes are needed to cast the spell.  4 of those Successes can be prepared up front. Require 1 black sand, 2 dried blood and 1 mandrake root.
</t>
    </r>
    <r>
      <rPr>
        <b val="true"/>
        <sz val="8"/>
        <color rgb="FF000000"/>
        <rFont val="Arial"/>
        <family val="2"/>
      </rPr>
      <t xml:space="preserve">Mysticism, Bless and Curse: </t>
    </r>
    <r>
      <rPr>
        <sz val="8"/>
        <color rgb="FF000000"/>
        <rFont val="Arial"/>
        <family val="2"/>
      </rPr>
      <t xml:space="preserve">8 Successes are needed to cast the spell. 
</t>
    </r>
    <r>
      <rPr>
        <b val="true"/>
        <sz val="8"/>
        <color rgb="FF000000"/>
        <rFont val="Arial"/>
        <family val="2"/>
      </rPr>
      <t xml:space="preserve">Witchcraft, Jinxes and Luck:</t>
    </r>
    <r>
      <rPr>
        <sz val="8"/>
        <color rgb="FF000000"/>
        <rFont val="Arial"/>
        <family val="2"/>
      </rPr>
      <t xml:space="preserve"> 8 Successes are needed to cast three charges into a belt.  This check can be composed. The caster can try to load more charges by having more successes; 16 successes will load a total of 5 charges and a total of 24 successes will load 6 charges in the belt. At casting time, 3 successes are needed to activate the spell. 
</t>
    </r>
    <r>
      <rPr>
        <b val="true"/>
        <sz val="8"/>
        <color rgb="FF000000"/>
        <rFont val="Arial"/>
        <family val="2"/>
      </rPr>
      <t xml:space="preserve">Shamanism, Spirits of the Beasts:</t>
    </r>
    <r>
      <rPr>
        <sz val="8"/>
        <color rgb="FF000000"/>
        <rFont val="Arial"/>
        <family val="2"/>
      </rPr>
      <t xml:space="preserve"> 4 Successes are needed to cast the spell.  The target needs a piece of elephant tusk.
</t>
    </r>
    <r>
      <rPr>
        <b val="true"/>
        <sz val="8"/>
        <color rgb="FF000000"/>
        <rFont val="Arial"/>
        <family val="2"/>
      </rPr>
      <t xml:space="preserve">Sorcery, Blood Magic:</t>
    </r>
    <r>
      <rPr>
        <sz val="8"/>
        <color rgb="FF000000"/>
        <rFont val="Arial"/>
        <family val="2"/>
      </rPr>
      <t xml:space="preserve"> 3 Successes are needed to cast the spell.   The caster must also either have inflicted a major injury in the previous round with a cutting or piercing weapon or inflict himself 2 minor injuries. 
</t>
    </r>
  </si>
  <si>
    <r>
      <rPr>
        <b val="true"/>
        <sz val="8"/>
        <color rgb="FF000000"/>
        <rFont val="Arial"/>
        <family val="2"/>
      </rPr>
      <t xml:space="preserve">Wizardry, Enchantment: </t>
    </r>
    <r>
      <rPr>
        <sz val="8"/>
        <color rgb="FF000000"/>
        <rFont val="Arial"/>
        <family val="2"/>
      </rPr>
      <t xml:space="preserve"> A failure on preparation time spoils the reagents.  One reagent is lost for every missing successes, from the most common to the least.  A failure at casting time spoil all the reagents.  On complete failure at casting time the target must make a resist pain check with a difficulty of 1 plus the number of negative successes.  For every missing successes on this check, the target is incapacitated for one round. 
</t>
    </r>
    <r>
      <rPr>
        <b val="true"/>
        <sz val="8"/>
        <color rgb="FF000000"/>
        <rFont val="Arial"/>
        <family val="2"/>
      </rPr>
      <t xml:space="preserve">Mysticism, Bless and Curse: </t>
    </r>
    <r>
      <rPr>
        <sz val="8"/>
        <color rgb="FF000000"/>
        <rFont val="Arial"/>
        <family val="2"/>
      </rPr>
      <t xml:space="preserve">On a failure the caster lose 1 spirit points for every successes missing.  On a complete failure the caster can't cast any other mysticism, bless and curse spell for one day for every negative successes.
</t>
    </r>
    <r>
      <rPr>
        <b val="true"/>
        <sz val="8"/>
        <color rgb="FF000000"/>
        <rFont val="Arial"/>
        <family val="2"/>
      </rPr>
      <t xml:space="preserve">Witchcraft, Jinxes and Luck:</t>
    </r>
    <r>
      <rPr>
        <sz val="8"/>
        <color rgb="FF000000"/>
        <rFont val="Arial"/>
        <family val="2"/>
      </rPr>
      <t xml:space="preserve"> A failure at preparation time prevent the caster from trying to prepare this spell again in this belt until a full night of sleep. A complete failure destroy the belt.  A failure at casting time waste the charge.  A complete failure at casting time make the belt constrict the waist of the wearer, causing one minor injury every round until the wearer can remove the belt by succeeding a WRE(POW) check with a difficulty equal to the number of negative successes plus the number of remaining charges.
</t>
    </r>
    <r>
      <rPr>
        <b val="true"/>
        <sz val="8"/>
        <color rgb="FF000000"/>
        <rFont val="Arial"/>
        <family val="2"/>
      </rPr>
      <t xml:space="preserve">Shamanism, Spirits of the Beasts: </t>
    </r>
    <r>
      <rPr>
        <sz val="8"/>
        <color rgb="FF000000"/>
        <rFont val="Arial"/>
        <family val="2"/>
      </rPr>
      <t xml:space="preserve">On a complete failure, the tusk is destroyed.
</t>
    </r>
    <r>
      <rPr>
        <b val="true"/>
        <sz val="8"/>
        <color rgb="FF000000"/>
        <rFont val="Arial"/>
        <family val="2"/>
      </rPr>
      <t xml:space="preserve">Sorcery, Blood Magic:  </t>
    </r>
    <r>
      <rPr>
        <sz val="8"/>
        <color rgb="FF000000"/>
        <rFont val="Arial"/>
        <family val="2"/>
      </rPr>
      <t xml:space="preserve">A complete failure inflict a minor injury to the caster for every negative successes on top of the initial injuries.
</t>
    </r>
  </si>
  <si>
    <t xml:space="preserve">Raise Undeads
</t>
  </si>
  <si>
    <t xml:space="preserve">The caster can raise one Undeads, either a skeleton or a zombie, for one round for every Successes over the base casting requirement.  Bone piles (for skeletons) or corpses (for zombies) must be available.  The successes can be split among as many Undeads as the caster desires.  The caster does not control the Undeads raised and they might attack the caster or his allies.  The Undeads can't act on the round they are raised (but this restriction does not apply if the spell is cast to maintain Undeads already raised).
</t>
  </si>
  <si>
    <r>
      <rPr>
        <b val="true"/>
        <sz val="8"/>
        <rFont val="Arial"/>
        <family val="2"/>
      </rPr>
      <t xml:space="preserve">Mysticism, Necromancy:</t>
    </r>
    <r>
      <rPr>
        <sz val="8"/>
        <rFont val="Arial"/>
        <family val="2"/>
      </rPr>
      <t xml:space="preserve">  9 Successes on a composed check are needed to cast the spell.  Once the spell is cast it can be maintained by recasting it but with 3 successes needed instead of 9.
</t>
    </r>
    <r>
      <rPr>
        <b val="true"/>
        <sz val="8"/>
        <rFont val="Arial"/>
        <family val="2"/>
      </rPr>
      <t xml:space="preserve">Sorcery, Death Magic: </t>
    </r>
    <r>
      <rPr>
        <sz val="8"/>
        <rFont val="Arial"/>
        <family val="2"/>
      </rPr>
      <t xml:space="preserve"> 6 Successes on a composed check are needed to cast the spell.  1 Death Debt must be spent to cast the spell plus 1 for every Undeads raised.  If the spell is cast to maintain undeads, only 2 Successes are needed to cast the spell but the Death Debt must be repaid in full.
</t>
    </r>
  </si>
  <si>
    <r>
      <rPr>
        <b val="true"/>
        <sz val="8"/>
        <rFont val="Arial"/>
        <family val="2"/>
      </rPr>
      <t xml:space="preserve">Mysticism, Necromancy:</t>
    </r>
    <r>
      <rPr>
        <sz val="8"/>
        <rFont val="Arial"/>
        <family val="2"/>
      </rPr>
      <t xml:space="preserve">  On a failure the caster lose 1 spirit points for every successes missing.  On a complete failure the caster can't cast any other mysticism, Necromancy for one day for every negative successes.
</t>
    </r>
    <r>
      <rPr>
        <b val="true"/>
        <sz val="8"/>
        <rFont val="Arial"/>
        <family val="2"/>
      </rPr>
      <t xml:space="preserve">Sorcery, Death Magic:  </t>
    </r>
    <r>
      <rPr>
        <sz val="8"/>
        <rFont val="Arial"/>
        <family val="2"/>
      </rPr>
      <t xml:space="preserve">On a complete failure 1% (roughly the size of the palm of one hand) by negative successes of the caster skin become permanently necrosed. 
</t>
    </r>
  </si>
  <si>
    <r>
      <rPr>
        <b val="true"/>
        <sz val="8"/>
        <rFont val="Arial"/>
        <family val="2"/>
      </rPr>
      <t xml:space="preserve">Resist Fire
</t>
    </r>
  </si>
  <si>
    <t xml:space="preserve">For every successes over the base casting requirement the target receive one point of resistance to fire.  Every hour, one of those resistance point disappear. Every fire base damage done to the player is reduced by the number of points of resistance the target still have. 
</t>
  </si>
  <si>
    <r>
      <rPr>
        <b val="true"/>
        <sz val="8"/>
        <rFont val="Arial"/>
        <family val="2"/>
      </rPr>
      <t xml:space="preserve">Wizardry, Abjuration: </t>
    </r>
    <r>
      <rPr>
        <sz val="8"/>
        <rFont val="Arial"/>
        <family val="2"/>
      </rPr>
      <t xml:space="preserve"> 7 Successes are required to cast the spell.  4 of those can be prepared in advance.  Require 1 Crystal Dust, 2 Fertile Dirt and 1 Nightshade.
</t>
    </r>
    <r>
      <rPr>
        <b val="true"/>
        <sz val="8"/>
        <rFont val="Arial"/>
        <family val="2"/>
      </rPr>
      <t xml:space="preserve">Elementalism, Water:</t>
    </r>
    <r>
      <rPr>
        <sz val="8"/>
        <rFont val="Arial"/>
        <family val="2"/>
      </rPr>
      <t xml:space="preserve"> Need water to cast the spell.  3 Successes are needed to cast the spell.
</t>
    </r>
    <r>
      <rPr>
        <b val="true"/>
        <sz val="8"/>
        <rFont val="Arial"/>
        <family val="2"/>
      </rPr>
      <t xml:space="preserve">Witchcraft, Ward:</t>
    </r>
    <r>
      <rPr>
        <sz val="8"/>
        <rFont val="Arial"/>
        <family val="2"/>
      </rPr>
      <t xml:space="preserve">  8 Successes on a composed check are need to cast the spell in either a hat or a pendant. The spell can be activated as a reaction with 2 successes. 
</t>
    </r>
    <r>
      <rPr>
        <b val="true"/>
        <sz val="8"/>
        <rFont val="Arial"/>
        <family val="2"/>
      </rPr>
      <t xml:space="preserve">Shamanism, Spirits of the Lakes and Rivers:</t>
    </r>
    <r>
      <rPr>
        <sz val="8"/>
        <rFont val="Arial"/>
        <family val="2"/>
      </rPr>
      <t xml:space="preserve">  3 Successes are needed to cast the spell.  The caster must have water coming from a natural source of water (lake, river, sea, etc). 
</t>
    </r>
  </si>
  <si>
    <r>
      <rPr>
        <b val="true"/>
        <sz val="8"/>
        <rFont val="Arial"/>
        <family val="2"/>
      </rPr>
      <t xml:space="preserve">Wizardry, Abjuration:</t>
    </r>
    <r>
      <rPr>
        <sz val="8"/>
        <rFont val="Arial"/>
        <family val="2"/>
      </rPr>
      <t xml:space="preserve">  A failure on preparation time spoils the reagents.  One reagent is lost for every missing successes, from the most common to the least.  A failure at casting time spoil all the reagents.  On a complete failure at casting time the character thinks he succeeded with 2 successes for every negative successes. 
</t>
    </r>
    <r>
      <rPr>
        <b val="true"/>
        <sz val="8"/>
        <rFont val="Arial"/>
        <family val="2"/>
      </rPr>
      <t xml:space="preserve">Elementalism, Water</t>
    </r>
    <r>
      <rPr>
        <sz val="8"/>
        <rFont val="Arial"/>
        <family val="2"/>
      </rPr>
      <t xml:space="preserve">: On a complete failure the water turn to steam, dealing 1d6 damage for every negative successes. 
</t>
    </r>
    <r>
      <rPr>
        <b val="true"/>
        <sz val="8"/>
        <rFont val="Arial"/>
        <family val="2"/>
      </rPr>
      <t xml:space="preserve">Witchcraft, Ward:</t>
    </r>
    <r>
      <rPr>
        <sz val="8"/>
        <rFont val="Arial"/>
        <family val="2"/>
      </rPr>
      <t xml:space="preserve">  On a failure at preparation time, the caster can't try to cast the spell in the same item until a full night of rest. On a complete failure at preparation or casting time the item is destroyed.  
</t>
    </r>
    <r>
      <rPr>
        <b val="true"/>
        <sz val="8"/>
        <rFont val="Arial"/>
        <family val="2"/>
      </rPr>
      <t xml:space="preserve">Shamanism, Spirits of the Lakes and Rivers: </t>
    </r>
    <r>
      <rPr>
        <sz val="8"/>
        <rFont val="Arial"/>
        <family val="2"/>
      </rPr>
      <t xml:space="preserve"> On a complete failure the water turn to steam, dealing 1d6 damage for every negative successes.  The water is then lost.
</t>
    </r>
  </si>
  <si>
    <t xml:space="preserve">Pass through stone
</t>
  </si>
  <si>
    <t xml:space="preserve">A passage is open through a stone wall or rock, natural or man-made.  The passage is 5ft wide, 5 ft deep, 5ft high and last for one round for every successes above the base casting requirement. Each successes can be spent either to make the opening last longer or to make it bigger.  The caster must touch the wall at the location the passage is to be open.
</t>
  </si>
  <si>
    <r>
      <rPr>
        <b val="true"/>
        <sz val="8"/>
        <rFont val="Arial"/>
        <family val="2"/>
      </rPr>
      <t xml:space="preserve">Wizardry, Transmutation:</t>
    </r>
    <r>
      <rPr>
        <sz val="8"/>
        <rFont val="Arial"/>
        <family val="2"/>
      </rPr>
      <t xml:space="preserve">  7 Successes are needed.  4 of those can be prepared up front.  Require 1 Black Sand, 2 Fertile Dirt and 1 Volcanic Ash. 
</t>
    </r>
    <r>
      <rPr>
        <b val="true"/>
        <sz val="8"/>
        <rFont val="Arial"/>
        <family val="2"/>
      </rPr>
      <t xml:space="preserve">Elementalism, Earth:</t>
    </r>
    <r>
      <rPr>
        <sz val="8"/>
        <rFont val="Arial"/>
        <family val="2"/>
      </rPr>
      <t xml:space="preserve"> 3 Successes are needed.
</t>
    </r>
    <r>
      <rPr>
        <b val="true"/>
        <sz val="8"/>
        <rFont val="Arial"/>
        <family val="2"/>
      </rPr>
      <t xml:space="preserve">Shamanism, Spirit of the Mountains, Lands and Rocks:</t>
    </r>
    <r>
      <rPr>
        <sz val="8"/>
        <rFont val="Arial"/>
        <family val="2"/>
      </rPr>
      <t xml:space="preserve">  3 Successes are needed.
</t>
    </r>
    <r>
      <rPr>
        <b val="true"/>
        <sz val="8"/>
        <rFont val="Arial"/>
        <family val="2"/>
      </rPr>
      <t xml:space="preserve">Sorcery, the Great Ancient Unknown: </t>
    </r>
    <r>
      <rPr>
        <sz val="8"/>
        <rFont val="Arial"/>
        <family val="2"/>
      </rPr>
      <t xml:space="preserve"> 3 Successes are needed to cast the spell.  The caster must spend 3 spirit points. 
</t>
    </r>
  </si>
  <si>
    <r>
      <rPr>
        <b val="true"/>
        <sz val="8"/>
        <rFont val="Arial"/>
        <family val="2"/>
      </rPr>
      <t xml:space="preserve">Wizardry, Transmutation:  </t>
    </r>
    <r>
      <rPr>
        <sz val="8"/>
        <rFont val="Arial"/>
        <family val="2"/>
      </rPr>
      <t xml:space="preserve">A failure on preparation time spoils the reagents.  One reagent is lost for every missing successes, from the most common to the least.  A failure at casting time spoil all the reagents.  On a complete failure at casting time the passage is going to open the same as if the casting would have been a successes with the number of negative successes but will close when the first character try to pass through.  The character must make a Reflex check with a difficulty equal to the number of negative successes to escape the wall.  If this check is failed the character is pushed out receiving 1d8 damage for every negative successes. 
</t>
    </r>
    <r>
      <rPr>
        <b val="true"/>
        <sz val="8"/>
        <rFont val="Arial"/>
        <family val="2"/>
      </rPr>
      <t xml:space="preserve">Elementalism, Earth:</t>
    </r>
    <r>
      <rPr>
        <sz val="8"/>
        <rFont val="Arial"/>
        <family val="2"/>
      </rPr>
      <t xml:space="preserve"> On a complete failure, the hand and arm of the caster touching the wall turn to stone for 1 days per negative successes, making it impossible for him to hold anything in that hand but giving him +1 to passive defence.
</t>
    </r>
    <r>
      <rPr>
        <b val="true"/>
        <sz val="8"/>
        <rFont val="Arial"/>
        <family val="2"/>
      </rPr>
      <t xml:space="preserve">Shamanism, Spirit of the Mountains, Lands and Rocks:</t>
    </r>
    <r>
      <rPr>
        <sz val="8"/>
        <rFont val="Arial"/>
        <family val="2"/>
      </rPr>
      <t xml:space="preserve"> On a complete failure, the hand and arm of the caster touching the wall turn to stone for 1 days per negative successes, making it impossible for him to hold anything in that hand but giving him +1 to passive defence.
</t>
    </r>
    <r>
      <rPr>
        <b val="true"/>
        <sz val="8"/>
        <rFont val="Arial"/>
        <family val="2"/>
      </rPr>
      <t xml:space="preserve">Sorcery, the Great Ancient Unknown:</t>
    </r>
    <r>
      <rPr>
        <sz val="8"/>
        <rFont val="Arial"/>
        <family val="2"/>
      </rPr>
      <t xml:space="preserve"> On top of the 3 spirits point spent for the casting, one additional spirit point is lost per missing successes.  On a complete failure the maximum number of spirit points is permanently reduced by 1 for every negative successes.
</t>
    </r>
  </si>
  <si>
    <r>
      <rPr>
        <b val="true"/>
        <sz val="8"/>
        <rFont val="Arial"/>
        <family val="2"/>
      </rPr>
      <t xml:space="preserve">Charm Person
</t>
    </r>
  </si>
  <si>
    <t xml:space="preserve">
</t>
  </si>
  <si>
    <t xml:space="preserve">Elementalism, Aether:  
Witchcraft, Charm:  
Sorcery, the Great Ancient Unknown:  
</t>
  </si>
  <si>
    <t xml:space="preserve">Elementalism: Aether</t>
  </si>
  <si>
    <t xml:space="preserve">Mysticism: Bless &amp; Curse</t>
  </si>
  <si>
    <t xml:space="preserve">Shamanism: Ancestors</t>
  </si>
  <si>
    <t xml:space="preserve">Sorcery: Abyssal</t>
  </si>
  <si>
    <t xml:space="preserve">Witchcraft: Boons &amp; Jinxes</t>
  </si>
  <si>
    <t xml:space="preserve">Wizardry: Abjuration</t>
  </si>
  <si>
    <t xml:space="preserve">Wizardry: Evocation</t>
  </si>
  <si>
    <t xml:space="preserve">Acid Spray</t>
  </si>
  <si>
    <t xml:space="preserve">Mind Reading</t>
  </si>
  <si>
    <t xml:space="preserve">Bane</t>
  </si>
  <si>
    <t xml:space="preserve">Ancient Guardian</t>
  </si>
  <si>
    <t xml:space="preserve">Wings</t>
  </si>
  <si>
    <t xml:space="preserve">Balm of Mental Acuity</t>
  </si>
  <si>
    <t xml:space="preserve">Alarm</t>
  </si>
  <si>
    <t xml:space="preserve">Aether Guardian</t>
  </si>
  <si>
    <t xml:space="preserve">Inspire</t>
  </si>
  <si>
    <t xml:space="preserve">Bless Weapon</t>
  </si>
  <si>
    <t xml:space="preserve">Ancient Inspiration</t>
  </si>
  <si>
    <t xml:space="preserve">Razor Claws</t>
  </si>
  <si>
    <t xml:space="preserve">Balm of Physical Abilities</t>
  </si>
  <si>
    <t xml:space="preserve">Anti-Magic Sphere</t>
  </si>
  <si>
    <t xml:space="preserve">Arcane Dart</t>
  </si>
  <si>
    <t xml:space="preserve">Air Guardian</t>
  </si>
  <si>
    <t xml:space="preserve">Detect Magic</t>
  </si>
  <si>
    <t xml:space="preserve">Divine Disfavour</t>
  </si>
  <si>
    <t xml:space="preserve">Identify</t>
  </si>
  <si>
    <t xml:space="preserve">Planar Gate</t>
  </si>
  <si>
    <t xml:space="preserve">Elixir of Motivation</t>
  </si>
  <si>
    <t xml:space="preserve">Armour</t>
  </si>
  <si>
    <t xml:space="preserve">Chain Lightning</t>
  </si>
  <si>
    <t xml:space="preserve">Read Aura</t>
  </si>
  <si>
    <t xml:space="preserve">Scrying</t>
  </si>
  <si>
    <t xml:space="preserve">Summon Cerberus</t>
  </si>
  <si>
    <t xml:space="preserve">Fumes of Mental Inadequacy</t>
  </si>
  <si>
    <t xml:space="preserve">Barricade</t>
  </si>
  <si>
    <t xml:space="preserve">Disintegration</t>
  </si>
  <si>
    <t xml:space="preserve">Alter Memory</t>
  </si>
  <si>
    <t xml:space="preserve">Hold Person</t>
  </si>
  <si>
    <t xml:space="preserve">Divine Protection</t>
  </si>
  <si>
    <t xml:space="preserve">Golden Path</t>
  </si>
  <si>
    <t xml:space="preserve">Summon Demon</t>
  </si>
  <si>
    <t xml:space="preserve">Fumes of Physical Deficiency</t>
  </si>
  <si>
    <t xml:space="preserve">Counter Spell</t>
  </si>
  <si>
    <t xml:space="preserve">Field of Smoke</t>
  </si>
  <si>
    <t xml:space="preserve">Dementia</t>
  </si>
  <si>
    <t xml:space="preserve">Mending</t>
  </si>
  <si>
    <t xml:space="preserve">Message</t>
  </si>
  <si>
    <t xml:space="preserve">Summon Fiend</t>
  </si>
  <si>
    <t xml:space="preserve">Pendant of Chance</t>
  </si>
  <si>
    <t xml:space="preserve">Fireball</t>
  </si>
  <si>
    <t xml:space="preserve">Protection From Good / Evil</t>
  </si>
  <si>
    <t xml:space="preserve">Possession</t>
  </si>
  <si>
    <t xml:space="preserve">Summon Imp</t>
  </si>
  <si>
    <t xml:space="preserve">Pin of Malchance</t>
  </si>
  <si>
    <t xml:space="preserve">Magic Lock</t>
  </si>
  <si>
    <t xml:space="preserve">Flying Razors</t>
  </si>
  <si>
    <t xml:space="preserve">Elementalism: Air</t>
  </si>
  <si>
    <t xml:space="preserve">Mysticism: Cure &amp; Heal</t>
  </si>
  <si>
    <t xml:space="preserve">Shamanism: Beasts</t>
  </si>
  <si>
    <t xml:space="preserve">Sorcery: Blood</t>
  </si>
  <si>
    <t xml:space="preserve">Witchcraft: Charms</t>
  </si>
  <si>
    <t xml:space="preserve">Protection Against Cold</t>
  </si>
  <si>
    <t xml:space="preserve">Light</t>
  </si>
  <si>
    <t xml:space="preserve">Fly</t>
  </si>
  <si>
    <t xml:space="preserve">Cure Poison</t>
  </si>
  <si>
    <t xml:space="preserve">Blood Dart</t>
  </si>
  <si>
    <t xml:space="preserve">Brew of Convincing</t>
  </si>
  <si>
    <t xml:space="preserve">Protection Against Curse</t>
  </si>
  <si>
    <t xml:space="preserve">Lightning Strike</t>
  </si>
  <si>
    <t xml:space="preserve">Arcane Mansion</t>
  </si>
  <si>
    <t xml:space="preserve">Slashing Wind</t>
  </si>
  <si>
    <t xml:space="preserve">Cure Disease</t>
  </si>
  <si>
    <t xml:space="preserve">Beast Form</t>
  </si>
  <si>
    <t xml:space="preserve">Blood Letting</t>
  </si>
  <si>
    <t xml:space="preserve">Fumes of Anger</t>
  </si>
  <si>
    <t xml:space="preserve">Protection Against Fear</t>
  </si>
  <si>
    <t xml:space="preserve">Poisonous Cloud</t>
  </si>
  <si>
    <t xml:space="preserve">Arcane Message</t>
  </si>
  <si>
    <t xml:space="preserve">Chilling Breath</t>
  </si>
  <si>
    <t xml:space="preserve">Cure Light Wound</t>
  </si>
  <si>
    <t xml:space="preserve">Beast Guardian</t>
  </si>
  <si>
    <t xml:space="preserve">Boiling Blood</t>
  </si>
  <si>
    <t xml:space="preserve">Fumes of Appeasement</t>
  </si>
  <si>
    <t xml:space="preserve">Protection Against Fire</t>
  </si>
  <si>
    <t xml:space="preserve">Ray of Frost</t>
  </si>
  <si>
    <t xml:space="preserve">Cure Major Wound</t>
  </si>
  <si>
    <t xml:space="preserve">Haste</t>
  </si>
  <si>
    <t xml:space="preserve">Dominate Person</t>
  </si>
  <si>
    <t xml:space="preserve">Fumes of Confusion</t>
  </si>
  <si>
    <t xml:space="preserve">Protection Against Poison</t>
  </si>
  <si>
    <t xml:space="preserve">Ruin Object</t>
  </si>
  <si>
    <t xml:space="preserve">Badger's Toughness</t>
  </si>
  <si>
    <t xml:space="preserve">Feather Fall</t>
  </si>
  <si>
    <t xml:space="preserve">Stop Bleeding</t>
  </si>
  <si>
    <t xml:space="preserve">Revive</t>
  </si>
  <si>
    <t xml:space="preserve">Fumes of Terror</t>
  </si>
  <si>
    <t xml:space="preserve">Protection Against Scrying</t>
  </si>
  <si>
    <t xml:space="preserve">Shockwave</t>
  </si>
  <si>
    <t xml:space="preserve">Control Wind</t>
  </si>
  <si>
    <t xml:space="preserve">Venom</t>
  </si>
  <si>
    <t xml:space="preserve">Love Philtre</t>
  </si>
  <si>
    <t xml:space="preserve">Sanctuary</t>
  </si>
  <si>
    <t xml:space="preserve">Sun Blast</t>
  </si>
  <si>
    <t xml:space="preserve">Mist Form</t>
  </si>
  <si>
    <r>
      <rPr>
        <b val="true"/>
        <sz val="9"/>
        <rFont val="Arial"/>
        <family val="2"/>
      </rPr>
      <t xml:space="preserve">C</t>
    </r>
    <r>
      <rPr>
        <sz val="8"/>
        <rFont val="Arial"/>
        <family val="2"/>
      </rPr>
      <t xml:space="preserve">ure Affliction</t>
    </r>
  </si>
  <si>
    <t xml:space="preserve">Speak with Beasts</t>
  </si>
  <si>
    <t xml:space="preserve">Life Drain</t>
  </si>
  <si>
    <t xml:space="preserve">Philtre of Bravery</t>
  </si>
  <si>
    <t xml:space="preserve">Shield</t>
  </si>
  <si>
    <t xml:space="preserve">Unseen Punch</t>
  </si>
  <si>
    <t xml:space="preserve">Elementalism: Earth</t>
  </si>
  <si>
    <t xml:space="preserve">Heal Spirit</t>
  </si>
  <si>
    <t xml:space="preserve">Shamanism: Lakes &amp; Rivers</t>
  </si>
  <si>
    <t xml:space="preserve">Sorcery: Chaos</t>
  </si>
  <si>
    <t xml:space="preserve">Witchcraft: Flares &amp; Wards</t>
  </si>
  <si>
    <t xml:space="preserve">Wizardry: Conjuration</t>
  </si>
  <si>
    <t xml:space="preserve">Wizardry: Illusion</t>
  </si>
  <si>
    <t xml:space="preserve">Bark Skin</t>
  </si>
  <si>
    <t xml:space="preserve">Pillar of Stone</t>
  </si>
  <si>
    <t xml:space="preserve">Mysticism: Divination</t>
  </si>
  <si>
    <t xml:space="preserve">Control Water</t>
  </si>
  <si>
    <t xml:space="preserve">Blink</t>
  </si>
  <si>
    <t xml:space="preserve">Explosive Phial</t>
  </si>
  <si>
    <t xml:space="preserve"> Clone Image</t>
  </si>
  <si>
    <t xml:space="preserve">Stalagmites</t>
  </si>
  <si>
    <t xml:space="preserve">Ice Shards</t>
  </si>
  <si>
    <t xml:space="preserve">Disintegrate</t>
  </si>
  <si>
    <t xml:space="preserve">Fumes of Warding Against Burning</t>
  </si>
  <si>
    <t xml:space="preserve">Blur Presence</t>
  </si>
  <si>
    <t xml:space="preserve">Stone Skin</t>
  </si>
  <si>
    <t xml:space="preserve">Tongue Speaking</t>
  </si>
  <si>
    <t xml:space="preserve">Rain Dance</t>
  </si>
  <si>
    <t xml:space="preserve">Fumes of Warding Against Freezing</t>
  </si>
  <si>
    <t xml:space="preserve">Conjure Beast</t>
  </si>
  <si>
    <t xml:space="preserve">Change Appearance</t>
  </si>
  <si>
    <t xml:space="preserve">Stone Guardian</t>
  </si>
  <si>
    <t xml:space="preserve">River from a Jug</t>
  </si>
  <si>
    <t xml:space="preserve">Fumes of Warding Against Good / Evil</t>
  </si>
  <si>
    <t xml:space="preserve">Conjure Monster</t>
  </si>
  <si>
    <t xml:space="preserve">Disguise Terrain</t>
  </si>
  <si>
    <t xml:space="preserve">Blades of God</t>
  </si>
  <si>
    <t xml:space="preserve">Shape Stone</t>
  </si>
  <si>
    <t xml:space="preserve">Detect Disease &amp; Poison</t>
  </si>
  <si>
    <t xml:space="preserve">Water Breathing</t>
  </si>
  <si>
    <t xml:space="preserve">Regenerate</t>
  </si>
  <si>
    <t xml:space="preserve">Piercing Needles</t>
  </si>
  <si>
    <t xml:space="preserve">Conjure Mount</t>
  </si>
  <si>
    <t xml:space="preserve">False Echo</t>
  </si>
  <si>
    <t xml:space="preserve">Merge With Stone</t>
  </si>
  <si>
    <t xml:space="preserve">Water Shield</t>
  </si>
  <si>
    <t xml:space="preserve">Reshape</t>
  </si>
  <si>
    <t xml:space="preserve">Poisonous Fumes</t>
  </si>
  <si>
    <t xml:space="preserve">Conjure Object</t>
  </si>
  <si>
    <t xml:space="preserve">Improved Invisibility</t>
  </si>
  <si>
    <t xml:space="preserve">Petrify</t>
  </si>
  <si>
    <t xml:space="preserve">Watery Tunnel</t>
  </si>
  <si>
    <t xml:space="preserve">Shatter</t>
  </si>
  <si>
    <t xml:space="preserve">Wand of Lightning</t>
  </si>
  <si>
    <t xml:space="preserve">Create Food &amp; Water</t>
  </si>
  <si>
    <t xml:space="preserve">Invisibility</t>
  </si>
  <si>
    <t xml:space="preserve">Elementalism: Fire</t>
  </si>
  <si>
    <t xml:space="preserve">Read Mind</t>
  </si>
  <si>
    <t xml:space="preserve">Shamanism: Mountains &amp; Rocks</t>
  </si>
  <si>
    <t xml:space="preserve">Sorcery: Death</t>
  </si>
  <si>
    <t xml:space="preserve">Witchcraft: Polymorphism</t>
  </si>
  <si>
    <t xml:space="preserve">Entangling Roots</t>
  </si>
  <si>
    <t xml:space="preserve">Major Illusion</t>
  </si>
  <si>
    <t xml:space="preserve">Mysticism: Necromancy</t>
  </si>
  <si>
    <t xml:space="preserve">Pillar of Earth</t>
  </si>
  <si>
    <t xml:space="preserve">Raise Dead</t>
  </si>
  <si>
    <t xml:space="preserve">Flash Jump</t>
  </si>
  <si>
    <t xml:space="preserve">Mass Disguise</t>
  </si>
  <si>
    <t xml:space="preserve">Wall of Flames</t>
  </si>
  <si>
    <t xml:space="preserve">Finger of Death</t>
  </si>
  <si>
    <t xml:space="preserve">Invisible Servant</t>
  </si>
  <si>
    <t xml:space="preserve">Mental Voice</t>
  </si>
  <si>
    <t xml:space="preserve">Fiery Body</t>
  </si>
  <si>
    <t xml:space="preserve">Control Undead</t>
  </si>
  <si>
    <t xml:space="preserve">Sphere of Death &amp; Decay</t>
  </si>
  <si>
    <t xml:space="preserve">Minor Image</t>
  </si>
  <si>
    <t xml:space="preserve">Flame Guardian</t>
  </si>
  <si>
    <t xml:space="preserve">Destroy Undead</t>
  </si>
  <si>
    <t xml:space="preserve">Putrefy</t>
  </si>
  <si>
    <t xml:space="preserve">Change Into Monster</t>
  </si>
  <si>
    <t xml:space="preserve">Spirit Hand</t>
  </si>
  <si>
    <t xml:space="preserve">Project Speech</t>
  </si>
  <si>
    <t xml:space="preserve">Bull's Strength</t>
  </si>
  <si>
    <t xml:space="preserve">Protection from Cold</t>
  </si>
  <si>
    <t xml:space="preserve">Detect Undead</t>
  </si>
  <si>
    <t xml:space="preserve">Swarm of Flies</t>
  </si>
  <si>
    <t xml:space="preserve">Silence</t>
  </si>
  <si>
    <t xml:space="preserve">Camouflage</t>
  </si>
  <si>
    <t xml:space="preserve">Create Fire</t>
  </si>
  <si>
    <t xml:space="preserve">Talk to the Dead</t>
  </si>
  <si>
    <t xml:space="preserve">Feral Senses</t>
  </si>
  <si>
    <t xml:space="preserve">Teleportation</t>
  </si>
  <si>
    <t xml:space="preserve">Vision</t>
  </si>
  <si>
    <t xml:space="preserve">Cat's Grace</t>
  </si>
  <si>
    <t xml:space="preserve">Control Fire</t>
  </si>
  <si>
    <t xml:space="preserve">Resurrection</t>
  </si>
  <si>
    <t xml:space="preserve">Plague</t>
  </si>
  <si>
    <t xml:space="preserve">Flying Vehicle</t>
  </si>
  <si>
    <t xml:space="preserve">Wall of Blades</t>
  </si>
  <si>
    <t xml:space="preserve">Zone of Silence</t>
  </si>
  <si>
    <t xml:space="preserve">Elementalism: Water</t>
  </si>
  <si>
    <t xml:space="preserve">Shamanism: Plants &amp; Trees</t>
  </si>
  <si>
    <t xml:space="preserve">Sorcery: The Unknown</t>
  </si>
  <si>
    <t xml:space="preserve">Witchcraft: Third Eye</t>
  </si>
  <si>
    <t xml:space="preserve">Wizardry: Enchantment</t>
  </si>
  <si>
    <t xml:space="preserve">Protection From Fire</t>
  </si>
  <si>
    <t xml:space="preserve">Mysticism: Retribution</t>
  </si>
  <si>
    <t xml:space="preserve">Ice Shard</t>
  </si>
  <si>
    <t xml:space="preserve">Spiritual Hammer</t>
  </si>
  <si>
    <t xml:space="preserve">Charm Person</t>
  </si>
  <si>
    <t xml:space="preserve">Smite</t>
  </si>
  <si>
    <t xml:space="preserve">Create Water</t>
  </si>
  <si>
    <t xml:space="preserve">Ray of Light</t>
  </si>
  <si>
    <t xml:space="preserve">Forest Guidance</t>
  </si>
  <si>
    <t xml:space="preserve">Clone Image</t>
  </si>
  <si>
    <t xml:space="preserve">Sacred Flame</t>
  </si>
  <si>
    <t xml:space="preserve">Grasping Vines</t>
  </si>
  <si>
    <t xml:space="preserve">Dominate Beast</t>
  </si>
  <si>
    <t xml:space="preserve">Liquefy</t>
  </si>
  <si>
    <t xml:space="preserve">Miraculous Growth</t>
  </si>
  <si>
    <t xml:space="preserve">Telepathy</t>
  </si>
  <si>
    <t xml:space="preserve">Dominate Monster</t>
  </si>
  <si>
    <t xml:space="preserve">Water Guardian</t>
  </si>
  <si>
    <t xml:space="preserve">Holy Spear</t>
  </si>
  <si>
    <t xml:space="preserve">Tree Guardian</t>
  </si>
  <si>
    <t xml:space="preserve">True Sight</t>
  </si>
  <si>
    <t xml:space="preserve">Empower Weapon</t>
  </si>
  <si>
    <t xml:space="preserve">Enlarge</t>
  </si>
  <si>
    <t xml:space="preserve">Fearsome Aura</t>
  </si>
  <si>
    <t xml:space="preserve">Fox's Wisdom</t>
  </si>
  <si>
    <t xml:space="preserve">Heroic Aura</t>
  </si>
  <si>
    <t xml:space="preserve">Owl's Knowledge</t>
  </si>
  <si>
    <t xml:space="preserve">Peacock's Presence</t>
  </si>
  <si>
    <t xml:space="preserve">Cure Affliction</t>
  </si>
  <si>
    <t xml:space="preserve">Type of effect</t>
  </si>
  <si>
    <t xml:space="preserve">range</t>
  </si>
  <si>
    <t xml:space="preserve">type of target</t>
  </si>
  <si>
    <t xml:space="preserve">number of target</t>
  </si>
  <si>
    <t xml:space="preserve">shape</t>
  </si>
  <si>
    <t xml:space="preserve">Duration</t>
  </si>
  <si>
    <t xml:space="preserve">specifics</t>
  </si>
  <si>
    <t xml:space="preserve">Elementalism</t>
  </si>
  <si>
    <t xml:space="preserve">damage</t>
  </si>
  <si>
    <t xml:space="preserve">touch</t>
  </si>
  <si>
    <t xml:space="preserve">character</t>
  </si>
  <si>
    <t xml:space="preserve">self</t>
  </si>
  <si>
    <t xml:space="preserve">point</t>
  </si>
  <si>
    <t xml:space="preserve">instatenous</t>
  </si>
  <si>
    <t xml:space="preserve">piercing</t>
  </si>
  <si>
    <t xml:space="preserve">heal</t>
  </si>
  <si>
    <t xml:space="preserve">sight</t>
  </si>
  <si>
    <t xml:space="preserve">object</t>
  </si>
  <si>
    <t xml:space="preserve">single</t>
  </si>
  <si>
    <t xml:space="preserve">torus</t>
  </si>
  <si>
    <t xml:space="preserve">rounds</t>
  </si>
  <si>
    <t xml:space="preserve">cutting</t>
  </si>
  <si>
    <t xml:space="preserve">DT Spirits</t>
  </si>
  <si>
    <t xml:space="preserve">DT Cutting</t>
  </si>
  <si>
    <t xml:space="preserve">DT Bludegoning</t>
  </si>
  <si>
    <t xml:space="preserve">DT Burning</t>
  </si>
  <si>
    <t xml:space="preserve">DT Freezing</t>
  </si>
  <si>
    <t xml:space="preserve">attribute boost</t>
  </si>
  <si>
    <t xml:space="preserve">plannar</t>
  </si>
  <si>
    <t xml:space="preserve">region</t>
  </si>
  <si>
    <t xml:space="preserve">multiple</t>
  </si>
  <si>
    <t xml:space="preserve">cone</t>
  </si>
  <si>
    <t xml:space="preserve">minutes</t>
  </si>
  <si>
    <t xml:space="preserve">bludgeoning</t>
  </si>
  <si>
    <t xml:space="preserve">Damage d4</t>
  </si>
  <si>
    <t xml:space="preserve">DT Chocking</t>
  </si>
  <si>
    <t xml:space="preserve">DT Piercing</t>
  </si>
  <si>
    <t xml:space="preserve">Damage</t>
  </si>
  <si>
    <t xml:space="preserve">skill boost</t>
  </si>
  <si>
    <t xml:space="preserve">anywhere</t>
  </si>
  <si>
    <t xml:space="preserve">all</t>
  </si>
  <si>
    <t xml:space="preserve">ray</t>
  </si>
  <si>
    <t xml:space="preserve">hours</t>
  </si>
  <si>
    <t xml:space="preserve">burning</t>
  </si>
  <si>
    <t xml:space="preserve">Damage d6</t>
  </si>
  <si>
    <t xml:space="preserve">spirit boost</t>
  </si>
  <si>
    <t xml:space="preserve">sphere</t>
  </si>
  <si>
    <t xml:space="preserve">until sleep</t>
  </si>
  <si>
    <t xml:space="preserve">poisoning</t>
  </si>
  <si>
    <t xml:space="preserve">Damage d8</t>
  </si>
  <si>
    <t xml:space="preserve">protection</t>
  </si>
  <si>
    <t xml:space="preserve">lne</t>
  </si>
  <si>
    <t xml:space="preserve">days</t>
  </si>
  <si>
    <t xml:space="preserve">chemical</t>
  </si>
  <si>
    <t xml:space="preserve">Damage d12</t>
  </si>
  <si>
    <t xml:space="preserve">Damage Range Sight</t>
  </si>
  <si>
    <t xml:space="preserve">travel</t>
  </si>
  <si>
    <t xml:space="preserve">weeks</t>
  </si>
  <si>
    <t xml:space="preserve">freezing</t>
  </si>
  <si>
    <t xml:space="preserve">Cost of effect</t>
  </si>
  <si>
    <t xml:space="preserve">Damage Duration Rounds</t>
  </si>
  <si>
    <t xml:space="preserve">AOE Point</t>
  </si>
  <si>
    <t xml:space="preserve">control</t>
  </si>
  <si>
    <t xml:space="preserve">months</t>
  </si>
  <si>
    <t xml:space="preserve">decaying</t>
  </si>
  <si>
    <t xml:space="preserve">1d4 Damage</t>
  </si>
  <si>
    <t xml:space="preserve">Damage Duration Continuous</t>
  </si>
  <si>
    <t xml:space="preserve">AOE Torus</t>
  </si>
  <si>
    <t xml:space="preserve">Damage Range Touch</t>
  </si>
  <si>
    <t xml:space="preserve">communication</t>
  </si>
  <si>
    <t xml:space="preserve">years</t>
  </si>
  <si>
    <t xml:space="preserve">chocking</t>
  </si>
  <si>
    <t xml:space="preserve">1d6 Damage</t>
  </si>
  <si>
    <t xml:space="preserve">AOE Sphere</t>
  </si>
  <si>
    <t xml:space="preserve">Damage Duration Continous</t>
  </si>
  <si>
    <t xml:space="preserve">environement modification</t>
  </si>
  <si>
    <t xml:space="preserve">permanent</t>
  </si>
  <si>
    <t xml:space="preserve">spirit</t>
  </si>
  <si>
    <t xml:space="preserve">1d8 Damage</t>
  </si>
  <si>
    <t xml:space="preserve">AOE Ray</t>
  </si>
  <si>
    <t xml:space="preserve">summoning</t>
  </si>
  <si>
    <t xml:space="preserve">flying</t>
  </si>
  <si>
    <t xml:space="preserve">1d10 damage</t>
  </si>
  <si>
    <t xml:space="preserve">AOE Cone</t>
  </si>
  <si>
    <t xml:space="preserve">AOE Line</t>
  </si>
  <si>
    <t xml:space="preserve">swimming</t>
  </si>
  <si>
    <t xml:space="preserve">1d12 damage</t>
  </si>
  <si>
    <t xml:space="preserve">incorporal</t>
  </si>
  <si>
    <t xml:space="preserve">1d20 Damage</t>
  </si>
  <si>
    <t xml:space="preserve">stone</t>
  </si>
  <si>
    <t xml:space="preserve">range touch</t>
  </si>
  <si>
    <t xml:space="preserve">AOE All</t>
  </si>
  <si>
    <t xml:space="preserve">water</t>
  </si>
  <si>
    <t xml:space="preserve">range sight</t>
  </si>
  <si>
    <t xml:space="preserve">tree</t>
  </si>
  <si>
    <t xml:space="preserve">target character</t>
  </si>
  <si>
    <t xml:space="preserve">fire</t>
  </si>
  <si>
    <t xml:space="preserve">target object</t>
  </si>
  <si>
    <t xml:space="preserve">Power</t>
  </si>
  <si>
    <t xml:space="preserve">target region</t>
  </si>
  <si>
    <t xml:space="preserve">Agility</t>
  </si>
  <si>
    <t xml:space="preserve">single target</t>
  </si>
  <si>
    <t xml:space="preserve">Constitution</t>
  </si>
  <si>
    <t xml:space="preserve">multiple target</t>
  </si>
  <si>
    <t xml:space="preserve">Erudition</t>
  </si>
  <si>
    <t xml:space="preserve">all target</t>
  </si>
  <si>
    <t xml:space="preserve">Persona</t>
  </si>
  <si>
    <t xml:space="preserve">self target</t>
  </si>
  <si>
    <t xml:space="preserve">Sagacity</t>
  </si>
  <si>
    <t xml:space="preserve">shape point</t>
  </si>
  <si>
    <t xml:space="preserve">Beasts</t>
  </si>
  <si>
    <t xml:space="preserve">shape torus</t>
  </si>
  <si>
    <t xml:space="preserve">Objects</t>
  </si>
  <si>
    <t xml:space="preserve">shape cone</t>
  </si>
  <si>
    <t xml:space="preserve">shape ray</t>
  </si>
  <si>
    <t xml:space="preserve">Touch</t>
  </si>
  <si>
    <t xml:space="preserve">arcane dagger</t>
  </si>
  <si>
    <t xml:space="preserve">shape line</t>
  </si>
  <si>
    <t xml:space="preserve">razor claws</t>
  </si>
  <si>
    <t xml:space="preserve">shape sphere</t>
  </si>
  <si>
    <t xml:space="preserve">spirit hammer</t>
  </si>
  <si>
    <t xml:space="preserve">duration instatenous</t>
  </si>
  <si>
    <t xml:space="preserve">burning grasp</t>
  </si>
  <si>
    <t xml:space="preserve">duration rounds</t>
  </si>
  <si>
    <t xml:space="preserve">venomous touch</t>
  </si>
  <si>
    <t xml:space="preserve">duration days</t>
  </si>
  <si>
    <t xml:space="preserve">Acid grasp</t>
  </si>
  <si>
    <t xml:space="preserve">duration weeks</t>
  </si>
  <si>
    <t xml:space="preserve">Winter touch</t>
  </si>
  <si>
    <t xml:space="preserve">duration months</t>
  </si>
  <si>
    <t xml:space="preserve">Finger of death</t>
  </si>
  <si>
    <t xml:space="preserve">duration years</t>
  </si>
  <si>
    <t xml:space="preserve">Chocking grasp</t>
  </si>
  <si>
    <t xml:space="preserve">duration decades</t>
  </si>
  <si>
    <t xml:space="preserve">duration centuries</t>
  </si>
  <si>
    <t xml:space="preserve">damage type piercing</t>
  </si>
  <si>
    <t xml:space="preserve">damage type cutting</t>
  </si>
  <si>
    <t xml:space="preserve">damage type bludgeoning</t>
  </si>
  <si>
    <t xml:space="preserve">damage type burning</t>
  </si>
  <si>
    <t xml:space="preserve">damage type posioing</t>
  </si>
  <si>
    <t xml:space="preserve">damage type chemical</t>
  </si>
  <si>
    <t xml:space="preserve">damage type freezing</t>
  </si>
  <si>
    <t xml:space="preserve">damage type decaying</t>
  </si>
  <si>
    <t xml:space="preserve">damage type chocking</t>
  </si>
  <si>
    <t xml:space="preserve">line</t>
  </si>
  <si>
    <t xml:space="preserve">Name</t>
  </si>
  <si>
    <t xml:space="preserve">Gender</t>
  </si>
  <si>
    <t xml:space="preserve">Domain</t>
  </si>
  <si>
    <t xml:space="preserve">Virtue</t>
  </si>
  <si>
    <t xml:space="preserve">Mysticism Bonus / Malus</t>
  </si>
  <si>
    <t xml:space="preserve">Skill Bonus *2</t>
  </si>
  <si>
    <t xml:space="preserve">Skill Bonus *1</t>
  </si>
  <si>
    <t xml:space="preserve">Attribute *1</t>
  </si>
  <si>
    <t xml:space="preserve">Morion / Myrael</t>
  </si>
  <si>
    <t xml:space="preserve">M</t>
  </si>
  <si>
    <t xml:space="preserve">Valor</t>
  </si>
  <si>
    <t xml:space="preserve">Battle</t>
  </si>
  <si>
    <t xml:space="preserve">Strength</t>
  </si>
  <si>
    <t xml:space="preserve">Rash</t>
  </si>
  <si>
    <t xml:space="preserve">Retribution ++</t>
  </si>
  <si>
    <t xml:space="preserve">Bless &amp; Curse +</t>
  </si>
  <si>
    <t xml:space="preserve">Divination -</t>
  </si>
  <si>
    <t xml:space="preserve">melee combat</t>
  </si>
  <si>
    <t xml:space="preserve">range combat</t>
  </si>
  <si>
    <t xml:space="preserve">Algina / Aludalis</t>
  </si>
  <si>
    <t xml:space="preserve">F</t>
  </si>
  <si>
    <t xml:space="preserve">Prudence</t>
  </si>
  <si>
    <t xml:space="preserve">Family</t>
  </si>
  <si>
    <t xml:space="preserve">Wisdom</t>
  </si>
  <si>
    <t xml:space="preserve">Coward</t>
  </si>
  <si>
    <t xml:space="preserve">Divination ++</t>
  </si>
  <si>
    <t xml:space="preserve">Cure &amp; Heal +</t>
  </si>
  <si>
    <t xml:space="preserve">Necromancy -</t>
  </si>
  <si>
    <t xml:space="preserve">Perception &amp; Vigilance</t>
  </si>
  <si>
    <t xml:space="preserve">Cooking</t>
  </si>
  <si>
    <t xml:space="preserve">Helmort / Javalis</t>
  </si>
  <si>
    <t xml:space="preserve">Humility</t>
  </si>
  <si>
    <t xml:space="preserve">Knowledge</t>
  </si>
  <si>
    <t xml:space="preserve">Agriculture</t>
  </si>
  <si>
    <t xml:space="preserve">Meek</t>
  </si>
  <si>
    <t xml:space="preserve">Bless &amp; Curse ++</t>
  </si>
  <si>
    <t xml:space="preserve">Science</t>
  </si>
  <si>
    <t xml:space="preserve">Danae / Danaelle</t>
  </si>
  <si>
    <t xml:space="preserve">Pride</t>
  </si>
  <si>
    <t xml:space="preserve">Death</t>
  </si>
  <si>
    <t xml:space="preserve">Murderer</t>
  </si>
  <si>
    <t xml:space="preserve">Vain</t>
  </si>
  <si>
    <t xml:space="preserve">Necromancy ++</t>
  </si>
  <si>
    <t xml:space="preserve">Retribution +</t>
  </si>
  <si>
    <t xml:space="preserve">Cure &amp; Heal -</t>
  </si>
  <si>
    <t xml:space="preserve">Stealth</t>
  </si>
  <si>
    <t xml:space="preserve">Sleight of Hand</t>
  </si>
  <si>
    <t xml:space="preserve">Crasses / Midalion</t>
  </si>
  <si>
    <t xml:space="preserve">Profit</t>
  </si>
  <si>
    <t xml:space="preserve">Commerce</t>
  </si>
  <si>
    <t xml:space="preserve">Gambler</t>
  </si>
  <si>
    <t xml:space="preserve">Stingy</t>
  </si>
  <si>
    <t xml:space="preserve">Bless &amp; Curse -</t>
  </si>
  <si>
    <t xml:space="preserve">Appraise</t>
  </si>
  <si>
    <t xml:space="preserve">Charm &amp; Persuasion</t>
  </si>
  <si>
    <t xml:space="preserve">Ludowlyna / Gwendowlyna</t>
  </si>
  <si>
    <t xml:space="preserve">Luxury</t>
  </si>
  <si>
    <t xml:space="preserve">Rulers</t>
  </si>
  <si>
    <t xml:space="preserve">Luck</t>
  </si>
  <si>
    <t xml:space="preserve">Lavish</t>
  </si>
  <si>
    <t xml:space="preserve">Necromancy +</t>
  </si>
  <si>
    <t xml:space="preserve">Confidence &amp; Ego</t>
  </si>
  <si>
    <t xml:space="preserve">Edon / Ledomar</t>
  </si>
  <si>
    <t xml:space="preserve">Pleasure</t>
  </si>
  <si>
    <t xml:space="preserve">Arts</t>
  </si>
  <si>
    <t xml:space="preserve">Travel</t>
  </si>
  <si>
    <t xml:space="preserve">Debauched</t>
  </si>
  <si>
    <t xml:space="preserve">Retribution -</t>
  </si>
  <si>
    <t xml:space="preserve">Arts &amp; Performance</t>
  </si>
  <si>
    <t xml:space="preserve">Survival</t>
  </si>
  <si>
    <t xml:space="preserve">Arthamere / Arthamere</t>
  </si>
  <si>
    <t xml:space="preserve">Abstinence</t>
  </si>
  <si>
    <t xml:space="preserve">Wilderness</t>
  </si>
  <si>
    <t xml:space="preserve">Shepherd</t>
  </si>
  <si>
    <t xml:space="preserve">Insensitive</t>
  </si>
  <si>
    <t xml:space="preserve">Cure &amp; Heal ++</t>
  </si>
  <si>
    <t xml:space="preserve">Divination +</t>
  </si>
  <si>
    <t xml:space="preserve">Taming &amp; Training</t>
  </si>
  <si>
    <t xml:space="preserve">Veluria / Vordamaria</t>
  </si>
  <si>
    <t xml:space="preserve">Love</t>
  </si>
  <si>
    <t xml:space="preserve">Life</t>
  </si>
  <si>
    <t xml:space="preserve">Motherhood</t>
  </si>
  <si>
    <t xml:space="preserve">Friendly</t>
  </si>
  <si>
    <t xml:space="preserve">Natural Healing</t>
  </si>
  <si>
    <t xml:space="preserve">Nessiheda / Mesumaelle</t>
  </si>
  <si>
    <t xml:space="preserve">Anger</t>
  </si>
  <si>
    <t xml:space="preserve">Sea</t>
  </si>
  <si>
    <t xml:space="preserve">Thunder</t>
  </si>
  <si>
    <t xml:space="preserve">Surly</t>
  </si>
  <si>
    <t xml:space="preserve">Seamanship</t>
  </si>
  <si>
    <t xml:space="preserve">Insult &amp; intimidation</t>
  </si>
  <si>
    <t xml:space="preserve">Hadar / Radaramelle</t>
  </si>
  <si>
    <t xml:space="preserve">Honour</t>
  </si>
  <si>
    <t xml:space="preserve">Crafts</t>
  </si>
  <si>
    <t xml:space="preserve">Sport</t>
  </si>
  <si>
    <t xml:space="preserve">Honourable</t>
  </si>
  <si>
    <t xml:space="preserve">Craftsmanship</t>
  </si>
  <si>
    <t xml:space="preserve">Athleticism</t>
  </si>
  <si>
    <t xml:space="preserve">Trickery</t>
  </si>
  <si>
    <t xml:space="preserve">Thief</t>
  </si>
  <si>
    <t xml:space="preserve">Eloquence</t>
  </si>
  <si>
    <t xml:space="preserve">Dishonourable</t>
  </si>
  <si>
    <t xml:space="preserve">Sleight of hand</t>
  </si>
  <si>
    <t xml:space="preserve">Skills/Traits</t>
  </si>
  <si>
    <t xml:space="preserve">Attribute</t>
  </si>
  <si>
    <t xml:space="preserve">Melee Combat (MEL)</t>
  </si>
  <si>
    <t xml:space="preserve">POW/AGI</t>
  </si>
  <si>
    <t xml:space="preserve">Wizardry</t>
  </si>
  <si>
    <t xml:space="preserve">ERU</t>
  </si>
  <si>
    <t xml:space="preserve">One-handed axes, maces and clubs (1HA)</t>
  </si>
  <si>
    <t xml:space="preserve">One-handed swords (1HS)</t>
  </si>
  <si>
    <t xml:space="preserve">Polearms (POL)</t>
  </si>
  <si>
    <t xml:space="preserve">Two-handed swords (2HS)</t>
  </si>
  <si>
    <t xml:space="preserve">Dagger, Pugilism and Wrestling (WRE)</t>
  </si>
  <si>
    <t xml:space="preserve">Range Combat (RAN)</t>
  </si>
  <si>
    <t xml:space="preserve">ERU/SAG</t>
  </si>
  <si>
    <t xml:space="preserve">Bows (BOW)</t>
  </si>
  <si>
    <t xml:space="preserve">Detect Motive</t>
  </si>
  <si>
    <t xml:space="preserve">SAG</t>
  </si>
  <si>
    <t xml:space="preserve">Crossbows and firearms (CRO)</t>
  </si>
  <si>
    <t xml:space="preserve">Disable &amp; Repair Device</t>
  </si>
  <si>
    <t xml:space="preserve">Javelins and Spears (JAV)</t>
  </si>
  <si>
    <t xml:space="preserve">Mysticism</t>
  </si>
  <si>
    <t xml:space="preserve">Slings (SLN)</t>
  </si>
  <si>
    <t xml:space="preserve">Thrown (TRN)</t>
  </si>
  <si>
    <t xml:space="preserve">Bless and Curse</t>
  </si>
  <si>
    <t xml:space="preserve">POW</t>
  </si>
  <si>
    <t xml:space="preserve">Climbing</t>
  </si>
  <si>
    <t xml:space="preserve">Jumping</t>
  </si>
  <si>
    <t xml:space="preserve">Lifting</t>
  </si>
  <si>
    <t xml:space="preserve">Deduction &amp; Logic</t>
  </si>
  <si>
    <t xml:space="preserve">Running</t>
  </si>
  <si>
    <t xml:space="preserve">Swimming</t>
  </si>
  <si>
    <t xml:space="preserve">Camping and Sheltering</t>
  </si>
  <si>
    <t xml:space="preserve">Acrobatics</t>
  </si>
  <si>
    <t xml:space="preserve">AGI</t>
  </si>
  <si>
    <t xml:space="preserve">First-Aid</t>
  </si>
  <si>
    <t xml:space="preserve">Reflex</t>
  </si>
  <si>
    <t xml:space="preserve">Foraging and Hunting</t>
  </si>
  <si>
    <t xml:space="preserve">Riding</t>
  </si>
  <si>
    <t xml:space="preserve">Navigation</t>
  </si>
  <si>
    <t xml:space="preserve">Tracking</t>
  </si>
  <si>
    <t xml:space="preserve">Vigilance</t>
  </si>
  <si>
    <t xml:space="preserve">CON</t>
  </si>
  <si>
    <t xml:space="preserve">Witchcraft</t>
  </si>
  <si>
    <t xml:space="preserve">Resist Pain</t>
  </si>
  <si>
    <t xml:space="preserve">Resist Poison</t>
  </si>
  <si>
    <t xml:space="preserve">Resit Fatigue</t>
  </si>
  <si>
    <t xml:space="preserve">Resit Shock</t>
  </si>
  <si>
    <t xml:space="preserve">Crafting</t>
  </si>
  <si>
    <t xml:space="preserve">Leather and Textile</t>
  </si>
  <si>
    <t xml:space="preserve">Confidence, Courage and Ego</t>
  </si>
  <si>
    <t xml:space="preserve">PER/SAG</t>
  </si>
  <si>
    <t xml:space="preserve">Manuscripts</t>
  </si>
  <si>
    <t xml:space="preserve">Charm and Persuasion</t>
  </si>
  <si>
    <t xml:space="preserve">PER</t>
  </si>
  <si>
    <t xml:space="preserve">Metal Work</t>
  </si>
  <si>
    <t xml:space="preserve">Intimidation</t>
  </si>
  <si>
    <t xml:space="preserve">Stone Work</t>
  </si>
  <si>
    <t xml:space="preserve">Wood Work</t>
  </si>
  <si>
    <t xml:space="preserve">Performance</t>
  </si>
  <si>
    <t xml:space="preserve">EUR</t>
  </si>
  <si>
    <t xml:space="preserve">Acting</t>
  </si>
  <si>
    <t xml:space="preserve">Dance</t>
  </si>
  <si>
    <t xml:space="preserve">Music</t>
  </si>
  <si>
    <t xml:space="preserve">Poetry</t>
  </si>
  <si>
    <t xml:space="preserve">Void</t>
  </si>
  <si>
    <t xml:space="preserve">Singing</t>
  </si>
  <si>
    <t xml:space="preserve">Shamanism</t>
  </si>
  <si>
    <t xml:space="preserve">Geography</t>
  </si>
  <si>
    <t xml:space="preserve">History</t>
  </si>
  <si>
    <t xml:space="preserve">Linguistic</t>
  </si>
  <si>
    <t xml:space="preserve">Nobility</t>
  </si>
  <si>
    <t xml:space="preserve">Religions</t>
  </si>
  <si>
    <t xml:space="preserve">Sorcery</t>
  </si>
  <si>
    <t xml:space="preserve">Alchemy</t>
  </si>
  <si>
    <t xml:space="preserve">Botany</t>
  </si>
  <si>
    <t xml:space="preserve">Engineering</t>
  </si>
  <si>
    <t xml:space="preserve">Medicine</t>
  </si>
  <si>
    <t xml:space="preserve">Zoology</t>
  </si>
  <si>
    <t xml:space="preserve">Taming</t>
  </si>
  <si>
    <t xml:space="preserve">Skills</t>
  </si>
  <si>
    <t xml:space="preserve">Power (POW)</t>
  </si>
  <si>
    <t xml:space="preserve">1/3 (6/18)</t>
  </si>
  <si>
    <t xml:space="preserve">Agility (AGI)</t>
  </si>
  <si>
    <t xml:space="preserve">5/7 (5/17)</t>
  </si>
  <si>
    <t xml:space="preserve">Constitution (CON)</t>
  </si>
  <si>
    <t xml:space="preserve">Erudition (ERU)</t>
  </si>
  <si>
    <t xml:space="preserve">6/7 (31/32)</t>
  </si>
  <si>
    <t xml:space="preserve">Sagacity (SAG)</t>
  </si>
  <si>
    <t xml:space="preserve">7/9 (22/24)</t>
  </si>
  <si>
    <t xml:space="preserve">Persona (PER)</t>
  </si>
  <si>
    <t xml:space="preserve">7/8 (22/23)</t>
  </si>
  <si>
    <t xml:space="preserve">Exclusive skills/skills shared with another attribute (Exclusive Skills + specializtions / Skills + specializations)</t>
  </si>
  <si>
    <t xml:space="preserve">Skill Check</t>
  </si>
  <si>
    <t xml:space="preserve">Unopposed</t>
  </si>
  <si>
    <t xml:space="preserve">The GM determine a Difficulty Level, a number of Success to achieve the task.
The Attribute of the skill used determined the type of dice to use.  The Player can use a dice with less or equal face to the value of the attribute.
The Player can Roll a number of this type of dice equal to the Skill being tested +1D + any bonus from tools or other sources.  This is the Dice Pool. 
Every Dice showing 5 count as 1 Success, 10 as 2 Success, 15 as 3 Succes and 20 as 4 Success.
Two or more dice with a result from 2 to 4 can be combined to add up to 5 or higher to grant one Success. 
Every Die with a result of 1 cancels one Success.
If the total amount of Success is higher or equal the Difficulty Rating determined by the GM, the Player succeed at the Task.
</t>
  </si>
  <si>
    <t xml:space="preserve">Opposed</t>
  </si>
  <si>
    <t xml:space="preserve">In the case of an Opposed Check, the two opponents created their Dice Pool in the same way as in an Unopposed Check.
Instead of beating a Difficulty Level picked by the GM they roll against each other.  
The opponent with the most success win the confrontation.
</t>
  </si>
  <si>
    <t xml:space="preserve">Composed check</t>
  </si>
  <si>
    <t xml:space="preserve">Not all Actions have to be resolved in one check.  In some case, multiple successive check can be made and the Success of each check will be added.  
Those type of check can either be limited by a specific number of check or by a time limit.  Usually, a check with a complete failure will not allow the Character to continue rolling for this Composed Check. 
Typical activity allowing Composed Check are Medicine, Survival, Crafting, Charm and Persuasion, Performance, Taming and some Spells.
</t>
  </si>
  <si>
    <t xml:space="preserve">Assisted check</t>
  </si>
  <si>
    <t xml:space="preserve">If two or more Character assist one an other to perform an action, they each make their check and all the success are added but one success is going to be deduced for one Character assisting, two for two Characters assisting, four for 3 Characters assisting, eight for 4 Characters assisting and so forth.  The GM can put a limit on the number of Characters working together on an actions.  It wouldn't make sense to have more than one character trying to pick a lock but having a few Characters trying to lift something heavy would, if the heavy thing is big enough for every Character to have a place to grab to.
</t>
  </si>
  <si>
    <t xml:space="preserve">Flawless Success</t>
  </si>
  <si>
    <t xml:space="preserve">If the Player rolls a number of Success equal or greater to his Dice Pool for this roll (and his above the Difficulty Rating) this is considered a Flawless Success.  If the player splitted is Dice Pool, he still need to acheive a number of success equal or greater to the total Dice Pool available.
A Flawless Success allows the Player to regain 1 spirit points or 1 experience points either for the Skill or the Attribute used. 
</t>
  </si>
  <si>
    <t xml:space="preserve">Complete Failure</t>
  </si>
  <si>
    <t xml:space="preserve">If the Player rolls no Success at all or a negative number of Success, this is known as a Complete Failure.
After a Complete Failure, the Player must do a Confidence, Courage and Ego check with a difficulty of 1 + 1 for every negative Success.
If the Confidence, Courage and Ego check is Successful, the Player can put 1 point of Experience either for the Skill or Attribute used.
If the Confidence, Courage and Ego check is a Failure, the Player lose 1 Spirit point per dice rolled.
</t>
  </si>
  <si>
    <t xml:space="preserve">Spirit Points</t>
  </si>
  <si>
    <t xml:space="preserve">Spirit point represent not only the moral of a character but also is stamina.
The Player can choose to spend Spirit Points to add Dice to his Dice Pool.  He can add one Die per Spirit Points spent up to the number of dice originally available (effectively doubling the size of his dice pool).
If the Player spent Spirits Point and roll a Flawless Success, not only can he gain 1 experience point but he will also regain the Spirit Points spent.
If he roll a Complete Failure after having spent Spirit Points, he automatically lose 1 extra Spirit Points per dice rolled (no Confidence, Courage and Ego check needed) and can't gain experience.
The maximum spirit points of a character his equal to his constitution plus his resist fatigue plus either his sagacity or persona plus his Confidence, Courage and Ego, divided by 2.  In mathematical form: Max Spirit Points = (constitution + Resist Fatigue + (Sagacity or Persona) + Confidence, Courage &amp; Ego) / 2.
</t>
  </si>
  <si>
    <t xml:space="preserve">Limit on Dice Pool</t>
  </si>
  <si>
    <t xml:space="preserve">The Dice Pool for a player for any roll can not contain more dice than the number of Spirit Points the player currently has.
If the Player has no more Spirit Points, his Character is too demoralized or too tired to attempt any action requiring a Check.
</t>
  </si>
  <si>
    <t xml:space="preserve">Regaining Spirit Points</t>
  </si>
  <si>
    <t xml:space="preserve">In addition to having Flawless Success, the Player can regain Spirit Points after a full night of rest.  The player roll Confidence, Courage and Ego and regain one Spirit Points for every Success.  The player can not gain more Spirit Points than is maximum in this way.
</t>
  </si>
  <si>
    <t xml:space="preserve">Combat</t>
  </si>
  <si>
    <t xml:space="preserve">Initiative</t>
  </si>
  <si>
    <t xml:space="preserve">At the start of a combat, every Character involved must roll either a Reflex or Vigilance check. The number of success obtained on the Roll will be the order at which the Character can act. Every round will go from the highest initiative to the lowest. Character with the same initiative act in the same time and both their action will be resolved before any consequence are applied to any characters. If the two characters with he same initiative are directly attacking each others and an order is important, the character with the least Encumbrance will act first. 
A character with an initiative greater than 0 can decide when is turn come up to wait. Is Initiative for this turn will now be the negative of is regular initiative.  The GM will then continue counting pass 0 to negative initiative.
</t>
  </si>
  <si>
    <t xml:space="preserve">Round</t>
  </si>
  <si>
    <t xml:space="preserve">A round last about 6 seconds  This Should not been seen as an absolute but as an average. In a round a Character can do two of the following:
a) Move his Base Movement Speed (usually 30ft).  This can be splitted, part before the other actions part after.
b) A Melee Attack or a Range Attack or Cast a Spell.  The Dice Pool for attacks and spells can be splitted to do two attacks or one attack and one Active Defence but each with less chance of Success.
c) Perform a non-attack action requiring a Check, usually an action under Athleticism, Acrobatics or Intimidation but could be other things if they reasonably fit in the time of a round.
d) Pick up a weapons or an object at his feet. 
If a character decide to perform two actions requiring a check, every dice used in the first action will be deduced from the available Dice Pool for the second action. The second action will be performed after everybody else as acted.  If more than one Character decide to do two actions, they perform those in the same order as their initiative. 
Talking, drawing a weapon or other fast action or action that can be done simultaneously to another are considered free.  Confidence, Morale and Ego checks are also free.
</t>
  </si>
  <si>
    <t xml:space="preserve">Range</t>
  </si>
  <si>
    <t xml:space="preserve">There is four type of range: Grapple, Close, Mid and Long.
Grapple range is when the two characters are wrestling, grappling, on top of one another, etc.  In Grapple, the Passive Defences are ignored.  Non Grapple weapon can't be used in Grapple. 
Close range is the normal range for swords, axes and maces fighting.  The two opponent are about 5ft from one another.
Mid range is for longer, usually hafted, weapons.  This is about 10ft.
Long range is for missile weapons and the actual distance can vary greatly.  Long range weapon have three distance noted, Point-Blank / Normal / Maximum. If the target is closer or equal to Point-Blank and he makes a successful attack, he can add 1D to the damage roll.  Between Point-Blank and Normal range, there is no change.  Between Normal and Maximum will need at least one extra success to hit, depending on the size of the target (see: Combat Special Moves and Modifiers).  No attack can be made past the Maximum Range.
If a character tries to make an attack with a range weapon while in the melee range of an hostile character, this last one can do an attack of opportunity.  If the melee attack score at least one success, the character attempting the range attack automatically failed.
</t>
  </si>
  <si>
    <t xml:space="preserve">Attack</t>
  </si>
  <si>
    <t xml:space="preserve">If a Player decide to attack on his turn he can build his Dice Pool by choosing if is attack will be based on POW or AGI and what skill will be used (depending on the weapon used).  He also add any bonus granted from the weapons he will be using.  If he is using two weapons, the bonus from both weapons count if they are melee weapon, are in range and use the same skills (or if using a speciality and MEL).  The attacker can choose and announce what type of attacks is done (Piercing, Cutting, Bludgeoning on a Control Manoeuvre) but some attacks will have malus associated to them requiring extra success to hit and some won't be available to some weapons.
If the defending character perform an Active Defence, the successes rolled on his rolled are subtracted from the roll of the attacker.  For every remaining successes on the attacker roll the defender loses one Spirit point.  If the attack performed was a control manoeuvre an effect can be applied to the defender as indicated on the appropriate chart. 
If the attack was a piercing, cutting or bludgeoning attack the passive defence of the defender for the appropriate type of attack is subtracted fro the remaining successes of the attacker.  For every remaining successes the attacker can roll one die of damage associated  with the weapon used.
</t>
  </si>
  <si>
    <t xml:space="preserve">Passive Defence</t>
  </si>
  <si>
    <t xml:space="preserve">Passive Defence represents the armour worn (or natural armour) by the Character.   Add all the Protection from every piece of armour for Piercing, Cutting and Bludgeoning type of damage. Half numbers are rounded up. 
The Passive Defence of the type of the Attack are subtracted to the number of Success rolled by the Attacker. The remaining Success can be rolled for Damage or used for other manoeuvres (see the Melee Attack Rolls chart).
</t>
  </si>
  <si>
    <t xml:space="preserve">Active Defence</t>
  </si>
  <si>
    <t xml:space="preserve">A Character can decide to use is Melee Attack Action in the round to defend himself on an ally actively against a Melee Attack, parrying and dodging.  An Active Defence is a Control Melee Attack done out of turn, as a reaction, and that can't result in Damage.  
An Active Defence is only effective against one Attack but many Active Defence can be performed if the defender split his dice pool.
The number of success rolled are subtracted from the number of success rolled by the attacker.   If the defender has more success than the attacker, the defender inflict a lost of spirit points to the attacker and can use a Control Manoeuvre from the Melee Attack Rolls chart but can not roll for damage.
</t>
  </si>
  <si>
    <t xml:space="preserve">Avoiding Range Attack</t>
  </si>
  <si>
    <t xml:space="preserve">If a Character is aware that he is being targeted by a Range Attack he can do a Reflex roll to make difficult for the attacker to hit him.  The Character can add all the Success from his Reflex roll to his Defence.
</t>
  </si>
  <si>
    <t xml:space="preserve">Attack of Opportunity</t>
  </si>
  <si>
    <t xml:space="preserve">Some actions can expose a Character to Attack of Opportunity. In such a case, the Character entitled to the Attack of Opportunity can act right away, even if it is not his turn, if he hasn't spent all his actions or spent all his Dice Pool from a Melee Attack. 
Some of the actions causing Attack of Opportunity are Moving within the Melee Weapon Range of a Character, using a Ranged Weapon or casting a Spell at Close or Mid range (if within the Range of another Character), using an Item or most other non-combat, non-free actions.
</t>
  </si>
  <si>
    <t xml:space="preserve">Splitting the Dice Pool </t>
  </si>
  <si>
    <t xml:space="preserve">A Character can Split his Dice Pool, to perform the same action twice but each time with less chance of Success. This can be particularly useful to Attack more than one easy to hit opponents or to both make an Attack and an Active Defence in the same Round. The Dice pool can be divided however the Character desire so and does not need to be split evenly. The different actions done must all be of the same type, and generate the same Dice Pool. 
</t>
  </si>
  <si>
    <t xml:space="preserve">Combat Special Moves and Modifiers</t>
  </si>
  <si>
    <t xml:space="preserve">Two weapons fighting</t>
  </si>
  <si>
    <t xml:space="preserve">If a Character want to fight with two weapons relying on different skills, his Dice Pool will be limited by the skill in which he is the least competent in.  One exception to this rules is if one of the weapons rely directly Melee Combat (MEL), like most shield and some dagger, then he can use the Skill of the other weapon. 
A Character fighting with two weapon can attack with both by splitting his Dice Pool.
</t>
  </si>
  <si>
    <t xml:space="preserve">Charge</t>
  </si>
  <si>
    <t xml:space="preserve">To make a Charge, a character must be at least a distance equal to his Movement from the target of the Charge. He must first make a Run check to see if he can reach his target (he can add half his Movement Speed for every success) or if he falls (Complete Failure).  If the target is at less than 1½ the Movement Speed away, only one success is necessary to reach the target.
If the Character reach his target, he can make a POW based attack.  Every Dice used for the Run check are subtracted for the available Dice Pool for the Attacks.
On a successful attack, if you the Player rolls for Damage he can add 1 to POW for every Success on the Run check that hasn't been used to reach the target.  If the Character being charged also successfully land a POW based attack on the Charging character, he can benefit from the same bonus to his damage.
If the Character charging passes inside the Range of other Characters than the one being Charged, those are entitled to Attack of Opportunity.
</t>
  </si>
  <si>
    <t xml:space="preserve">Lunge</t>
  </si>
  <si>
    <t xml:space="preserve">A Character can lunge to hit another Character situated 5ft. off the range of his weapon. 
A successful Lunge will allow the Character to move 5ft. Forward and attack without provoking an Attack of Opportunity.
The Attack made in a Lunge must be AGI based. The Dice Pool is assembled normally but the attacker needs one extra success for the attack to be successful. If the attack is unsuccessful the attacker still move forward 5 feet but he will provoke Attack of Opportunity.  Also, all the attack made against the Character who failed the Lunge will receive a +1D until the start of his next turn.
A Complete Failure on a Lunge make the Character Prone. 
</t>
  </si>
  <si>
    <t xml:space="preserve">Grapple</t>
  </si>
  <si>
    <t xml:space="preserve">While two or more Characters are in Grapple, one side will have Control.  The Character in Control automatically receive +1 Active Defence, even if he doesn't roll any Active Defence. 
If two or more Characters Grapple someone, they are automatically in Control.
</t>
  </si>
  <si>
    <t xml:space="preserve">Pinned</t>
  </si>
  <si>
    <t xml:space="preserve">If a Character is in Grapple, Prone and not in Control, he is considered Pinned.  A Pinned Character receive -2 on all his Attacks and a lot of actions are actually impossible to perform.  The Pinned Character need to win an Opposed WRE check against the Character Pining him to reverse the situation. 
The Character doing the Pinning is also considered Prone.
</t>
  </si>
  <si>
    <t xml:space="preserve">Choke</t>
  </si>
  <si>
    <t xml:space="preserve">A Choked Character must then make a Resist Fatigue check as a Free Action at the beginning of each following round for as long as the Choke is held.  If the check is failed, the Choked Character falls Unconscious.  If the Check is successful, the Character Choked remain conscious but receive a -1D to all his Dice Pools. 
A Character can break free of a Choke by succeeding a WRE oppose check against the Choker.
While a Character is Choking another Character, he can not do any other action without releasing the Choke.
</t>
  </si>
  <si>
    <t xml:space="preserve">Throwing Non-Range Weapon</t>
  </si>
  <si>
    <t xml:space="preserve">A weapon not made for throwing can still be thrown using the TRN skill but will require 2 extra success to hit.   No bonus from the weapon can be added. 
The range for such weapon will be Long ( - /15ft/20ft).
</t>
  </si>
  <si>
    <t xml:space="preserve">Shield Wall</t>
  </si>
  <si>
    <t xml:space="preserve">If more than one Character is equipped with a shield with the special Hide Behind Shield, they can lock their shield together to gain an additional +1 to Passive Defence against enemy in front of them.
</t>
  </si>
  <si>
    <t xml:space="preserve">Prone</t>
  </si>
  <si>
    <t xml:space="preserve">Different situation can make a character prone.   One can even chose to go prone voluntarily. 
Every Close or Mid range attack made against a Prone Character receive a +1D.  Range attacks at Normal range and further receive need 2 additional success to hit.
The prone character can not use Active Defence except against WRE based attacks and all his non WRE based attacks need 2 additional success to hit.
</t>
  </si>
  <si>
    <t xml:space="preserve">Higher and Lower Ground</t>
  </si>
  <si>
    <t xml:space="preserve">A Character on Higher Ground than his opponent benefits from +1D on his attacks and every Character on Lower Ground attacking him require 1 extra success to hit.
</t>
  </si>
  <si>
    <t xml:space="preserve">Cover</t>
  </si>
  <si>
    <t xml:space="preserve">Cover can provide various type of Passive Defence bonus to a Character going from +1 to +3. A complete cover makes it impossible to attack the Character but also for him to Attack. 
A Cover bonus can be applied to two opponent standing on each side of it.
A small wall could provide a +2 Passive Defence to a standing Character but become a Complete Cover if he decide to get Prone behind it.
</t>
  </si>
  <si>
    <t xml:space="preserve">Difficult Terrain</t>
  </si>
  <si>
    <t xml:space="preserve">Difficult Terrain reduces the distance a character can travel in a round. 
A minor impediment, like a terrain with a lot of loose rocks, can reduce travel speed by 5ft.  If the Character Runs, 1 success is going to be used just to not fall. 
A average impediment, a muddy terrain for example, can reduce travel speed by 10ft.  If the Character Runs, 2 successes are going to be used just to not fall. 
A serious impediment, like if the Character is trying to move on ice, will reduce travel speed by 15ft.  If the Character Runs, 3 successes are going to be used just to not fall. 
Even more severe hindrance can limit a Character movement; thick bush, very rocky terrain, deep mud, etc.  The GM can determine how much a Character speed is affected.  A particularly difficult terrain could even reduce a Character movement to 5ft per round.
At the GM discretion, Athleticism or Acrobatics check can be made to allow a Character to move faster or could even be required to move at all.  
</t>
  </si>
  <si>
    <t xml:space="preserve">Encumbered</t>
  </si>
  <si>
    <t xml:space="preserve">A Character can carry without penalty up to 4 times his POW in Encumbrance points.
An Character carrying more than his Encumbrance Limit is Encumbered and will suffer a 10ft penalty on his movement and will lose 1 spirit point for every hour travelling.  If the Character carry 1.5 times his Encumbrance Limit, he become Heavily Encumbered, he will receive a -15ft to his movement and -3 to both POW and AGI and lose 3 spirit point for every hour travelling.  A Character carrying more than twice his Encumbrance Limit he is Extremely Encumbered, his movement is reduced by 20ft (min 5ft) and he receive -6 to both POW and AGI and receive -6 spirit points for every hour travelling.
</t>
  </si>
  <si>
    <t xml:space="preserve">Low Light</t>
  </si>
  <si>
    <t xml:space="preserve">Every actions relying on sight require one extra Success and movement is reduced by 5ft.
</t>
  </si>
  <si>
    <t xml:space="preserve">Darkness</t>
  </si>
  <si>
    <t xml:space="preserve">Every actions relying on sight require 3 extra Success and movement is reduced by 15ft. 
</t>
  </si>
  <si>
    <t xml:space="preserve">Passive Defence against Range Attack</t>
  </si>
  <si>
    <t xml:space="preserve">Different size Characters receive different bonus on their Passive Defence against range attacks.
Micro: +2/+5/+10
Mini: +1/+3/+6
Small: 0/+2/+4
Medium: 0/+1/+2
Large and bigger: 0/0/+1</t>
  </si>
  <si>
    <t xml:space="preserve">Control Manoeuvres for Melee Attack Rolls</t>
  </si>
  <si>
    <t xml:space="preserve">1 Success</t>
  </si>
  <si>
    <t xml:space="preserve">2 Successes or 3 Successes</t>
  </si>
  <si>
    <t xml:space="preserve">&gt; 3 Successes</t>
  </si>
  <si>
    <t xml:space="preserve">Step in 5ft or step back 5ft without causing Attacks of Opportunity.
</t>
  </si>
  <si>
    <t xml:space="preserve">Lower the opponent initiative by 1 for every two successes.
Or move the opponent 5ft for every two successes.
</t>
  </si>
  <si>
    <t xml:space="preserve">Disarm.  The weapon fly five feet away for every Successes over 4.  A six sided dice can be rolled for the direction with 1 being in a diagonal toward the front and right of the character, 2 being on the right of the character, 3 being in a diagonal in the back and right of the character, 4 being in a diagonal in the back and left of the character, 5 being on the left of the character and 6 being in a diagonal in the front and left of the character (this is assuming the two Characters are facing each others).</t>
  </si>
  <si>
    <t xml:space="preserve">Control Manoeuvres for Melee Attack Rolls with WRE</t>
  </si>
  <si>
    <t xml:space="preserve">Enter or leave Grapple mode
Or, if already in Grapple mode, can take Control
</t>
  </si>
  <si>
    <t xml:space="preserve">If already in Grapple and in Control, can start a Choke
Or, if in a Choke, can break free.
</t>
  </si>
  <si>
    <t xml:space="preserve">Throw the opponent on the ground.  
And can Pin the opponent.
Or can start a Choke.
</t>
  </si>
  <si>
    <t xml:space="preserve">Damage for Melee and Range Attack Rolls</t>
  </si>
  <si>
    <t xml:space="preserve">Roll the weapon damage for every Successes over the Defence of the target.</t>
  </si>
  <si>
    <t xml:space="preserve">Damage rolls</t>
  </si>
  <si>
    <t xml:space="preserve">2 Successes</t>
  </si>
  <si>
    <t xml:space="preserve">&gt; 2 Successes</t>
  </si>
  <si>
    <r>
      <rPr>
        <b val="true"/>
        <sz val="8"/>
        <rFont val="Arial"/>
        <family val="2"/>
      </rPr>
      <t xml:space="preserve">Minor Injury</t>
    </r>
    <r>
      <rPr>
        <sz val="8"/>
        <rFont val="Arial"/>
        <family val="2"/>
      </rPr>
      <t xml:space="preserve">.  4 Minor Injuries become a Major Injury.</t>
    </r>
  </si>
  <si>
    <r>
      <rPr>
        <b val="true"/>
        <sz val="8"/>
        <rFont val="Arial"/>
        <family val="2"/>
      </rPr>
      <t xml:space="preserve">Major Injury</t>
    </r>
    <r>
      <rPr>
        <sz val="8"/>
        <rFont val="Arial"/>
        <family val="2"/>
      </rPr>
      <t xml:space="preserve">.  Upon receiving a Major Injury, the Character must make a Resit Pain check.  If the check is failed the Character will receive -1 on all his attributes. 
3 Major Injuries make a Character Incapacitated.
A Piercing Major Injury will cause 1 Bleeding, a Cutting Major Injury will cause 2 Bleeding, a Bludgeoning Major Injury will make the Character Stunned.
</t>
    </r>
  </si>
  <si>
    <r>
      <rPr>
        <b val="true"/>
        <sz val="8"/>
        <rFont val="Arial"/>
        <family val="2"/>
      </rPr>
      <t xml:space="preserve">Incapacitated. </t>
    </r>
    <r>
      <rPr>
        <sz val="8"/>
        <rFont val="Arial"/>
        <family val="2"/>
      </rPr>
      <t xml:space="preserve"> Any other Major Injury will kill the Character.  If the Character is not helped, he might eventually die.  An Incapacitated Character is not necessarily Unconscious but cannot take any action that would require a Check (except Natural Healing). </t>
    </r>
  </si>
  <si>
    <t xml:space="preserve">Injuries Effects</t>
  </si>
  <si>
    <t xml:space="preserve">Piercing and Cutting</t>
  </si>
  <si>
    <t xml:space="preserve">Bludgeoning</t>
  </si>
  <si>
    <t xml:space="preserve">Major Injuries</t>
  </si>
  <si>
    <r>
      <rPr>
        <b val="true"/>
        <sz val="8"/>
        <rFont val="Arial"/>
        <family val="2"/>
      </rPr>
      <t xml:space="preserve">Bleeding: </t>
    </r>
    <r>
      <rPr>
        <sz val="8"/>
        <rFont val="Arial"/>
        <family val="2"/>
      </rPr>
      <t xml:space="preserve">Every time the Character do an action requiring a POW or AGI check he will receive an extra Minor Injury per Bleeding.  This effect can be stopped by a Medicine or First Aid  check (difficulty = the total number of Injuries, Major and Minor).  This check can be Composed and Assisted.
If a Character receive more than 3 bleeding injuries he automatically become Incapacitated.</t>
    </r>
  </si>
  <si>
    <r>
      <rPr>
        <b val="true"/>
        <sz val="8"/>
        <rFont val="Arial"/>
        <family val="2"/>
      </rPr>
      <t xml:space="preserve">Stunned: </t>
    </r>
    <r>
      <rPr>
        <sz val="8"/>
        <rFont val="Arial"/>
        <family val="2"/>
      </rPr>
      <t xml:space="preserve">The Character must make a Resist Shock.  All actions attempted by the Character will be limited in their Dice Pool to the number of Success obtained on that check until the end of the next Round of the Character inflicting this condition. </t>
    </r>
  </si>
  <si>
    <r>
      <rPr>
        <b val="true"/>
        <sz val="8"/>
        <rFont val="Arial"/>
        <family val="2"/>
      </rPr>
      <t xml:space="preserve">Mortal Danger: </t>
    </r>
    <r>
      <rPr>
        <sz val="8"/>
        <rFont val="Arial"/>
        <family val="2"/>
      </rPr>
      <t xml:space="preserve">If the Character is Bleeding and left unattended, he will die after a number of hour equal to the number of Success rolled on a Natural Healing check (Divided in 2 if two bleeding injuries).  At this stage, if the character is still Bleeding, only a medicine check (difficulty = the total number of Injuries, Minor and Major) can stop the Bleeding.  This check can be Composed and Assisted.
</t>
    </r>
  </si>
  <si>
    <r>
      <rPr>
        <b val="true"/>
        <sz val="8"/>
        <rFont val="Arial"/>
        <family val="2"/>
      </rPr>
      <t xml:space="preserve">Unconscious: </t>
    </r>
    <r>
      <rPr>
        <sz val="8"/>
        <rFont val="Arial"/>
        <family val="2"/>
      </rPr>
      <t xml:space="preserve">The Character is completely senseless. He cannot call for help or talk at all.  Everything happening while the character is unconscious he will ignore when regaining consciousness.  He will remain unconscious for 15 – the number of Successes on a Resist Shock check or until he is no longer incapacitated, whichever come first.</t>
    </r>
  </si>
  <si>
    <t xml:space="preserve">Healing Injuries</t>
  </si>
  <si>
    <t xml:space="preserve">Minor Injury</t>
  </si>
  <si>
    <t xml:space="preserve">After a full night of rest, if he is not bleeding, a character will heal one Minor Injury for each Success on a Natural Healing test. 
</t>
  </si>
  <si>
    <t xml:space="preserve">Major Injury</t>
  </si>
  <si>
    <t xml:space="preserve">If not bleeding and free of Minor Injuries, the Character can make a Natural Healing check (difficulty = the number of Major Injury) to transform one Major Injury to 3 Minor Injuries. A complete fail will give the Character an extra Minor Injury.  This check can be Assisted by a Medicine check.
</t>
  </si>
  <si>
    <t xml:space="preserve">The Incapacitated Character cannot heal himself to stop any Bleeding. If he is not bleeding, after a full night of rest the Character can make a Natural Healing check (difficulty = the total number of Major Injuries) to change his Incapacitated state to 2 Major Injuries.  This check can be assisted by a Medicine check.
</t>
  </si>
  <si>
    <t xml:space="preserve">Dead</t>
  </si>
  <si>
    <t xml:space="preserve">If a Character is killed, another Character can try to resuscitate him by making a Medicine check (difficulty = 1 for every two rounds the Character has been dead) or a First Aid check if the Character is not Bleeding.  If the check succeed the Character will be Incapacitated but conscious.
</t>
  </si>
  <si>
    <t xml:space="preserve">Civilized Races of the World</t>
  </si>
  <si>
    <t xml:space="preserve">Realms</t>
  </si>
  <si>
    <t xml:space="preserve">Race</t>
  </si>
  <si>
    <t xml:space="preserve">Attributes</t>
  </si>
  <si>
    <t xml:space="preserve">Values and organization</t>
  </si>
  <si>
    <t xml:space="preserve">Physical Traits</t>
  </si>
  <si>
    <t xml:space="preserve">Mankind
The high-men and Half-Men are in fact the same species.
Distant cousins separated for a long time, they developed different cultures and physique.
They can still breed together and the resulting offspring will either be a shorter high-man or a taller Half-Men, the culture in which they are raise being more influential than the race of their parents.
Although they are considered part of the same realms, every race live separately in more of a soft alliance.  
Every race is govern independently, in very different way, but they trade together extensively.
</t>
  </si>
  <si>
    <t xml:space="preserve">High-Men</t>
  </si>
  <si>
    <t xml:space="preserve">Everything average
</t>
  </si>
  <si>
    <t xml:space="preserve">Appraise
Ridding
Taming
Nobility
Performance
</t>
  </si>
  <si>
    <t xml:space="preserve">Very organized and hierarchical society
Lords rules from big cities
Farms provides food for the cities and for the nobles
Trade is important to the society
Low social mobility
Top-down legal systems in cities, more lax in rural area
Not very innovative but very good at incorporating ideas from other cultures
Very adaptable
Expansionist
Like to explore
Try to organize the whole of the world and bring other cultures under their systems
Their big cities are very multi-racial
</t>
  </si>
  <si>
    <t xml:space="preserve">Their skins goes from very pale pink to bronze
They are considered Normal Size
They are usually between 5'4” to 6'2”, some taller or smaller individuals are rare
Female tend to be smaller than male
The male tend to weight between 130lbs to 280lbs
Female weight will vary between 110lbs to 190lbs
Very fat or muscular individuals can be over those range while very skinny of small individuals could be lighter
Their hair varies from blonde to red to brown to black (and goes white with age), straight to wavy to curly
Man are hairier than women and can grow facial hairs
Their eyes can be blue, green, grey, brown or black
The different group of high-men will dress and groom themselves very differently
They are considered adult at 16 year-old, senior at 60 and few lives past 85
</t>
  </si>
  <si>
    <t xml:space="preserve">High-Land Half-Men</t>
  </si>
  <si>
    <t xml:space="preserve">Above average power
Above average constitution
Above average persona
Below average agility
</t>
  </si>
  <si>
    <t xml:space="preserve">Melee combat
Lifting
Resist Pain
Resist Poison
Resit Fatigue
Resit Shock
Crafting
History
Alchemy
Engineering
Appraise
Disable device
Repair
Confidence, courage, ego
</t>
  </si>
  <si>
    <t xml:space="preserve">Very rigid society
Operate under a cast system
Ruled by a council of elders
Live in mountains 
Big part of their cities are underground
Value good craftsmanship
Like new technology and develop a lot of it
Rely heavily on trade
Do not farm or produce almost no food
Very practical and discourage enterprise with no clear practical goal
Wealth gives prestige
Everyone is expected to be  able to fight and not avoid conflict
Worships their ancestors
Honour is very important
Being judge dishonourable is warrant of being exiled
Can go on adventure for fame and fortune
</t>
  </si>
  <si>
    <t xml:space="preserve">The main physical difference between Highland Half-Men and High-Men is their height
Their are considered Normal Size
They will usually be between 3'6” and 5'
They're weight is in the same range as high-men since they tend to be bulkier
Long hairs and log full  beards are very popular in males
Females like to have very sophisticated hairstyle
Both males and females love to wear a lot of jewelry and expensive clothes
They are considered adult at 23 year-old, senior at 90 and few lives past 125
</t>
  </si>
  <si>
    <t xml:space="preserve">Low-Land Half-Men</t>
  </si>
  <si>
    <t xml:space="preserve">Above average agility
Above average constitution
Above average sagacity
Below average power
</t>
  </si>
  <si>
    <t xml:space="preserve">Range combat
Running
Reflex
Stealth
Crafting
Botany
Zoology
Appraise
Detect motive
Disable device
Repair
Survival
Vigilance
Luck
Performance
</t>
  </si>
  <si>
    <t xml:space="preserve">Low-Land and High-Land Half-Men used to be the same, the low-lander just being the lowest cast.
Broke free from the Highlander society and adopted a much more horizontal society
Very playful, likes to have a good time
Very rural society, every family own a small farm
Good hunters
Produce a lot of food for the Highlander and the high-men
Close-knit community
Very curious
Don't tend to jump on new technology  or ideas
Prefer wealth in the form of nice decor, good wine, fancy and exotic food and fine clothes than gold and silver.
</t>
  </si>
  <si>
    <t xml:space="preserve">the main physical difference between Lowland Half-Men and High-Men is their height and weight
They are considered Small size
They will usually be between 2'8” and 4'6” and weight between 60lbs to 130lbs
Long hairs or full beards are not very popular and Lowlander growing them are often portrayed as trying to pretend to be Highlanders
Male will still often grow partial facial hairs; moustaches, sideburns, goatees, soul patches, etc
Although they like fine clothes, they do not tend to favour flashy clothes
They are considered adult at 18 year-old, senior at 75 and few lives past 100
</t>
  </si>
  <si>
    <r>
      <rPr>
        <b val="true"/>
        <sz val="8"/>
        <rFont val="Arial"/>
        <family val="2"/>
      </rPr>
      <t xml:space="preserve">Green-Skins
</t>
    </r>
    <r>
      <rPr>
        <sz val="8"/>
        <rFont val="Arial"/>
        <family val="2"/>
      </rPr>
      <t xml:space="preserve">The green-skins society is really the orchish society.  The goblins and trolls mostly tag along with the orcs since the orcs treat them with respect or their relationship is mutually benefitial.  
The Orcish society being very individualistic and most definitely a meritocracy, the other races can find their niche and rise to the best of their capability.
</t>
    </r>
  </si>
  <si>
    <t xml:space="preserve">Orcs</t>
  </si>
  <si>
    <t xml:space="preserve">High Power
Above average constitution
Above Average persona
Below average agility
Below erudition
</t>
  </si>
  <si>
    <t xml:space="preserve">Melee combat
Lifting
Resist Pain
Resit Fatigue
Resit Shock
Survival
Vigilance
Confidence, courage, ego
Intimidation
</t>
  </si>
  <si>
    <t xml:space="preserve">Very individualistic society
No clear rulers, just highly regarded members of the community
Polycentric legal system
Very proud and focused on honour
Very rural society where every family tend to have it's own small farm
Value self-reliance
Does not value luxury, excess wealth tend to be hoarded
Close-knit community
Very martial society
Crime have you declared an outlaw and forced to exile
No organized religion
Can get into a lot of feud
Not to interested in technology
Very conservative and traditionalist
</t>
  </si>
  <si>
    <t xml:space="preserve">Most Orcs have a skin in some tone of green but yellowish and grey are not uncommon
Black and tan skinned Orcs also happens but less frequently
Almost all orcs have black hair, going white has they grow old, but some rare case have dark red hair
Their eyes can be black, blue, green, purple or yellow
Orcs are big and buff, usually measuring between 5'10” and 7' and weighting between 200lbs to 350lbs
They are considered Normal size
Female tend to be smaller and lighter but not by much
Outside of their skin colour, one of their most distinctive characteristic is the big tusks sticking out from the lower lips of the male
The ears of the Orcs are longer than those of humans and pointy
Although they dislike exuberant display of wealth they can wear quite a bit of jewelry in the form of piercings and fang rings
The jewelry they wear will usually have an history related to each pieces
Orcs are quite found of tattoos and have developed an expertise in it often sought after by the most adventurous members of other races
Males like to grow all kind of different type of facial hair
They are considered adult at 15 year-old, senior at 50 and few lives past 75
</t>
  </si>
  <si>
    <t xml:space="preserve">Goblins</t>
  </si>
  <si>
    <t xml:space="preserve">High erudition
Above average dexterity
Below average sagacity
Low power
</t>
  </si>
  <si>
    <t xml:space="preserve">Melee combat
Reflex
Stealth
Crafting
Science
Appraise
Detect motive
Disable device
Repair
</t>
  </si>
  <si>
    <t xml:space="preserve">No official organization
Live among the Orcs
Very curious
Like to thinker and invent
Good craftsman bu do not as refined and polished items as the highlander
Love to trade and travel around the world a lot for profit and to get new technology
Trained martially as they live with the orcs
A good numbers of goblins live in human cities
A good deal bring respect and honour, more than wealth itself</t>
  </si>
  <si>
    <t xml:space="preserve">Goblins skin colour varies from different tones of green and yellow to grey
Their eyes can be black, purple, yellow and less frequently, green or blue
They can have black hair but they tend to bald quite early in their life
They measure around between 2'8” and 4'6” and weight between 60lbs to 130lbs
They are considered Small size
They have long pointy ears and sharp teeth
Males can not really grow full facial hair
They are considered adult at 21 year-old, senior at 95 and few lives past 125
</t>
  </si>
  <si>
    <t xml:space="preserve">Trolls</t>
  </si>
  <si>
    <t xml:space="preserve">Very high power
High constitution
Below average agility
Below average sagacity
Below average persona
Low erudition
</t>
  </si>
  <si>
    <t xml:space="preserve">One-handed axes, maces &amp; clubs
Thrown
Natural healing
Resist Pain
Resist Poison
Resit Fatigue
Resit Shock
Survival
</t>
  </si>
  <si>
    <t xml:space="preserve">Live in rudimentary shelter or outside
Live among the Orcs
Often hired as labour on Orchish farms
Not good with money and get little of it
Do not mix well in the Mankind and Fae societies
Have a reputation of being lazy</t>
  </si>
  <si>
    <t xml:space="preserve">Troll skin colour varies from different tones of green and yellow to grey
Their eyes can be black, purple, yellow and less frequently, green or blue
Their hair are black and turn to grey as they turn old
Some Trolls have protruding tusks while other just have sharp teeth
Trolls are very tall, usually measuring between 6'8” and 7'8” while standing straight
Most trolls have a very pronounced slouch posture, easily cutting a foot from their apparent height
Trolls weight vary between 200lbs and 400lbs
They are considered Large size
They do tend to be quite muscular but the amount of fat they carry vary greatly
Their ears are long, pointy and often droopy
They are considered adult at 14 year-old, senior at 45 and few lives past 65
</t>
  </si>
  <si>
    <r>
      <rPr>
        <b val="true"/>
        <sz val="8"/>
        <rFont val="Arial"/>
        <family val="2"/>
      </rPr>
      <t xml:space="preserve">Fae
</t>
    </r>
    <r>
      <rPr>
        <sz val="8"/>
        <rFont val="Arial"/>
        <family val="2"/>
      </rPr>
      <t xml:space="preserve">They are the people of the forest and the wilderness.
When the other races came to this land, the fae people lost a lot of their domain due to the cutting of trees for agricultural purpose.
At first, the fae agreed to sacrifice some of the wild to accommodate those races who needed it but they went to far.
Since them, although they are at peace with the other realms, the tension are real.</t>
    </r>
  </si>
  <si>
    <t xml:space="preserve">Elves</t>
  </si>
  <si>
    <t xml:space="preserve">Above average agility
Above average erudition
Below average power
Below average constitution
</t>
  </si>
  <si>
    <t xml:space="preserve">Acrobatics
Reflex
Stealth
Geography
Botany
Zoology
Survival
Vigilance
Charm &amp; Persuasion
Performance
Taming
</t>
  </si>
  <si>
    <t xml:space="preserve">Self appointed leader of the fae people
Very strictly organized society but outsiders can be oblivious to this rigidity
Preoccupied with protecting the reminding wilderness from the other races
Not in favour of aggressive action against the other race but desire to stop their expansion
Don't focus on material wealth
Prefer minimalistic live
Melancholic
They represent the vegetal side of the wild
Every elf has a soul tree, a tree that sprout in the same time as they do and they are linked to it for all their life
If they die, the tree die and if the three die, they start ageing rapidly and will die in a few years unless they can perform a special ritual of rebonding to a different tree, a highly difficult thing to do
If they are severely injured they can go rest in their soul tree for a while and regenerate
When they get old and too melancholic they retire to their soul tree and merge with it
</t>
  </si>
  <si>
    <t xml:space="preserve">Their skins goes from very pale, almost blueish withe to olive
Their eyes can be sapphire blue, emerald green, amethyst purple or other gemstones colour
Their eyes are almond shape and their ears are pointy but not much bigger than regular ears
Their hair goes from platinum to black
They are considered Normal size
Their height vary greatly, ranging from 4'8” to 6'4”
Elves are very slender and their weight will go from 80lbs to 140lbs
Males can rarely grow facial hair
They usually dress in fine but simple clothes
They don't tend to wear a lot of jewelry
They are considered adult at 55 year-old, senior at 300 and few lives past 500
</t>
  </si>
  <si>
    <t xml:space="preserve">Fauns</t>
  </si>
  <si>
    <t xml:space="preserve">High sagacity
Above average constitution
Below average erudition
</t>
  </si>
  <si>
    <t xml:space="preserve">Athleticism
Stealth
Crafting
Mysticism
Survival
Charm &amp; persuasion
Luck
Performance
Shamanism
</t>
  </si>
  <si>
    <t xml:space="preserve">Part of the fae people but try to stay away from politics
Believe the time of fae is gone and that is now the time of the other race
They manage their melancholia by regularly adopting a festive attitude
Very found of festivals
They are the more open towards the other races of the Fae people. 
They often act against the dictate of the elves to help lost wanderer in the wilderness
Good hunters
Don't care much about wealth, don't feel the need for it
Good artisans, provide a lot of material for the other fae people at no fee
Will trade with other races but often with strange conditions, riddles or quests and rarely straight up for money
Live in very small community or as hermit
They represent the animal side of the wild
When their melancholy become too great, or when they get old, they leave society and go live as hermit
</t>
  </si>
  <si>
    <t xml:space="preserve">Upper body of a man, lower body of a goat like animal
Horns on the head of various size; can be small knobs poiting upward to big curly horn going on the side of the face
Their horns grows with age but different individuals have very different horns size despite their age
Their skins  goes from light tan to bronze
Their size vary greatly, going from 4'10” to 6'8”
Their weight goes from 90lbs to 325lbs
They are considered Normal size
Their hairs and beards have the same quality and colour as their fur (but can grow longer)
Their hairs can go from white to black, passing through blonde, tan and brown
As they grow old, their hairline in the neck goes down, eventually covering the shoulders and going down to the back and in the front covering the chest while their fur from the lower body goes up, slowly covering the belly
When among themselves, they wear very light clothing; loincloths and simple dresses, kilts and cloaks
When among the other races, they'll tend to adopt the fashion of their hosts
They are considered adult at 16 year-old, senior at 85 and few lives past 115
</t>
  </si>
  <si>
    <t xml:space="preserve">Bugbears</t>
  </si>
  <si>
    <t xml:space="preserve">High power
High constitution
Below average sagacity
Low erudition
</t>
  </si>
  <si>
    <t xml:space="preserve">Melee combat
Athleticism
Stealth
Resist Pain
Resit shock
Survival
Confidence, courage &amp; ego
Intimidation
</t>
  </si>
  <si>
    <t xml:space="preserve">Resentful toward the elves for them bossing them around but they know they shouldn't be the leader
Favour an aggressive approach toward the other races to return the land to the wild
Less prone to melancholy than other fae people but more to anger
Will break the edict of the elves to harass the other races in the neutral zone of the wild
Not much sense of humour
Organize themselves in small pack
Semi-nomadic lifestyle
They represent the mineral aspect of the wild
As they grow older, their skin turn rocky
When they are very old or when their rage fade out leaving place to melancholy, they retire to the mountain and turn to stone
</t>
  </si>
  <si>
    <t xml:space="preserve">Bugbears are generally tall, big and muscular, measuring between 5'8” to 6'8” and weighting between 250lbs and 375lbs
They are considered Normal size
Their skins vary from grey to light brown
Their hairs goes from black to brown but turn grey quite early and start balding young
Male often grow stylized beards
When they sustain bad injuries, the scars that ensue can look very rocky
Has they grow older, their skins get covered in those rocky plaques
At a very old age, their mobility get reduce due to this rockyfication and they'll retire to a cave or a mountain where they'll turn to stones
They usually dress with heavy utilitarian clothing, big cloaks and often wear some armour at all time
They are considered adult at 15 year-old, senior at 150 and few lives past 200
</t>
  </si>
  <si>
    <t xml:space="preserve">Special Traits</t>
  </si>
  <si>
    <t xml:space="preserve">Requirements</t>
  </si>
  <si>
    <t xml:space="preserve">Animal Whisperer</t>
  </si>
  <si>
    <t xml:space="preserve">Taming &amp; Training test receive +2 gains when dealing with non-intelligent animal (erudition lower than 4).  Also receive +2 gains to track animals.  Can talk to animals.</t>
  </si>
  <si>
    <t xml:space="preserve">Arcane Initiate</t>
  </si>
  <si>
    <t xml:space="preserve">Can cast Wizardry spells</t>
  </si>
  <si>
    <t xml:space="preserve">Ascetic</t>
  </si>
  <si>
    <t xml:space="preserve">Every successes on resist hunger roll count for double.</t>
  </si>
  <si>
    <t xml:space="preserve">Assassin</t>
  </si>
  <si>
    <t xml:space="preserve">Beast of Burden</t>
  </si>
  <si>
    <t xml:space="preserve">The character encumbrance limit is 5 time his power</t>
  </si>
  <si>
    <t xml:space="preserve">Berserker</t>
  </si>
  <si>
    <t xml:space="preserve">A character with this trait can, while in a fight, enter a berserk rage.  Doing so, the character must use at least 1 spirit point every round to increase his number of dice available.  The number of bonus dice gained from Spirit Points is doubled.  The character must attack with every round (if possible).  While the character is in this state, his dice pool size is not limited by the number of spirit points he currently have and does not suffer from penalty from pain.  This state end when the character is incapacitated or when all enemy are vainquished.</t>
  </si>
  <si>
    <t xml:space="preserve">Blade Dancer</t>
  </si>
  <si>
    <t xml:space="preserve">The character can use an action to start dancing.  Successes obtained on the dance test can be added to melee combat rolls on the  next round.  The subsequent rounds, the number of successes minus the number of round can be added.</t>
  </si>
  <si>
    <t xml:space="preserve">Blind</t>
  </si>
  <si>
    <t xml:space="preserve">Blind Sight</t>
  </si>
  <si>
    <t xml:space="preserve">Born Underground</t>
  </si>
  <si>
    <t xml:space="preserve">Every lost of spirit points is cut in half while in underground but doubled outside.</t>
  </si>
  <si>
    <t xml:space="preserve">Bound to a Dark Pact</t>
  </si>
  <si>
    <t xml:space="preserve">Can cast Sorcery spells</t>
  </si>
  <si>
    <t xml:space="preserve">Child of the Wild</t>
  </si>
  <si>
    <t xml:space="preserve">Every lost of spirit points is cut in half while in the wilderness but doubled while in a city.</t>
  </si>
  <si>
    <t xml:space="preserve">Clumsy</t>
  </si>
  <si>
    <t xml:space="preserve">Combat Caster</t>
  </si>
  <si>
    <t xml:space="preserve">When being attacked while casting a spell, the character does not lose the spell but for every successes of the attacker one is deduced from the accumulated successes of the spell.</t>
  </si>
  <si>
    <t xml:space="preserve">Command of the Elements</t>
  </si>
  <si>
    <t xml:space="preserve">Can cast Elementalism spells</t>
  </si>
  <si>
    <t xml:space="preserve">Cool-Headed</t>
  </si>
  <si>
    <t xml:space="preserve">Creature of the Dark</t>
  </si>
  <si>
    <t xml:space="preserve">Every lost of spirit points is cut in half while in darkness but doubled while in bright sun.</t>
  </si>
  <si>
    <t xml:space="preserve">Dark Vision</t>
  </si>
  <si>
    <t xml:space="preserve">Penalties due to low light and darkness is reduced by 2</t>
  </si>
  <si>
    <t xml:space="preserve">Deaf</t>
  </si>
  <si>
    <t xml:space="preserve">Dynamo</t>
  </si>
  <si>
    <t xml:space="preserve">Every successes on resist fatigue roll count for double.</t>
  </si>
  <si>
    <t xml:space="preserve">Expert at it</t>
  </si>
  <si>
    <t xml:space="preserve">When taking this traits the character must chose a skill (or a speciality, no parent skill can be picked).   Once per day he can ignore a negative success on a test of that skill.</t>
  </si>
  <si>
    <t xml:space="preserve">Eyes Behind the Head</t>
  </si>
  <si>
    <t xml:space="preserve">The penalty for melee active defence from attack on the side or the back are reduced by 1.</t>
  </si>
  <si>
    <t xml:space="preserve">Fast Learner</t>
  </si>
  <si>
    <t xml:space="preserve">The first rank of an untrained skills only cost 3 experience points.</t>
  </si>
  <si>
    <t xml:space="preserve">Fearless</t>
  </si>
  <si>
    <t xml:space="preserve">Spirit points lost from fear and intimidation are halved.</t>
  </si>
  <si>
    <t xml:space="preserve">Fearsome</t>
  </si>
  <si>
    <t xml:space="preserve">The character receive +1 successes to all intimidation test but -1 successes on all his charm &amp; persuasion test.</t>
  </si>
  <si>
    <t xml:space="preserve">First of Iron</t>
  </si>
  <si>
    <t xml:space="preserve">Damage from unarmed strike is power.</t>
  </si>
  <si>
    <t xml:space="preserve">Fist of Steel</t>
  </si>
  <si>
    <t xml:space="preserve">Damage from unarmed strike is power +2.</t>
  </si>
  <si>
    <t xml:space="preserve">Glory in combat</t>
  </si>
  <si>
    <t xml:space="preserve">When a character is on the victorious side of a fight, the spirit points gained from the spirit surge are doubled.</t>
  </si>
  <si>
    <t xml:space="preserve">Greed</t>
  </si>
  <si>
    <t xml:space="preserve">Every test made to extract money from the character (through pickpocketing, barter, con or any other way) receive -2 successes.</t>
  </si>
  <si>
    <t xml:space="preserve">Hawkeye</t>
  </si>
  <si>
    <t xml:space="preserve">The first malus on a range attack caused by range increment is ignored.</t>
  </si>
  <si>
    <t xml:space="preserve">Heat Conservation</t>
  </si>
  <si>
    <t xml:space="preserve">Heat Expansion</t>
  </si>
  <si>
    <t xml:space="preserve">Horned Head</t>
  </si>
  <si>
    <t xml:space="preserve">The character can do a dagger, pugilism &amp; wrestling attack with their horn at power.  When getting this trait, the character must choose if the attack is piercing or bludgeoning.  The horn also give the character a +1 passive defence for the head against cutting and bludgeoning.  Helmet must be modify  or designed to accommodate the horns.
Damage can be directed to the horns but will break them.  Horn will regrow over time.</t>
  </si>
  <si>
    <t xml:space="preserve">In Touch with Spirits</t>
  </si>
  <si>
    <t xml:space="preserve">Can cast Shamanism spells</t>
  </si>
  <si>
    <t xml:space="preserve">Infertile</t>
  </si>
  <si>
    <t xml:space="preserve">Can not procreate</t>
  </si>
  <si>
    <t xml:space="preserve">Keeper of the Old Ways</t>
  </si>
  <si>
    <t xml:space="preserve">Can cast Witchcraft spells</t>
  </si>
  <si>
    <t xml:space="preserve">Light Sleeper</t>
  </si>
  <si>
    <t xml:space="preserve">Low Light Vision</t>
  </si>
  <si>
    <t xml:space="preserve">Penalties due to low light and darkness is reduced by 1</t>
  </si>
  <si>
    <t xml:space="preserve">Lucky</t>
  </si>
  <si>
    <t xml:space="preserve">Once per day, when a character fails a test he can reroll with his luck but the number of dice available is no greater than the number of dice used for the failed test.</t>
  </si>
  <si>
    <t xml:space="preserve">Masochist</t>
  </si>
  <si>
    <t xml:space="preserve">Whenever the character fail a resist pain test he gain 1 spirit point for every missing successes.</t>
  </si>
  <si>
    <t xml:space="preserve">Master at it</t>
  </si>
  <si>
    <t xml:space="preserve">When taking this traits the character must chose a skill.   Once per day he can ignore or reroll a negative success on a test of that skill.</t>
  </si>
  <si>
    <t xml:space="preserve">Natural Talent</t>
  </si>
  <si>
    <t xml:space="preserve">When taking this traits the character must chose a skill (or a speciality, no parent skill can be picked).   The experience required for the skill to advance is equal to the current rank time 4 (instead of current rank +1 time 4).</t>
  </si>
  <si>
    <t xml:space="preserve">Never Give Up</t>
  </si>
  <si>
    <t xml:space="preserve">When doing a composed test, a roll with no or negative successes does not make the action fail.  The negative successes are subtracted from the cumulated successes.  If this bring the number of cumulated to 0 or less, the action fails.  If the character has a second complete failure, the action fails.</t>
  </si>
  <si>
    <t xml:space="preserve">Nimble Feet</t>
  </si>
  <si>
    <t xml:space="preserve">The character can threat difficult terrain as being of one difficulty lesser.</t>
  </si>
  <si>
    <t xml:space="preserve">Point Blank Shooter</t>
  </si>
  <si>
    <t xml:space="preserve">Quick hands</t>
  </si>
  <si>
    <t xml:space="preserve">When the character's initiative is 3 or higher he can perform 3 actions; 1 at his initiative number, one at 0 and one at the negative of his initiative.</t>
  </si>
  <si>
    <t xml:space="preserve">Quick hands 2</t>
  </si>
  <si>
    <t xml:space="preserve">When the character's initiative is 2 or higher he can perform 3 actions; one at his initiative number, one at 0 and one at the negative of his initiative.</t>
  </si>
  <si>
    <t xml:space="preserve">Quick hands 3</t>
  </si>
  <si>
    <t xml:space="preserve">When the character's initiative is 1 or higher he can perform 3 actions; 1 at his initiative number, one at 0 and one at the negative of his initiative.</t>
  </si>
  <si>
    <t xml:space="preserve">Quick Shooter</t>
  </si>
  <si>
    <t xml:space="preserve">At his initiative number, a character can spot an enemy and attack him with a range weapon as a reaction if this one perform an action that would cause an attack of opportunity (moving, attacking an ally, starting to cast a spell).  This is specially useful against enemy hiding behind cover.</t>
  </si>
  <si>
    <t xml:space="preserve">Racist</t>
  </si>
  <si>
    <t xml:space="preserve">Regeneration</t>
  </si>
  <si>
    <t xml:space="preserve">Can do a Natural Healing test after a one hour  rest.</t>
  </si>
  <si>
    <t xml:space="preserve">Relentless</t>
  </si>
  <si>
    <t xml:space="preserve">The character dice pool limit is twice the number of remaining spirit points.</t>
  </si>
  <si>
    <t xml:space="preserve">Sadist</t>
  </si>
  <si>
    <t xml:space="preserve">Every time the character inflict an injury to someone else he gains 1 spirit points.</t>
  </si>
  <si>
    <t xml:space="preserve">Second Skin of Steel</t>
  </si>
  <si>
    <t xml:space="preserve">Encumbrance of worn armour is halved. </t>
  </si>
  <si>
    <t xml:space="preserve">Shield Master</t>
  </si>
  <si>
    <t xml:space="preserve">Short-Sleeper</t>
  </si>
  <si>
    <t xml:space="preserve">Silent Step</t>
  </si>
  <si>
    <t xml:space="preserve">Spell Singer</t>
  </si>
  <si>
    <t xml:space="preserve">The character can use an action to start singing and playing music.  Successes obtained on the music &amp; singing test can be added to any rolls made to cast a spell in the following round.  The subsequent rounds, the number of successes minus the number of round can be added.  The spell singer can cast even while singing and playing music; those actions take place of the verbal or somatic component. </t>
  </si>
  <si>
    <t xml:space="preserve">Strong Grip</t>
  </si>
  <si>
    <t xml:space="preserve">Disarming the character require one additional success.</t>
  </si>
  <si>
    <t xml:space="preserve">Sun Worshipper</t>
  </si>
  <si>
    <t xml:space="preserve">Every lost of spirit points is cut in half while in bright sun but doubled while in darkness.</t>
  </si>
  <si>
    <t xml:space="preserve">Terrifying Battle Cry</t>
  </si>
  <si>
    <t xml:space="preserve">At the start of a combat, before initiative is rolled, the character can intimidate.</t>
  </si>
  <si>
    <t xml:space="preserve">Thrower</t>
  </si>
  <si>
    <t xml:space="preserve">The penalty for throwing non-throwing weapons is reduced by 1.</t>
  </si>
  <si>
    <t xml:space="preserve">Thrower 2</t>
  </si>
  <si>
    <t xml:space="preserve">The penalty for throwing non-throwing weapons is reduced by 2.</t>
  </si>
  <si>
    <t xml:space="preserve">Tough</t>
  </si>
  <si>
    <t xml:space="preserve">Turning to Stone</t>
  </si>
  <si>
    <t xml:space="preserve">Whenever the character heal from being incapacitated, he gain +1 passive defence for cutting and piercing but -2 to agility.  If agility falls below 4, the character become to clumsy to make any test and if it fall to 0, the character is completely turned to stone and can not move anymore.</t>
  </si>
  <si>
    <t xml:space="preserve">Two Weapons Fighting Master</t>
  </si>
  <si>
    <t xml:space="preserve">When fighting with two weapons at the same time, the character receive no penalty.</t>
  </si>
  <si>
    <t xml:space="preserve">Two Weapons Fighting Specialist</t>
  </si>
  <si>
    <t xml:space="preserve">When fighting with two weapons at the same time, the character receive no penalty on his first attack and only -1 successes on his second.</t>
  </si>
  <si>
    <t xml:space="preserve">Urban</t>
  </si>
  <si>
    <t xml:space="preserve">Every lost of spirit points is cut in half while in the city but doubled while in the wilderness.</t>
  </si>
  <si>
    <t xml:space="preserve">Witness of the Gods</t>
  </si>
  <si>
    <t xml:space="preserve">Can cast Mysticism spells</t>
  </si>
  <si>
    <r>
      <rPr>
        <b val="true"/>
        <sz val="8"/>
        <rFont val="Arial"/>
        <family val="2"/>
      </rPr>
      <t xml:space="preserve">Race
</t>
    </r>
    <r>
      <rPr>
        <sz val="8"/>
        <rFont val="Arial"/>
        <family val="2"/>
      </rPr>
      <t xml:space="preserve">12ExP
Min 2ExP/Skill</t>
    </r>
  </si>
  <si>
    <t xml:space="preserve">High-Man</t>
  </si>
  <si>
    <t xml:space="preserve">Attributes: 7, 6, 6, 6, 6, 5 or 7, 7, 6, 6, 5, 5
Minimum Age: 16
Skills: Linguistic, Appraise, Detect Motive, Vigilance, Ridding
Traits: Natural Talent, Fast Learner
Movement Speed: 9 metres
Size: Medium</t>
  </si>
  <si>
    <t xml:space="preserve">Highlander</t>
  </si>
  <si>
    <t xml:space="preserve">Attributes: Agility 5, Power 7, Constitution 7, Erudition 6, Sagacity 6, Persona 6
Minimum Age: 23
Skills: Lifting, Resist Shock, Resist Poison, Resist Pain, Resist Fatigue
Traits: Dark Vision, Beast of Burden
Movement Speed: 7.5 metres
Size: Medium</t>
  </si>
  <si>
    <t xml:space="preserve">Lowlander</t>
  </si>
  <si>
    <t xml:space="preserve">Attributes: Agility 7, Power 5, Constitution 6, Erudition 6, Sagacity 7, Persona 6
Minimum Age: 18
Skills: Acrobatics, Reflex, Stealth, Sleight of Hand, Luck, Cooking
Traits: Low Light Vision, Lucky
Movement Speed: 9 metres
Size: Small</t>
  </si>
  <si>
    <t xml:space="preserve">Orc</t>
  </si>
  <si>
    <t xml:space="preserve">Attributes: Agility 6, Power 7, Constitution 6, Erudition 5, Sagacity 6, Persona 7
Minimum Age: 15
Skills: Athleticism * 2, Insult &amp; Intimidation, Resist Pain, Confidence, Courage &amp; Ego
Traits: Fearsome, Strong Grip
Movement Speed: 9 metres
Size: Medium</t>
  </si>
  <si>
    <t xml:space="preserve">Goblin</t>
  </si>
  <si>
    <t xml:space="preserve">Attributes: Agility 7, Power 5, Constitution 6, Erudition 7, Sagacity 6, Persona 6
Minimum Age: 21
Skills: Stealth, Science, Detect Motive, Reflex, Knowledge
Traits: Dark Vision, Greed
Movement Speed: 9 metres
Size: Small</t>
  </si>
  <si>
    <t xml:space="preserve">Hobgoblin</t>
  </si>
  <si>
    <t xml:space="preserve">Minimum Age: 18
Skills: Athleticism, Reflex, Resist Pain, Detect Motive, Insult &amp; Intimidation
Traits: Infertile, Fearless, Low Light Vision
Movement Speed: 9 metres
Size: Medium</t>
  </si>
  <si>
    <t xml:space="preserve">Elf</t>
  </si>
  <si>
    <t xml:space="preserve">Attributes: Agility 7, Power 6, Constitution 6, Erudition 7, Sagacity 6, Persona 5
Minimum Age: 55
Skills: Acrobatics, Reflex, Stealth, Vigilance, Resist Hunger
Traits: Nimble Feet, Dynamo, Ascetic, Spirit Tree
Movement Speed: 9 metres
Size: Medium</t>
  </si>
  <si>
    <t xml:space="preserve">Faun</t>
  </si>
  <si>
    <t xml:space="preserve">Minimum Age: 16
Skills: Luck, Survival, Stealth, Training &amp; Taming, Crafting
Traits: Animal Whisperer, Horned Head
Movement Speed: 10.5 metres</t>
  </si>
  <si>
    <t xml:space="preserve">Troll</t>
  </si>
  <si>
    <t xml:space="preserve">Attributes: Agility 6, Power 7, Constitution 8, Erudition 4, Sagacity 5, Persona 6
Minimum Age: 15
Skills: Athleticism, Natural Healing * 2, Insult &amp; Intimidation, Resist Pain
Traits: Regeneration, Fearsome, Dark Vision, Turning to Stone
Movement Speed: 9 metres
Size: Large</t>
  </si>
  <si>
    <r>
      <rPr>
        <b val="true"/>
        <sz val="8"/>
        <rFont val="Arial"/>
        <family val="2"/>
      </rPr>
      <t xml:space="preserve">Sub-Race
</t>
    </r>
    <r>
      <rPr>
        <sz val="8"/>
        <rFont val="Arial"/>
        <family val="2"/>
      </rPr>
      <t xml:space="preserve">10ExP
Min 2ExP/Skill</t>
    </r>
  </si>
  <si>
    <t xml:space="preserve">Cost</t>
  </si>
  <si>
    <t xml:space="preserve">Northerner</t>
  </si>
  <si>
    <t xml:space="preserve">Attribute: Constitution +6ExP
Skills: Resist Cold, Seamanship, Melee Combat</t>
  </si>
  <si>
    <t xml:space="preserve">Desert People</t>
  </si>
  <si>
    <t xml:space="preserve">Attribute: Persona +6ExP
Skills: Resist Heat, Appraise, Sorcery
Traits: Bound to a Dark Pact ½</t>
  </si>
  <si>
    <t xml:space="preserve">Riverlander</t>
  </si>
  <si>
    <t xml:space="preserve">Attribute: Sagacity +6ExP
Skills: Survival, Heraldly &amp; Nobility, Riding, Laws &amp; Legal Systems</t>
  </si>
  <si>
    <t xml:space="preserve">Highland Half-Man</t>
  </si>
  <si>
    <t xml:space="preserve">Flat Dweller</t>
  </si>
  <si>
    <t xml:space="preserve">Attribute: Sagacity +6ExP
Skills: Appraise, Stonecrafting, Geography</t>
  </si>
  <si>
    <t xml:space="preserve">Peak Dweller</t>
  </si>
  <si>
    <t xml:space="preserve">Attribute: Erudition +6ExP
Skills: Resist Cold, Engineering &amp; Physics, Knowledge</t>
  </si>
  <si>
    <t xml:space="preserve">Deep Dweller</t>
  </si>
  <si>
    <t xml:space="preserve">Attribute: Constitution +6ExP
Skills: Stealth, Resist Fatigue, Athelticism</t>
  </si>
  <si>
    <t xml:space="preserve">Lowlander Half-Man</t>
  </si>
  <si>
    <t xml:space="preserve">Skills: Appraise, Riding, Geography</t>
  </si>
  <si>
    <t xml:space="preserve">Hills Folk</t>
  </si>
  <si>
    <t xml:space="preserve">Attribute: Persona +6ExP
Skills: Taming &amp; Training,Arts &amp; Performance,  Charm &amp; Persuasion</t>
  </si>
  <si>
    <t xml:space="preserve">Woods Folk</t>
  </si>
  <si>
    <t xml:space="preserve">Attribute: Sagacity +6ExP
Skills: Survival, Stealth, Perception &amp; Vigilance</t>
  </si>
  <si>
    <t xml:space="preserve">Pig Rider</t>
  </si>
  <si>
    <t xml:space="preserve">Attribute: Persona +6ExP 
Skills: Resist Poison, Riding, Taming &amp; Training</t>
  </si>
  <si>
    <t xml:space="preserve">Tide Crasher</t>
  </si>
  <si>
    <t xml:space="preserve">Attribute: Sagacity +6ExP
Skills: Resist Cold, Seamanship, Survival</t>
  </si>
  <si>
    <t xml:space="preserve">Black-Skinned</t>
  </si>
  <si>
    <t xml:space="preserve">Attribute: Constitution +6ExP
Skills: Stealth, Perception &amp; Vigilance, Resist Pain</t>
  </si>
  <si>
    <t xml:space="preserve">Night</t>
  </si>
  <si>
    <t xml:space="preserve">Attribute: Agility +6ExP
Skills: Stealth, Sleight of Hand, Dagger &amp; Wrestling</t>
  </si>
  <si>
    <t xml:space="preserve">Redcap</t>
  </si>
  <si>
    <t xml:space="preserve">Attribute: Sagacity +6ExP
Skills: Seamanship, Mechanics, Confidence &amp; Ego</t>
  </si>
  <si>
    <t xml:space="preserve">Ravenous</t>
  </si>
  <si>
    <t xml:space="preserve">Attribute: Persona +6ExP
Skills: Resist Poison, Charm &amp; Persuasion, Appraise</t>
  </si>
  <si>
    <t xml:space="preserve">Orcsson</t>
  </si>
  <si>
    <t xml:space="preserve">Attributes: Agility 7, Power 6, Constitution 6, Erudition 5, Sagacity 6, Persona 7
Skills: Confidence &amp; Ego, Insult &amp; Intimidation, Taming &amp; Training or Seamanship</t>
  </si>
  <si>
    <t xml:space="preserve">Goblinsson</t>
  </si>
  <si>
    <t xml:space="preserve">Attributes: Agility 7, Power 5, Constitution 6, Erudition 6, Sagacity 6, Persona 7
Skills: Knowledge, Science, Appraise or Mechanics</t>
  </si>
  <si>
    <t xml:space="preserve">Summer Court (Seelie)</t>
  </si>
  <si>
    <t xml:space="preserve">Attribute: Persona +6ExP
Skills: Arts &amp; Performance, Charm &amp; Persuasion, Resist Heat</t>
  </si>
  <si>
    <t xml:space="preserve">Winter Court (Unseelie)</t>
  </si>
  <si>
    <t xml:space="preserve">Attribute: Sagacity +6ExP
Skills: Resist Cold, Perception &amp; Vigilance, Detect Motive</t>
  </si>
  <si>
    <t xml:space="preserve">Twilight Court (Dawn &amp; Dusk)</t>
  </si>
  <si>
    <t xml:space="preserve">Attribute: Erudition + 6ExP
Skills: Stealth, Resist Fatigue, Elementalism</t>
  </si>
  <si>
    <t xml:space="preserve">Spring Born</t>
  </si>
  <si>
    <t xml:space="preserve">Attributes: Agility 7, Power 5, Constitution 6, Erudition 6, Sagacity 7, Persona 7
 Skills: Stealth, Acrobatics, Arts &amp; Performance
Size: Small</t>
  </si>
  <si>
    <t xml:space="preserve">Fall Born</t>
  </si>
  <si>
    <t xml:space="preserve">Attributes: Agility 6, Power 7, Constitution 7, Erudition 5, Sagacity 7, Persona 6
Skills: Resist Cold, Athelticism, Detect Motive
Size: Medium</t>
  </si>
  <si>
    <t xml:space="preserve">Stone Clan</t>
  </si>
  <si>
    <t xml:space="preserve">Attribute: Constitution +6ExP
Skills: Resist Pain, Resist Shock, Resist Cold, Resist Heat</t>
  </si>
  <si>
    <t xml:space="preserve">Basalt Clan</t>
  </si>
  <si>
    <t xml:space="preserve">Attribute: Sagacity +6ExP
Skills: Stealth, Survival, Detect Motive</t>
  </si>
  <si>
    <t xml:space="preserve">Sand Clan</t>
  </si>
  <si>
    <t xml:space="preserve">Attribute: Persona +6ExP
Skills: Insult &amp; Intimidation, Confidence &amp; Ego, Perception &amp; Vigilance</t>
  </si>
  <si>
    <t xml:space="preserve">Dirt Clan</t>
  </si>
  <si>
    <t xml:space="preserve">Attribute: Agility +6ExP
Skills: Reflex, Acrobatics, Crafting</t>
  </si>
  <si>
    <r>
      <rPr>
        <b val="true"/>
        <sz val="8"/>
        <rFont val="Arial"/>
        <family val="2"/>
      </rPr>
      <t xml:space="preserve">Where was the character raised
</t>
    </r>
    <r>
      <rPr>
        <sz val="8"/>
        <rFont val="Arial"/>
        <family val="2"/>
      </rPr>
      <t xml:space="preserve">12ExP
Min 2ExP/Skill</t>
    </r>
  </si>
  <si>
    <t xml:space="preserve">Highlanders</t>
  </si>
  <si>
    <t xml:space="preserve">Lowlanders</t>
  </si>
  <si>
    <t xml:space="preserve">Hobgoblins</t>
  </si>
  <si>
    <t xml:space="preserve">High-Men City</t>
  </si>
  <si>
    <t xml:space="preserve">Skills: Linguistic, Appraise, Nobility, Charm &amp; Persuasion, Insult &amp; Intimidation
Optional Trait: Urban</t>
  </si>
  <si>
    <t xml:space="preserve">High-Men Town</t>
  </si>
  <si>
    <t xml:space="preserve">N/A</t>
  </si>
  <si>
    <t xml:space="preserve">Skills: Performance, Crafting, Charm &amp; Persuasion, Riding</t>
  </si>
  <si>
    <t xml:space="preserve">High-Men Village</t>
  </si>
  <si>
    <t xml:space="preserve">Skills: Crafting, Taming &amp; Training, Mechanics, Athleticism, Riding</t>
  </si>
  <si>
    <t xml:space="preserve">Highlander Citadel</t>
  </si>
  <si>
    <t xml:space="preserve">Skills: Crafting, Melee Combat, Mechanics, Appraise, Deduction &amp; Logic
Optional Trait: Born Underground</t>
  </si>
  <si>
    <t xml:space="preserve">Lowlander Village</t>
  </si>
  <si>
    <t xml:space="preserve">Skills: Hunting &amp; Foraging, Range Combat, Stealth, Survival, Perception &amp; Vigilance</t>
  </si>
  <si>
    <t xml:space="preserve">.¯74</t>
  </si>
  <si>
    <t xml:space="preserve">Orcish Village</t>
  </si>
  <si>
    <t xml:space="preserve">Skills: Melee Combat, Insult &amp; Intimidation, Confidence, Courage &amp; Ego, Athleticism, Riding</t>
  </si>
  <si>
    <t xml:space="preserve">Elven Village</t>
  </si>
  <si>
    <t xml:space="preserve">Skills: Elementalism, Knowledge, Performance, Acrobatics, Survival
Traits: Command of the Elements * ½</t>
  </si>
  <si>
    <t xml:space="preserve">Faun Community</t>
  </si>
  <si>
    <t xml:space="preserve">Skills: Shamanism, Crafting, Perception &amp; Vigilance, Taming &amp; Training, Survival
Traits: In Touch with Spirits * ½
Optional Trait: Child of the Wild</t>
  </si>
  <si>
    <t xml:space="preserve">Troll Camp</t>
  </si>
  <si>
    <t xml:space="preserve">Skills: Resist Fatigue, Melee Combat, Resist Pain, Insult &amp; Intimidation, Torture
Optional Trait: Born Underground</t>
  </si>
  <si>
    <t xml:space="preserve">In the Wild</t>
  </si>
  <si>
    <t xml:space="preserve">Skills: Survival, Perception &amp; Vigilance,  Taming &amp; Training, Resist Hunger, Resist Heat or Resist Cold
Trait: 
Optional Trait: Child of the Wild</t>
  </si>
  <si>
    <r>
      <rPr>
        <b val="true"/>
        <sz val="8"/>
        <rFont val="Arial"/>
        <family val="2"/>
      </rPr>
      <t xml:space="preserve">Raised by
</t>
    </r>
    <r>
      <rPr>
        <sz val="8"/>
        <rFont val="Arial"/>
        <family val="2"/>
      </rPr>
      <t xml:space="preserve">10ExP
Min 1ExP/Skill</t>
    </r>
  </si>
  <si>
    <t xml:space="preserve">Both Parents</t>
  </si>
  <si>
    <t xml:space="preserve">Skills: Confidence, Courage &amp; Ego, Knowledge, 2 skills from one parent occupation and 1 for the other</t>
  </si>
  <si>
    <t xml:space="preserve">Single Parent</t>
  </si>
  <si>
    <t xml:space="preserve">Skills: 2 skills from the parent occupation, Cooking</t>
  </si>
  <si>
    <t xml:space="preserve">Relatives</t>
  </si>
  <si>
    <t xml:space="preserve">Skills: 1 Skill from two occupation or 2 skils from one occupation + Skills from the reason of the missing parents</t>
  </si>
  <si>
    <t xml:space="preserve">Benevolent Stranger</t>
  </si>
  <si>
    <t xml:space="preserve">Skills: Confidence, courage &amp; ego, 2 skills from one occupation + Skills from the reason of the missing parents</t>
  </si>
  <si>
    <t xml:space="preserve">Malevolent Stranger</t>
  </si>
  <si>
    <t xml:space="preserve">Skills: Resist Hunger, Resist Pain, Resist Fatigue, Torture + Skills from the reason of the missing parents</t>
  </si>
  <si>
    <t xml:space="preserve">Religious Order</t>
  </si>
  <si>
    <t xml:space="preserve">Skills: Religions, Mysticism, Knowledge, Scribing + Skills from the reason of the missing parents
Traits: Witness of the Gods * ½</t>
  </si>
  <si>
    <t xml:space="preserve">Street Gang</t>
  </si>
  <si>
    <t xml:space="preserve">Skills: Stealth, Sleight of Hand, Dagger &amp; Wrestling, Charm &amp; Persuasion + Skills from the reason of the missing parents</t>
  </si>
  <si>
    <t xml:space="preserve">Nobody</t>
  </si>
  <si>
    <t xml:space="preserve">Skills: Resist Hunger, Resist Heat or Resist Cold, Survival, Sleight of Hand + Skills from the reason of the missing parents</t>
  </si>
  <si>
    <t xml:space="preserve">Why not Raised by both Parents</t>
  </si>
  <si>
    <t xml:space="preserve">Dead parent</t>
  </si>
  <si>
    <t xml:space="preserve">Disease</t>
  </si>
  <si>
    <t xml:space="preserve">Skills: Natural healing, Medicine</t>
  </si>
  <si>
    <t xml:space="preserve">Starvation or Exposure</t>
  </si>
  <si>
    <t xml:space="preserve">Skills: Resist Hunger, Resist Heat or Resist Cold</t>
  </si>
  <si>
    <t xml:space="preserve">Childbirth</t>
  </si>
  <si>
    <t xml:space="preserve">Skills: Cooking, Detect Motive</t>
  </si>
  <si>
    <t xml:space="preserve">Work Related Accident</t>
  </si>
  <si>
    <t xml:space="preserve">Skills: 1 Skill from the occupation of the dead parent, Perception &amp; vigilance</t>
  </si>
  <si>
    <t xml:space="preserve">Soldier in a War</t>
  </si>
  <si>
    <t xml:space="preserve">Skills: Melee Combat or Range Combat, Insult &amp; Intimidation</t>
  </si>
  <si>
    <t xml:space="preserve">Victim of War</t>
  </si>
  <si>
    <t xml:space="preserve">Skills: Stealth, Perception &amp; Vigilance</t>
  </si>
  <si>
    <t xml:space="preserve">Murder</t>
  </si>
  <si>
    <t xml:space="preserve">Skills: Deduction &amp; Logic, Perception &amp; Vigilance</t>
  </si>
  <si>
    <t xml:space="preserve">Random Accident</t>
  </si>
  <si>
    <t xml:space="preserve">Skills: Luck, Reflex</t>
  </si>
  <si>
    <t xml:space="preserve">Wrongfully Executed</t>
  </si>
  <si>
    <t xml:space="preserve">Skills: Laws &amp; Legal System, Deduction &amp; Logic</t>
  </si>
  <si>
    <t xml:space="preserve">Rightfully Executed</t>
  </si>
  <si>
    <t xml:space="preserve">Skills: Insult &amp; Intimidation, Sleight of Hand</t>
  </si>
  <si>
    <t xml:space="preserve">Parent still alive</t>
  </si>
  <si>
    <t xml:space="preserve">Remarried</t>
  </si>
  <si>
    <t xml:space="preserve">Skills: Charm &amp; persuasion, Insult &amp; Intimidation</t>
  </si>
  <si>
    <t xml:space="preserve">Away in a War</t>
  </si>
  <si>
    <t xml:space="preserve">Skills: Melee Combat or Range Combat, Confidence &amp; Ego</t>
  </si>
  <si>
    <t xml:space="preserve">Away on Business</t>
  </si>
  <si>
    <t xml:space="preserve">Skills: 1 Skill from the occupation related to the business, Charm &amp; Persuasion</t>
  </si>
  <si>
    <r>
      <rPr>
        <b val="true"/>
        <sz val="8"/>
        <rFont val="Arial"/>
        <family val="2"/>
      </rPr>
      <t xml:space="preserve">Relationship With Custodian
</t>
    </r>
    <r>
      <rPr>
        <sz val="8"/>
        <rFont val="Arial"/>
        <family val="2"/>
      </rPr>
      <t xml:space="preserve">12ExP
Min 2ExP/Skill</t>
    </r>
  </si>
  <si>
    <t xml:space="preserve">Good and Loving</t>
  </si>
  <si>
    <t xml:space="preserve">Skills: Charm &amp; Persuasion, Confidence, Courage &amp; Ego, Arts &amp; Performance, Taming &amp; Training</t>
  </si>
  <si>
    <t xml:space="preserve">Poor and Distant</t>
  </si>
  <si>
    <t xml:space="preserve">Skills: Sleight of Hand, Arts &amp; Performance, Deduction &amp; Logic, Stealth, Dagger &amp; Wrestling</t>
  </si>
  <si>
    <t xml:space="preserve">Troubled and Violent</t>
  </si>
  <si>
    <t xml:space="preserve">Skills: Resist Pain, Detect Motive, Resist Shock, Torture, Insult &amp; Intimidation</t>
  </si>
  <si>
    <t xml:space="preserve">Troubled and Neglectful</t>
  </si>
  <si>
    <t xml:space="preserve">Skills: Resist Hunger, Resist Heat or Resist Cold, Survival, Sleight of Hand</t>
  </si>
  <si>
    <t xml:space="preserve">Cold but Involved</t>
  </si>
  <si>
    <t xml:space="preserve">Skills: Science, Knowledge, Crafting, Deduction &amp; Logic, Appraise</t>
  </si>
  <si>
    <r>
      <rPr>
        <b val="true"/>
        <sz val="8"/>
        <rFont val="Arial"/>
        <family val="2"/>
      </rPr>
      <t xml:space="preserve">Siblings
</t>
    </r>
    <r>
      <rPr>
        <sz val="8"/>
        <rFont val="Arial"/>
        <family val="2"/>
      </rPr>
      <t xml:space="preserve">7ExP
Min 1ExP/Skill</t>
    </r>
  </si>
  <si>
    <t xml:space="preserve">One Sibling</t>
  </si>
  <si>
    <t xml:space="preserve">Skills: Athleticism or Acrobatics, Insult &amp; Intimidation, Reflex</t>
  </si>
  <si>
    <t xml:space="preserve">Many Siblings</t>
  </si>
  <si>
    <t xml:space="preserve">Skills: Dagger &amp; Wrestling, Resist Pain, Insult &amp; Intimidation, Reflex, Charm &amp; Persuasion, Arts &amp; Performance</t>
  </si>
  <si>
    <t xml:space="preserve">None/Unknown</t>
  </si>
  <si>
    <t xml:space="preserve">Skills: Confidence, Courage &amp; Ego, Knowledge or Science, Detect Motive, Deduction &amp; Logic</t>
  </si>
  <si>
    <r>
      <rPr>
        <b val="true"/>
        <sz val="8"/>
        <rFont val="Arial"/>
        <family val="2"/>
      </rPr>
      <t xml:space="preserve">Extended Family Member of Note
</t>
    </r>
    <r>
      <rPr>
        <sz val="8"/>
        <rFont val="Arial"/>
        <family val="2"/>
      </rPr>
      <t xml:space="preserve">2ExP/Skill Gained</t>
    </r>
  </si>
  <si>
    <t xml:space="preserve">An Expert</t>
  </si>
  <si>
    <t xml:space="preserve">2 Skills from the occupation of the expert</t>
  </si>
  <si>
    <t xml:space="preserve">A Famous Person</t>
  </si>
  <si>
    <t xml:space="preserve">Charm &amp; Persuasion, Confidence, Courage &amp; Ego</t>
  </si>
  <si>
    <t xml:space="preserve">An Infamous Person</t>
  </si>
  <si>
    <t xml:space="preserve">Insult &amp; Intimidation, Detect Motive</t>
  </si>
  <si>
    <t xml:space="preserve">A Rich Person</t>
  </si>
  <si>
    <t xml:space="preserve">Extra money</t>
  </si>
  <si>
    <r>
      <rPr>
        <b val="true"/>
        <sz val="8"/>
        <rFont val="Arial"/>
        <family val="2"/>
      </rPr>
      <t xml:space="preserve">Childhood &amp; Teenage years
</t>
    </r>
    <r>
      <rPr>
        <sz val="8"/>
        <rFont val="Arial"/>
        <family val="2"/>
      </rPr>
      <t xml:space="preserve">10ExP
Min 2ExP/Skill</t>
    </r>
  </si>
  <si>
    <t xml:space="preserve">Helping Custodians</t>
  </si>
  <si>
    <t xml:space="preserve">3 Skills form the occupation of the custodians</t>
  </si>
  <si>
    <t xml:space="preserve">Sickly, Often Bedded</t>
  </si>
  <si>
    <t xml:space="preserve">Skills: Deduction &amp; Logic, knowledge, Resist Fatigue</t>
  </si>
  <si>
    <t xml:space="preserve">Running in the Woods</t>
  </si>
  <si>
    <t xml:space="preserve">Skills: Survival, Stealth, Shamanism or Witchcraft</t>
  </si>
  <si>
    <t xml:space="preserve">Roaming in the City</t>
  </si>
  <si>
    <t xml:space="preserve">Skills: Detect Motive, Sleight of Hand, Perception &amp; Vigilance, Stealth</t>
  </si>
  <si>
    <t xml:space="preserve">In an Orphanage</t>
  </si>
  <si>
    <t xml:space="preserve">Skills: Dagger &amp; Wrestling, Resist Hunger, Resist Cold, Insult &amp; Intimidation</t>
  </si>
  <si>
    <t xml:space="preserve">In School</t>
  </si>
  <si>
    <t xml:space="preserve">Skills: Knowledge, Science, Deduction &amp; Logic
Optional Skills: Wizardry
Optional Trait: Arcane Initiate * ½</t>
  </si>
  <si>
    <r>
      <rPr>
        <b val="true"/>
        <sz val="8"/>
        <rFont val="Arial"/>
        <family val="2"/>
      </rPr>
      <t xml:space="preserve">Why go adventuring
</t>
    </r>
    <r>
      <rPr>
        <sz val="8"/>
        <rFont val="Arial"/>
        <family val="2"/>
      </rPr>
      <t xml:space="preserve">12ExP
Min 2ExP/Skill</t>
    </r>
  </si>
  <si>
    <t xml:space="preserve">Wrongfully Accused of a Crime</t>
  </si>
  <si>
    <t xml:space="preserve">Skills: Deduction &amp; Logic, Laws &amp; Legal Systems, Stealth, Perception &amp; Vigilance</t>
  </si>
  <si>
    <t xml:space="preserve">Rightfully Accused of a Crime</t>
  </si>
  <si>
    <t xml:space="preserve">Skills: Insult &amp; Intimidation, Stealth, Perception &amp; Vigilance, Survival, Sleight of Hand</t>
  </si>
  <si>
    <t xml:space="preserve">Lost their Land to the Climate</t>
  </si>
  <si>
    <t xml:space="preserve">Skills: Resist Hunger, Resist Cold, Botany, Geography, Survival</t>
  </si>
  <si>
    <t xml:space="preserve">Lost their Land to Bandits or Invasion</t>
  </si>
  <si>
    <t xml:space="preserve">Melee Combat or Range Combat, Perception &amp; Vigilance</t>
  </si>
  <si>
    <t xml:space="preserve">Lost All their  Money in a Bad Deal or in Gambling</t>
  </si>
  <si>
    <t xml:space="preserve">Skills: Luck, Appraise, Charm &amp; Persuasion, Detect Motive</t>
  </si>
  <si>
    <t xml:space="preserve">Could Not Make Profit in their Trade</t>
  </si>
  <si>
    <t xml:space="preserve">Pick 10 Skills not part of you previous trade</t>
  </si>
  <si>
    <t xml:space="preserve">Failed to Save Someone Important</t>
  </si>
  <si>
    <t xml:space="preserve">Skills: First-Aid
Optional Skill: Mysticism
Optional Trait: Witness of the Gods * ½</t>
  </si>
  <si>
    <t xml:space="preserve">Sent on a Mission</t>
  </si>
  <si>
    <t xml:space="preserve">Skills: Riding, bonus to skills from previous occupation</t>
  </si>
  <si>
    <t xml:space="preserve">Wanderlust</t>
  </si>
  <si>
    <t xml:space="preserve">Skills: Confidence, Courage &amp; Ego, Riding, Resist Fatigue</t>
  </si>
  <si>
    <t xml:space="preserve">Completed a Training</t>
  </si>
  <si>
    <t xml:space="preserve">Bonus to skills from previous occupation</t>
  </si>
  <si>
    <t xml:space="preserve">Chased from Place of Origin</t>
  </si>
  <si>
    <t xml:space="preserve">Skills: Survival, Insult &amp; Intimidation, Detect Motive</t>
  </si>
  <si>
    <r>
      <rPr>
        <b val="true"/>
        <sz val="8"/>
        <rFont val="Arial"/>
        <family val="2"/>
      </rPr>
      <t xml:space="preserve">Main Motivation
</t>
    </r>
    <r>
      <rPr>
        <sz val="8"/>
        <rFont val="Arial"/>
        <family val="2"/>
      </rPr>
      <t xml:space="preserve">12ExP
Min 2ExP/Skill</t>
    </r>
  </si>
  <si>
    <t xml:space="preserve">Skills: Appraise, Charm &amp; Persuasion, Detect Motive</t>
  </si>
  <si>
    <t xml:space="preserve">Justice</t>
  </si>
  <si>
    <t xml:space="preserve">Skills: Laws &amp; Legal System, Melee Combat or Range Combat, Confidence, Courage &amp; Ego
Optional Skill: Mysticism</t>
  </si>
  <si>
    <t xml:space="preserve">Vengeance</t>
  </si>
  <si>
    <t xml:space="preserve">Skills: Tracking, Melee Combat or Range Combat, Detect Motive
Optional Skill: Sorcery
Optional Trait: Bound to a Dark Pact</t>
  </si>
  <si>
    <t xml:space="preserve">Skills: Confidence, Courage &amp; Ego, Melee Combat or Range Combat</t>
  </si>
  <si>
    <t xml:space="preserve">Excitement</t>
  </si>
  <si>
    <t xml:space="preserve">Skills: Athleticism, Melee Combat or Range Combat, Reflex, </t>
  </si>
  <si>
    <t xml:space="preserve">Fame</t>
  </si>
  <si>
    <t xml:space="preserve">Skills: Confidence, Courage &amp; Ego, Charm &amp; Persuasion, Arts &amp; Performance, Acrobatics</t>
  </si>
  <si>
    <t xml:space="preserve">Bringing Good / Helping</t>
  </si>
  <si>
    <t xml:space="preserve">Skills: Medicine, Luck, Laws &amp; Legal Systems
Optional Skills: Witchcraft
Optional Trait: Keeper of the Old Way</t>
  </si>
  <si>
    <t xml:space="preserve">Joining Nobility</t>
  </si>
  <si>
    <t xml:space="preserve">Skills: Heraldry &amp; Nobility, Confidence, Courage &amp; Ego, Charm &amp; Persuasion, Laws &amp; Legal Systems, Melee Combat</t>
  </si>
  <si>
    <t xml:space="preserve">Skills: Knowledge, Science, Laws &amp; Legal Systems
Optional Skill: Wizardry
Optional Trait: Arcane Initiate * ½</t>
  </si>
  <si>
    <t xml:space="preserve">Pushing Physical Limit</t>
  </si>
  <si>
    <t xml:space="preserve">Skills: Athleticism, Acrobatics, Confidence &amp; Ego</t>
  </si>
  <si>
    <r>
      <rPr>
        <b val="true"/>
        <sz val="8"/>
        <rFont val="Arial"/>
        <family val="2"/>
      </rPr>
      <t xml:space="preserve"> Occupation
(Double for Previous Occupation)
</t>
    </r>
    <r>
      <rPr>
        <sz val="8"/>
        <rFont val="Arial"/>
        <family val="2"/>
      </rPr>
      <t xml:space="preserve">12ExP
Min 2ExP/Skill</t>
    </r>
  </si>
  <si>
    <t xml:space="preserve">Artist</t>
  </si>
  <si>
    <t xml:space="preserve">Skills: Acrobatics, Arts &amp; Performance * 2, Charm &amp; Persuasion</t>
  </si>
  <si>
    <t xml:space="preserve">Chieftain/Mayor</t>
  </si>
  <si>
    <t xml:space="preserve">Skills: Charm &amp; Persuasion, Insult &amp; Intimidation, Confidence &amp; Ego, Detect Motive</t>
  </si>
  <si>
    <t xml:space="preserve">Cook</t>
  </si>
  <si>
    <t xml:space="preserve">Skills: Cooking * 2. Foraging &amp; Hunting, Resist Poison, Dagger &amp; Wrestling</t>
  </si>
  <si>
    <t xml:space="preserve">Craftsman</t>
  </si>
  <si>
    <t xml:space="preserve">Skills: Crafting * 2, Mechanics, Engineering &amp; Phsyics</t>
  </si>
  <si>
    <t xml:space="preserve">Diplomat</t>
  </si>
  <si>
    <t xml:space="preserve">Skills: Detect Motive, Charm &amp; Persuasion, Oratory &amp; Poetry, Knowledge</t>
  </si>
  <si>
    <t xml:space="preserve">Drunk</t>
  </si>
  <si>
    <t xml:space="preserve">Skills: Resist Poison * 2, Charm &amp; Persuasion, Insult &amp; Intimidation</t>
  </si>
  <si>
    <t xml:space="preserve">Engineer</t>
  </si>
  <si>
    <t xml:space="preserve">Skills: Engineering * 2, Crafting, Deduction &amp; Logic, Perception &amp; Vigilance</t>
  </si>
  <si>
    <t xml:space="preserve">Elementalist</t>
  </si>
  <si>
    <t xml:space="preserve">Skills: Elementalism * 2, Charm &amp; Persuasion, Science</t>
  </si>
  <si>
    <t xml:space="preserve">Fisherman</t>
  </si>
  <si>
    <t xml:space="preserve">Skills: Foraging  &amp; Hunting  * 2, Seamanship, Resist Cold</t>
  </si>
  <si>
    <t xml:space="preserve">Skills: Luck * 2, Charm &amp; Persuasion, Insult &amp; Intimidation, Appraise</t>
  </si>
  <si>
    <t xml:space="preserve">Guide</t>
  </si>
  <si>
    <t xml:space="preserve">Skills: Geography * 2, Survival, Resist Fatigue, Riding</t>
  </si>
  <si>
    <t xml:space="preserve">Hunter</t>
  </si>
  <si>
    <t xml:space="preserve">Skills: Foraging &amp; Hunting * 2, Survival, Riding, Polearms or Range Combat</t>
  </si>
  <si>
    <t xml:space="preserve">Lawyer</t>
  </si>
  <si>
    <t xml:space="preserve">Skills: Law &amp; Legal Systems * 2, Knowledge, Charm &amp; Persuasion, Detect Motive</t>
  </si>
  <si>
    <t xml:space="preserve">Inquisitor</t>
  </si>
  <si>
    <t xml:space="preserve">Skills: Detect Motive, Torture, Religions, Insult &amp; Intimidation, Perception &amp; Vigilance</t>
  </si>
  <si>
    <t xml:space="preserve">Physician</t>
  </si>
  <si>
    <t xml:space="preserve">Skills: Medicine * 2, First-Aid, Alchemy &amp; Chemistry, Torture</t>
  </si>
  <si>
    <t xml:space="preserve">Miner</t>
  </si>
  <si>
    <t xml:space="preserve">Skills: Athleticism, 1-Handed Axes &amp; Maces, Resist Fatigue, Stonecrafting, Mechanics</t>
  </si>
  <si>
    <t xml:space="preserve">Noble/Patriarch</t>
  </si>
  <si>
    <t xml:space="preserve">NA</t>
  </si>
  <si>
    <t xml:space="preserve">Skills: Heraldry &amp; Nobility, Confidence &amp; Ego, Melee Combat, Riding, Laws &amp; Legal Systems</t>
  </si>
  <si>
    <t xml:space="preserve">Outcast</t>
  </si>
  <si>
    <t xml:space="preserve">Skills: Survival, Stealth or Vigilance &amp; Perception, Melee Combat or Range Combat, Insult &amp; Intimidation, Detect Motive</t>
  </si>
  <si>
    <t xml:space="preserve">Outlaw</t>
  </si>
  <si>
    <t xml:space="preserve">Skills: Stealth, Sleight of Hand, Dagger &amp; Wrestling, Melee Combat or Range Combat, Vigilance &amp; Perception</t>
  </si>
  <si>
    <t xml:space="preserve">Peasant</t>
  </si>
  <si>
    <t xml:space="preserve">Skills: Taming &amp; Training, Zoology, Botany, Crafting, Resist Hunger</t>
  </si>
  <si>
    <t xml:space="preserve">Pirate</t>
  </si>
  <si>
    <t xml:space="preserve">Skills: Seamanship * 2, Melee Combat, Insult &amp; Intimidation, Geography</t>
  </si>
  <si>
    <t xml:space="preserve">Priest</t>
  </si>
  <si>
    <t xml:space="preserve">Skills: Religions * 2, Mysticism, First-Aid or Medicine, Oratory &amp; Poetry</t>
  </si>
  <si>
    <t xml:space="preserve">Sailor</t>
  </si>
  <si>
    <t xml:space="preserve">Skills: Seamanship * 2, Melee Combat, Geography, Music &amp; Singing</t>
  </si>
  <si>
    <t xml:space="preserve">Scholar</t>
  </si>
  <si>
    <t xml:space="preserve">Skills: Knowledge * 2, Science * 2, Wizardry</t>
  </si>
  <si>
    <t xml:space="preserve">Skills: Taming &amp; Training * 2, Perception &amp; Vigilance, Survival, Zoology</t>
  </si>
  <si>
    <t xml:space="preserve">Scientist</t>
  </si>
  <si>
    <t xml:space="preserve">Skills: Science * 2, Knowledge, Deduction &amp; Logic</t>
  </si>
  <si>
    <t xml:space="preserve">Shaman</t>
  </si>
  <si>
    <t xml:space="preserve">Skills: Shamanism * 2, Survival, Confidence &amp; Ego</t>
  </si>
  <si>
    <t xml:space="preserve">Soldier/Guard</t>
  </si>
  <si>
    <t xml:space="preserve">Skills: Melee Combat * 2 or Range Combat * 2, Perception &amp; Vigilance, Athleticism, Riding</t>
  </si>
  <si>
    <t xml:space="preserve">Sorcerer</t>
  </si>
  <si>
    <t xml:space="preserve">Skills: Sorcery * 2, Charm &amp; Persuasion, Confidence &amp; Ego</t>
  </si>
  <si>
    <t xml:space="preserve">Skills: Sleight of Hand * 2, Stealth * 2, Insult &amp; Intimidation, Appraise</t>
  </si>
  <si>
    <t xml:space="preserve">Trader</t>
  </si>
  <si>
    <t xml:space="preserve">Skills: Appraise * 2, Charm &amp; Persuasion * 2, Riding</t>
  </si>
  <si>
    <t xml:space="preserve">Wanderer</t>
  </si>
  <si>
    <t xml:space="preserve">Skills: Survival * 2, Arts &amp; Performance, Riding, Charm &amp; Persuasion</t>
  </si>
  <si>
    <t xml:space="preserve">Witch</t>
  </si>
  <si>
    <t xml:space="preserve">Skills: Witchcraft * 2, Botany, Crafting, Knowledge</t>
  </si>
  <si>
    <t xml:space="preserve">Wizard</t>
  </si>
  <si>
    <t xml:space="preserve">Skills: Wizardry * 2, Knowledge, Botany, Alchemy &amp; Chemistry</t>
  </si>
  <si>
    <t xml:space="preserve">Values</t>
  </si>
  <si>
    <t xml:space="preserve">Morality</t>
  </si>
  <si>
    <t xml:space="preserve">Honourable Evil</t>
  </si>
  <si>
    <t xml:space="preserve">Honourable Good</t>
  </si>
  <si>
    <t xml:space="preserve">Evil</t>
  </si>
  <si>
    <t xml:space="preserve">Neutral</t>
  </si>
  <si>
    <t xml:space="preserve">Good</t>
  </si>
  <si>
    <t xml:space="preserve">Dishonourable Evil</t>
  </si>
  <si>
    <t xml:space="preserve">Dishonourable Good</t>
  </si>
  <si>
    <t xml:space="preserve">Honour is about how you keep your words. It is concerned about the codes the character agreed upon, contracts he entered and promises he made.  
To a lesser extend it is concerned about following the laws but, unless the character specifically agreed to them, this is not the principal concern of honour.
</t>
  </si>
  <si>
    <t xml:space="preserve">Morality is concerned about the respect of other people and their property.  Morality prohibit murder, theft, rape and fraud. 
To a lesser extend, morality is concerned about helping others and charity but morality is not demanding a character to perform some actions but is mainly focused on prohibiting negative actions.
</t>
  </si>
  <si>
    <t xml:space="preserve">Resisting persuasion and mind control</t>
  </si>
  <si>
    <t xml:space="preserve">If a character is trying to persuade or use a mind control spell to convince a target to act in a certain way opposite to his values and the target is allowed a check to resist the attempt, he can one or two dice to his Dice Pool depending if he is leaning toward a certain values or fully committed to it. 
Neutral character can not gain any dice in this way.
</t>
  </si>
  <si>
    <t xml:space="preserve">Name of the Game</t>
  </si>
  <si>
    <t xml:space="preserve">Player: </t>
  </si>
  <si>
    <t xml:space="preserve">Age:</t>
  </si>
  <si>
    <t xml:space="preserve">Target / Dice</t>
  </si>
  <si>
    <t xml:space="preserve">Character Name: </t>
  </si>
  <si>
    <t xml:space="preserve">Gender:</t>
  </si>
  <si>
    <t xml:space="preserve">4 / D4</t>
  </si>
  <si>
    <t xml:space="preserve">Spirit:</t>
  </si>
  <si>
    <t xml:space="preserve">Race:</t>
  </si>
  <si>
    <t xml:space="preserve">5 / D6</t>
  </si>
  <si>
    <t xml:space="preserve">Injuries</t>
  </si>
  <si>
    <t xml:space="preserve">Height:</t>
  </si>
  <si>
    <t xml:space="preserve">Weight:</t>
  </si>
  <si>
    <t xml:space="preserve">6 / D8</t>
  </si>
  <si>
    <t xml:space="preserve">Minor:</t>
  </si>
  <si>
    <t xml:space="preserve">□ □ □</t>
  </si>
  <si>
    <t xml:space="preserve">Bleed:</t>
  </si>
  <si>
    <t xml:space="preserve">Description:</t>
  </si>
  <si>
    <t xml:space="preserve">7 / D10</t>
  </si>
  <si>
    <t xml:space="preserve">Major:</t>
  </si>
  <si>
    <t xml:space="preserve">□  □</t>
  </si>
  <si>
    <t xml:space="preserve">Uncons-
Cious:</t>
  </si>
  <si>
    <t xml:space="preserve">□</t>
  </si>
  <si>
    <t xml:space="preserve">8 / D12</t>
  </si>
  <si>
    <t xml:space="preserve">Incapa-
Citated:</t>
  </si>
  <si>
    <t xml:space="preserve">Rounds
dead: </t>
  </si>
  <si>
    <t xml:space="preserve">12 / D20</t>
  </si>
  <si>
    <t xml:space="preserve">Weapons and Armour</t>
  </si>
  <si>
    <t xml:space="preserve">Melee Combat (MEL) – POW/AGI</t>
  </si>
  <si>
    <t xml:space="preserve">Elementalism – ERU</t>
  </si>
  <si>
    <t xml:space="preserve">Survival – SAG</t>
  </si>
  <si>
    <t xml:space="preserve">Weapon</t>
  </si>
  <si>
    <t xml:space="preserve">  1-handed axes, maces &amp; clubs (1HA)</t>
  </si>
  <si>
    <t xml:space="preserve">  Air</t>
  </si>
  <si>
    <t xml:space="preserve">  Camping and Sheltering</t>
  </si>
  <si>
    <t xml:space="preserve">  1-handed swords (1HS)</t>
  </si>
  <si>
    <t xml:space="preserve">  Earth</t>
  </si>
  <si>
    <t xml:space="preserve">  First-Aid</t>
  </si>
  <si>
    <t xml:space="preserve">Attacks</t>
  </si>
  <si>
    <t xml:space="preserve">P:</t>
  </si>
  <si>
    <t xml:space="preserve">C:</t>
  </si>
  <si>
    <t xml:space="preserve">B:</t>
  </si>
  <si>
    <t xml:space="preserve">  Polearms (POL)</t>
  </si>
  <si>
    <t xml:space="preserve">  Fire</t>
  </si>
  <si>
    <t xml:space="preserve">  Foraging and Hunting</t>
  </si>
  <si>
    <t xml:space="preserve">  2-handed swords (2HS)</t>
  </si>
  <si>
    <t xml:space="preserve">  Void</t>
  </si>
  <si>
    <t xml:space="preserve">  Navigation</t>
  </si>
  <si>
    <t xml:space="preserve">  Dagger, Pugilism &amp; Wrestling (WRE)</t>
  </si>
  <si>
    <t xml:space="preserve">  Water</t>
  </si>
  <si>
    <t xml:space="preserve">  Tracking</t>
  </si>
  <si>
    <t xml:space="preserve">Encumb.</t>
  </si>
  <si>
    <t xml:space="preserve">Range Combat (RAN) – POW/AGI</t>
  </si>
  <si>
    <t xml:space="preserve">Knowledge – ERU</t>
  </si>
  <si>
    <t xml:space="preserve">Witchcraft – SAG</t>
  </si>
  <si>
    <t xml:space="preserve">Special</t>
  </si>
  <si>
    <t xml:space="preserve">  Bows (BOW)</t>
  </si>
  <si>
    <t xml:space="preserve">  Geography</t>
  </si>
  <si>
    <t xml:space="preserve">  Crossbows &amp; firearms (CRO)</t>
  </si>
  <si>
    <t xml:space="preserve">  History</t>
  </si>
  <si>
    <t xml:space="preserve">  Javelins &amp; Spears (JAV)</t>
  </si>
  <si>
    <t xml:space="preserve">  Linguistic</t>
  </si>
  <si>
    <t xml:space="preserve">  Slings (SLN)</t>
  </si>
  <si>
    <t xml:space="preserve">  Nobility</t>
  </si>
  <si>
    <t xml:space="preserve">  Thrown (TRN)</t>
  </si>
  <si>
    <t xml:space="preserve">  Religions</t>
  </si>
  <si>
    <t xml:space="preserve">Athleticism – POW</t>
  </si>
  <si>
    <t xml:space="preserve">Science – ERU</t>
  </si>
  <si>
    <t xml:space="preserve">Confidence, Courage &amp; Ego – PER/SAG</t>
  </si>
  <si>
    <t xml:space="preserve">  Climbing</t>
  </si>
  <si>
    <t xml:space="preserve">  Alchemy</t>
  </si>
  <si>
    <t xml:space="preserve">Charm and Persuasion – PER</t>
  </si>
  <si>
    <t xml:space="preserve">  Jumping</t>
  </si>
  <si>
    <t xml:space="preserve">  Botany</t>
  </si>
  <si>
    <t xml:space="preserve">Intimidation – PER</t>
  </si>
  <si>
    <t xml:space="preserve">  Lifting</t>
  </si>
  <si>
    <t xml:space="preserve">  Engineering</t>
  </si>
  <si>
    <t xml:space="preserve">Luck – PER</t>
  </si>
  <si>
    <t xml:space="preserve">  Running</t>
  </si>
  <si>
    <t xml:space="preserve">  Medicine</t>
  </si>
  <si>
    <t xml:space="preserve">Performance – PER</t>
  </si>
  <si>
    <t xml:space="preserve">  Swimming</t>
  </si>
  <si>
    <t xml:space="preserve">  Zoology</t>
  </si>
  <si>
    <t xml:space="preserve">  Acting</t>
  </si>
  <si>
    <t xml:space="preserve">Acrobatics – AGI</t>
  </si>
  <si>
    <t xml:space="preserve">Wizardry – ERU</t>
  </si>
  <si>
    <t xml:space="preserve">  Dance</t>
  </si>
  <si>
    <t xml:space="preserve">Reflex – AGI</t>
  </si>
  <si>
    <t xml:space="preserve">  Abjuration</t>
  </si>
  <si>
    <t xml:space="preserve">  Music</t>
  </si>
  <si>
    <t xml:space="preserve">Riding – AGI</t>
  </si>
  <si>
    <t xml:space="preserve">  Conjuration</t>
  </si>
  <si>
    <t xml:space="preserve">  Poetry</t>
  </si>
  <si>
    <t xml:space="preserve">Sleight of Hand – AGI</t>
  </si>
  <si>
    <t xml:space="preserve">  Evocation</t>
  </si>
  <si>
    <t xml:space="preserve">  Singing</t>
  </si>
  <si>
    <t xml:space="preserve">Stealth – AGI</t>
  </si>
  <si>
    <t xml:space="preserve">  Necromancy</t>
  </si>
  <si>
    <t xml:space="preserve">Natural Healing – CON</t>
  </si>
  <si>
    <t xml:space="preserve">  Transmutation</t>
  </si>
  <si>
    <t xml:space="preserve">Resist Pain – CON</t>
  </si>
  <si>
    <t xml:space="preserve">Appraise – ERU/SAG</t>
  </si>
  <si>
    <t xml:space="preserve">Resist Poison – CON</t>
  </si>
  <si>
    <t xml:space="preserve">Detect Motive – SAG</t>
  </si>
  <si>
    <t xml:space="preserve">Resit Fatigue – CON</t>
  </si>
  <si>
    <t xml:space="preserve">Disable Device – SAG</t>
  </si>
  <si>
    <t xml:space="preserve">Resit Shock – CON</t>
  </si>
  <si>
    <t xml:space="preserve">Mysticism – SAG</t>
  </si>
  <si>
    <t xml:space="preserve">Crafting – ERU</t>
  </si>
  <si>
    <t xml:space="preserve">  Divination</t>
  </si>
  <si>
    <t xml:space="preserve">Sorcery – PER</t>
  </si>
  <si>
    <t xml:space="preserve">  Leather and Textile</t>
  </si>
  <si>
    <t xml:space="preserve">  Bless</t>
  </si>
  <si>
    <t xml:space="preserve">  Manuscripts</t>
  </si>
  <si>
    <t xml:space="preserve">  Heal</t>
  </si>
  <si>
    <t xml:space="preserve">  Metal</t>
  </si>
  <si>
    <t xml:space="preserve">  Stone</t>
  </si>
  <si>
    <t xml:space="preserve">Armour (Head)</t>
  </si>
  <si>
    <t xml:space="preserve">  Wood</t>
  </si>
  <si>
    <t xml:space="preserve">Repair – SAG</t>
  </si>
  <si>
    <t xml:space="preserve">Protection:</t>
  </si>
  <si>
    <t xml:space="preserve">Seamanship – ERU</t>
  </si>
  <si>
    <t xml:space="preserve">Vigilance – SAG</t>
  </si>
  <si>
    <t xml:space="preserve">Taming – PER</t>
  </si>
  <si>
    <t xml:space="preserve">Notes</t>
  </si>
  <si>
    <t xml:space="preserve">Equipment</t>
  </si>
  <si>
    <t xml:space="preserve">Wealth</t>
  </si>
  <si>
    <t xml:space="preserve">Armour (Torso)</t>
  </si>
  <si>
    <t xml:space="preserve">Gold:
Enc. * 0.05</t>
  </si>
  <si>
    <t xml:space="preserve">Silver:
Enc. * 0.1</t>
  </si>
  <si>
    <t xml:space="preserve">Armour (Arms)</t>
  </si>
  <si>
    <t xml:space="preserve">Copper:
Enc. * 0.2</t>
  </si>
  <si>
    <t xml:space="preserve">Armour (Legs)</t>
  </si>
  <si>
    <t xml:space="preserve">Encumbrance</t>
  </si>
  <si>
    <t xml:space="preserve">Max:</t>
  </si>
  <si>
    <t xml:space="preserve">Total</t>
  </si>
  <si>
    <t xml:space="preserve">Boar Spear</t>
  </si>
  <si>
    <t xml:space="preserve">POL +1D / JAV +1D</t>
  </si>
  <si>
    <r>
      <rPr>
        <sz val="6"/>
        <rFont val="Arial"/>
        <family val="2"/>
      </rPr>
      <t xml:space="preserve">P: </t>
    </r>
    <r>
      <rPr>
        <sz val="8"/>
        <rFont val="Arial"/>
        <family val="2"/>
      </rPr>
      <t xml:space="preserve">+1D</t>
    </r>
  </si>
  <si>
    <t xml:space="preserve">C: 0</t>
  </si>
  <si>
    <t xml:space="preserve">B: -1D</t>
  </si>
  <si>
    <t xml:space="preserve">1H:POW+4 / 2H: POW+6</t>
  </si>
  <si>
    <t xml:space="preserve">C / M / L (15ft/15ft/20ft)</t>
  </si>
  <si>
    <t xml:space="preserve">Brace
Lever</t>
  </si>
  <si>
    <t xml:space="preserve">Large Shield</t>
  </si>
  <si>
    <t xml:space="preserve">MEL(POW) +1D / MEL(AGI)</t>
  </si>
  <si>
    <r>
      <rPr>
        <sz val="6"/>
        <rFont val="Arial"/>
        <family val="2"/>
      </rPr>
      <t xml:space="preserve">P:</t>
    </r>
    <r>
      <rPr>
        <sz val="8"/>
        <rFont val="Arial"/>
        <family val="2"/>
      </rPr>
      <t xml:space="preserve"> NA</t>
    </r>
  </si>
  <si>
    <r>
      <rPr>
        <sz val="6"/>
        <rFont val="Arial"/>
        <family val="2"/>
      </rPr>
      <t xml:space="preserve">C:</t>
    </r>
    <r>
      <rPr>
        <sz val="8"/>
        <rFont val="Arial"/>
        <family val="2"/>
      </rPr>
      <t xml:space="preserve"> NA</t>
    </r>
  </si>
  <si>
    <r>
      <rPr>
        <sz val="6"/>
        <rFont val="Arial"/>
        <family val="2"/>
      </rPr>
      <t xml:space="preserve">B: </t>
    </r>
    <r>
      <rPr>
        <sz val="8"/>
        <rFont val="Arial"/>
        <family val="2"/>
      </rPr>
      <t xml:space="preserve">+1D</t>
    </r>
  </si>
  <si>
    <t xml:space="preserve">POW+2</t>
  </si>
  <si>
    <t xml:space="preserve">Close</t>
  </si>
  <si>
    <t xml:space="preserve">PD = 1
Hide Behind: PD = 2</t>
  </si>
  <si>
    <t xml:space="preserve">Tomahawk</t>
  </si>
  <si>
    <t xml:space="preserve">1HA+ 1D / TRN</t>
  </si>
  <si>
    <r>
      <rPr>
        <sz val="6"/>
        <rFont val="Arial"/>
        <family val="2"/>
      </rPr>
      <t xml:space="preserve">P: </t>
    </r>
    <r>
      <rPr>
        <sz val="8"/>
        <rFont val="Arial"/>
        <family val="2"/>
      </rPr>
      <t xml:space="preserve">-1D</t>
    </r>
  </si>
  <si>
    <r>
      <rPr>
        <sz val="6"/>
        <rFont val="Arial"/>
        <family val="2"/>
      </rPr>
      <t xml:space="preserve">C:</t>
    </r>
    <r>
      <rPr>
        <sz val="8"/>
        <rFont val="Arial"/>
        <family val="2"/>
      </rPr>
      <t xml:space="preserve"> +1D</t>
    </r>
  </si>
  <si>
    <r>
      <rPr>
        <sz val="6"/>
        <rFont val="Arial"/>
        <family val="2"/>
      </rPr>
      <t xml:space="preserve">B: </t>
    </r>
    <r>
      <rPr>
        <sz val="8"/>
        <rFont val="Arial"/>
        <family val="2"/>
      </rPr>
      <t xml:space="preserve">0</t>
    </r>
  </si>
  <si>
    <t xml:space="preserve">C / L (10ft/15ft/20ft)</t>
  </si>
  <si>
    <t xml:space="preserve">Hook</t>
  </si>
  <si>
    <t xml:space="preserve">Spectacle Helmet</t>
  </si>
  <si>
    <r>
      <rPr>
        <sz val="6"/>
        <rFont val="Arial"/>
        <family val="2"/>
      </rPr>
      <t xml:space="preserve">P:</t>
    </r>
    <r>
      <rPr>
        <sz val="8"/>
        <rFont val="Arial"/>
        <family val="2"/>
      </rPr>
      <t xml:space="preserve"> 0</t>
    </r>
  </si>
  <si>
    <r>
      <rPr>
        <sz val="6"/>
        <rFont val="Arial"/>
        <family val="2"/>
      </rPr>
      <t xml:space="preserve">C:</t>
    </r>
    <r>
      <rPr>
        <sz val="8"/>
        <rFont val="Arial"/>
        <family val="2"/>
      </rPr>
      <t xml:space="preserve"> 1</t>
    </r>
  </si>
  <si>
    <r>
      <rPr>
        <sz val="6"/>
        <rFont val="Arial"/>
        <family val="2"/>
      </rPr>
      <t xml:space="preserve">B:</t>
    </r>
    <r>
      <rPr>
        <sz val="8"/>
        <rFont val="Arial"/>
        <family val="2"/>
      </rPr>
      <t xml:space="preserve"> 1</t>
    </r>
  </si>
  <si>
    <t xml:space="preserve">Maille + Gambesson</t>
  </si>
  <si>
    <r>
      <rPr>
        <sz val="6"/>
        <rFont val="Arial"/>
        <family val="2"/>
      </rPr>
      <t xml:space="preserve">P:</t>
    </r>
    <r>
      <rPr>
        <sz val="8"/>
        <rFont val="Arial"/>
        <family val="2"/>
      </rPr>
      <t xml:space="preserve"> 1.5</t>
    </r>
  </si>
  <si>
    <r>
      <rPr>
        <sz val="6"/>
        <rFont val="Arial"/>
        <family val="2"/>
      </rPr>
      <t xml:space="preserve">C:</t>
    </r>
    <r>
      <rPr>
        <sz val="8"/>
        <rFont val="Arial"/>
        <family val="2"/>
      </rPr>
      <t xml:space="preserve"> 3</t>
    </r>
  </si>
  <si>
    <r>
      <rPr>
        <b val="true"/>
        <sz val="6"/>
        <rFont val="Arial"/>
        <family val="2"/>
      </rPr>
      <t xml:space="preserve">Max:
</t>
    </r>
    <r>
      <rPr>
        <sz val="8"/>
        <rFont val="Arial"/>
        <family val="2"/>
      </rPr>
      <t xml:space="preserve">48</t>
    </r>
  </si>
  <si>
    <r>
      <rPr>
        <sz val="6"/>
        <rFont val="Arial"/>
        <family val="2"/>
      </rPr>
      <t xml:space="preserve">P:</t>
    </r>
    <r>
      <rPr>
        <sz val="8"/>
        <rFont val="Arial"/>
        <family val="2"/>
      </rPr>
      <t xml:space="preserve"> 1 / 2</t>
    </r>
  </si>
  <si>
    <r>
      <rPr>
        <sz val="6"/>
        <rFont val="Arial"/>
        <family val="2"/>
      </rPr>
      <t xml:space="preserve">C:</t>
    </r>
    <r>
      <rPr>
        <sz val="8"/>
        <rFont val="Arial"/>
        <family val="2"/>
      </rPr>
      <t xml:space="preserve"> 4 / 5</t>
    </r>
  </si>
  <si>
    <r>
      <rPr>
        <sz val="6"/>
        <rFont val="Arial"/>
        <family val="2"/>
      </rPr>
      <t xml:space="preserve">B:</t>
    </r>
    <r>
      <rPr>
        <sz val="8"/>
        <rFont val="Arial"/>
        <family val="2"/>
      </rPr>
      <t xml:space="preserve"> 2 / 3</t>
    </r>
  </si>
  <si>
    <t xml:space="preserve">Rapier</t>
  </si>
  <si>
    <t xml:space="preserve">1HS (AGI)+2 / 1HS (POW)</t>
  </si>
  <si>
    <r>
      <rPr>
        <sz val="6"/>
        <rFont val="Arial"/>
        <family val="2"/>
      </rPr>
      <t xml:space="preserve">P:</t>
    </r>
    <r>
      <rPr>
        <sz val="8"/>
        <rFont val="Arial"/>
        <family val="2"/>
      </rPr>
      <t xml:space="preserve"> +1D</t>
    </r>
  </si>
  <si>
    <r>
      <rPr>
        <sz val="6"/>
        <rFont val="Arial"/>
        <family val="2"/>
      </rPr>
      <t xml:space="preserve">C:</t>
    </r>
    <r>
      <rPr>
        <sz val="8"/>
        <rFont val="Arial"/>
        <family val="2"/>
      </rPr>
      <t xml:space="preserve"> -1D</t>
    </r>
  </si>
  <si>
    <r>
      <rPr>
        <sz val="6"/>
        <rFont val="Arial"/>
        <family val="2"/>
      </rPr>
      <t xml:space="preserve">B:</t>
    </r>
    <r>
      <rPr>
        <sz val="8"/>
        <rFont val="Arial"/>
        <family val="2"/>
      </rPr>
      <t xml:space="preserve"> NA</t>
    </r>
  </si>
  <si>
    <t xml:space="preserve">POW+4</t>
  </si>
  <si>
    <t xml:space="preserve">Buckler</t>
  </si>
  <si>
    <t xml:space="preserve">MEL (POW) / MEL(AGI)+1D</t>
  </si>
  <si>
    <t xml:space="preserve">Active Defence +1D</t>
  </si>
  <si>
    <t xml:space="preserve">Gambesson</t>
  </si>
  <si>
    <r>
      <rPr>
        <sz val="6"/>
        <rFont val="Arial"/>
        <family val="2"/>
      </rPr>
      <t xml:space="preserve">P:</t>
    </r>
    <r>
      <rPr>
        <sz val="8"/>
        <rFont val="Arial"/>
        <family val="2"/>
      </rPr>
      <t xml:space="preserve"> 0.5</t>
    </r>
  </si>
  <si>
    <r>
      <rPr>
        <b val="true"/>
        <sz val="6"/>
        <rFont val="Arial"/>
        <family val="2"/>
      </rPr>
      <t xml:space="preserve">Max:
</t>
    </r>
    <r>
      <rPr>
        <sz val="8"/>
        <rFont val="Arial"/>
        <family val="2"/>
      </rPr>
      <t xml:space="preserve">40</t>
    </r>
  </si>
  <si>
    <t xml:space="preserve">World design</t>
  </si>
  <si>
    <t xml:space="preserve">History pre Great Darkness</t>
  </si>
  <si>
    <t xml:space="preserve">The faes are the first intelligent races in the world.  They lived in the wild adapting themselves to their environment more than adapting the environment to them.
</t>
  </si>
  <si>
    <t xml:space="preserve">The faes changed very little over the years.  The little change they had was cultural; they got more civilized.
</t>
  </si>
  <si>
    <t xml:space="preserve">Mankind and the green-skins appears at about the same time.
</t>
  </si>
  <si>
    <t xml:space="preserve">The green-skins divided in three different races a long time before mankind did.  They can still cross-breed but the offspring will be infertile and the practice is generally frowned upon.
</t>
  </si>
  <si>
    <t xml:space="preserve">The different races of mankind can cross-breed and the resulting offspring will tend to have most characteristic of one of the parents but be on one of the extreme of the bell curve for their height and weight. 
</t>
  </si>
  <si>
    <t xml:space="preserve">Mankind and the green-skins got their early technological advancement from the faes but expanded a lot on them. </t>
  </si>
  <si>
    <t xml:space="preserve">The faes have been living in most region of the world for a very long time. The elves are absent from deserts and in high altitude and he fauns very rare in such environment. </t>
  </si>
  <si>
    <t xml:space="preserve">There is still a continent were only faes live.
</t>
  </si>
  <si>
    <t xml:space="preserve">Mankind were the first to discover agriculture and they spread out in most region of their original continent which were suitable for such an enterprise.  They also cut down a lot of forest to make place for more fields.
</t>
  </si>
  <si>
    <t xml:space="preserve">The orcs picked-up agriculture from mankind but the best lands were already settled by them and they weren't ready to leave some to the orcs.  The orcs learn to adapt and transform arid land or swamps to make them suitable to agriculture. 
</t>
  </si>
  <si>
    <t xml:space="preserve">The lands closer to the pole hasn't been vastly settled by mankind or the green-skins due to them being to cold, freezing most of the year and not suitable for agriculture.
</t>
  </si>
  <si>
    <t xml:space="preserve">The Great Darkness and Migration</t>
  </si>
  <si>
    <t xml:space="preserve">Several hundreds years ago a whole chain of volcanoes around the equator erupted and kept spewing lava for over two century.
</t>
  </si>
  <si>
    <t xml:space="preserve">The smoke darkened the sky over a massive part of the land and the global temperature raised considerably.
</t>
  </si>
  <si>
    <t xml:space="preserve">The whole world has been affected by this event; some close to the volcanoes chained has been in big pat destroyed, some close to the equator became too hot and dry to grow most crop effectively, a lot of coastal land have been flooded and the land in the north, previously permanently frozen, are now viable for agriculture.
</t>
  </si>
  <si>
    <t xml:space="preserve">This event dramatically reduced the population of all the civilized race and pushed for a vast migration to the north.
</t>
  </si>
  <si>
    <t xml:space="preserve">High-men saw this as an opportunity to start afresh with new idea and centrally planned society.  This didn't work as plan and very little of this planning is still apparent in the organize chaos of High-men society.</t>
  </si>
  <si>
    <t xml:space="preserve">Highlander saw the migration as a possibility to access new mountain to dig and new resources to find.</t>
  </si>
  <si>
    <t xml:space="preserve">Lowlander, at the time still just the lower cast of the Halfling society, settled a little further than the mountain of the Highlander and closer to the High-Men.  They eventually  divorced themselves from the Highlander society and created their own</t>
  </si>
  <si>
    <t xml:space="preserve">Noticeable Features
</t>
  </si>
  <si>
    <t xml:space="preserve">A dice system with a strong tactile feedback. You truly feel the difference if you roll for something your good at or something you're not.</t>
  </si>
  <si>
    <t xml:space="preserve">A classless system.  Your skills make you what you are.</t>
  </si>
  <si>
    <t xml:space="preserve">A leveless system.  You skills improve as you use them.</t>
  </si>
  <si>
    <t xml:space="preserve">A character creation based on the character backstory.</t>
  </si>
  <si>
    <t xml:space="preserve">6 Different types of magic, each giving access to a different array of spells and coming with their particular risks.</t>
  </si>
  <si>
    <t xml:space="preserve">Different types of weapons and armours that really matters outside of esthetic considerations.</t>
  </si>
  <si>
    <t xml:space="preserve">A combat system based on choice and trade-off.</t>
  </si>
  <si>
    <t xml:space="preserve">A brutal damage system where injuries have consequence. </t>
  </si>
  <si>
    <t xml:space="preserve">1  - What is the character race?</t>
  </si>
  <si>
    <t xml:space="preserve">A) High-Man</t>
  </si>
  <si>
    <t xml:space="preserve">Dice used for each attributes:
    d10
    d10
     d8
    d8
    d8
    D6
Those dice can be arranged in any attribute of the player choice.
Minimum age: 16 years old
Can pick two from the following:
    Linguistic +1
    Appraise +1
    Detect Motive +1
    Vigilance +1
</t>
  </si>
  <si>
    <t xml:space="preserve">B) Highland Half-Man</t>
  </si>
  <si>
    <t xml:space="preserve">Dice used for each attributes:
    POW: d10
    AGI: d6
    CON: d10
    ERU: d8
    SAG: d8
    PER: d10
Minimum age: 23 years old
Can pick two from the following:
    Lifting +1
    Resist Pain +1
    Resist Poison +1
    Resit Fatigue +1
    Resit Shock +1
</t>
  </si>
  <si>
    <t xml:space="preserve">C) Lowland Half-Man</t>
  </si>
  <si>
    <t xml:space="preserve">Dice used for each attributes:
    POW: d6
    AGI: d10
    CON: d10
    ERU: d8
    SAG: d10
    PER: d8
Minimum age: 18 years old
Can pick two from the following:
    Acrobatics +1
    Reflex +1
    Stealth +1
    Sleight of Hand +1
    Luck +1
</t>
  </si>
  <si>
    <t xml:space="preserve">D) Orc</t>
  </si>
  <si>
    <t xml:space="preserve">Dice used for each attributes:
    POW: d10
    AGI: d8
    CON: d10
    ERU: d6
    SAG: d8
    PER: d10
Minimum age: 15 years old
Can pick two from the following:
    Athleticism +1
    Resist Shock +1
    Resist Fatigue +1
    Resist Pain +1
    Intimidation +1
</t>
  </si>
  <si>
    <t xml:space="preserve">E) Goblin</t>
  </si>
  <si>
    <t xml:space="preserve">Dice used for each attributes:
    POW: d6
    AGI: d10
    CON: d8
    ERU: d12
    SAG: d6
    PER: d8
Minimum age: 21 years old
Can pick two from the following:
    Reflex +1
    Stealth +1
    Science +1
    Appraise +1
    Detect Motive +1
    Deduction &amp; Logic +1
</t>
  </si>
  <si>
    <t xml:space="preserve">F) Troll</t>
  </si>
  <si>
    <t xml:space="preserve">Dice used for each attributes:
    POW: d12
    AGI: d6
    CON: d12
    ERU: d4
    SAG: d6
    PER: d6
Minimum age: 14 years old
Can pick two from the following:
    Natural Healing +3
    Resit Pain +1
    Resist Poison +1
</t>
  </si>
  <si>
    <t xml:space="preserve">G) Elf</t>
  </si>
  <si>
    <t xml:space="preserve">Dice used for each attributes:
    POW: d6
    AGI: d10
    CON: d6
    ERU: d10
    SAG: d10
    PER: d8
Minimum age: 55 years old
Can pick two from the following:
    Acrobatics +1
    Reflex +1
    Stealth +1
    Vigilance +1
    Charm &amp; Persuasion +1
</t>
  </si>
  <si>
    <t xml:space="preserve">H) Faun</t>
  </si>
  <si>
    <t xml:space="preserve">Dice used for each attributes:
    POW: d8
    AGI: d8
    CON: d8
    ERU: d6
    SAG: d12
    PER: d8
The player can replace any one of the d8 by a d10.
Minimum age: 16 years old
Can pick two from the following:
    Athleticism +1
    Stealth +1
    Survival +1
    Charm &amp; Persuasion +1
    Luck +1
</t>
  </si>
  <si>
    <t xml:space="preserve">I) Bugbear</t>
  </si>
  <si>
    <t xml:space="preserve">Dice used for each attributes:
    POW: d12
    AGI: d8
    CON: d10
    ERU: d4
    SAG: d6
    PER: d8
Minimum age: 15 years old
Can pick two from the following:
    Athleticism +1
    Stealth +1
    Resist Pain +1
    Resist Shock +1
    Intimidation +1
</t>
  </si>
  <si>
    <t xml:space="preserve">2 - Where was the character raised?</t>
  </si>
  <si>
    <t xml:space="preserve">A) A High-Men city</t>
  </si>
  <si>
    <t xml:space="preserve">Cost: 
    High-Man 0
    Highland Half-Man 2
    Lowland Half-Man 1
    Orc 3
    Goblin 2
    Trolls N/A
    Elf N/A
    Faun 3
    Bugbear N/A
</t>
  </si>
  <si>
    <t xml:space="preserve">+1 die for erudition and persona
Can pick two from the following:
    Appraise +1
    Linguistic +1
    Nobility +1
    Charm &amp; Persuasion +1
    Performance +1
</t>
  </si>
  <si>
    <t xml:space="preserve">B) A High-Men village</t>
  </si>
  <si>
    <t xml:space="preserve">Cost: 
    High-Man 0
    Highland Half-Man 3
    Lowland Half-Man 2
    Orc 3
    Goblin 3
    Trolls 4
    Elf 4
    Faun 3
    Bugbear 4
</t>
  </si>
  <si>
    <t xml:space="preserve">+1 die for power and constitution
Can pick two from the following:
    Lifting +1
    Ridding +1
    Taming +1
    Botany +1
    Zoology +1
</t>
  </si>
  <si>
    <t xml:space="preserve">C) A Highlander Citadel</t>
  </si>
  <si>
    <t xml:space="preserve">Cost: 
    High-Man 4
    Highland Half-Man 0
    Lowland Half-Man 2
    Orc N/A
    Goblin 4
    Trolls N/A
    Elf N/A
    Faun N/A
    Bugbear N/A
</t>
  </si>
  <si>
    <t xml:space="preserve">+1 die for constitution and persona
Can pick two from the following:
    Polearms +1
    Crafting +1
    History +1
    Nobility +1
    Engineering +1
    Appraise +1
    Repair +1
</t>
  </si>
  <si>
    <t xml:space="preserve">D) A Lowlander Village</t>
  </si>
  <si>
    <t xml:space="preserve">Cost: 
    High-Man 4
    Highland Half-Man 2
    Lowland Half-Man 0
    Orc N/A
    Goblin 4
    Trolls N/A
    Elf N/A
    Faun 3
    Bugbear N/A
</t>
  </si>
  <si>
    <t xml:space="preserve">+1 die for constitution and sagacity
Can pick two from the following:
    Bow or Sling +1
    Botany +1
    Zoology +1
    Survival +1
    Performance +1
</t>
  </si>
  <si>
    <t xml:space="preserve">E) An Orchish Village</t>
  </si>
  <si>
    <t xml:space="preserve">Cost: 
    High-Man 2
    Highland Half-Man 4
    Lowland Half-Man 2
    Orc 0
    Goblin 0
    Troll 0
    Elf N/A
    Faun 3
    Bugbear N/A
</t>
  </si>
  <si>
    <t xml:space="preserve">+1 die for Persona and Power
Can pick two from the following:
    Melee combat +1
    Survival +1
    Vigilance +1
    Confidence, courage, ego +1
The character start with an old tomahawk worth approximately 5cp</t>
  </si>
  <si>
    <t xml:space="preserve">F) An Elven Village</t>
  </si>
  <si>
    <t xml:space="preserve">Cost: 
    High-Man 5
    Highland Half-Man N/A
    Lowland Half-Man 5
    Orc N/A
    Goblin N/A
    Troll N/A
    Elf 0
    Faun 3
    Bugbear 3
</t>
  </si>
  <si>
    <t xml:space="preserve">+1 die for Agility and Erudition
Can pick two from the following:
    Geography +1
    Botany +1
    Zoology +1
    Survival or Performance +1
    Taming +1
</t>
  </si>
  <si>
    <t xml:space="preserve">G) A Faun Community</t>
  </si>
  <si>
    <t xml:space="preserve">Cost: 
    High-Man 4
    Highland Half-Man N/A
    Lowland Half-Man 4
    Orc 5
    Goblin N/A
    Troll N/A
    Elf 3
    Faun 0
    Bugbear 3
</t>
  </si>
  <si>
    <t xml:space="preserve">+1 die for Sagacity and Constitution
Can pick two from the following:
    Javelins &amp; Spears +1
    Crafting +1
    Performance +1
    Mysticism or Shamanism one speciality +1
</t>
  </si>
  <si>
    <t xml:space="preserve">H) A Bugbear Camp</t>
  </si>
  <si>
    <t xml:space="preserve">Cost: 
    High-Man N/A
    Highland Half-Man N/A
    Lowland Half-Man N/A
    Orc 5
    Goblin N/A
    Troll N/A
    Elf 4
    Faun 3
    Bugbear 0
</t>
  </si>
  <si>
    <t xml:space="preserve">+1 die for Power and Constitution
Can pick two from the following:
    Melee Combat +1
    Survival +1
    Vigilance +1
    Geography +1
</t>
  </si>
  <si>
    <t xml:space="preserve">I) In the Wild</t>
  </si>
  <si>
    <t xml:space="preserve">Cost: 
    High-Man 4
    Highland Half-Man 5
    Lowland Half-Man 3
    Orc 3
    Goblin 5
    Troll 2
    Elf 2
    Faun 1
    Bugbear 2
</t>
  </si>
  <si>
    <t xml:space="preserve">+1 die for constitution and sagacity
Athleticism +1
Survival +1
Or
Shamanism +1
</t>
  </si>
  <si>
    <t xml:space="preserve">3 - Who raised the character?</t>
  </si>
  <si>
    <t xml:space="preserve">A) Father and mother, Father and Step-Mother, Mother and Step-Father, Family Members or Friends of the Family</t>
  </si>
  <si>
    <t xml:space="preserve">Cost: 
    Troll 2
    All others 0
</t>
  </si>
  <si>
    <t xml:space="preserve">+1 die for sagacity and persona
Can pick an occupation for each parents and pick 1 skills from each of the parent.
Can also pick half the resources coming from one of the parent.
</t>
  </si>
  <si>
    <t xml:space="preserve">B) Father, Mother alone, a Single Family Member or a Single Friend of the Family</t>
  </si>
  <si>
    <t xml:space="preserve">Cost: 
    High-Man 2
    Highland Half-Man 3
    Lowland Half-Man 2
    Orc 2
    Goblin 2
    Troll 0
    Elf 2
    Faun 1
    Bugbear 1
Plus
    A High-Men Village 1
    A Highlander Citadel 3
    A Lowlander Village 1
    An Orchish Village 2
    </t>
  </si>
  <si>
    <t xml:space="preserve">+2 dice for sagacity or persona
Can pick an occupation for the parents and pick 2 skills from the associated list.
</t>
  </si>
  <si>
    <t xml:space="preserve">C) A Benevolent Stranger</t>
  </si>
  <si>
    <t xml:space="preserve">Cost:
    4</t>
  </si>
  <si>
    <t xml:space="preserve">+1 die for Persona and +1 die for Sagacity or Erudition
Can pick an occupation for the stranger and pick 2 skills from the associated list.
</t>
  </si>
  <si>
    <t xml:space="preserve">D) A Malevolent Stranger</t>
  </si>
  <si>
    <t xml:space="preserve">Cost:
     4</t>
  </si>
  <si>
    <t xml:space="preserve">+1 die for Constitution and +1 die for Power or Agility
Can pick 2 Skills from the Outcast background
</t>
  </si>
  <si>
    <t xml:space="preserve">E) An Orphanage</t>
  </si>
  <si>
    <t xml:space="preserve">Cost:
    Lowland Half-Man 2
    Orc 3
    Goblin 3
    Troll N/A
    Elf N/A
    Faun N/A
    Bugbear N/A
    Others 2
Plus
    A High-Men City 0
    A Highlander Citadel 0
    Others Background N/A
</t>
  </si>
  <si>
    <t xml:space="preserve">+1 die for Constitution and Power or +1 die for Sagacity and Erudition
Dagger, Pugilism and Wrestling +1
Athleticism +1
Or
Mysticism one speciality +1
Knowledge +1
</t>
  </si>
  <si>
    <t xml:space="preserve">F) Nobody, in the streets since childhood</t>
  </si>
  <si>
    <t xml:space="preserve">Cost:
    4
Plus
    High-Men City 0
    Highlander Citadel 2
    Orchish Village 3
    All Others N/A
</t>
  </si>
  <si>
    <t xml:space="preserve">+1 die for Agility and +1 die for Constitution or Sagacity
Pick 4 From the following List
    Reflex +1
    Sleight of Hand +1
    Stealth +1
    Charm &amp; Persuasion +1
    Luck +1
    Performance +1
    Vigilance +1
    Appraise +1
</t>
  </si>
  <si>
    <t xml:space="preserve">3.1 - If the character had been raised by other than both his parent, why?</t>
  </si>
  <si>
    <t xml:space="preserve">A) One of the parent died when the character was young</t>
  </si>
  <si>
    <t xml:space="preserve">Pick one cause of death
</t>
  </si>
  <si>
    <t xml:space="preserve">B) Both parents died when the character was young</t>
  </si>
  <si>
    <t xml:space="preserve">Pick two cause of death
</t>
  </si>
  <si>
    <t xml:space="preserve">C) One of the parent left when the character was young</t>
  </si>
  <si>
    <t xml:space="preserve">Detect Motive +1
</t>
  </si>
  <si>
    <t xml:space="preserve">D) Both parents left when the character was young</t>
  </si>
  <si>
    <t xml:space="preserve">Detect Motive +1
Dagger, Pugilism and Wrestling +1
</t>
  </si>
  <si>
    <t xml:space="preserve">E) One or two parents in prison</t>
  </si>
  <si>
    <t xml:space="preserve">Pick two of the following for each parent in jail
    Stealth +1
    Intimidation +1
    Disable Device +1
    Vigilance +1
</t>
  </si>
  <si>
    <t xml:space="preserve">3.1.1 - If a parent died, what was the cause?</t>
  </si>
  <si>
    <t xml:space="preserve">A) Disease</t>
  </si>
  <si>
    <t xml:space="preserve">Pick two of the following
    Natural Healing +1
    Medicine +1
    Religions +1
</t>
  </si>
  <si>
    <t xml:space="preserve">B) Starvation or exposure</t>
  </si>
  <si>
    <t xml:space="preserve">Resist Hunger +1
Resist Cold or Resist Heat +1
Foraging &amp; Hunting +1
</t>
  </si>
  <si>
    <t xml:space="preserve">C) Childbirth</t>
  </si>
  <si>
    <t xml:space="preserve">Death Magic +1
</t>
  </si>
  <si>
    <t xml:space="preserve">D) Work related accident</t>
  </si>
  <si>
    <t xml:space="preserve">Can pick one skill from the list of the occupation of the dead parent and the resources attributed to the occupation.
</t>
  </si>
  <si>
    <t xml:space="preserve">E) War, was a soldier</t>
  </si>
  <si>
    <t xml:space="preserve">Melee Combat one speciality or Range Combat one speciality +1
</t>
  </si>
  <si>
    <t xml:space="preserve">F) War, was not a soldier</t>
  </si>
  <si>
    <t xml:space="preserve">Vigilance +1
Stealth +1
Resist Pain +1
</t>
  </si>
  <si>
    <t xml:space="preserve">G) Murder</t>
  </si>
  <si>
    <t xml:space="preserve">Intimidation +1
Confidence, Courage &amp; Ego +1
Detect Motive +1
Vigilance +1
Or
Sorcery +1
</t>
  </si>
  <si>
    <t xml:space="preserve">H) Random accident</t>
  </si>
  <si>
    <t xml:space="preserve">Reflex +1
Luck +1
Vigilance +1
Or
Chaos Magic +1
</t>
  </si>
  <si>
    <t xml:space="preserve">I) Wrongfully executed</t>
  </si>
  <si>
    <t xml:space="preserve">Confidence, Courage &amp; Ego +1
Detect Motive +1
Vigilance +1
Nobility +1
Deduction &amp; Logic +1
</t>
  </si>
  <si>
    <t xml:space="preserve">J) Rightfully executed</t>
  </si>
  <si>
    <t xml:space="preserve">Stealth +1
Intimidation +1
Disable Device +1
Vigilance +1
</t>
  </si>
  <si>
    <t xml:space="preserve">4 - What was the relationship between the character and their father/mother/guardian?</t>
  </si>
  <si>
    <t xml:space="preserve">A) Good relationship, loving family</t>
  </si>
  <si>
    <t xml:space="preserve">Cost:
    Highlander Half-Man 2
    Orc 1
    Troll 2
    Bugbear 2
    All Others 0
Plus
    Highlander Citadel 1
    Orchish Village 1
    Bugbear Camp 2
    All Others 0
Plus
    Father and Mother 0
    Father and Step-Mother 1
    Mother and Step-Father 1
    Father Alone 2
    Mother Alone 2
    Family Members or Friends 2
    Lone Family Member or Friend 3
    Benevolent Stranger 3
    A Malevolent Stranger N/A
    An Orphanage N/A
</t>
  </si>
  <si>
    <t xml:space="preserve">+1 die for Persona and constitution or sagacity
Charm and Persuasion +1
Confidence, Courage &amp; Ego +1
</t>
  </si>
  <si>
    <t xml:space="preserve">B) Poor relationship, distant parent</t>
  </si>
  <si>
    <t xml:space="preserve">Cost:
    Lowlander Half-man 1
    Troll 1
    Elf 1
    Faun 1
    Bugbear 1
    All Others 0
Plus
    Elven Village 2
    Faun Community 2
    Bugbear Camp 1
    All Others 0
Plus
    Father and Mother 1
    All Others 0
</t>
  </si>
  <si>
    <t xml:space="preserve">+1 die for Persona and Power or Constitution
Performance +1
</t>
  </si>
  <si>
    <t xml:space="preserve">C) Troubled relationship, violent parent</t>
  </si>
  <si>
    <t xml:space="preserve">Cost:
    High-Man 1
    Highlander Half-man 1
    Lowlander Half-Man 2
    Goblin 3
    Elf 2
    Faun 2
    All Others 0
Plus
    High-Men Village 2
    Highlander Citadel 1
    Lowlander Village 1
    Elven Village 2
    Faun Community 2
    All Others 0
Plus
    Father and Mother 2
    Father and Step-Mother 1
    Mother and Step-Father 1
    Father Alone 1
    Mother Alone 0
    Family Members or Friends 1
    Lone Family Member or Friend 0
    Benevolent Stranger 3
    A Malevolent Stranger 0
    An Orphanage 1
</t>
  </si>
  <si>
    <t xml:space="preserve">+1 die for Power and Constitution
Resist Pain +1
And
Pick two of the following:
    Dagger, Pugilism &amp; Wrestling +1
    Intimidation +1
    Detect Motive +1
    Vigilance +1
</t>
  </si>
  <si>
    <t xml:space="preserve">D) Troubled relationship, neglectful parent</t>
  </si>
  <si>
    <t xml:space="preserve">Cost:
    High-Man 1
    Highlander Half-Man 2
    Lowlander Half-Man 1
    Orc 2
    Goblin 2
    Troll 0
    Elf 2
    Faun 2
    Bugbear 0
Plus
    High-Men Village 2
    Highlander Citadel 2
    Lowlander Village 2
    Elven Village 2
    Faun Community 2
    All Others 0
Plus
    Father and Mother 2
    Father and Step-Mother 2
    Mother and Step-Father 2
    Father Alone 0
    Mother Alone 1
    Family Members or Friends 2
    Lone Family Member or Friend 0
    Benevolent Stranger 3
    A Malevolent Stranger 0
    An Orphanage 1</t>
  </si>
  <si>
    <t xml:space="preserve">+1 die for Constitution and Agility or Sagacity
Athleticism or Survival +1
Natural Healing +1
Resist Fatigue +1
Resist Heat or Cold +1
Resist Hunger +1
</t>
  </si>
  <si>
    <t xml:space="preserve">5 – Does the character has any sibling?</t>
  </si>
  <si>
    <t xml:space="preserve">A) One Brother</t>
  </si>
  <si>
    <t xml:space="preserve">Cost:
    High-Man 1
    Highlander Half-Man 0
    Lowlander Half-Man 1
    Orc 2
    Goblin 3
    Troll 0
    Elf 0
    Faun 1
    Bugbear 0
Plus
    A High-Men City 0
    A High-Men Village 2
    A Highlander Citadel 0
    A Lowlander Village 2
    An Orchish Village 1
    A Elven Village 0
    A Faun Community 1
    A Bugbear Camp 0
Plus
    Benevolent Stranger 2
    Malevolent Stranger 2
    An Orphanage 2
    All Others 0
</t>
  </si>
  <si>
    <t xml:space="preserve">+1 die for Power and Agility
Pick one of the following
    Dagger, Pugilism &amp; Wrestling +1
    Athleticism +1
    Acrobatics +1
    </t>
  </si>
  <si>
    <t xml:space="preserve">B) One Sister</t>
  </si>
  <si>
    <t xml:space="preserve">Cost:
    High-Man 1
    Highlander Half-Man 2
    Lowlander Half-Man 1
    Orc 2
    Goblin 3
    Troll 0
    Elf 0
    Faun 1
    Bugbear 0
Plus
    A High-Men City 0
    A High-Men Village 2
    A Highlander Citadel 0
    A Lowlander Village 2
    An Orchish Village 1
    A Elven Village 0
    A Faun Community 1
    A Bugbear Camp 0
Plus
    Benevolent Stranger 2
    Malevolent Stranger 2
    An Orphanage 2
    All Others 0
</t>
  </si>
  <si>
    <t xml:space="preserve">+1 die for Agility and Persona
Pick one from the following
    Acrobatics +1
    Charm &amp; Persuasion +1
    Performance +1
</t>
  </si>
  <si>
    <t xml:space="preserve">C) Many brothers</t>
  </si>
  <si>
    <t xml:space="preserve">Cost:
    Goblin 1
    Elf 2
    All Others 0
Plus
    A High-Men City 1
    All Others 0
Plus
    Benevolent Stranger 4
    Malevolent Stranger 4
    An Orphanage 3
    All Others 0
</t>
  </si>
  <si>
    <t xml:space="preserve">+1 die for Power and Agility
Pick two of the following
    Dagger, Pugilism &amp; Wrestling +1
    Athleticism +1
    Acrobatics +1
    </t>
  </si>
  <si>
    <t xml:space="preserve">D) Many sisters</t>
  </si>
  <si>
    <t xml:space="preserve">Cost:
    Highlander Half-Man 1
    Orc 1
    Goblin 1
    Elf 2
    All Others 0
Plus
    A High-Men City 1
    All Others 0
Plus
    Benevolent Stranger 4
    Malevolent Stranger 4
    An Orphanage 3
    All Others 0
</t>
  </si>
  <si>
    <t xml:space="preserve">+1 die for Agility and Persona
Pick two from the following
    Acrobatics +1
    Charm &amp; Persuasion +1
    Performance +1
</t>
  </si>
  <si>
    <t xml:space="preserve">E) A mix of brothers and sisters</t>
  </si>
  <si>
    <t xml:space="preserve">Cost:
    Elf 2
    All Others 0
Plus
    A High-Men City 1
    All Others 0
Plus
    Benevolent Stranger 4
    Malevolent Stranger 4
    An Orphanage 3
    All Others 0
</t>
  </si>
  <si>
    <t xml:space="preserve">+1 die for two of the following: Power, Agility or Persona
Pick two from the following
    Athleticism +1
    Dagger, Pugilism &amp; Wrestling +1
    Acrobatics +1
    Charm &amp; Persuasion +1
    Performance +1
</t>
  </si>
  <si>
    <t xml:space="preserve">F) None/unknown</t>
  </si>
  <si>
    <t xml:space="preserve">Cost:
    High-Man 1
    Highlander Half-Man 1
    Lowlander Half-Man 2
    Orc 2
    Goblin 2
    Troll 0
    Elf 0
    Faun 1
    Bugbear 0
Plus
    A High-Men Village 3
    A Lowlander Village 3
    An Orchish Village 1
    A Faun Community 2
    All Others 0
Plus
    Father and Mother 2
    Father and Step-Mother 1
    Mother and Step-Father 1
    All Others 0
</t>
  </si>
  <si>
    <t xml:space="preserve">+1 Die for Sagacity and Erudition
Pick one of the following
    Confidence, Courage and Ego +1
    Knowledge +1
    Science +1
</t>
  </si>
  <si>
    <t xml:space="preserve">6 – Does the character has a extended family member of note?</t>
  </si>
  <si>
    <t xml:space="preserve">A) An expert in some field</t>
  </si>
  <si>
    <t xml:space="preserve">Cost:
    3
</t>
  </si>
  <si>
    <t xml:space="preserve">Can pick one skill from the list of the occupation of the relative.
</t>
  </si>
  <si>
    <t xml:space="preserve">B) A famous person</t>
  </si>
  <si>
    <t xml:space="preserve">Cost:
    2
</t>
  </si>
  <si>
    <t xml:space="preserve">Charm &amp; Persuasion +1
</t>
  </si>
  <si>
    <t xml:space="preserve">C) An infamous person</t>
  </si>
  <si>
    <t xml:space="preserve">Intimidation +1
</t>
  </si>
  <si>
    <t xml:space="preserve">D) A rich person</t>
  </si>
  <si>
    <t xml:space="preserve">+3sp
</t>
  </si>
  <si>
    <t xml:space="preserve">E) None/unknown</t>
  </si>
  <si>
    <t xml:space="preserve">Cost:
    0</t>
  </si>
  <si>
    <t xml:space="preserve">7 – What was the character childhood like?</t>
  </si>
  <si>
    <t xml:space="preserve">A) Helping the parents/guardian in their trade</t>
  </si>
  <si>
    <t xml:space="preserve">Cost: 
    0
</t>
  </si>
  <si>
    <t xml:space="preserve">Can pick one extra skill from the list of the occupation of the parent/guardian.
</t>
  </si>
  <si>
    <t xml:space="preserve">B) Often sick, staying in bed, lot of time to read</t>
  </si>
  <si>
    <t xml:space="preserve">+1 die for Erudition
</t>
  </si>
  <si>
    <t xml:space="preserve">C) Running around freely in the woods</t>
  </si>
  <si>
    <t xml:space="preserve">Survival +1
</t>
  </si>
  <si>
    <t xml:space="preserve">D) Running around freely in the city</t>
  </si>
  <si>
    <t xml:space="preserve">+1 die for Persona
</t>
  </si>
  <si>
    <t xml:space="preserve">E) In an Orphanage</t>
  </si>
  <si>
    <t xml:space="preserve">Cost:
    Orphanage 0
    All Others N/A
</t>
  </si>
  <si>
    <t xml:space="preserve">Religions +1
Charm &amp; Persuasion or Intimidation +1
</t>
  </si>
  <si>
    <t xml:space="preserve">8 – What did the character do before adventuring</t>
  </si>
  <si>
    <t xml:space="preserve">Can pick an occupation and add one of the attributes, add up to 3 skills to the character and get the resources. 
More than one occupation can be picked, or the same occupation twice, but the cost is double for the second occupation (including age) and triple for the third occupation and so forth.
</t>
  </si>
  <si>
    <t xml:space="preserve">9 – Why did the character leave to adventure?</t>
  </si>
  <si>
    <t xml:space="preserve">A) Been wrongfully accused of a crime</t>
  </si>
  <si>
    <t xml:space="preserve">Cost:
     2
</t>
  </si>
  <si>
    <t xml:space="preserve">+1 die for Sagacity
Pick one of the following:
    Intimidation +1
    Detect Motive +1
    Deduction &amp; Logic +1
    Vigilance &amp; Perception +1
</t>
  </si>
  <si>
    <t xml:space="preserve">B) Been rightfully accused of a crime</t>
  </si>
  <si>
    <t xml:space="preserve">+1 die for Agility
Pick one of the following:
    Sleight of Hand +1
    Stealth +1
    Intimidation +1
    Vigilance &amp; Perception +1
</t>
  </si>
  <si>
    <t xml:space="preserve">C) Lost his land due to the climate</t>
  </si>
  <si>
    <t xml:space="preserve">+1 die for constitution
Pick one of the following:
    Resist Cold +1
    Resist Hunger +1
    Geography +1
    Foraging &amp; Hunting +1
</t>
  </si>
  <si>
    <t xml:space="preserve">D) Lost his land due to invasion/bandits</t>
  </si>
  <si>
    <t xml:space="preserve">Cost:
    4
</t>
  </si>
  <si>
    <t xml:space="preserve">+1 die for Power
Pick one of the following:
    Melee Combat One speciality +1
    Running +1
    Resist Hunger +1
    Vigilance &amp; Perception +1
</t>
  </si>
  <si>
    <t xml:space="preserve">E) Lost all his money in a bad deal/gambling</t>
  </si>
  <si>
    <t xml:space="preserve">Cost:
    1
</t>
  </si>
  <si>
    <t xml:space="preserve">+1 die for sagacity
Pick one of the following:
    Appraise +1
    Detect Motive +1
</t>
  </si>
  <si>
    <t xml:space="preserve">F) Could not make a profit in his trade</t>
  </si>
  <si>
    <t xml:space="preserve">Cost:
    0
</t>
  </si>
  <si>
    <t xml:space="preserve">G) Failed to save someone important</t>
  </si>
  <si>
    <t xml:space="preserve">Cost:
    5
</t>
  </si>
  <si>
    <t xml:space="preserve">+1 die for erudition
Pick one of the following:
    Melee Combat One speciality +1
    Medicine +1
    First aid +1
    Deduction &amp; Logic +1
    Heal +1
</t>
  </si>
  <si>
    <t xml:space="preserve">H) Has been sent on a mission by an order/organization</t>
  </si>
  <si>
    <t xml:space="preserve">Can pick one extra skill from his occupation.
Must be an occupation with a formal organization.
</t>
  </si>
  <si>
    <t xml:space="preserve">I) Wanderlust</t>
  </si>
  <si>
    <t xml:space="preserve">J) Completed his training</t>
  </si>
  <si>
    <t xml:space="preserve">Cost:
    6
</t>
  </si>
  <si>
    <t xml:space="preserve">Can pick one extra skill from his occupation.
Must be an occupation with a formal training.
</t>
  </si>
  <si>
    <t xml:space="preserve">K) Been chased from his village/city</t>
  </si>
  <si>
    <t xml:space="preserve">+1 die for Persona
Pick one of the following:
    Intimidation +1
    Detect Motive +1
    Survival +1
    Vigilance &amp; Perception +1
</t>
  </si>
  <si>
    <t xml:space="preserve">10 – What motivate the character?</t>
  </si>
  <si>
    <t xml:space="preserve">A) Profit</t>
  </si>
  <si>
    <t xml:space="preserve">+1 die for sagacity
Appraise +1</t>
  </si>
  <si>
    <t xml:space="preserve">B) Justice</t>
  </si>
  <si>
    <t xml:space="preserve">Cost:
     1
</t>
  </si>
  <si>
    <t xml:space="preserve">+1 die for Sagacity
Deduction &amp; Logic +1
</t>
  </si>
  <si>
    <t xml:space="preserve">C) Vengeance</t>
  </si>
  <si>
    <t xml:space="preserve">+1 die for Power
Intimidation +1
</t>
  </si>
  <si>
    <t xml:space="preserve">D) Honour</t>
  </si>
  <si>
    <t xml:space="preserve">+1 die for Persona
Detect Motive +1
</t>
  </si>
  <si>
    <t xml:space="preserve">E) Excitement</t>
  </si>
  <si>
    <t xml:space="preserve">+1 die for Agility
Confidence, Courage &amp; Ego +1
</t>
  </si>
  <si>
    <t xml:space="preserve">F) Fame</t>
  </si>
  <si>
    <t xml:space="preserve">+1 die for Persona
Charm &amp; Persuasion +1 
</t>
  </si>
  <si>
    <t xml:space="preserve">G) Bringing good to the world / Helping the poor</t>
  </si>
  <si>
    <t xml:space="preserve">Cost:
      2
</t>
  </si>
  <si>
    <t xml:space="preserve">+1 die for constitution
Resist Fatigue or Resist Hunger +1
</t>
  </si>
  <si>
    <t xml:space="preserve">H) Joining the Nobility</t>
  </si>
  <si>
    <t xml:space="preserve">+1 die for erudition
Nobility +1
</t>
  </si>
  <si>
    <t xml:space="preserve">I) Knowledge</t>
  </si>
  <si>
    <t xml:space="preserve">Cost:
       2
</t>
  </si>
  <si>
    <t xml:space="preserve">+1 die for erudition
Knowledge one speciality or science one speciality +1
</t>
  </si>
  <si>
    <t xml:space="preserve">J) Pushing his physical limits</t>
  </si>
  <si>
    <t xml:space="preserve">+1 die for Power, Agility or Constitution
Athleticism, Acrobatics  or Resist Fatigue +1
</t>
  </si>
  <si>
    <t xml:space="preserve">A) Artist</t>
  </si>
  <si>
    <t xml:space="preserve">Cost for parents/guardians, relative or previous occupation:
    High-men 2
    Highlander Half-Man 4
    Lowlander Half-Man 1
    Orc 4
    Golblin 2
    Troll 6
    Elf 1
    Faun 1
    Bugbear 6
If taken as a previous occupation:
    Age +5</t>
  </si>
  <si>
    <t xml:space="preserve">Attributes:
    +1 die for Persona
    +1  die for Agility</t>
  </si>
  <si>
    <t xml:space="preserve">Skills:
    Acrobatics +1
    Linguistic +1
    Charm &amp; Persuasion +1
    Performance +1 and one speciality +1
    Confidence, Courage &amp; Ego +1
    Appraise +1
    Vigilance &amp; Perception +1
</t>
  </si>
  <si>
    <t xml:space="preserve">Resources:
    Musical instrument worth less than low amount
    Low amount of money
</t>
  </si>
  <si>
    <t xml:space="preserve">B) Chieftain/Mayor</t>
  </si>
  <si>
    <t xml:space="preserve">Cost for parent/guardian or relative:
    Lowlander Half-Man 4
    Orc  4
    Faun 4
    Bugbear 4
    All Others N/A
Plus for parent/guardian
    Lowlander Village 1
    Orchish Village 0
    Faun Community 0
    Bugbear Camp 1
    All Others N/A
Cost for previous occupation:
    Lowlander Half-Man 6
    Orc  5
    Faun 6
    Bugbear 6
    All Others N/A
Plus
    Lowlander Village 0
    Orchish Village 0
    Faun Community 0
    Bugbear Camp 0
    All Others N/A
Plus 
    Age +15
</t>
  </si>
  <si>
    <t xml:space="preserve">Attributes:
     +1 die for Persona
     +1 die for Sagacity
</t>
  </si>
  <si>
    <t xml:space="preserve">Skills:
    Charm &amp; Persuasion +1
    Intimidation +1
    Confidence, Courage &amp; Ego +1
    Detect Motive +1
    Deduction &amp; Logic +1
    Vigilance &amp; Perception +1
</t>
  </si>
  <si>
    <t xml:space="preserve">Resources: 
    Medium amount of money
    </t>
  </si>
  <si>
    <t xml:space="preserve">C) Craftsman</t>
  </si>
  <si>
    <t xml:space="preserve">Cost for parents/guardians, relative or previous occupation:
    High-Men 1
    Highlander Half-Man 0
    Lowlander Half-Man 1
    Orc 2
    Goblin 0
    Trolls 4
    Elf 2
    Faun 0
    Bugbears 3
</t>
  </si>
  <si>
    <t xml:space="preserve">Attributes:
    +1 die for Power or Agility
    +1 die for Sagacity
</t>
  </si>
  <si>
    <t xml:space="preserve">Skills:
   Appraise +1
    Crafting +1 and one speciality +1
    Disable and Repair Device +1
    One Knowledge speciality or Engineering +1
</t>
  </si>
  <si>
    <t xml:space="preserve">Resources:
    Medium amount of money
    The tools for his trade worth less than low amount
</t>
  </si>
  <si>
    <t xml:space="preserve">D) Diplomat</t>
  </si>
  <si>
    <t xml:space="preserve">Cost for parent/guardian or relative:
    High-Men 0
    Highlander Half-Man 1
    Lowlander Half-Man 4
    Orc 4
    Goblin 2
    Troll N/A
    Elf 1
    Faun 3
    Bugbear N/A
Cost for previous occupation:
    High-Men 2
    Highlander Half-Man 3
    Lowlander Half-Man 5
    Orc 5
    Goblin 3
    Troll N/A
    Elf 4
    Faun 4
    Bugbear N/A
Plus:
    Age +10
</t>
  </si>
  <si>
    <t xml:space="preserve">Attributes:
    +1 die for Persona
    +1 die for Sagacity
</t>
  </si>
  <si>
    <t xml:space="preserve">Skills:
    Knowledge +1
    Charm &amp; Persuasion +1
    Confidence, Courage &amp; Ego +1
    Detect Motive +1
</t>
  </si>
  <si>
    <t xml:space="preserve">Resources:
    Medium amount of money
    Collection of maps worth no more than X
</t>
  </si>
  <si>
    <t xml:space="preserve">E) Elementalist</t>
  </si>
  <si>
    <t xml:space="preserve">Cost for parent/guardian or relative:
    High-Men 4
    Highlander Half-Man 5
    Lowlander Half-Man 6
    Orc 7
    Goblin 5
    Troll N/A
    Elf 3
    Faun 6
    Bugbear N/A
Plus for Parent/Guardian
    High-Men City 2
    Elven Village 1
    In the wilds 4
    All Others 3
Cost for previous occupation:
    High-Men 5
    Highlander Half-Man 6
    Lowlander Half-Man 6
    Orc 6
    Goblin 5
    Troll N/A
    Elf 4
    Faun 6
    Bugbear N/A
Plus:
    Age +7
</t>
  </si>
  <si>
    <t xml:space="preserve">Attributes:
    +1 die for Erudition
    +1 die for Constitution
</t>
  </si>
  <si>
    <t xml:space="preserve">Skills:
    Resist Cold +1
    Resist Heat +1
    Resist Pain +1
If taken as previous occupation
    Elementalism +1
If taken as parent/guardian or relative
    Elementalism speciality +1
</t>
  </si>
  <si>
    <t xml:space="preserve">Resources:
    Low amount of money
    Collection of books worth less than Low Money
</t>
  </si>
  <si>
    <t xml:space="preserve">F) Gambler</t>
  </si>
  <si>
    <t xml:space="preserve">Cost for parent/guardian, relative or previous occupation:
    High-Men 1
    Highlander Half-Man 2
    Lowlander Half-Man 0
    Orc 2
    Goblin 0
    Troll 2
    Elf 4
    Faun 2
    Bugbear 1
If taken as a previous occupation:
    Age +5
</t>
  </si>
  <si>
    <t xml:space="preserve">Attributes:
    +1 die for Persona
    +1 die for Agility or Sagacity
</t>
  </si>
  <si>
    <t xml:space="preserve">Skills:
    Sleight of Hand +1
    Charm &amp; Persuasion +1
    Luck +1
    Confidence, Courage &amp; Ego +1
    Appraise +1
    Detect Motive +1
</t>
  </si>
  <si>
    <t xml:space="preserve">Resources:
    Medium amount of money
    Game pieces, dice and cards
</t>
  </si>
  <si>
    <t xml:space="preserve">G) Guide</t>
  </si>
  <si>
    <t xml:space="preserve">Cost for parent/guardian or relative:
    High-Men City 4
    High-Men Village 3
    Highlander Citadel 5
    Lowlander Villager 2
    Orchish Village 3
    Elf Village 2
    Faun Community 2
    Bugbear Camp 2
    In the wild 0
Cost for previous occupation:
    High-Men City 5
    High-Men Village 4
    Highlander Citadel 6
    Lowlander Village 3
    Orchish Village 4
    Elf Village 2
    Faun Community 2
    Bugbear Camp 2
    In the wild 0
Plus:
    Age +7
</t>
  </si>
  <si>
    <t xml:space="preserve">Attributes:
    +1 die for Sagacity
    +1 die for Agility or Power</t>
  </si>
  <si>
    <t xml:space="preserve">Skills:
    Bows or Crossbows &amp; Firearms +1
    Acrobatics +1
    Riding +1
    Stealth +1
    Athleticism +1
    Geography +1
    Survival +1
    Seamanship +1
    Vigilance &amp; Perception +1
</t>
  </si>
  <si>
    <t xml:space="preserve">Resources:
    Low amount of money
    Collection of maps worth less than low amount
</t>
  </si>
  <si>
    <t xml:space="preserve">H) Hunter</t>
  </si>
  <si>
    <t xml:space="preserve">Cost for parent/guardian or relative:
    High-Men City 5
    High-Men Village 3
    Highlander Citadel 6
    Lowlander Villager 2
    Orchish Village 2
    Elf Village 2
    Faun Community 2
    Bugbear Camp 2
    In the wild 0
Cost for previous occupation:
    High-Men City 6
    High-Men Village 4
    Highlander Citadel 7
    Lowlander Village 3
    Orchish Village 3
    Elf Village 3
    Faun Community 2
    Bugbear Camp 3
    In the wild 0
Plus:
    Age +5
</t>
  </si>
  <si>
    <t xml:space="preserve">Attributes:
    +1 die for Agility or Power
    +1 die for Sagacity
</t>
  </si>
  <si>
    <t xml:space="preserve">Skills:
    Polearms +1
    Range Combat +1
    Riding, Athleticism or Stealth +1
    Survival +1
    Vigilance &amp; Perception +1
</t>
  </si>
  <si>
    <t xml:space="preserve">Resources:
    Low amount of money
    A range weapon or a spear worth less than 1sp
</t>
  </si>
  <si>
    <t xml:space="preserve">I) Inquisitor</t>
  </si>
  <si>
    <t xml:space="preserve">Cost for parent/guardian or relative:
    High-Men 3
    Highlander Half-Man  3
    Elf 2
    All others N/A
Plus
    High-Men City 2
    High-Men Village 4
    Highlander Citadel 2
    Elven Village 2
    All others N/A
Cost for Previous Occupation:
    High-Men 4
    Highlander Half-Man 4
    Elf 4
    All Others N/A
Plus
    High-Men City 2
    High-Men Village 4
    Highlander Citadel 2
    Elven Village 2
    All Others N/A
Plus
    Benevolent Stranger 1
    Malevolent Stranger 0
    Orphanage 0
    Nobody N/A
    All Others 2
Plus
    Age +15
</t>
  </si>
  <si>
    <t xml:space="preserve">Attributes:
    Erudition or Persona +1
    Sagacity +1
</t>
  </si>
  <si>
    <t xml:space="preserve">Skills:
    Knowledge +1
    Charm &amp; Persuasion +1
    Intimidation +1
    Detect Motive +1
    Deduction &amp; Logic +1
    Vigilance &amp; Perception +1
</t>
  </si>
  <si>
    <t xml:space="preserve">Resources:
    High Amount of Money
</t>
  </si>
  <si>
    <t xml:space="preserve">J) Medicine man</t>
  </si>
  <si>
    <t xml:space="preserve">Cost for parent/guardian or relative:
    High-Men city 2
    High-Men Village 3
    Highlanded Citadel 3
    Lowlander Village 4
    Orchish Village 4
    Elf Village 2
    Faun Village 2
    Bugbear Village 4
    In the wild 5
Cost for Previous Occupation:
    High-Men City 3
    High-Men Village 4
    Highlander Citadel 5
    Lowlander Village 5
    Orchish Village 5
    Elf Village 3
    Faun Village 2
    Bugbear Village 6
    In the Wild 7
Plus
      Age +12
</t>
  </si>
  <si>
    <t xml:space="preserve">Attributes:
    +1 die for Sagacity
    +1 die for Erudition
</t>
  </si>
  <si>
    <t xml:space="preserve">Skills:
    Medicine +1
    Zoology +1
    First-Aid +1
</t>
  </si>
  <si>
    <t xml:space="preserve">Resources:
    Low amount of money
    Bandage and medicine tools worth less than low amount
</t>
  </si>
  <si>
    <t xml:space="preserve">K) Noble/Patriarch</t>
  </si>
  <si>
    <t xml:space="preserve">Cost for parent/guardian or relative:
    High-Men 4
    Highlander Half-Man 4
    Elf 4
    All Others N/A
Plus for parent/guardian
    High-Men City 1
    High-Men Village 3
    Highlander Citadel 1
    Elf Village 1
    In the wilds 5
    All Others 7
Cost for Previous Occupation:
    High-Men 6
    Highlander Half-Man 6
    Elf 6
    All Others N/A
Plus
    High-Men City 0
    High-Men Village 2
    Highlander Citadel 0
    Elf Village 0
    In the Wilds 5
Plus
    Orphanage 4
    Nobody 6
    Malevolent Stranger 2
    All Others 0
Plus
    Age +5
</t>
  </si>
  <si>
    <t xml:space="preserve">Attributes:
    +1 die for Agility or Power
    +1 die for Persona
Or
    +1 die for Erudition
    +1 die for Persona or Sagacity
</t>
  </si>
  <si>
    <t xml:space="preserve">Skills:
    Range Combat one speciality +1
    Riding +1
    Confidence, Courage &amp; Ego +1
If taken as previous occupation
    Melee Combat +1
If taken as parent/guardian or relative
     Melee Combat one speciality +1
Or
    Knowledge +1
    Science +1
    Charm &amp; Persuasion +1
    Confidence, Courage &amp; Ego +1
    Appraise +1
    Detect Motive +1
    Deduction &amp; Logic +1
</t>
  </si>
  <si>
    <t xml:space="preserve">Resources:
    High amount of money
    Collection of books worth average amount of money
OR
    A weapon worth average amount of money
</t>
  </si>
  <si>
    <t xml:space="preserve">L) Outcast</t>
  </si>
  <si>
    <t xml:space="preserve">Cost for parent/guardian or relative:
    High-Men 2
    Highlander Half-Man 1
    Lowlander Half-Man 2
    Orc 1
    Goblin 2
    Troll 2
    Elf 2
    Faun 3
    Bugbear 3
Plus for parent/guardian
    High-Men City 2
    High-Men Village 4
    Highlander Citadel 6
    Orchish Village 6
    Elf Village 4
    Faun Community 4
    Bugbear Village 4
    In the Wild 2
Cost for previous occupation:
    High-Men 5
    Highlander Half-Man 3
    Lowlander Half-Man 4
    Orc 3
    Goblin 4
    Troll 4
    Elf 4
    Faun 6
    Bugbear 6
Plus
    Age +5
</t>
  </si>
  <si>
    <t xml:space="preserve">Attributes:
    +1 die for Power, Persona or Sagacity
    +1 die for Constitution
</t>
  </si>
  <si>
    <t xml:space="preserve">Skills:
    Athleticism +1
    Resist Pain +1
    Resist Hunger +1
    Resist Cold or Resist Heat +1
    Intimidation +1
    Detect Motive +1
    Survival +1
    Vigilance &amp; Perception +1
</t>
  </si>
  <si>
    <t xml:space="preserve">Resources:
    Low amount of money
    Old and used equipment
</t>
  </si>
  <si>
    <t xml:space="preserve">M) Outlaw</t>
  </si>
  <si>
    <t xml:space="preserve">Cost for parent/guardian or Relative:
    High-Men 1
    Highlander Half-Man 3
    Lowlander Half-Man 2
    Orc 1
    Goblin 1
    Troll 1
    Elf 4
    Faun 3
    Bugbear 2
Plus for parent/guardian
    High-Men City 1
    High-Men Village 2
    Highlander Citadel 3
    Lowlander Village 3
    Orchish Village 3
    Elf Village 4
    Faun Community 4
    Bugbear Village 3
    In the Wild 1
Cost for previous occupation:
    High-Men 3
    Highlander Half-Man 5
    Lowlander Half-Man 4
    Orc 3
    Goblin 3
    Troll 3
    Elf 6
    Faun 5
    Bugbear 3
Plus
    Age +5
</t>
  </si>
  <si>
    <t xml:space="preserve">Attributes:
    +1 Agility or Power
    +1 Persona or Sagacity
</t>
  </si>
  <si>
    <t xml:space="preserve">Skills:
    Melee Combat or Range Combat +1
    Reflex +1
    Stealth +1
    Running +1
    Intimidation +1
    Confidence, Courage &amp; Ego +1
    Vigilance &amp; Perception +1
</t>
  </si>
  <si>
    <t xml:space="preserve">Resources:
    Low amount of money
    Mace
    Sling
</t>
  </si>
  <si>
    <t xml:space="preserve">N) Peasant</t>
  </si>
  <si>
    <t xml:space="preserve">Cost for parent/guardian, relative or previous occupation:
    Highlander Half-Man N/A
    Goblin 3
    Elf N/A
    Faun N/A
    Bugbear N/A
    All Others 0
Plus for Parent/Guardian or Previous Occupation
    High-Men City 4
    High-Men Citadel N/A
    Elf Village N/A
    Faun Community N/A
    Bugbear Camp N/A
    All Others 0
If taken as Previous Occupation
    Age + 7
</t>
  </si>
  <si>
    <t xml:space="preserve">Attributes:
    +1 die for Power or Constitution
    +1 die for Sagacity
</t>
  </si>
  <si>
    <t xml:space="preserve">Skills:
    Lifting +1
    Resist Fatigue +1
    Resist Hunger +1
    Resist Cold +1
    Resist Heat +1
    Botany +1
    Zoology +1
    Taming +1
     Disable &amp; Repair Device +1
</t>
  </si>
  <si>
    <t xml:space="preserve">Resources:
    Low amount of money
</t>
  </si>
  <si>
    <t xml:space="preserve">O) Pirate</t>
  </si>
  <si>
    <t xml:space="preserve">Cost for parent/guardian or relative:
    High-Men 2
    Highlander Half-Man 5
    Lowlander Half-Man 4
    Orc 2
    Goblin 2
    Troll N/A
    Elf 5
    Faun N/A
    Bugbear 5
Plus for parent/Guardian:
    High-Men City 2
    High-Men Village 3
    Highlander Citadel 4
    Lowlander Village 4
    Orchish Village 2
    Elf Village 5
    Faun Community 3
    Bugbear Village 2
    In the Wild 0
Cost for previous occupation:
    High-Men 3
    Highlander Half-Man 6
    Lowlander Half-Man 5
    Orc 3
    Goblin 3
    Troll 5
    Elf 6
    Faun 5
    Bugbear 6
Plus
    Age +10
</t>
  </si>
  <si>
    <t xml:space="preserve">Attributes:
    +1 die for Agility or Power
    +1 die for Persona or Sagacity
</t>
  </si>
  <si>
    <t xml:space="preserve">Skills:
    Melee Combats +1
    Athleticism +1
    Intimidation +!
    Confidence, Courage &amp; Ego +1
    Seamanship +1
    Navigation +1
</t>
  </si>
  <si>
    <t xml:space="preserve">Resources:
    Low amount of money
    Weapons worth a low amount of money
</t>
  </si>
  <si>
    <t xml:space="preserve">P) Priest</t>
  </si>
  <si>
    <t xml:space="preserve">Cost for parent/guardian or relative:
    High-Men 2
    Highlander Half-Man 3
    Lowlander Half-Man 3
    Elf 2
    Faun 3
    All Others N/A
Plus for parent/guardian
    High-Men City 1
    High-Men Village 2
    Highlander Citadel 1
    Lowlander Village 2
    Elf Village 1
    Faun Community 2
    In the wild 4
    All Others N/A
Cost for Previous Occupation:
    High-Men 4
    Highlander Half-Man 5
    Lowlander Half-Man 5
    Elf 4
    Faun 5
    All Others N/A
Plus
    Age +12
</t>
  </si>
  <si>
    <t xml:space="preserve">Attributes:
    +1 die for Erudition
    +1 die for Sagacity
</t>
  </si>
  <si>
    <t xml:space="preserve">Skills:
    Knowledge +1
    Religions +1
    Science one speciality +1
If taken as a previous Occupation:
    Mysticism +1
If taken as a parent/guardian or relative:
    Mysticism one speciality +1
</t>
  </si>
  <si>
    <t xml:space="preserve">Resources:
    Low amount of money
    Holy book from their deity
    Symbol from their deity
</t>
  </si>
  <si>
    <t xml:space="preserve">Q) Sailor</t>
  </si>
  <si>
    <t xml:space="preserve">Cost for parent/guardian or relative:
    High-Men 1
    Highlander Half-Man 3
    Lowlander Half-Man 3
    Orc 2
    Goblin 2
    Troll N/A
    Elf 3
    Faun N/A
    Bugbear 5
Plus for parent/guardian:
    High-Men City 0
    High-Men Village 2
    Highlander Citadel 2
    Lowlander Village 2
    Orchish Village 0
    Elf Village 0
    Faun Community 2
    Bugbear Village 3
    In the Wild 4
Cost for previous occupation:
    High-Men 2
    Highlander Half-Man 4
    Lowlander Half-Man 4
    Orc 3
    Goblin 3
    Troll N/A
    Elf 4
    Faun N/A
    Bugbear 6
Plus
    Age +7
</t>
  </si>
  <si>
    <t xml:space="preserve">Attributes:
    +1 die for Power
    +1 die for Sagacity
</t>
  </si>
  <si>
    <t xml:space="preserve">Skills:
    Melee Combat One speciality +1
    Athleticism +1
    Seamanship +1
    Navigation +1
</t>
  </si>
  <si>
    <t xml:space="preserve">R) Scholar</t>
  </si>
  <si>
    <t xml:space="preserve">Cost for parent/guardian or relative:
    High-Men 2
    Highlander Half-Man 2
    Lowlander Half-Man 4
    Orc N/A
    Goblin 1
    Troll N/A
    Elf 1
    Faun 2
    Bugbear N/A
Plus for parent/guardian
    High-Men City 1
    High-Men Village 3
    Highlander Citadel 1
    Lowlander Village 3
    Orchish Village 2
    Elf Village 1
    Faun Community 1
    Bugbear Camp N/A
    In the Wilds 3
Cost for Previous Occupation:
    High-Men 4
    Highlander Half-Man 4
    Lowlander Half-Man 6
    Orc N/A
    Goblin 3
    Troll N/A
    Elf 3
    Faun 4
    Bugbear N/A
Plus
    Age +12</t>
  </si>
  <si>
    <t xml:space="preserve">Skills:
    Knowledge +1
    Knowledge One Speciality +1
    Science +1
    Science One Speciality +1
    Manuscripts +1
    Deduction &amp; Logic +1
</t>
  </si>
  <si>
    <t xml:space="preserve">Resources:
    Low amount of money
    Collection of books wort average amount of money
    Writing instruments (Quill and Ink)
</t>
  </si>
  <si>
    <t xml:space="preserve">S) Shaman</t>
  </si>
  <si>
    <t xml:space="preserve">Cost for parent/guardian or relative:
    High-Men 3
    Highlander Half-Man N/A
    Lowlander Half-Man 3
    Orc 2
    Goblin 2
    Elf 3
    Faun 1
    Bugbear 3
Plus for parent/guardian
    High-Men City 3
    High-Men Village 1
    Highlander Citadel N/A
    Orchish Village 1
    Lowlander Village 2
    Elf Village 1
    Faun Community 1
    In the wild 0
Cost for Previous Occupation:
    High-Men 5
    Highlander Half-Man N/A
    Lowlander Half-Man 5
    Orc 3
    Goblin 3
    Elf 5
    Faun 3
    Bugbear 5
Plus
    Age +15
</t>
  </si>
  <si>
    <t xml:space="preserve">Attributes:
    +1 die for Persona
    +1 die for Erudition, Sagacity or Constitution
</t>
  </si>
  <si>
    <t xml:space="preserve">Skills:
    Botany +1
    Zoology +1
    Taming +1 
    Survival +1
If  taken as a previous Occupation:
    Shamanism +1
If taken as a parent/guardian or relative:
    Shamanism one speciality +1
</t>
  </si>
  <si>
    <t xml:space="preserve">Resources:
    Low amount of money
    A few animal claws and leaves from sacred plants
</t>
  </si>
  <si>
    <t xml:space="preserve">T) Soldier/Guard</t>
  </si>
  <si>
    <t xml:space="preserve">Cost for parent/guardian or relative:
    High-Men 2
    Highlander Half-Man 1
    Lowlander Half-Man 3
    Orc 1
    Goblin 2
    Troll 2
    Elf 2
    Faun 4
    Bugbear 0
Cost for previous Occupation
    High-Men 3
    Highlander Half-Man 2
    Lowlander Half-Man 5
    Orc 2
    Goblin 3
    Troll 3
    Elf 3
    Faun 6
    Bugbear 1
Plus
    Age +5
</t>
  </si>
  <si>
    <t xml:space="preserve">Attributes:
    +1 die for Agility
    +1 die for Power
</t>
  </si>
  <si>
    <t xml:space="preserve">Skills:
    Resist Fatigue +1
    Resist Pain +1
If taken as previous occupation
    Melee Combat +1
    Range Combat +1
If taken as Parent/Guardian or Relative
    Melee Combat one speciality +1
    Range Combat one speciality +1
</t>
  </si>
  <si>
    <t xml:space="preserve">Resources:
    Low amount of money
    Two weapon worth less than low amount of money
</t>
  </si>
  <si>
    <t xml:space="preserve">U) Sorcerer</t>
  </si>
  <si>
    <t xml:space="preserve">Cost for parent/guardian or relative:
    High-Men 5
    Highlander Half-Man 5
    Lowlander Half-Man 6
    Orc 5
    Goblin 4
    Troll N/A
    Elf 6
    Faun 5
    Bugbear 4
Plus for parent/guardian
    High-Men City 2
    High-Men Village 3
    Highlander Citadel 3
    Lowlander Village 3
    Orchish Village 1
    Elf Village 2
    Faun Community 2
    Bugbear Camp 1
    In the Wilds 1
Cost for previous Occupation
    High-Men 6
    Highlander Half-Man 7
    Lowlander Half-Man 7
    Orc 6
    Goblin 5
    Troll N/A
    Elf 7
    Faun 6
    Bugbear 5
Plus
    Age +12
</t>
  </si>
  <si>
    <t xml:space="preserve">Attributes:
    +1 die for Persona
    +1 die for Constitution
</t>
  </si>
  <si>
    <t xml:space="preserve">Skills:
    Resist Pain +1
    Resist Poison +1
    Intimidation +1
    Confidence, Courage &amp; Ego +1
If taken as a Previous Occupation
    Sorcery +1
If taken as a parent/guardian or relative
    Sorcery One Speciality +1
</t>
  </si>
  <si>
    <t xml:space="preserve">V) Thief</t>
  </si>
  <si>
    <t xml:space="preserve">Cost for parent/guardian or relative:
    High-Men 2
    Highlander Half-Man 4
    Lowlander Half-Man 2
    Orc 4
    Goblin 2
    Troll 4
    Elf 3
    Faun 4
    Bugbear Camp 3
Plus for parent/guardian:
    High-Men City 1
    High-Men Village 2
    Highlander Citadel 2
    Lowlander Village 2
    Orchish Village 2
    Elf Village 2
    Faun Community 3
    Bugbear Camp 2
    In the Wilds 0
Cost for Previous Occupation
    High-Men 3
    Highlander Half-Man 6
    Lowlander Half-Man 3
    Orc 5
    Goblin 3
    Troll 6
    Elf 4
    Faun 5
    Bugbear 4
Plus
    Age +5
</t>
  </si>
  <si>
    <t xml:space="preserve">Attributes:
    +1 die for Agility
    +1 die for Sagacity
</t>
  </si>
  <si>
    <t xml:space="preserve">Skills:
    Reflex +1
    Sleight of Hand +1
    Stealth +1
    Athleticism +1
    Appraise +1
    Disable &amp; Repair Device +1
    Vigilance &amp; Perception +1
</t>
  </si>
  <si>
    <t xml:space="preserve">Resources:
    Dagger
    Sling
    Lockpicks
    Low amount of money
</t>
  </si>
  <si>
    <t xml:space="preserve">W) Trader</t>
  </si>
  <si>
    <t xml:space="preserve">Cost for parent/guardian or relative:
    High-Men 2
    Highlander Half-Man 1
    Lowlander Half-Man 3
    Orc 3
    Goblin 1
    Troll N/A
    Elf 3
    Faun 1
    Bugbear 4
Plus for parent/guardian
    High-Men City 1
    High-Men Village 2
    Lowlander Village 2
    Orchish Village 1
    Elven Village 2
    Faun Community 1
    Bugbear Camp 2
    In the Wilds 4
Cost for Previous Occupation
    High-Men 3
    Highlander Half-Man 2
    Lowlander Half-Man 4
    Orc 5
    Goblin 2
    Troll N/A
    Elf 5
    Faun 2
    Bugbear 6
Plus
    Age +7
</t>
  </si>
  <si>
    <t xml:space="preserve">Skills:
    Linguistic +1
    Charm &amp; Persuasion +1
    Confidence, Courage &amp; Ego +1
    Appraise +1
    Appraise +1
</t>
  </si>
  <si>
    <t xml:space="preserve">Resources:
    Medium amount of money
    Scale and weight
</t>
  </si>
  <si>
    <t xml:space="preserve">X) Wanderer</t>
  </si>
  <si>
    <t xml:space="preserve">Cost for parent/guardian or relative:
    Highlander Half-Man 3
    Troll 1
    Faun 0
    All Others 2
Plus for parent/guardian
    Orchish Village 1
    Faun Community 1
    In the Wilds 0
    All Others 2
Cost for Previous Occupation
    Highlander Half-Man 5
    Troll 1
    Faun 1
    All Others 3
Plus
    Age +5
</t>
  </si>
  <si>
    <t xml:space="preserve">Attributes:
    +1 die for Constitution
    +1 die for Sagacity
</t>
  </si>
  <si>
    <t xml:space="preserve">Skills:
    Resist Cold +1
    Resist Heat +1
    Resist Fatigue +1
    Resist Hunger +1
    Survival +1
</t>
  </si>
  <si>
    <t xml:space="preserve">Y) Witch</t>
  </si>
  <si>
    <t xml:space="preserve">Cost for parent/guardian or relative:
    High-Men 4
    Highlander Half-Man N/A
    Lowlander Half-Man 5
    Orc 5
    Goblin 4
    Troll 6
    Elf 5
    Faun 3
    Bugbear 6
Plus for parent/guardian
    High-Men City 3
    High-Men Village 1
    Highlander Citadel N/A
    Lowlander Village 2
    Orchish Village 1
    Elf Village 1
    Faun Community 0
    Bugbear Camp 2
    In the Wilds 0
Cost for Previous  Occupation
    High-Men 6
    Highlander Half-Man N/A
    Lowlander Half-Man 6
    Orc 6
    Goblin 5
    Elf 7
    Faun 4
    Bugbear 7
Plus
    Age +12
</t>
  </si>
  <si>
    <t xml:space="preserve">Attributes:
    +1 die for Sagacity
    +1 die for Erudition
    </t>
  </si>
  <si>
    <t xml:space="preserve">Skills:
    Resist Poison +1
    Botany +1
    Alchemy +1
    First-Aid +1
If taken as a previous occupation
    Witchcraft +1
If taken as a parent/guardian or relative
    Witchcraft one speciality +1
</t>
  </si>
  <si>
    <t xml:space="preserve">Resources:
    Low amount of money
    An Object containing spells requiring less than a low amount of success for preparation
</t>
  </si>
  <si>
    <t xml:space="preserve">Z) Wizard</t>
  </si>
  <si>
    <t xml:space="preserve">Cost for parent/guardian or relative:
    High-Men 3
    Highlander Half-Man 4
    Lowlander Half-Man 4
    Orc 5
    Goblin 4
    Troll N/A
    Elf 3
    Faun 4
    Bugbear 5
Plus for parent/guardian
    High-Men City 1
    High-Men Village 3
    Highlander Citadel 2
    Lowlander Village 3
    Orchish Village 3
    Elf Village 3
    Faun Community 3
    Bugbear Camp 3
    In the Wild 3
Cost for Previous Occupation
    High-Men 4
    Highlander Half-Man 6
    Lowlander Half-Man 5
    Orc  6
    Goblin 5
    Troll N/A
    Elf 4
    Faun 5
     Bugbear 6
Plus
    Age +12
</t>
  </si>
  <si>
    <t xml:space="preserve">Attributes:
    +2 die for Erudition
</t>
  </si>
  <si>
    <t xml:space="preserve">Skills:
    History +1
    Linguistic +1
    Botany +1
If taken as a previous occupation
    Wizardry +1
If taken as a parent/guardian or relative
    Wizardry one speciality +1
</t>
  </si>
  <si>
    <t xml:space="preserve">Resources:
    Medium amount of money
    Reagents worth medium amount
    Spell books with spell totalling a low amount of preparation spell
</t>
  </si>
  <si>
    <t xml:space="preserve">    WinterDawn</t>
  </si>
  <si>
    <t xml:space="preserve">Character Creation Sheet    </t>
  </si>
  <si>
    <t xml:space="preserve">Age</t>
  </si>
  <si>
    <t xml:space="preserve">Attributes Dice</t>
  </si>
  <si>
    <t xml:space="preserve">Pow:</t>
  </si>
  <si>
    <t xml:space="preserve">Agi:</t>
  </si>
  <si>
    <t xml:space="preserve">Con:</t>
  </si>
  <si>
    <t xml:space="preserve">Eru:</t>
  </si>
  <si>
    <t xml:space="preserve">Per:</t>
  </si>
  <si>
    <t xml:space="preserve">Sag:</t>
  </si>
  <si>
    <t xml:space="preserve">Occupation</t>
  </si>
  <si>
    <t xml:space="preserve">Resources</t>
  </si>
  <si>
    <t xml:space="preserve">Note</t>
  </si>
  <si>
    <t xml:space="preserve">2 – Where was the character raised?</t>
  </si>
  <si>
    <t xml:space="preserve">3.1 - If the character has been raised by other than his parent, why?</t>
  </si>
  <si>
    <t xml:space="preserve">Cause of Death</t>
  </si>
  <si>
    <t xml:space="preserve">Total attributes Dice</t>
  </si>
  <si>
    <t xml:space="preserve">Total Attributes</t>
  </si>
  <si>
    <t xml:space="preserve">Total Cost</t>
  </si>
  <si>
    <t xml:space="preserve">v</t>
  </si>
  <si>
    <t xml:space="preserve">What race is the character?</t>
  </si>
  <si>
    <t xml:space="preserve">Where was the character born?</t>
  </si>
  <si>
    <t xml:space="preserve">Who is the character's father?</t>
  </si>
  <si>
    <t xml:space="preserve">Who is the character's mother?</t>
  </si>
  <si>
    <t xml:space="preserve">What is the character relation to his parents?</t>
  </si>
  <si>
    <t xml:space="preserve">Are the parents still alive?  What about the rest of the family?  Any siblings? </t>
  </si>
  <si>
    <t xml:space="preserve">Was the character raised by his parents or someone else?</t>
  </si>
  <si>
    <t xml:space="preserve">How was the character childhood?</t>
  </si>
  <si>
    <t xml:space="preserve">What was the character doing before?</t>
  </si>
  <si>
    <t xml:space="preserve">Why did the character leave it all?  Why did the character became an adventurer?</t>
  </si>
  <si>
    <t xml:space="preserve">What did the character leave behind?</t>
  </si>
  <si>
    <t xml:space="preserve">What does the character want/aspire to?</t>
  </si>
  <si>
    <t xml:space="preserve">What do others first notice of the character?</t>
  </si>
  <si>
    <t xml:space="preserve">Does the character has a family of his own (wife, children)?</t>
  </si>
  <si>
    <t xml:space="preserve">Does the character has a lot of friends or friends of note?</t>
  </si>
  <si>
    <t xml:space="preserve">Does the character has a personality quirk?</t>
  </si>
  <si>
    <t xml:space="preserve">Does the character has a fear of phobia?</t>
  </si>
  <si>
    <t xml:space="preserve">What is the character race?</t>
  </si>
  <si>
    <t xml:space="preserve">Highland Halfman</t>
  </si>
  <si>
    <t xml:space="preserve">Lowland Halfman</t>
  </si>
  <si>
    <t xml:space="preserve">Where was the character raised?</t>
  </si>
  <si>
    <t xml:space="preserve">A high-men city</t>
  </si>
  <si>
    <t xml:space="preserve">A high-men village</t>
  </si>
  <si>
    <t xml:space="preserve">A Highlander citadel</t>
  </si>
  <si>
    <t xml:space="preserve">A Lowlander village</t>
  </si>
  <si>
    <t xml:space="preserve">An Orchish village</t>
  </si>
  <si>
    <t xml:space="preserve">An Elven village</t>
  </si>
  <si>
    <t xml:space="preserve">A faun community</t>
  </si>
  <si>
    <t xml:space="preserve">A bugbear camp</t>
  </si>
  <si>
    <t xml:space="preserve">In the wild</t>
  </si>
  <si>
    <t xml:space="preserve">Who raised the character?</t>
  </si>
  <si>
    <t xml:space="preserve">Father and mother</t>
  </si>
  <si>
    <t xml:space="preserve">Father alone</t>
  </si>
  <si>
    <t xml:space="preserve">Father and step-mother</t>
  </si>
  <si>
    <t xml:space="preserve">Mother alone</t>
  </si>
  <si>
    <t xml:space="preserve">Mother and step-father</t>
  </si>
  <si>
    <t xml:space="preserve">A family member</t>
  </si>
  <si>
    <t xml:space="preserve">A friend of the family</t>
  </si>
  <si>
    <t xml:space="preserve">A Benevolent Stranger</t>
  </si>
  <si>
    <t xml:space="preserve">A Malevolent Stranger</t>
  </si>
  <si>
    <t xml:space="preserve">An orphanage</t>
  </si>
  <si>
    <t xml:space="preserve">Nobody, in the streets since childhood</t>
  </si>
  <si>
    <t xml:space="preserve">If the character had been raised by other than both his parent, why?</t>
  </si>
  <si>
    <t xml:space="preserve">One of the parent died when the character was young</t>
  </si>
  <si>
    <t xml:space="preserve">One of the parent left when the character was young</t>
  </si>
  <si>
    <t xml:space="preserve">Both parents died when the character was young</t>
  </si>
  <si>
    <t xml:space="preserve">Both parents left when the character was young</t>
  </si>
  <si>
    <t xml:space="preserve">If a parent died, what is the cause?</t>
  </si>
  <si>
    <t xml:space="preserve">Starvation or exposure</t>
  </si>
  <si>
    <t xml:space="preserve">Work related accident</t>
  </si>
  <si>
    <t xml:space="preserve">War, was a soldier</t>
  </si>
  <si>
    <t xml:space="preserve">War, was not a soldier</t>
  </si>
  <si>
    <t xml:space="preserve">Random accident</t>
  </si>
  <si>
    <t xml:space="preserve">Wrongfully executed</t>
  </si>
  <si>
    <t xml:space="preserve">Rightfully executed</t>
  </si>
  <si>
    <t xml:space="preserve">What was the relationship between the character and their father/mother/guardian?</t>
  </si>
  <si>
    <t xml:space="preserve">Good relationship, loving family</t>
  </si>
  <si>
    <t xml:space="preserve">Poor relationship, distant parent</t>
  </si>
  <si>
    <t xml:space="preserve">Troubled relationship, violent parent</t>
  </si>
  <si>
    <t xml:space="preserve">Troubled relationship, neglectful parent</t>
  </si>
  <si>
    <t xml:space="preserve">What is the character's father/mother/guardian occupation?</t>
  </si>
  <si>
    <t xml:space="preserve">Medicine man</t>
  </si>
  <si>
    <t xml:space="preserve">Thrall</t>
  </si>
  <si>
    <t xml:space="preserve">Are the parents/guardian still alive?</t>
  </si>
  <si>
    <t xml:space="preserve">Both parents still alive</t>
  </si>
  <si>
    <t xml:space="preserve">One parent still alive</t>
  </si>
  <si>
    <t xml:space="preserve">No parent alive</t>
  </si>
  <si>
    <t xml:space="preserve">Does the character has any sibling?</t>
  </si>
  <si>
    <t xml:space="preserve">One brother</t>
  </si>
  <si>
    <t xml:space="preserve">One sister</t>
  </si>
  <si>
    <t xml:space="preserve">Many brothers</t>
  </si>
  <si>
    <t xml:space="preserve">Many sisters</t>
  </si>
  <si>
    <t xml:space="preserve">A mix of brothers and sisters</t>
  </si>
  <si>
    <t xml:space="preserve">None/unknown</t>
  </si>
  <si>
    <t xml:space="preserve">Does the character has a extended family member of note?</t>
  </si>
  <si>
    <t xml:space="preserve">An expert is some field</t>
  </si>
  <si>
    <t xml:space="preserve">A famous person</t>
  </si>
  <si>
    <t xml:space="preserve">A infamous person</t>
  </si>
  <si>
    <t xml:space="preserve">A rich person</t>
  </si>
  <si>
    <t xml:space="preserve">What was the character childhood like</t>
  </si>
  <si>
    <t xml:space="preserve">Helping the parents/guardian in their trade</t>
  </si>
  <si>
    <t xml:space="preserve">Often sick, staying in bed, lot of time to read</t>
  </si>
  <si>
    <t xml:space="preserve">Running around freely in the woods</t>
  </si>
  <si>
    <t xml:space="preserve">Running around freely in the city</t>
  </si>
  <si>
    <t xml:space="preserve">Lock away in a orphanage/monastery</t>
  </si>
  <si>
    <t xml:space="preserve">Being prepared for combat</t>
  </si>
  <si>
    <t xml:space="preserve">Being prepared to rule</t>
  </si>
  <si>
    <t xml:space="preserve">What did the character do before adventuring</t>
  </si>
  <si>
    <t xml:space="preserve">Why did the character leave to adventure?</t>
  </si>
  <si>
    <t xml:space="preserve">Been accused of a crime</t>
  </si>
  <si>
    <t xml:space="preserve">Lost his land due to the climate</t>
  </si>
  <si>
    <t xml:space="preserve">Lost his land due to invasion/bandits</t>
  </si>
  <si>
    <t xml:space="preserve">Lost all his money in a bad deal</t>
  </si>
  <si>
    <t xml:space="preserve">Could not make a profit in his trade</t>
  </si>
  <si>
    <t xml:space="preserve">Failed to save someone important</t>
  </si>
  <si>
    <t xml:space="preserve">Has been sent on a mission by an order/organization</t>
  </si>
  <si>
    <t xml:space="preserve">Completed his training</t>
  </si>
  <si>
    <t xml:space="preserve">Been chased from his village/city</t>
  </si>
  <si>
    <t xml:space="preserve">Money</t>
  </si>
  <si>
    <t xml:space="preserve">Starting Player Money</t>
  </si>
  <si>
    <t xml:space="preserve">Gold (gp)</t>
  </si>
  <si>
    <t xml:space="preserve">Silver (sp)</t>
  </si>
  <si>
    <t xml:space="preserve">Copper (cp)</t>
  </si>
  <si>
    <t xml:space="preserve">Poor</t>
  </si>
  <si>
    <t xml:space="preserve">Rich</t>
  </si>
  <si>
    <t xml:space="preserve">1gp</t>
  </si>
  <si>
    <t xml:space="preserve">20sp</t>
  </si>
  <si>
    <t xml:space="preserve">200cp</t>
  </si>
  <si>
    <t xml:space="preserve">1sp (10cp)</t>
  </si>
  <si>
    <t xml:space="preserve">5sp (50cp)</t>
  </si>
  <si>
    <t xml:space="preserve">1gp (200cp)</t>
  </si>
  <si>
    <t xml:space="preserve">1/20 (0.05) gp</t>
  </si>
  <si>
    <t xml:space="preserve">1sp</t>
  </si>
  <si>
    <t xml:space="preserve">10cp</t>
  </si>
  <si>
    <t xml:space="preserve">3sp (30cp)</t>
  </si>
  <si>
    <t xml:space="preserve">2gp (400cp)</t>
  </si>
  <si>
    <t xml:space="preserve">5gp (1000cp)</t>
  </si>
  <si>
    <t xml:space="preserve">1/200 (0.005) gp</t>
  </si>
  <si>
    <t xml:space="preserve">1 (0.1) sp</t>
  </si>
  <si>
    <t xml:space="preserve">1cp</t>
  </si>
  <si>
    <t xml:space="preserve">1/50 encumbrance</t>
  </si>
  <si>
    <t xml:space="preserve">1/20 encumbrance</t>
  </si>
  <si>
    <t xml:space="preserve">1/40 encumbrance</t>
  </si>
  <si>
    <t xml:space="preserve">Equipment Price</t>
  </si>
  <si>
    <t xml:space="preserve">Weapons</t>
  </si>
  <si>
    <t xml:space="preserve">Item</t>
  </si>
  <si>
    <t xml:space="preserve">Quality</t>
  </si>
  <si>
    <t xml:space="preserve">Price</t>
  </si>
  <si>
    <t xml:space="preserve">Longsword</t>
  </si>
  <si>
    <t xml:space="preserve">New, High Quality</t>
  </si>
  <si>
    <t xml:space="preserve">New, Average Quality</t>
  </si>
  <si>
    <t xml:space="preserve">10sp</t>
  </si>
  <si>
    <t xml:space="preserve">One-Handed Sword (Swerd)</t>
  </si>
  <si>
    <t xml:space="preserve">Used, Low Quality</t>
  </si>
  <si>
    <t xml:space="preserve">7cp</t>
  </si>
  <si>
    <t xml:space="preserve">2sp 3d</t>
  </si>
  <si>
    <t xml:space="preserve">Large Round Centre Bosse Shield</t>
  </si>
  <si>
    <t xml:space="preserve">Maille Hauberk</t>
  </si>
  <si>
    <t xml:space="preserve">5gp</t>
  </si>
  <si>
    <t xml:space="preserve">18sp</t>
  </si>
  <si>
    <t xml:space="preserve">Full Plate Suit</t>
  </si>
  <si>
    <t xml:space="preserve">16gp 6sp 7cp</t>
  </si>
  <si>
    <t xml:space="preserve">Food</t>
  </si>
  <si>
    <t xml:space="preserve">Dried fruits</t>
  </si>
  <si>
    <t xml:space="preserve">1cp to 6cp</t>
  </si>
  <si>
    <t xml:space="preserve">Spice</t>
  </si>
  <si>
    <t xml:space="preserve">1sp – 3sp</t>
  </si>
  <si>
    <t xml:space="preserve">Eggs</t>
  </si>
  <si>
    <t xml:space="preserve">Two dozens</t>
  </si>
  <si>
    <t xml:space="preserve">Cheese</t>
  </si>
  <si>
    <t xml:space="preserve">2cp</t>
  </si>
  <si>
    <t xml:space="preserve">Oats</t>
  </si>
  <si>
    <t xml:space="preserve">Encumbrance double when prepared</t>
  </si>
  <si>
    <t xml:space="preserve">Food for a day</t>
  </si>
  <si>
    <t xml:space="preserve">Poor quality, meager</t>
  </si>
  <si>
    <t xml:space="preserve">Average quality, sufficient</t>
  </si>
  <si>
    <t xml:space="preserve">3cp</t>
  </si>
  <si>
    <t xml:space="preserve">Good quality, abundant</t>
  </si>
  <si>
    <t xml:space="preserve">6cp</t>
  </si>
  <si>
    <t xml:space="preserve">Drink</t>
  </si>
  <si>
    <t xml:space="preserve">Ale</t>
  </si>
  <si>
    <t xml:space="preserve">Poor quality</t>
  </si>
  <si>
    <t xml:space="preserve">Beer</t>
  </si>
  <si>
    <t xml:space="preserve">Average quality</t>
  </si>
  <si>
    <t xml:space="preserve">Wine</t>
  </si>
  <si>
    <t xml:space="preserve">Low quality</t>
  </si>
  <si>
    <t xml:space="preserve">Horses and Transportation</t>
  </si>
  <si>
    <t xml:space="preserve">Ridding</t>
  </si>
  <si>
    <t xml:space="preserve">2gp 10sp</t>
  </si>
  <si>
    <t xml:space="preserve">Good quality</t>
  </si>
  <si>
    <t xml:space="preserve">10gp</t>
  </si>
  <si>
    <t xml:space="preserve">War</t>
  </si>
  <si>
    <t xml:space="preserve">80gp</t>
  </si>
  <si>
    <t xml:space="preserve">Draught</t>
  </si>
  <si>
    <t xml:space="preserve">High quality</t>
  </si>
  <si>
    <t xml:space="preserve">Chariot</t>
  </si>
  <si>
    <t xml:space="preserve">8gp</t>
  </si>
  <si>
    <t xml:space="preserve">Cart</t>
  </si>
  <si>
    <t xml:space="preserve">4sp</t>
  </si>
  <si>
    <t xml:space="preserve">Ferry ride for a Horseman</t>
  </si>
  <si>
    <t xml:space="preserve">Clothes</t>
  </si>
  <si>
    <t xml:space="preserve">Fashionable gown</t>
  </si>
  <si>
    <t xml:space="preserve">High quality, Status symbol</t>
  </si>
  <si>
    <t xml:space="preserve">30gp</t>
  </si>
  <si>
    <t xml:space="preserve">Furred  gown</t>
  </si>
  <si>
    <t xml:space="preserve">5sp 4cp</t>
  </si>
  <si>
    <t xml:space="preserve">Craftsman outfit</t>
  </si>
  <si>
    <t xml:space="preserve">Average quality, sturdy</t>
  </si>
  <si>
    <t xml:space="preserve">3sp</t>
  </si>
  <si>
    <t xml:space="preserve">Linen shirt</t>
  </si>
  <si>
    <t xml:space="preserve">Wool cloak</t>
  </si>
  <si>
    <t xml:space="preserve">Wool vest</t>
  </si>
  <si>
    <t xml:space="preserve">5cp</t>
  </si>
  <si>
    <t xml:space="preserve">Tunic</t>
  </si>
  <si>
    <t xml:space="preserve">Furred tunic</t>
  </si>
  <si>
    <t xml:space="preserve">5sp</t>
  </si>
  <si>
    <t xml:space="preserve">Linen</t>
  </si>
  <si>
    <t xml:space="preserve">Wool</t>
  </si>
  <si>
    <t xml:space="preserve">Silk</t>
  </si>
  <si>
    <t xml:space="preserve">9cp</t>
  </si>
  <si>
    <t xml:space="preserve">Wages and Revenue</t>
  </si>
  <si>
    <t xml:space="preserve">Archer</t>
  </si>
  <si>
    <t xml:space="preserve">1sp 8cp / week</t>
  </si>
  <si>
    <t xml:space="preserve">Armoured Infantry</t>
  </si>
  <si>
    <t xml:space="preserve">3sp 6cp / week</t>
  </si>
  <si>
    <t xml:space="preserve">Armourer</t>
  </si>
  <si>
    <t xml:space="preserve">3sp 4cp / week</t>
  </si>
  <si>
    <t xml:space="preserve">Armourer Apprentice</t>
  </si>
  <si>
    <t xml:space="preserve">Battlefield Musician</t>
  </si>
  <si>
    <t xml:space="preserve">5sp 4cp / week</t>
  </si>
  <si>
    <t xml:space="preserve">Carpenter</t>
  </si>
  <si>
    <t xml:space="preserve">Cavalryman</t>
  </si>
  <si>
    <t xml:space="preserve">4sp 8cp / week</t>
  </si>
  <si>
    <t xml:space="preserve">Infantry Captain</t>
  </si>
  <si>
    <t xml:space="preserve">12sp / week</t>
  </si>
  <si>
    <t xml:space="preserve">Infantry Lieutenant</t>
  </si>
  <si>
    <t xml:space="preserve">6sp / week</t>
  </si>
  <si>
    <t xml:space="preserve">King</t>
  </si>
  <si>
    <t xml:space="preserve">Average revenue from a kingdom</t>
  </si>
  <si>
    <t xml:space="preserve">576gp 18sp / week</t>
  </si>
  <si>
    <t xml:space="preserve">Kitchen Servant</t>
  </si>
  <si>
    <t xml:space="preserve">Junior</t>
  </si>
  <si>
    <t xml:space="preserve">4cp / week</t>
  </si>
  <si>
    <t xml:space="preserve">Senior</t>
  </si>
  <si>
    <t xml:space="preserve">8cp / week</t>
  </si>
  <si>
    <t xml:space="preserve">Knight</t>
  </si>
  <si>
    <t xml:space="preserve">Noble</t>
  </si>
  <si>
    <t xml:space="preserve">24sp / week</t>
  </si>
  <si>
    <t xml:space="preserve">Freeman</t>
  </si>
  <si>
    <t xml:space="preserve">Labourer</t>
  </si>
  <si>
    <t xml:space="preserve">Mason</t>
  </si>
  <si>
    <t xml:space="preserve">2sp 4cp / week</t>
  </si>
  <si>
    <t xml:space="preserve">Mounted Archer</t>
  </si>
  <si>
    <t xml:space="preserve">Average revenue from a barony</t>
  </si>
  <si>
    <t xml:space="preserve">3gp 8sp / week</t>
  </si>
  <si>
    <t xml:space="preserve">Average revenue from a county or duchy</t>
  </si>
  <si>
    <t xml:space="preserve">211gp 10sp / week</t>
  </si>
  <si>
    <t xml:space="preserve">1HS</t>
  </si>
  <si>
    <t xml:space="preserve">2HS / 1HS -1</t>
  </si>
  <si>
    <t xml:space="preserve">Cutting / Piercing -1  / Bludgeoning -2</t>
  </si>
  <si>
    <t xml:space="preserve">Cutting / Piercing / Bludgeoning -1</t>
  </si>
  <si>
    <t xml:space="preserve">POW +4</t>
  </si>
  <si>
    <r>
      <rPr>
        <b val="true"/>
        <sz val="8"/>
        <rFont val="Arial"/>
        <family val="2"/>
      </rPr>
      <t xml:space="preserve">Half-swording:  </t>
    </r>
    <r>
      <rPr>
        <sz val="8"/>
        <rFont val="Arial"/>
        <family val="2"/>
      </rPr>
      <t xml:space="preserve">In grapple, can do a Piercing attack at -1.  Require two hands.</t>
    </r>
  </si>
  <si>
    <r>
      <rPr>
        <b val="true"/>
        <sz val="8"/>
        <rFont val="Arial"/>
        <family val="2"/>
      </rPr>
      <t xml:space="preserve">Murder-Stroke</t>
    </r>
    <r>
      <rPr>
        <sz val="8"/>
        <rFont val="Arial"/>
        <family val="2"/>
      </rPr>
      <t xml:space="preserve">: A hit with the pommel for a Bludgeoning attack with 2HS(POW) /</t>
    </r>
    <r>
      <rPr>
        <b val="true"/>
        <sz val="8"/>
        <rFont val="Arial"/>
        <family val="2"/>
      </rPr>
      <t xml:space="preserve"> Half-Swording</t>
    </r>
    <r>
      <rPr>
        <sz val="8"/>
        <rFont val="Arial"/>
        <family val="2"/>
      </rPr>
      <t xml:space="preserve">: In grapple, can do a Piercing attack at -1.</t>
    </r>
  </si>
  <si>
    <t xml:space="preserve">Flanged Mace</t>
  </si>
  <si>
    <t xml:space="preserve">MEL</t>
  </si>
  <si>
    <t xml:space="preserve">1HA</t>
  </si>
  <si>
    <t xml:space="preserve">POW +2</t>
  </si>
  <si>
    <r>
      <rPr>
        <b val="true"/>
        <sz val="8"/>
        <rFont val="Arial"/>
        <family val="2"/>
      </rPr>
      <t xml:space="preserve">Active Defence:</t>
    </r>
    <r>
      <rPr>
        <sz val="8"/>
        <rFont val="Arial"/>
        <family val="2"/>
      </rPr>
      <t xml:space="preserve"> +1 / </t>
    </r>
    <r>
      <rPr>
        <b val="true"/>
        <sz val="8"/>
        <rFont val="Arial"/>
        <family val="2"/>
      </rPr>
      <t xml:space="preserve">Hide Behind Shield:</t>
    </r>
    <r>
      <rPr>
        <sz val="8"/>
        <rFont val="Arial"/>
        <family val="2"/>
      </rPr>
      <t xml:space="preserve"> Can increase Passive Defence by 2 against against enemy in front.  Attacks are made at -1.</t>
    </r>
  </si>
  <si>
    <t xml:space="preserve">Great Axe</t>
  </si>
  <si>
    <t xml:space="preserve">POL / JAV</t>
  </si>
  <si>
    <t xml:space="preserve">POL</t>
  </si>
  <si>
    <t xml:space="preserve">Piercing / Cutting -1 (Only with POL) / Bludgeoning -1 (Only with POL)</t>
  </si>
  <si>
    <t xml:space="preserve">Cutting / Piercing -2 / Bludgeoning -1</t>
  </si>
  <si>
    <t xml:space="preserve">1H: POW +4 / 2H: POW +6</t>
  </si>
  <si>
    <t xml:space="preserve">POW +6</t>
  </si>
  <si>
    <t xml:space="preserve">Close -1 / Mid / Long (15ft./15ft./20ft.)</t>
  </si>
  <si>
    <t xml:space="preserve">Close / Mid</t>
  </si>
  <si>
    <r>
      <rPr>
        <b val="true"/>
        <sz val="8"/>
        <rFont val="Arial"/>
        <family val="2"/>
      </rPr>
      <t xml:space="preserve">Brace:</t>
    </r>
    <r>
      <rPr>
        <sz val="8"/>
        <rFont val="Arial"/>
        <family val="2"/>
      </rPr>
      <t xml:space="preserve"> Against charging enemy, Piercing Damage: D20 / </t>
    </r>
    <r>
      <rPr>
        <b val="true"/>
        <sz val="8"/>
        <rFont val="Arial"/>
        <family val="2"/>
      </rPr>
      <t xml:space="preserve">Lever:</t>
    </r>
    <r>
      <rPr>
        <sz val="8"/>
        <rFont val="Arial"/>
        <family val="2"/>
      </rPr>
      <t xml:space="preserve"> In Grapple, can be used for Control Manoeuvre.</t>
    </r>
  </si>
  <si>
    <r>
      <rPr>
        <b val="true"/>
        <sz val="8"/>
        <rFont val="Arial"/>
        <family val="2"/>
      </rPr>
      <t xml:space="preserve">Hook: </t>
    </r>
    <r>
      <rPr>
        <sz val="8"/>
        <rFont val="Arial"/>
        <family val="2"/>
      </rPr>
      <t xml:space="preserve">Can disarm with 3 attack success.</t>
    </r>
  </si>
  <si>
    <t xml:space="preserve">Yew Longbow</t>
  </si>
  <si>
    <t xml:space="preserve">Heavy Crossbow</t>
  </si>
  <si>
    <t xml:space="preserve">BOW(POW) / BOW(AGI) -1</t>
  </si>
  <si>
    <t xml:space="preserve">CRO(AGI)</t>
  </si>
  <si>
    <t xml:space="preserve">Piercing</t>
  </si>
  <si>
    <t xml:space="preserve">D20</t>
  </si>
  <si>
    <t xml:space="preserve">Long (25ft./75ft./350yd.)</t>
  </si>
  <si>
    <t xml:space="preserve">Long (35ft./150ft./350yd.)</t>
  </si>
  <si>
    <r>
      <rPr>
        <b val="true"/>
        <sz val="8"/>
        <rFont val="Arial"/>
        <family val="2"/>
      </rPr>
      <t xml:space="preserve">Slow reload:</t>
    </r>
    <r>
      <rPr>
        <sz val="8"/>
        <rFont val="Arial"/>
        <family val="2"/>
      </rPr>
      <t xml:space="preserve"> Take two full rounds to reload. /</t>
    </r>
    <r>
      <rPr>
        <b val="true"/>
        <sz val="8"/>
        <rFont val="Arial"/>
        <family val="2"/>
      </rPr>
      <t xml:space="preserve"> Brute force reload:</t>
    </r>
    <r>
      <rPr>
        <sz val="8"/>
        <rFont val="Arial"/>
        <family val="2"/>
      </rPr>
      <t xml:space="preserve"> With two Lifting success, can be reloaded in one round instead of two.</t>
    </r>
  </si>
  <si>
    <t xml:space="preserve">1HA / TRN</t>
  </si>
  <si>
    <t xml:space="preserve">1HS(AGI) / 1HS(POW) -1</t>
  </si>
  <si>
    <t xml:space="preserve">Piercing -2 / Cutting / Bludgeoning -1</t>
  </si>
  <si>
    <t xml:space="preserve">Cutting -1 / Piercing</t>
  </si>
  <si>
    <t xml:space="preserve">Close / Long ( - /15ft./20ft)</t>
  </si>
  <si>
    <t xml:space="preserve">Warhammer</t>
  </si>
  <si>
    <t xml:space="preserve">Poleaxe</t>
  </si>
  <si>
    <t xml:space="preserve">Piercing / Bludgeoning</t>
  </si>
  <si>
    <t xml:space="preserve">Cutting / Piercing / Bludgeoning</t>
  </si>
  <si>
    <r>
      <rPr>
        <b val="true"/>
        <sz val="8"/>
        <rFont val="Arial"/>
        <family val="2"/>
      </rPr>
      <t xml:space="preserve">Hook:</t>
    </r>
    <r>
      <rPr>
        <sz val="8"/>
        <rFont val="Arial"/>
        <family val="2"/>
      </rPr>
      <t xml:space="preserve"> Can disarm with 3 attack success.  </t>
    </r>
    <r>
      <rPr>
        <b val="true"/>
        <sz val="8"/>
        <rFont val="Arial"/>
        <family val="2"/>
      </rPr>
      <t xml:space="preserve">Lever:</t>
    </r>
    <r>
      <rPr>
        <sz val="8"/>
        <rFont val="Arial"/>
        <family val="2"/>
      </rPr>
      <t xml:space="preserve"> In Grapple, can be used for Control Manoeuvre</t>
    </r>
  </si>
  <si>
    <t xml:space="preserve">Ball and Chain One-Handed Flail</t>
  </si>
  <si>
    <t xml:space="preserve">Quaterstaff</t>
  </si>
  <si>
    <r>
      <rPr>
        <b val="true"/>
        <sz val="8"/>
        <rFont val="Arial"/>
        <family val="2"/>
      </rPr>
      <t xml:space="preserve">Swerve: </t>
    </r>
    <r>
      <rPr>
        <sz val="8"/>
        <rFont val="Arial"/>
        <family val="2"/>
      </rPr>
      <t xml:space="preserve">Can ignore 1 point of Defence from a shield or a parry. </t>
    </r>
  </si>
  <si>
    <r>
      <rPr>
        <b val="true"/>
        <sz val="8"/>
        <rFont val="Arial"/>
        <family val="2"/>
      </rPr>
      <t xml:space="preserve">Lever:</t>
    </r>
    <r>
      <rPr>
        <sz val="8"/>
        <rFont val="Arial"/>
        <family val="2"/>
      </rPr>
      <t xml:space="preserve"> In Grapple, can be used for Control Manoeuvre</t>
    </r>
  </si>
  <si>
    <t xml:space="preserve">Rondel Dagger</t>
  </si>
  <si>
    <t xml:space="preserve">WRE</t>
  </si>
  <si>
    <t xml:space="preserve">Grapple / Close -2</t>
  </si>
  <si>
    <t xml:space="preserve">Active Defence: +½</t>
  </si>
  <si>
    <t xml:space="preserve">Hunting Knife</t>
  </si>
  <si>
    <t xml:space="preserve">Scimitar</t>
  </si>
  <si>
    <t xml:space="preserve">Piercing -1 / Cutting</t>
  </si>
  <si>
    <t xml:space="preserve">Cutting / Piercing -1 / Bludgeoning -2</t>
  </si>
  <si>
    <t xml:space="preserve">Grapple / Close -1</t>
  </si>
  <si>
    <t xml:space="preserve">Unarmed Strike</t>
  </si>
  <si>
    <t xml:space="preserve">POW -2</t>
  </si>
  <si>
    <t xml:space="preserve">Weapon Bonus</t>
  </si>
  <si>
    <t xml:space="preserve">Unarmed</t>
  </si>
  <si>
    <t xml:space="preserve">Small arms (dagger, Brass knuckle)</t>
  </si>
  <si>
    <t xml:space="preserve">One-handed swords/maces/axes/spears</t>
  </si>
  <si>
    <t xml:space="preserve">Two-handed swords/axes/spears/hammers</t>
  </si>
  <si>
    <t xml:space="preserve">Melee weapons do half-power + weapon bonus for damage.</t>
  </si>
  <si>
    <t xml:space="preserve">-</t>
  </si>
  <si>
    <t xml:space="preserve">d4</t>
  </si>
  <si>
    <t xml:space="preserve">d6</t>
  </si>
  <si>
    <t xml:space="preserve">d8</t>
  </si>
  <si>
    <t xml:space="preserve">d10</t>
  </si>
  <si>
    <t xml:space="preserve">d12</t>
  </si>
  <si>
    <t xml:space="preserve">Covering</t>
  </si>
  <si>
    <t xml:space="preserve">Torso + Arms + Thighs</t>
  </si>
  <si>
    <t xml:space="preserve">Protection P/C/B</t>
  </si>
  <si>
    <t xml:space="preserve">1 / 2 / 0</t>
  </si>
  <si>
    <t xml:space="preserve"> ½ / 1 / 1</t>
  </si>
  <si>
    <t xml:space="preserve">Breastplate</t>
  </si>
  <si>
    <t xml:space="preserve">Torso</t>
  </si>
  <si>
    <t xml:space="preserve">Head</t>
  </si>
  <si>
    <t xml:space="preserve">1 / 1 / ½</t>
  </si>
  <si>
    <t xml:space="preserve">½ / 1 / 1</t>
  </si>
  <si>
    <t xml:space="preserve">Include the padding underneath.</t>
  </si>
  <si>
    <t xml:space="preserve">Legs Harness</t>
  </si>
  <si>
    <t xml:space="preserve">Arms Harness</t>
  </si>
  <si>
    <t xml:space="preserve">Legs and Feet</t>
  </si>
  <si>
    <t xml:space="preserve">Arms, Hands and Shoulders</t>
  </si>
  <si>
    <t xml:space="preserve"> ½ / ½ / 0</t>
  </si>
  <si>
    <t xml:space="preserve">Include the sabatons and maille to cover the gaps.</t>
  </si>
  <si>
    <t xml:space="preserve">Include the gauntlets and maille to cover the gaps.</t>
  </si>
  <si>
    <t xml:space="preserve">Sallet Helmet</t>
  </si>
  <si>
    <t xml:space="preserve">Head and Face</t>
  </si>
  <si>
    <t xml:space="preserve">Complete Body</t>
  </si>
  <si>
    <t xml:space="preserve"> ½ / 1 / ½</t>
  </si>
  <si>
    <t xml:space="preserve">4 / 6 / 2</t>
  </si>
  <si>
    <t xml:space="preserve">Iclude the beaver and the padding underneath.</t>
  </si>
  <si>
    <t xml:space="preserve">Include a Gambeson, Maille Hauberk, Breastplate, Legs and Arms Harness and a Sallet Helmet.</t>
  </si>
  <si>
    <t xml:space="preserve">Piece</t>
  </si>
  <si>
    <t xml:space="preserve">Number of piece for a pound</t>
  </si>
  <si>
    <t xml:space="preserve">Price ratio to gold</t>
  </si>
  <si>
    <t xml:space="preserve">Price ration to silver</t>
  </si>
  <si>
    <t xml:space="preserve">Price ratio to copper</t>
  </si>
  <si>
    <t xml:space="preserve">Conversion</t>
  </si>
  <si>
    <t xml:space="preserve">Ancient measure</t>
  </si>
  <si>
    <t xml:space="preserve">Gold</t>
  </si>
  <si>
    <t xml:space="preserve">50gp to one Pound of gold</t>
  </si>
  <si>
    <t xml:space="preserve">1 pound (L)</t>
  </si>
  <si>
    <t xml:space="preserve">Silver</t>
  </si>
  <si>
    <t xml:space="preserve">20sp to 1gp</t>
  </si>
  <si>
    <t xml:space="preserve">1 shilling (s)</t>
  </si>
  <si>
    <t xml:space="preserve">Copper</t>
  </si>
  <si>
    <t xml:space="preserve">10cp to 1sp</t>
  </si>
  <si>
    <t xml:space="preserve">1 penny (d) (or 1.0833 penny)
(should be 1/12 of a shilling but let's keep simple)</t>
  </si>
  <si>
    <t xml:space="preserve">Price List</t>
  </si>
  <si>
    <t xml:space="preserve">Historical Price</t>
  </si>
  <si>
    <t xml:space="preserve">In-game Price</t>
  </si>
  <si>
    <t xml:space="preserve">Axe (tool)</t>
  </si>
  <si>
    <t xml:space="preserve">5d</t>
  </si>
  <si>
    <t xml:space="preserve">Anvil</t>
  </si>
  <si>
    <t xml:space="preserve">20s</t>
  </si>
  <si>
    <t xml:space="preserve">Bellow</t>
  </si>
  <si>
    <t xml:space="preserve">30s</t>
  </si>
  <si>
    <t xml:space="preserve">1gp 10sp</t>
  </si>
  <si>
    <t xml:space="preserve">Hammer</t>
  </si>
  <si>
    <t xml:space="preserve">8d – 2s 8d</t>
  </si>
  <si>
    <t xml:space="preserve">7cp – 2sp 7cp</t>
  </si>
  <si>
    <t xml:space="preserve">Chisel</t>
  </si>
  <si>
    <t xml:space="preserve">4d</t>
  </si>
  <si>
    <t xml:space="preserve">4cp</t>
  </si>
  <si>
    <t xml:space="preserve">Complete set of armourer tools</t>
  </si>
  <si>
    <t xml:space="preserve">13L 16s 11d</t>
  </si>
  <si>
    <t xml:space="preserve">13gp 16sp 10cp</t>
  </si>
  <si>
    <t xml:space="preserve">Spinning wheel</t>
  </si>
  <si>
    <t xml:space="preserve">10d</t>
  </si>
  <si>
    <t xml:space="preserve">Horse, Ridding</t>
  </si>
  <si>
    <t xml:space="preserve">50s</t>
  </si>
  <si>
    <t xml:space="preserve">Horse, War</t>
  </si>
  <si>
    <t xml:space="preserve">80L</t>
  </si>
  <si>
    <t xml:space="preserve">Horse, high-grade ridding</t>
  </si>
  <si>
    <t xml:space="preserve">10L</t>
  </si>
  <si>
    <t xml:space="preserve">Horse, Draught</t>
  </si>
  <si>
    <t xml:space="preserve">10s – 20s</t>
  </si>
  <si>
    <t xml:space="preserve">10sp -  1gp</t>
  </si>
  <si>
    <t xml:space="preserve">Wine, High quality</t>
  </si>
  <si>
    <t xml:space="preserve">8d / Gallon</t>
  </si>
  <si>
    <t xml:space="preserve">2cp / Litre</t>
  </si>
  <si>
    <t xml:space="preserve">Wine, Low quality</t>
  </si>
  <si>
    <t xml:space="preserve">4d /Gallon</t>
  </si>
  <si>
    <t xml:space="preserve">1cp / Litre</t>
  </si>
  <si>
    <t xml:space="preserve">Ale, Good</t>
  </si>
  <si>
    <t xml:space="preserve">1.5d / Gallon</t>
  </si>
  <si>
    <t xml:space="preserve">0.5cp / Litre</t>
  </si>
  <si>
    <t xml:space="preserve">Ale, Medium</t>
  </si>
  <si>
    <t xml:space="preserve">1d / Gallon</t>
  </si>
  <si>
    <t xml:space="preserve">0.25cp / Litre</t>
  </si>
  <si>
    <t xml:space="preserve">Ale, Poor</t>
  </si>
  <si>
    <t xml:space="preserve">0.75d / Gallon</t>
  </si>
  <si>
    <t xml:space="preserve">0.2cp / Litre</t>
  </si>
  <si>
    <t xml:space="preserve">Beer, Good</t>
  </si>
  <si>
    <t xml:space="preserve">1d / Quart</t>
  </si>
  <si>
    <t xml:space="preserve">1d – 6d / pound</t>
  </si>
  <si>
    <t xml:space="preserve">1cp - 6cp / pound</t>
  </si>
  <si>
    <t xml:space="preserve">1s – 3s / pound</t>
  </si>
  <si>
    <t xml:space="preserve">1sp – 3sp / pound</t>
  </si>
  <si>
    <t xml:space="preserve">Cow</t>
  </si>
  <si>
    <t xml:space="preserve">9s</t>
  </si>
  <si>
    <t xml:space="preserve">9sp</t>
  </si>
  <si>
    <t xml:space="preserve">Ox</t>
  </si>
  <si>
    <t xml:space="preserve">13s 1.25d</t>
  </si>
  <si>
    <t xml:space="preserve">13sp 1cp</t>
  </si>
  <si>
    <t xml:space="preserve">Sheep</t>
  </si>
  <si>
    <t xml:space="preserve">1s 5d</t>
  </si>
  <si>
    <t xml:space="preserve">1sp 5cp</t>
  </si>
  <si>
    <t xml:space="preserve">Pig</t>
  </si>
  <si>
    <t xml:space="preserve">2s 6d</t>
  </si>
  <si>
    <t xml:space="preserve">2sp 5cp</t>
  </si>
  <si>
    <t xml:space="preserve">Fowl</t>
  </si>
  <si>
    <t xml:space="preserve">1d</t>
  </si>
  <si>
    <t xml:space="preserve">2 Chickens</t>
  </si>
  <si>
    <t xml:space="preserve">24 Eggs</t>
  </si>
  <si>
    <t xml:space="preserve">Goose</t>
  </si>
  <si>
    <t xml:space="preserve">6d</t>
  </si>
  <si>
    <t xml:space="preserve">1d / pound</t>
  </si>
  <si>
    <t xml:space="preserve">1cp / pound</t>
  </si>
  <si>
    <t xml:space="preserve">4s /pound</t>
  </si>
  <si>
    <t xml:space="preserve">4sp / pound</t>
  </si>
  <si>
    <t xml:space="preserve">Feeding a household for a year</t>
  </si>
  <si>
    <t xml:space="preserve">30L – 100L</t>
  </si>
  <si>
    <t xml:space="preserve">30gp – 100gp</t>
  </si>
  <si>
    <t xml:space="preserve">Food for a day, Noble</t>
  </si>
  <si>
    <t xml:space="preserve">7d</t>
  </si>
  <si>
    <t xml:space="preserve">Food for a day, Noble children</t>
  </si>
  <si>
    <t xml:space="preserve">Food for a day, Freeholder</t>
  </si>
  <si>
    <t xml:space="preserve">3d</t>
  </si>
  <si>
    <t xml:space="preserve">Food for a day, Hired Labour</t>
  </si>
  <si>
    <t xml:space="preserve">School, Monastery</t>
  </si>
  <si>
    <t xml:space="preserve">2L / year</t>
  </si>
  <si>
    <t xml:space="preserve">2gp / year</t>
  </si>
  <si>
    <t xml:space="preserve">School. Average</t>
  </si>
  <si>
    <t xml:space="preserve">13s 4d / year</t>
  </si>
  <si>
    <t xml:space="preserve">13sp 4cp / year</t>
  </si>
  <si>
    <t xml:space="preserve">School, High end</t>
  </si>
  <si>
    <t xml:space="preserve">26s 8d / year</t>
  </si>
  <si>
    <t xml:space="preserve">26sp 7cp / year</t>
  </si>
  <si>
    <t xml:space="preserve">School, University, average</t>
  </si>
  <si>
    <t xml:space="preserve">2L – 3L / year</t>
  </si>
  <si>
    <t xml:space="preserve">2gp -3gp / year</t>
  </si>
  <si>
    <t xml:space="preserve">School, University, High end</t>
  </si>
  <si>
    <t xml:space="preserve">4L -10L / year</t>
  </si>
  <si>
    <t xml:space="preserve">4gp – 10gp / year</t>
  </si>
  <si>
    <t xml:space="preserve">School, Fencing</t>
  </si>
  <si>
    <t xml:space="preserve">10s / month</t>
  </si>
  <si>
    <t xml:space="preserve">10sp / month</t>
  </si>
  <si>
    <t xml:space="preserve">Book</t>
  </si>
  <si>
    <t xml:space="preserve">15s – 19s</t>
  </si>
  <si>
    <t xml:space="preserve">15sp – 19sp</t>
  </si>
  <si>
    <t xml:space="preserve">Book, renting for a year</t>
  </si>
  <si>
    <t xml:space="preserve">1sp / 100 pages</t>
  </si>
  <si>
    <t xml:space="preserve">Rent, Cottage</t>
  </si>
  <si>
    <t xml:space="preserve">5s / year</t>
  </si>
  <si>
    <t xml:space="preserve">5sp / year</t>
  </si>
  <si>
    <t xml:space="preserve">Rent, Craftsman's house</t>
  </si>
  <si>
    <t xml:space="preserve">1L / year</t>
  </si>
  <si>
    <t xml:space="preserve">1gp / year</t>
  </si>
  <si>
    <t xml:space="preserve">Rent, Merchant's house</t>
  </si>
  <si>
    <t xml:space="preserve">House, Cottage</t>
  </si>
  <si>
    <t xml:space="preserve">2L</t>
  </si>
  <si>
    <t xml:space="preserve">2gp</t>
  </si>
  <si>
    <t xml:space="preserve">House, Row</t>
  </si>
  <si>
    <t xml:space="preserve">5L</t>
  </si>
  <si>
    <t xml:space="preserve">House, Craftsman</t>
  </si>
  <si>
    <t xml:space="preserve">10L – 15L</t>
  </si>
  <si>
    <t xml:space="preserve">10gp – 15gp</t>
  </si>
  <si>
    <t xml:space="preserve">House, Merchant</t>
  </si>
  <si>
    <t xml:space="preserve">33L – 66L</t>
  </si>
  <si>
    <t xml:space="preserve">33gp – 66gp</t>
  </si>
  <si>
    <t xml:space="preserve">House, with courtyard</t>
  </si>
  <si>
    <t xml:space="preserve">90L</t>
  </si>
  <si>
    <t xml:space="preserve">90gp</t>
  </si>
  <si>
    <t xml:space="preserve">Large Barn</t>
  </si>
  <si>
    <t xml:space="preserve">83L</t>
  </si>
  <si>
    <t xml:space="preserve">83gp</t>
  </si>
  <si>
    <t xml:space="preserve">Gatehouse, Wooden</t>
  </si>
  <si>
    <t xml:space="preserve">16L</t>
  </si>
  <si>
    <t xml:space="preserve">16gp</t>
  </si>
  <si>
    <t xml:space="preserve">Gatehouse, Stone</t>
  </si>
  <si>
    <t xml:space="preserve">30L</t>
  </si>
  <si>
    <t xml:space="preserve">Tower</t>
  </si>
  <si>
    <t xml:space="preserve">333L</t>
  </si>
  <si>
    <t xml:space="preserve">333gp</t>
  </si>
  <si>
    <t xml:space="preserve">Castle, small</t>
  </si>
  <si>
    <t xml:space="preserve">450L * 13 years (5850L)</t>
  </si>
  <si>
    <t xml:space="preserve">450gp * 13 years (5850L)</t>
  </si>
  <si>
    <t xml:space="preserve">Castle, large</t>
  </si>
  <si>
    <t xml:space="preserve">30000L</t>
  </si>
  <si>
    <t xml:space="preserve">30000gp</t>
  </si>
  <si>
    <t xml:space="preserve">Church, Small</t>
  </si>
  <si>
    <t xml:space="preserve">113L</t>
  </si>
  <si>
    <t xml:space="preserve">113gp</t>
  </si>
  <si>
    <t xml:space="preserve">Clothes, Fashionable gown</t>
  </si>
  <si>
    <t xml:space="preserve">10L – 50L</t>
  </si>
  <si>
    <t xml:space="preserve">Clothes, furred gown</t>
  </si>
  <si>
    <t xml:space="preserve">5s 4d</t>
  </si>
  <si>
    <t xml:space="preserve">Clothes, Shoes and boots</t>
  </si>
  <si>
    <t xml:space="preserve">4d – 6d</t>
  </si>
  <si>
    <t xml:space="preserve">4cp – 6cp</t>
  </si>
  <si>
    <t xml:space="preserve">Clothes, Hat</t>
  </si>
  <si>
    <t xml:space="preserve">10d – 1s 2d</t>
  </si>
  <si>
    <t xml:space="preserve">9cp – 1sp 2cp</t>
  </si>
  <si>
    <t xml:space="preserve">Clothes, Craftsman outfit</t>
  </si>
  <si>
    <t xml:space="preserve">3s</t>
  </si>
  <si>
    <t xml:space="preserve">Clothes, Linen shirt</t>
  </si>
  <si>
    <t xml:space="preserve">8d</t>
  </si>
  <si>
    <t xml:space="preserve">Clothes, cloak</t>
  </si>
  <si>
    <t xml:space="preserve">Clothes, wool vest</t>
  </si>
  <si>
    <t xml:space="preserve">Clothes, fur lined</t>
  </si>
  <si>
    <t xml:space="preserve">6s 8d</t>
  </si>
  <si>
    <t xml:space="preserve">6sp 7cp</t>
  </si>
  <si>
    <t xml:space="preserve">Clothes, basic tunic</t>
  </si>
  <si>
    <t xml:space="preserve">1d – 6d</t>
  </si>
  <si>
    <t xml:space="preserve">1cp – 6cp</t>
  </si>
  <si>
    <t xml:space="preserve">Cloth, Linen</t>
  </si>
  <si>
    <t xml:space="preserve">8d – 1s 3d / yard</t>
  </si>
  <si>
    <t xml:space="preserve">7cp – 1s 3cp / yard</t>
  </si>
  <si>
    <t xml:space="preserve">Cloth, Wool</t>
  </si>
  <si>
    <t xml:space="preserve">5s / yard</t>
  </si>
  <si>
    <t xml:space="preserve">5sp / yard</t>
  </si>
  <si>
    <t xml:space="preserve">Cloth, Silk</t>
  </si>
  <si>
    <t xml:space="preserve">10s – 12s / yard</t>
  </si>
  <si>
    <t xml:space="preserve">10sp – 12sp / yard</t>
  </si>
  <si>
    <t xml:space="preserve">Maille hauberk</t>
  </si>
  <si>
    <t xml:space="preserve">Helmet</t>
  </si>
  <si>
    <t xml:space="preserve">410g of silver</t>
  </si>
  <si>
    <t xml:space="preserve">Plate armour</t>
  </si>
  <si>
    <t xml:space="preserve">16L 6s 8d</t>
  </si>
  <si>
    <t xml:space="preserve">Sword, cheap and used</t>
  </si>
  <si>
    <t xml:space="preserve">Sword, new</t>
  </si>
  <si>
    <t xml:space="preserve">1L</t>
  </si>
  <si>
    <t xml:space="preserve">Spear</t>
  </si>
  <si>
    <t xml:space="preserve">51g of silver</t>
  </si>
  <si>
    <t xml:space="preserve">8L</t>
  </si>
  <si>
    <t xml:space="preserve">4s</t>
  </si>
  <si>
    <t xml:space="preserve">Ferry ride for a horseman</t>
  </si>
  <si>
    <t xml:space="preserve">Gold ring with diamond</t>
  </si>
  <si>
    <t xml:space="preserve">7L 10s</t>
  </si>
  <si>
    <t xml:space="preserve">7gp 10sp</t>
  </si>
  <si>
    <t xml:space="preserve">Gold ring with ruby</t>
  </si>
  <si>
    <t xml:space="preserve">1L 6s 8d</t>
  </si>
  <si>
    <t xml:space="preserve">1gp 6sp 7cp</t>
  </si>
  <si>
    <t xml:space="preserve">Gold Necklace</t>
  </si>
  <si>
    <t xml:space="preserve">Candle</t>
  </si>
  <si>
    <t xml:space="preserve">2d</t>
  </si>
  <si>
    <t xml:space="preserve">Barrel</t>
  </si>
  <si>
    <t xml:space="preserve">Bottle</t>
  </si>
  <si>
    <t xml:space="preserve">bucket</t>
  </si>
  <si>
    <t xml:space="preserve">mattress</t>
  </si>
  <si>
    <t xml:space="preserve">pillow</t>
  </si>
  <si>
    <t xml:space="preserve">table</t>
  </si>
  <si>
    <t xml:space="preserve">chair</t>
  </si>
  <si>
    <t xml:space="preserve">chest</t>
  </si>
  <si>
    <t xml:space="preserve">coffer</t>
  </si>
  <si>
    <t xml:space="preserve">1s</t>
  </si>
  <si>
    <t xml:space="preserve">brass pot</t>
  </si>
  <si>
    <t xml:space="preserve">2s</t>
  </si>
  <si>
    <t xml:space="preserve">2sp</t>
  </si>
  <si>
    <t xml:space="preserve">stools</t>
  </si>
  <si>
    <t xml:space="preserve">Wages, knight, noble</t>
  </si>
  <si>
    <t xml:space="preserve">4s /day</t>
  </si>
  <si>
    <t xml:space="preserve">4sp / day</t>
  </si>
  <si>
    <t xml:space="preserve">Wages, knight</t>
  </si>
  <si>
    <t xml:space="preserve">2s / day</t>
  </si>
  <si>
    <t xml:space="preserve">2sp / day</t>
  </si>
  <si>
    <t xml:space="preserve">Soldier</t>
  </si>
  <si>
    <t xml:space="preserve">1s / day</t>
  </si>
  <si>
    <t xml:space="preserve">1sp / day</t>
  </si>
  <si>
    <t xml:space="preserve">Wages, mounted archer</t>
  </si>
  <si>
    <t xml:space="preserve">6d / day</t>
  </si>
  <si>
    <t xml:space="preserve">6cp / day</t>
  </si>
  <si>
    <t xml:space="preserve">Wages, armoured infantry</t>
  </si>
  <si>
    <t xml:space="preserve">Wages, archer</t>
  </si>
  <si>
    <t xml:space="preserve">3d / day</t>
  </si>
  <si>
    <t xml:space="preserve">3cp / day</t>
  </si>
  <si>
    <t xml:space="preserve">Wages, captain</t>
  </si>
  <si>
    <t xml:space="preserve">8s / day</t>
  </si>
  <si>
    <t xml:space="preserve">Wages, lieutenant</t>
  </si>
  <si>
    <t xml:space="preserve">4s / day</t>
  </si>
  <si>
    <t xml:space="preserve">Wages, battlefield musician</t>
  </si>
  <si>
    <t xml:space="preserve">1s 8d / day</t>
  </si>
  <si>
    <t xml:space="preserve">9cp / day</t>
  </si>
  <si>
    <t xml:space="preserve">Wages, cavalryman</t>
  </si>
  <si>
    <t xml:space="preserve">1s 6d / day</t>
  </si>
  <si>
    <t xml:space="preserve">8cp / day</t>
  </si>
  <si>
    <t xml:space="preserve">Wages, Labourer</t>
  </si>
  <si>
    <t xml:space="preserve">Wages, King</t>
  </si>
  <si>
    <t xml:space="preserve">30000L / year</t>
  </si>
  <si>
    <t xml:space="preserve">30000gp / year</t>
  </si>
  <si>
    <t xml:space="preserve">Wages, Noble</t>
  </si>
  <si>
    <t xml:space="preserve">200L – 11000L / year</t>
  </si>
  <si>
    <t xml:space="preserve">200gp – 11000gp / year</t>
  </si>
  <si>
    <t xml:space="preserve">Wages, armourer</t>
  </si>
  <si>
    <t xml:space="preserve">1L 5s / month</t>
  </si>
  <si>
    <t xml:space="preserve">15sp / month</t>
  </si>
  <si>
    <t xml:space="preserve">Wages, armourer apprentice</t>
  </si>
  <si>
    <t xml:space="preserve">Wages, mason</t>
  </si>
  <si>
    <t xml:space="preserve">4d / day</t>
  </si>
  <si>
    <t xml:space="preserve">4cp / day</t>
  </si>
  <si>
    <t xml:space="preserve">Wages, carpenter</t>
  </si>
  <si>
    <t xml:space="preserve">Wages, kitchen servant</t>
  </si>
  <si>
    <t xml:space="preserve">2s – 4s / year</t>
  </si>
  <si>
    <t xml:space="preserve">2sp – 4sp / year</t>
  </si>
  <si>
    <t xml:space="preserve">      1-handed axes, maces &amp; clubs (1HA)</t>
  </si>
  <si>
    <t xml:space="preserve">      1-handed swords (1HS)</t>
  </si>
  <si>
    <t xml:space="preserve">      Polearms (POL)</t>
  </si>
  <si>
    <t xml:space="preserve">      2-handed swords (2HS)</t>
  </si>
  <si>
    <t xml:space="preserve">      Dagger, Pugilism &amp; Wrestling (WRE)</t>
  </si>
  <si>
    <t xml:space="preserve">Resit Heat</t>
  </si>
  <si>
    <t xml:space="preserve">Resit Cold</t>
  </si>
  <si>
    <t xml:space="preserve">      Bows (BOW)</t>
  </si>
  <si>
    <t xml:space="preserve">Resit Hunger</t>
  </si>
  <si>
    <t xml:space="preserve">      Crossbows &amp; firearms (CRO)</t>
  </si>
  <si>
    <t xml:space="preserve">      Javelins &amp; Spears (JAV)</t>
  </si>
  <si>
    <t xml:space="preserve">      Slings (SLN)</t>
  </si>
  <si>
    <t xml:space="preserve">      Leather &amp; Textile</t>
  </si>
  <si>
    <t xml:space="preserve">      Thrown (TRN)</t>
  </si>
  <si>
    <t xml:space="preserve">      Manuscripts</t>
  </si>
  <si>
    <t xml:space="preserve">      Metal</t>
  </si>
  <si>
    <t xml:space="preserve">      Climbing</t>
  </si>
  <si>
    <t xml:space="preserve">      Stone</t>
  </si>
  <si>
    <t xml:space="preserve">      Jumping</t>
  </si>
  <si>
    <t xml:space="preserve">      Wood</t>
  </si>
  <si>
    <t xml:space="preserve">      Lifting</t>
  </si>
  <si>
    <t xml:space="preserve">      Running</t>
  </si>
  <si>
    <t xml:space="preserve">      Swimming</t>
  </si>
  <si>
    <t xml:space="preserve">        Aether</t>
  </si>
  <si>
    <t xml:space="preserve">        Air</t>
  </si>
  <si>
    <t xml:space="preserve">Disable Device</t>
  </si>
  <si>
    <t xml:space="preserve">        Earth</t>
  </si>
  <si>
    <t xml:space="preserve">        Fire</t>
  </si>
  <si>
    <t xml:space="preserve">        Bless &amp; Curse</t>
  </si>
  <si>
    <t xml:space="preserve">        Water</t>
  </si>
  <si>
    <t xml:space="preserve">        Divination</t>
  </si>
  <si>
    <t xml:space="preserve">      Acting</t>
  </si>
  <si>
    <t xml:space="preserve">        Heal</t>
  </si>
  <si>
    <t xml:space="preserve">      Geography</t>
  </si>
  <si>
    <t xml:space="preserve">      Dance</t>
  </si>
  <si>
    <t xml:space="preserve">        Necromancy</t>
  </si>
  <si>
    <t xml:space="preserve">      History</t>
  </si>
  <si>
    <t xml:space="preserve">      Music</t>
  </si>
  <si>
    <t xml:space="preserve">        Retribution</t>
  </si>
  <si>
    <t xml:space="preserve">      Linguistic</t>
  </si>
  <si>
    <t xml:space="preserve">      Poetry</t>
  </si>
  <si>
    <t xml:space="preserve">Repair</t>
  </si>
  <si>
    <t xml:space="preserve">      Nobility</t>
  </si>
  <si>
    <t xml:space="preserve">      Singing</t>
  </si>
  <si>
    <t xml:space="preserve">      Religions</t>
  </si>
  <si>
    <t xml:space="preserve">      Ancestors</t>
  </si>
  <si>
    <t xml:space="preserve">        Camping &amp; Sheltering</t>
  </si>
  <si>
    <t xml:space="preserve">      Alchemy</t>
  </si>
  <si>
    <t xml:space="preserve">      Beasts</t>
  </si>
  <si>
    <t xml:space="preserve">        First-Aid</t>
  </si>
  <si>
    <t xml:space="preserve">      Botany</t>
  </si>
  <si>
    <t xml:space="preserve">      Lakes &amp; Rivers</t>
  </si>
  <si>
    <t xml:space="preserve">        Foraging &amp; Hunting</t>
  </si>
  <si>
    <t xml:space="preserve">      Engineering</t>
  </si>
  <si>
    <t xml:space="preserve">      Mountains &amp; Rocks</t>
  </si>
  <si>
    <t xml:space="preserve">        Navigation</t>
  </si>
  <si>
    <t xml:space="preserve">      Medicine</t>
  </si>
  <si>
    <t xml:space="preserve">      Plants &amp; Trees</t>
  </si>
  <si>
    <t xml:space="preserve">        Tracking</t>
  </si>
  <si>
    <t xml:space="preserve">      Zoology</t>
  </si>
  <si>
    <t xml:space="preserve">      Abyssal magic</t>
  </si>
  <si>
    <t xml:space="preserve">        Charm</t>
  </si>
  <si>
    <t xml:space="preserve">        Abjuration</t>
  </si>
  <si>
    <t xml:space="preserve">      Blood magic</t>
  </si>
  <si>
    <t xml:space="preserve">        Jinxes &amp; Luck</t>
  </si>
  <si>
    <t xml:space="preserve">        Conjuration</t>
  </si>
  <si>
    <t xml:space="preserve">      Chaos magic</t>
  </si>
  <si>
    <t xml:space="preserve">        Polymorphism</t>
  </si>
  <si>
    <t xml:space="preserve">        Enchantment</t>
  </si>
  <si>
    <t xml:space="preserve">      Death magic</t>
  </si>
  <si>
    <t xml:space="preserve">        Third eye</t>
  </si>
  <si>
    <t xml:space="preserve">        Evocation</t>
  </si>
  <si>
    <t xml:space="preserve">      Ancient Unknown m.</t>
  </si>
  <si>
    <t xml:space="preserve">        Ward</t>
  </si>
  <si>
    <t xml:space="preserve">        Transmutation</t>
  </si>
  <si>
    <t xml:space="preserve">Confidence, Courage &amp; Ego</t>
  </si>
  <si>
    <t xml:space="preserve">E  &lt;&lt;  &lt;  =  &gt;  &gt;&gt;  G</t>
  </si>
  <si>
    <t xml:space="preserve">&lt;&lt;  &lt;  =  &gt;  &gt;&gt;</t>
  </si>
  <si>
    <t xml:space="preserve">D  &lt;&lt;  &lt;  =  &gt;  &gt;&gt;  H</t>
  </si>
  <si>
    <t xml:space="preserve">Minor</t>
  </si>
  <si>
    <t xml:space="preserve">Major</t>
  </si>
  <si>
    <t xml:space="preserve">Bleeding</t>
  </si>
  <si>
    <t xml:space="preserve">Unconscious</t>
  </si>
  <si>
    <t xml:space="preserve">Rounds Dead</t>
  </si>
  <si>
    <t xml:space="preserve">Evil □ □ □ □ □ Good</t>
  </si>
  <si>
    <t xml:space="preserve">Dishonour □ □ □ □ □ Honour</t>
  </si>
  <si>
    <t xml:space="preserve">Laws &amp; Legal Systems</t>
  </si>
  <si>
    <t xml:space="preserve">erudition</t>
  </si>
  <si>
    <t xml:space="preserve">Erudition + sagacity</t>
  </si>
  <si>
    <t xml:space="preserve">Mechanics</t>
  </si>
  <si>
    <t xml:space="preserve">sagacity</t>
  </si>
  <si>
    <t xml:space="preserve">Persona + Sagacity</t>
  </si>
  <si>
    <t xml:space="preserve">persona</t>
  </si>
  <si>
    <t xml:space="preserve">Erudition + persona</t>
  </si>
  <si>
    <t xml:space="preserve">Resist Cold</t>
  </si>
  <si>
    <t xml:space="preserve">Resist Fatigue</t>
  </si>
  <si>
    <t xml:space="preserve">Resist Heat</t>
  </si>
  <si>
    <t xml:space="preserve">Resist Hunger</t>
  </si>
  <si>
    <t xml:space="preserve">Resist Shock</t>
  </si>
  <si>
    <t xml:space="preserve">Torture</t>
  </si>
  <si>
    <t xml:space="preserve">40000km circumference</t>
  </si>
  <si>
    <t xml:space="preserve">1 hex 48 pixels</t>
  </si>
  <si>
    <t xml:space="preserve">1 hex 48 km</t>
  </si>
</sst>
</file>

<file path=xl/styles.xml><?xml version="1.0" encoding="utf-8"?>
<styleSheet xmlns="http://schemas.openxmlformats.org/spreadsheetml/2006/main">
  <numFmts count="3">
    <numFmt numFmtId="164" formatCode="General"/>
    <numFmt numFmtId="165" formatCode="[$$-1009]#,##0.00;[RED]\-[$$-1009]#,##0.00"/>
    <numFmt numFmtId="166" formatCode="0.00%"/>
  </numFmts>
  <fonts count="23">
    <font>
      <sz val="10"/>
      <name val="Arial"/>
      <family val="2"/>
    </font>
    <font>
      <sz val="10"/>
      <name val="Arial"/>
      <family val="0"/>
    </font>
    <font>
      <sz val="10"/>
      <name val="Arial"/>
      <family val="0"/>
    </font>
    <font>
      <sz val="10"/>
      <name val="Arial"/>
      <family val="0"/>
    </font>
    <font>
      <u val="single"/>
      <sz val="10"/>
      <name val="FreeSans"/>
      <family val="2"/>
    </font>
    <font>
      <sz val="10"/>
      <name val="FreeSans"/>
      <family val="2"/>
    </font>
    <font>
      <b val="true"/>
      <sz val="10"/>
      <name val="Arial"/>
      <family val="2"/>
    </font>
    <font>
      <b val="true"/>
      <sz val="8"/>
      <name val="Arial"/>
      <family val="2"/>
    </font>
    <font>
      <sz val="8"/>
      <name val="Arial"/>
      <family val="2"/>
    </font>
    <font>
      <i val="true"/>
      <sz val="8"/>
      <name val="Arial"/>
      <family val="2"/>
    </font>
    <font>
      <sz val="6"/>
      <name val="Arial"/>
      <family val="2"/>
    </font>
    <font>
      <b val="true"/>
      <sz val="8"/>
      <color rgb="FF000000"/>
      <name val="Arial"/>
      <family val="2"/>
    </font>
    <font>
      <sz val="8"/>
      <color rgb="FF000000"/>
      <name val="Arial"/>
      <family val="2"/>
    </font>
    <font>
      <b val="true"/>
      <sz val="9"/>
      <name val="Arial"/>
      <family val="2"/>
    </font>
    <font>
      <b val="true"/>
      <sz val="10"/>
      <color rgb="FFFFFFFF"/>
      <name val="Arial"/>
      <family val="2"/>
    </font>
    <font>
      <b val="true"/>
      <sz val="14"/>
      <name val="Arial"/>
      <family val="2"/>
    </font>
    <font>
      <b val="true"/>
      <sz val="7"/>
      <name val="Arial"/>
      <family val="2"/>
    </font>
    <font>
      <b val="true"/>
      <sz val="6"/>
      <name val="Arial"/>
      <family val="2"/>
    </font>
    <font>
      <i val="true"/>
      <sz val="6"/>
      <name val="Arial"/>
      <family val="2"/>
    </font>
    <font>
      <b val="true"/>
      <sz val="12"/>
      <color rgb="FFFFFFFF"/>
      <name val="Arial"/>
      <family val="2"/>
    </font>
    <font>
      <sz val="13"/>
      <name val="Arial"/>
      <family val="2"/>
    </font>
    <font>
      <sz val="9"/>
      <name val="Arial"/>
      <family val="2"/>
    </font>
    <font>
      <b val="true"/>
      <sz val="12"/>
      <name val="Arial"/>
      <family val="2"/>
    </font>
  </fonts>
  <fills count="14">
    <fill>
      <patternFill patternType="none"/>
    </fill>
    <fill>
      <patternFill patternType="gray125"/>
    </fill>
    <fill>
      <patternFill patternType="solid">
        <fgColor rgb="FF000000"/>
        <bgColor rgb="FF003300"/>
      </patternFill>
    </fill>
    <fill>
      <patternFill patternType="solid">
        <fgColor rgb="FFEEEEEE"/>
        <bgColor rgb="FFFFFFFF"/>
      </patternFill>
    </fill>
    <fill>
      <patternFill patternType="solid">
        <fgColor rgb="FFA8FF99"/>
        <bgColor rgb="FFCCFFFF"/>
      </patternFill>
    </fill>
    <fill>
      <patternFill patternType="solid">
        <fgColor rgb="FFFA8A8A"/>
        <bgColor rgb="FFFF7F50"/>
      </patternFill>
    </fill>
    <fill>
      <patternFill patternType="solid">
        <fgColor rgb="FFFFFF99"/>
        <bgColor rgb="FFEEEEEE"/>
      </patternFill>
    </fill>
    <fill>
      <patternFill patternType="solid">
        <fgColor rgb="FF8B0000"/>
        <bgColor rgb="FF800000"/>
      </patternFill>
    </fill>
    <fill>
      <patternFill patternType="solid">
        <fgColor rgb="FFFF0000"/>
        <bgColor rgb="FFFF420E"/>
      </patternFill>
    </fill>
    <fill>
      <patternFill patternType="solid">
        <fgColor rgb="FFFF7F50"/>
        <bgColor rgb="FFFA8A8A"/>
      </patternFill>
    </fill>
    <fill>
      <patternFill patternType="solid">
        <fgColor rgb="FFFFA500"/>
        <bgColor rgb="FFFFD320"/>
      </patternFill>
    </fill>
    <fill>
      <patternFill patternType="solid">
        <fgColor rgb="FFFFFF00"/>
        <bgColor rgb="FFFFFF00"/>
      </patternFill>
    </fill>
    <fill>
      <patternFill patternType="solid">
        <fgColor rgb="FF7FFF00"/>
        <bgColor rgb="FFA8FF99"/>
      </patternFill>
    </fill>
    <fill>
      <patternFill patternType="solid">
        <fgColor rgb="FF32CD32"/>
        <bgColor rgb="FF579D1C"/>
      </patternFill>
    </fill>
  </fills>
  <borders count="18">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false" applyProtection="false"/>
    <xf numFmtId="165" fontId="4" fillId="0" borderId="0" applyFont="true" applyBorder="false" applyAlignment="false" applyProtection="false"/>
    <xf numFmtId="164" fontId="5" fillId="0" borderId="0" applyFont="true" applyBorder="false" applyAlignment="true" applyProtection="false">
      <alignment horizontal="center" vertical="bottom" textRotation="0" wrapText="false" indent="0" shrinkToFit="false"/>
    </xf>
    <xf numFmtId="164" fontId="5" fillId="0" borderId="0" applyFont="true" applyBorder="false" applyAlignment="true" applyProtection="false">
      <alignment horizontal="center" vertical="bottom" textRotation="90" wrapText="false" indent="0" shrinkToFit="false"/>
    </xf>
    <xf numFmtId="164" fontId="5" fillId="0" borderId="0" applyFont="true" applyBorder="false" applyAlignment="false" applyProtection="false"/>
    <xf numFmtId="164" fontId="5" fillId="0" borderId="0" applyFont="true" applyBorder="false" applyAlignment="false" applyProtection="false"/>
  </cellStyleXfs>
  <cellXfs count="245">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7" fillId="2" borderId="1" xfId="0" applyFont="true" applyBorder="true" applyAlignment="true" applyProtection="false">
      <alignment horizontal="center"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2" borderId="2" xfId="0" applyFont="true" applyBorder="true" applyAlignment="true" applyProtection="false">
      <alignment horizontal="center" vertical="top" textRotation="0" wrapText="false" indent="0" shrinkToFit="false"/>
      <protection locked="true" hidden="false"/>
    </xf>
    <xf numFmtId="164" fontId="7" fillId="2" borderId="3" xfId="0" applyFont="true" applyBorder="true" applyAlignment="true" applyProtection="false">
      <alignment horizontal="center" vertical="top" textRotation="0" wrapText="false" indent="0" shrinkToFit="false"/>
      <protection locked="true" hidden="false"/>
    </xf>
    <xf numFmtId="164" fontId="7" fillId="2" borderId="0" xfId="0" applyFont="true" applyBorder="false" applyAlignment="true" applyProtection="false">
      <alignment horizontal="center" vertical="top" textRotation="0" wrapText="false" indent="0" shrinkToFit="false"/>
      <protection locked="true" hidden="false"/>
    </xf>
    <xf numFmtId="164" fontId="7" fillId="2" borderId="4" xfId="0" applyFont="true" applyBorder="true" applyAlignment="true" applyProtection="false">
      <alignment horizontal="center" vertical="top" textRotation="0" wrapText="false" indent="0" shrinkToFit="false"/>
      <protection locked="true" hidden="false"/>
    </xf>
    <xf numFmtId="166" fontId="8" fillId="0" borderId="0" xfId="0" applyFont="true" applyBorder="false" applyAlignment="true" applyProtection="false">
      <alignment horizontal="center" vertical="top" textRotation="0" wrapText="false" indent="0" shrinkToFit="false"/>
      <protection locked="true" hidden="false"/>
    </xf>
    <xf numFmtId="166" fontId="8" fillId="0" borderId="4" xfId="0" applyFont="true" applyBorder="true" applyAlignment="true" applyProtection="false">
      <alignment horizontal="center" vertical="top" textRotation="0" wrapText="false" indent="0" shrinkToFit="false"/>
      <protection locked="true" hidden="false"/>
    </xf>
    <xf numFmtId="166" fontId="8" fillId="0" borderId="0" xfId="0" applyFont="true" applyBorder="false" applyAlignment="true" applyProtection="false">
      <alignment horizontal="center" vertical="top" textRotation="0" wrapText="false" indent="0" shrinkToFit="false"/>
      <protection locked="true" hidden="false"/>
    </xf>
    <xf numFmtId="166" fontId="8" fillId="3" borderId="0" xfId="0" applyFont="true" applyBorder="false" applyAlignment="true" applyProtection="false">
      <alignment horizontal="center" vertical="top" textRotation="0" wrapText="false" indent="0" shrinkToFit="false"/>
      <protection locked="true" hidden="false"/>
    </xf>
    <xf numFmtId="166" fontId="8" fillId="2" borderId="0" xfId="0" applyFont="true" applyBorder="false" applyAlignment="true" applyProtection="false">
      <alignment horizontal="center" vertical="top" textRotation="0" wrapText="false" indent="0" shrinkToFit="false"/>
      <protection locked="true" hidden="false"/>
    </xf>
    <xf numFmtId="166" fontId="8" fillId="2" borderId="4" xfId="0" applyFont="true" applyBorder="true" applyAlignment="true" applyProtection="false">
      <alignment horizontal="center" vertical="top" textRotation="0" wrapText="false" indent="0" shrinkToFit="false"/>
      <protection locked="true" hidden="false"/>
    </xf>
    <xf numFmtId="166" fontId="8" fillId="3" borderId="4" xfId="0" applyFont="true" applyBorder="true" applyAlignment="true" applyProtection="false">
      <alignment horizontal="center" vertical="top" textRotation="0" wrapText="false" indent="0" shrinkToFit="false"/>
      <protection locked="true" hidden="false"/>
    </xf>
    <xf numFmtId="166" fontId="8" fillId="0" borderId="0" xfId="0" applyFont="true" applyBorder="false" applyAlignment="true" applyProtection="false">
      <alignment horizontal="general" vertical="top" textRotation="0" wrapText="false" indent="0" shrinkToFit="false"/>
      <protection locked="true" hidden="false"/>
    </xf>
    <xf numFmtId="164" fontId="7" fillId="2" borderId="5" xfId="0" applyFont="true" applyBorder="true" applyAlignment="true" applyProtection="false">
      <alignment horizontal="center" vertical="top" textRotation="0" wrapText="false" indent="0" shrinkToFit="false"/>
      <protection locked="true" hidden="false"/>
    </xf>
    <xf numFmtId="166" fontId="8" fillId="0" borderId="6" xfId="0" applyFont="true" applyBorder="true" applyAlignment="true" applyProtection="false">
      <alignment horizontal="center" vertical="top" textRotation="0" wrapText="false" indent="0" shrinkToFit="false"/>
      <protection locked="true" hidden="false"/>
    </xf>
    <xf numFmtId="166" fontId="8" fillId="3" borderId="6" xfId="0" applyFont="true" applyBorder="true" applyAlignment="true" applyProtection="false">
      <alignment horizontal="center" vertical="top" textRotation="0" wrapText="false" indent="0" shrinkToFit="false"/>
      <protection locked="true" hidden="false"/>
    </xf>
    <xf numFmtId="166" fontId="8" fillId="3" borderId="7" xfId="0" applyFont="true" applyBorder="true" applyAlignment="true" applyProtection="false">
      <alignment horizontal="center" vertical="top" textRotation="0" wrapText="false" indent="0" shrinkToFit="false"/>
      <protection locked="true" hidden="false"/>
    </xf>
    <xf numFmtId="164" fontId="8" fillId="0" borderId="3" xfId="0" applyFont="true" applyBorder="true" applyAlignment="true" applyProtection="false">
      <alignment horizontal="center" vertical="top" textRotation="0" wrapText="false" indent="0" shrinkToFit="false"/>
      <protection locked="true" hidden="false"/>
    </xf>
    <xf numFmtId="164" fontId="8" fillId="0" borderId="4" xfId="0" applyFont="true" applyBorder="true" applyAlignment="true" applyProtection="false">
      <alignment horizontal="center" vertical="top" textRotation="0" wrapText="false" indent="0" shrinkToFit="false"/>
      <protection locked="true" hidden="false"/>
    </xf>
    <xf numFmtId="164" fontId="8" fillId="0" borderId="5" xfId="0" applyFont="true" applyBorder="true" applyAlignment="true" applyProtection="false">
      <alignment horizontal="center" vertical="top" textRotation="0" wrapText="false" indent="0" shrinkToFit="false"/>
      <protection locked="true" hidden="false"/>
    </xf>
    <xf numFmtId="164" fontId="8" fillId="0" borderId="7" xfId="0" applyFont="true" applyBorder="true" applyAlignment="true" applyProtection="false">
      <alignment horizontal="center" vertical="top" textRotation="0" wrapText="false" indent="0" shrinkToFit="false"/>
      <protection locked="true" hidden="false"/>
    </xf>
    <xf numFmtId="164" fontId="9" fillId="0" borderId="8" xfId="0" applyFont="true" applyBorder="true" applyAlignment="true" applyProtection="false">
      <alignment horizontal="center" vertical="center" textRotation="0" wrapText="true" indent="0" shrinkToFit="false"/>
      <protection locked="true" hidden="false"/>
    </xf>
    <xf numFmtId="166" fontId="8" fillId="4" borderId="0" xfId="0" applyFont="true" applyBorder="false" applyAlignment="true" applyProtection="false">
      <alignment horizontal="center" vertical="top" textRotation="0" wrapText="false" indent="0" shrinkToFit="false"/>
      <protection locked="true" hidden="false"/>
    </xf>
    <xf numFmtId="166" fontId="8" fillId="5" borderId="0" xfId="0" applyFont="true" applyBorder="false" applyAlignment="true" applyProtection="false">
      <alignment horizontal="center" vertical="top" textRotation="0" wrapText="false" indent="0" shrinkToFit="false"/>
      <protection locked="true" hidden="false"/>
    </xf>
    <xf numFmtId="166" fontId="8" fillId="5" borderId="4" xfId="0" applyFont="true" applyBorder="true" applyAlignment="true" applyProtection="false">
      <alignment horizontal="center" vertical="top" textRotation="0" wrapText="false" indent="0" shrinkToFit="false"/>
      <protection locked="true" hidden="false"/>
    </xf>
    <xf numFmtId="164" fontId="0" fillId="4" borderId="0" xfId="0" applyFont="true" applyBorder="false" applyAlignment="true" applyProtection="false">
      <alignment horizontal="general" vertical="top" textRotation="0" wrapText="false" indent="0" shrinkToFit="false"/>
      <protection locked="true" hidden="false"/>
    </xf>
    <xf numFmtId="164" fontId="0" fillId="6" borderId="0" xfId="0" applyFont="true" applyBorder="false" applyAlignment="true" applyProtection="false">
      <alignment horizontal="general" vertical="top" textRotation="0" wrapText="false" indent="0"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6" fontId="8" fillId="6" borderId="0" xfId="0" applyFont="true" applyBorder="false" applyAlignment="true" applyProtection="false">
      <alignment horizontal="center" vertical="top" textRotation="0" wrapText="false" indent="0" shrinkToFit="false"/>
      <protection locked="true" hidden="false"/>
    </xf>
    <xf numFmtId="166" fontId="8" fillId="0" borderId="4" xfId="0" applyFont="true" applyBorder="true" applyAlignment="true" applyProtection="false">
      <alignment horizontal="center" vertical="top" textRotation="0" wrapText="false" indent="0" shrinkToFit="false"/>
      <protection locked="true" hidden="false"/>
    </xf>
    <xf numFmtId="166" fontId="8" fillId="4" borderId="4" xfId="0" applyFont="true" applyBorder="true" applyAlignment="true" applyProtection="false">
      <alignment horizontal="center" vertical="top" textRotation="0" wrapText="false" indent="0" shrinkToFit="false"/>
      <protection locked="true" hidden="false"/>
    </xf>
    <xf numFmtId="166" fontId="8" fillId="6" borderId="4" xfId="0" applyFont="true" applyBorder="true" applyAlignment="true" applyProtection="false">
      <alignment horizontal="center" vertical="top" textRotation="0" wrapText="false" indent="0" shrinkToFit="false"/>
      <protection locked="true" hidden="false"/>
    </xf>
    <xf numFmtId="166" fontId="8" fillId="5" borderId="6" xfId="0" applyFont="true" applyBorder="true" applyAlignment="true" applyProtection="false">
      <alignment horizontal="center" vertical="top" textRotation="0" wrapText="false" indent="0" shrinkToFit="false"/>
      <protection locked="true" hidden="false"/>
    </xf>
    <xf numFmtId="166" fontId="8" fillId="6" borderId="6" xfId="0" applyFont="true" applyBorder="true" applyAlignment="true" applyProtection="false">
      <alignment horizontal="center" vertical="top" textRotation="0" wrapText="false" indent="0" shrinkToFit="false"/>
      <protection locked="true" hidden="false"/>
    </xf>
    <xf numFmtId="166" fontId="8" fillId="6" borderId="7" xfId="0" applyFont="true" applyBorder="true" applyAlignment="true" applyProtection="false">
      <alignment horizontal="center"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7" fillId="2" borderId="8" xfId="0" applyFont="true" applyBorder="true" applyAlignment="true" applyProtection="false">
      <alignment horizontal="center" vertical="top" textRotation="0" wrapText="true" indent="0" shrinkToFit="false"/>
      <protection locked="true" hidden="false"/>
    </xf>
    <xf numFmtId="164" fontId="8" fillId="0" borderId="8" xfId="0" applyFont="true" applyBorder="true" applyAlignment="true" applyProtection="false">
      <alignment horizontal="general" vertical="top" textRotation="0" wrapText="true" indent="0" shrinkToFit="false"/>
      <protection locked="true" hidden="false"/>
    </xf>
    <xf numFmtId="164" fontId="8" fillId="0" borderId="8" xfId="0" applyFont="true" applyBorder="true" applyAlignment="true" applyProtection="false">
      <alignment horizontal="left" vertical="top" textRotation="0" wrapText="true" indent="0" shrinkToFit="false"/>
      <protection locked="true" hidden="false"/>
    </xf>
    <xf numFmtId="164" fontId="8" fillId="0" borderId="8" xfId="0" applyFont="true" applyBorder="true" applyAlignment="true" applyProtection="false">
      <alignment horizontal="general" vertical="top" textRotation="0" wrapText="false" indent="0" shrinkToFit="false"/>
      <protection locked="true" hidden="false"/>
    </xf>
    <xf numFmtId="164" fontId="7" fillId="2"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true" indent="0" shrinkToFit="false"/>
      <protection locked="true" hidden="false"/>
    </xf>
    <xf numFmtId="164" fontId="13" fillId="0" borderId="0"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14" fillId="2" borderId="0" xfId="0" applyFont="true" applyBorder="false" applyAlignment="true" applyProtection="false">
      <alignment horizontal="left" vertical="bottom" textRotation="0" wrapText="false" indent="0" shrinkToFit="false"/>
      <protection locked="true" hidden="false"/>
    </xf>
    <xf numFmtId="164" fontId="14" fillId="2" borderId="0" xfId="0" applyFont="true" applyBorder="false" applyAlignment="true" applyProtection="false">
      <alignment horizontal="left" vertical="center"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8" xfId="0" applyFont="true" applyBorder="true" applyAlignment="true" applyProtection="false">
      <alignment horizontal="center" vertical="top" textRotation="0" wrapText="false" indent="0" shrinkToFit="false"/>
      <protection locked="true" hidden="false"/>
    </xf>
    <xf numFmtId="164" fontId="7" fillId="0" borderId="8" xfId="0" applyFont="true" applyBorder="true" applyAlignment="true" applyProtection="false">
      <alignment horizontal="center" vertical="top" textRotation="0" wrapText="false" indent="0" shrinkToFit="false"/>
      <protection locked="true" hidden="false"/>
    </xf>
    <xf numFmtId="164" fontId="8" fillId="0" borderId="8" xfId="0" applyFont="true" applyBorder="true" applyAlignment="true" applyProtection="false">
      <alignment horizontal="center" vertical="top" textRotation="0" wrapText="false" indent="0" shrinkToFit="false"/>
      <protection locked="true" hidden="false"/>
    </xf>
    <xf numFmtId="164" fontId="9" fillId="0" borderId="8" xfId="0" applyFont="true" applyBorder="true" applyAlignment="true" applyProtection="false">
      <alignment horizontal="center" vertical="top" textRotation="0" wrapText="false" indent="0" shrinkToFit="false"/>
      <protection locked="true" hidden="false"/>
    </xf>
    <xf numFmtId="164" fontId="7" fillId="2" borderId="9" xfId="0" applyFont="true" applyBorder="true" applyAlignment="true" applyProtection="false">
      <alignment horizontal="center" vertical="top" textRotation="0" wrapText="false" indent="0" shrinkToFit="false"/>
      <protection locked="true" hidden="false"/>
    </xf>
    <xf numFmtId="164" fontId="8" fillId="0" borderId="9" xfId="0" applyFont="true" applyBorder="true" applyAlignment="true" applyProtection="false">
      <alignment horizontal="center" vertical="top" textRotation="0" wrapText="false" indent="0" shrinkToFit="false"/>
      <protection locked="true" hidden="false"/>
    </xf>
    <xf numFmtId="164" fontId="9" fillId="3" borderId="9" xfId="0" applyFont="true" applyBorder="true" applyAlignment="true" applyProtection="false">
      <alignment horizontal="center" vertical="top" textRotation="0" wrapText="true" indent="0" shrinkToFit="false"/>
      <protection locked="true" hidden="false"/>
    </xf>
    <xf numFmtId="164" fontId="8"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7" fillId="2" borderId="8"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7" fillId="2" borderId="8" xfId="0" applyFont="true" applyBorder="true" applyAlignment="true" applyProtection="false">
      <alignment horizontal="left" vertical="top" textRotation="0" wrapText="true" indent="0" shrinkToFit="false"/>
      <protection locked="true" hidden="false"/>
    </xf>
    <xf numFmtId="164" fontId="8" fillId="0" borderId="8"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7" fillId="2" borderId="8" xfId="0" applyFont="true" applyBorder="true" applyAlignment="true" applyProtection="false">
      <alignment horizontal="center" vertical="top" textRotation="0" wrapText="true" indent="0" shrinkToFit="false"/>
      <protection locked="true" hidden="false"/>
    </xf>
    <xf numFmtId="164" fontId="7" fillId="2" borderId="0" xfId="0" applyFont="true" applyBorder="false" applyAlignment="true" applyProtection="false">
      <alignment horizontal="center" vertical="top" textRotation="0" wrapText="true" indent="0" shrinkToFit="false"/>
      <protection locked="true" hidden="false"/>
    </xf>
    <xf numFmtId="164" fontId="8" fillId="0" borderId="8" xfId="0" applyFont="true" applyBorder="tru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7" fillId="0" borderId="8" xfId="0" applyFont="true" applyBorder="true" applyAlignment="true" applyProtection="false">
      <alignment horizontal="general" vertical="top" textRotation="0" wrapText="true" indent="0" shrinkToFit="false"/>
      <protection locked="true" hidden="false"/>
    </xf>
    <xf numFmtId="164" fontId="7" fillId="0" borderId="8" xfId="0" applyFont="true" applyBorder="true" applyAlignment="true" applyProtection="false">
      <alignment horizontal="left" vertical="top" textRotation="0" wrapText="true" indent="0" shrinkToFit="false"/>
      <protection locked="true" hidden="false"/>
    </xf>
    <xf numFmtId="164" fontId="7" fillId="2" borderId="8" xfId="0" applyFont="true" applyBorder="true" applyAlignment="true" applyProtection="false">
      <alignment horizontal="center" vertical="center" textRotation="0" wrapText="true" indent="0" shrinkToFit="false"/>
      <protection locked="true" hidden="false"/>
    </xf>
    <xf numFmtId="164" fontId="8" fillId="0" borderId="8"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2"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right"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true"/>
      <protection locked="true" hidden="false"/>
    </xf>
    <xf numFmtId="164" fontId="7" fillId="2" borderId="8" xfId="0" applyFont="true" applyBorder="true" applyAlignment="true" applyProtection="false">
      <alignment horizontal="center" vertical="center" textRotation="0" wrapText="false" indent="0" shrinkToFit="true"/>
      <protection locked="true" hidden="false"/>
    </xf>
    <xf numFmtId="164" fontId="8" fillId="0" borderId="8" xfId="0" applyFont="true" applyBorder="true" applyAlignment="true" applyProtection="false">
      <alignment horizontal="center" vertical="center" textRotation="0" wrapText="false" indent="0" shrinkToFit="true"/>
      <protection locked="true" hidden="false"/>
    </xf>
    <xf numFmtId="164" fontId="8" fillId="0" borderId="8" xfId="0" applyFont="true" applyBorder="true" applyAlignment="true" applyProtection="false">
      <alignment horizontal="left" vertical="center" textRotation="0" wrapText="true" indent="0" shrinkToFit="true"/>
      <protection locked="true" hidden="false"/>
    </xf>
    <xf numFmtId="164" fontId="7" fillId="2" borderId="0" xfId="0" applyFont="true" applyBorder="false" applyAlignment="true" applyProtection="false">
      <alignment horizontal="center" vertical="center" textRotation="0" wrapText="false" indent="0" shrinkToFit="true"/>
      <protection locked="true" hidden="false"/>
    </xf>
    <xf numFmtId="164" fontId="8" fillId="0" borderId="0" xfId="0" applyFont="true" applyBorder="false" applyAlignment="true" applyProtection="false">
      <alignment horizontal="left" vertical="center" textRotation="0" wrapText="true" indent="0" shrinkToFit="tru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4" fontId="15" fillId="2" borderId="8" xfId="0" applyFont="true" applyBorder="true" applyAlignment="true" applyProtection="false">
      <alignment horizontal="center" vertical="center" textRotation="0" wrapText="false" indent="0" shrinkToFit="true"/>
      <protection locked="true" hidden="false"/>
    </xf>
    <xf numFmtId="164" fontId="16" fillId="2" borderId="8" xfId="0" applyFont="true" applyBorder="true" applyAlignment="true" applyProtection="false">
      <alignment horizontal="right" vertical="center" textRotation="0" wrapText="false" indent="0" shrinkToFit="true"/>
      <protection locked="true" hidden="false"/>
    </xf>
    <xf numFmtId="164" fontId="7" fillId="2" borderId="8" xfId="0" applyFont="true" applyBorder="true" applyAlignment="true" applyProtection="false">
      <alignment horizontal="right" vertical="center" textRotation="0" wrapText="false" indent="0" shrinkToFit="true"/>
      <protection locked="true" hidden="false"/>
    </xf>
    <xf numFmtId="164" fontId="0" fillId="0" borderId="8" xfId="0" applyFont="false" applyBorder="true" applyAlignment="true" applyProtection="false">
      <alignment horizontal="general" vertical="bottom" textRotation="0" wrapText="false" indent="0" shrinkToFit="true"/>
      <protection locked="true" hidden="false"/>
    </xf>
    <xf numFmtId="164" fontId="17" fillId="2" borderId="8"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false" applyAlignment="true" applyProtection="false">
      <alignment horizontal="general" vertical="bottom" textRotation="0" wrapText="false" indent="0" shrinkToFit="true"/>
      <protection locked="true" hidden="false"/>
    </xf>
    <xf numFmtId="164" fontId="8" fillId="0" borderId="8" xfId="0" applyFont="true" applyBorder="true" applyAlignment="true" applyProtection="false">
      <alignment horizontal="center" vertical="center" textRotation="0" wrapText="false" indent="0" shrinkToFit="true"/>
      <protection locked="true" hidden="false"/>
    </xf>
    <xf numFmtId="164" fontId="0" fillId="0" borderId="8" xfId="0" applyFont="false" applyBorder="true" applyAlignment="true" applyProtection="false">
      <alignment horizontal="center" vertical="center" textRotation="0" wrapText="false" indent="0" shrinkToFit="true"/>
      <protection locked="true" hidden="false"/>
    </xf>
    <xf numFmtId="164" fontId="7" fillId="2" borderId="8" xfId="0" applyFont="true" applyBorder="true" applyAlignment="true" applyProtection="false">
      <alignment horizontal="right" vertical="center" textRotation="0" wrapText="false" indent="0" shrinkToFit="false"/>
      <protection locked="true" hidden="false"/>
    </xf>
    <xf numFmtId="164" fontId="17" fillId="2" borderId="8" xfId="0" applyFont="true" applyBorder="true" applyAlignment="true" applyProtection="false">
      <alignment horizontal="right" vertical="center" textRotation="0" wrapText="false" indent="0" shrinkToFit="true"/>
      <protection locked="true" hidden="false"/>
    </xf>
    <xf numFmtId="164" fontId="6" fillId="0" borderId="8" xfId="0" applyFont="true" applyBorder="true" applyAlignment="true" applyProtection="false">
      <alignment horizontal="general" vertical="bottom" textRotation="0" wrapText="false" indent="0" shrinkToFit="true"/>
      <protection locked="true" hidden="false"/>
    </xf>
    <xf numFmtId="164" fontId="6" fillId="2" borderId="8" xfId="0" applyFont="true" applyBorder="true" applyAlignment="true" applyProtection="false">
      <alignment horizontal="right" vertical="center" textRotation="0" wrapText="false" indent="0" shrinkToFit="true"/>
      <protection locked="true" hidden="false"/>
    </xf>
    <xf numFmtId="164" fontId="6" fillId="0" borderId="8" xfId="0" applyFont="true" applyBorder="true" applyAlignment="true" applyProtection="false">
      <alignment horizontal="center" vertical="center" textRotation="0" wrapText="false" indent="0" shrinkToFit="true"/>
      <protection locked="true" hidden="false"/>
    </xf>
    <xf numFmtId="164" fontId="6" fillId="2" borderId="10" xfId="0" applyFont="true" applyBorder="true" applyAlignment="true" applyProtection="false">
      <alignment horizontal="right" vertical="center" textRotation="0" wrapText="false" indent="0" shrinkToFit="true"/>
      <protection locked="true" hidden="false"/>
    </xf>
    <xf numFmtId="164" fontId="0" fillId="0" borderId="11" xfId="0" applyFont="false" applyBorder="true" applyAlignment="true" applyProtection="false">
      <alignment horizontal="general" vertical="bottom" textRotation="0" wrapText="false" indent="0" shrinkToFit="true"/>
      <protection locked="true" hidden="false"/>
    </xf>
    <xf numFmtId="164" fontId="0" fillId="0" borderId="12" xfId="0" applyFont="false" applyBorder="true" applyAlignment="true" applyProtection="false">
      <alignment horizontal="general" vertical="bottom" textRotation="0" wrapText="false" indent="0" shrinkToFit="true"/>
      <protection locked="true" hidden="false"/>
    </xf>
    <xf numFmtId="164" fontId="0" fillId="0" borderId="8" xfId="0" applyFont="true" applyBorder="true" applyAlignment="true" applyProtection="false">
      <alignment horizontal="center" vertical="bottom" textRotation="0" wrapText="false" indent="0" shrinkToFit="true"/>
      <protection locked="true" hidden="false"/>
    </xf>
    <xf numFmtId="164" fontId="17" fillId="2" borderId="8" xfId="0" applyFont="true" applyBorder="true" applyAlignment="true" applyProtection="false">
      <alignment horizontal="right" vertical="center" textRotation="0" wrapText="true" indent="0" shrinkToFit="true"/>
      <protection locked="true" hidden="false"/>
    </xf>
    <xf numFmtId="164" fontId="0" fillId="0" borderId="8" xfId="0" applyFont="true" applyBorder="true" applyAlignment="true" applyProtection="false">
      <alignment horizontal="center" vertical="center" textRotation="0" wrapText="false" indent="0" shrinkToFit="true"/>
      <protection locked="true" hidden="false"/>
    </xf>
    <xf numFmtId="164" fontId="0" fillId="0" borderId="13" xfId="0" applyFont="false" applyBorder="true" applyAlignment="true" applyProtection="false">
      <alignment horizontal="general" vertical="bottom" textRotation="0" wrapText="false" indent="0" shrinkToFit="true"/>
      <protection locked="true" hidden="false"/>
    </xf>
    <xf numFmtId="164" fontId="0" fillId="0" borderId="14" xfId="0" applyFont="false" applyBorder="true" applyAlignment="true" applyProtection="false">
      <alignment horizontal="general" vertical="bottom" textRotation="0" wrapText="false" indent="0" shrinkToFit="true"/>
      <protection locked="true" hidden="false"/>
    </xf>
    <xf numFmtId="164" fontId="17" fillId="2" borderId="8" xfId="0" applyFont="true" applyBorder="true" applyAlignment="true" applyProtection="false">
      <alignment horizontal="right" vertical="bottom" textRotation="0" wrapText="true" indent="0" shrinkToFit="true"/>
      <protection locked="true" hidden="false"/>
    </xf>
    <xf numFmtId="164" fontId="0" fillId="0" borderId="15" xfId="0" applyFont="false" applyBorder="true" applyAlignment="true" applyProtection="false">
      <alignment horizontal="general" vertical="bottom" textRotation="0" wrapText="false" indent="0" shrinkToFit="true"/>
      <protection locked="true" hidden="false"/>
    </xf>
    <xf numFmtId="164" fontId="0" fillId="0" borderId="16" xfId="0" applyFont="false" applyBorder="true" applyAlignment="true" applyProtection="false">
      <alignment horizontal="general" vertical="bottom" textRotation="0" wrapText="false" indent="0" shrinkToFit="true"/>
      <protection locked="true" hidden="false"/>
    </xf>
    <xf numFmtId="164" fontId="0" fillId="0" borderId="17" xfId="0" applyFont="false" applyBorder="true" applyAlignment="true" applyProtection="false">
      <alignment horizontal="general" vertical="bottom" textRotation="0" wrapText="false" indent="0" shrinkToFit="true"/>
      <protection locked="true" hidden="false"/>
    </xf>
    <xf numFmtId="164" fontId="10" fillId="0" borderId="8" xfId="0" applyFont="true" applyBorder="true" applyAlignment="true" applyProtection="false">
      <alignment horizontal="left" vertical="top" textRotation="0" wrapText="false" indent="0" shrinkToFit="true"/>
      <protection locked="true" hidden="false"/>
    </xf>
    <xf numFmtId="164" fontId="0" fillId="0" borderId="8" xfId="0" applyFont="false" applyBorder="true" applyAlignment="true" applyProtection="false">
      <alignment horizontal="general" vertical="top" textRotation="0" wrapText="false" indent="0" shrinkToFit="true"/>
      <protection locked="true" hidden="false"/>
    </xf>
    <xf numFmtId="164" fontId="18" fillId="0" borderId="8" xfId="0" applyFont="true" applyBorder="true" applyAlignment="true" applyProtection="false">
      <alignment horizontal="left" vertical="top" textRotation="0" wrapText="false" indent="0" shrinkToFit="true"/>
      <protection locked="true" hidden="false"/>
    </xf>
    <xf numFmtId="164" fontId="10" fillId="0" borderId="8" xfId="0" applyFont="true" applyBorder="true" applyAlignment="true" applyProtection="false">
      <alignment horizontal="left" vertical="center" textRotation="0" wrapText="false" indent="0" shrinkToFit="true"/>
      <protection locked="true" hidden="false"/>
    </xf>
    <xf numFmtId="164" fontId="18" fillId="0" borderId="8" xfId="0" applyFont="true" applyBorder="true" applyAlignment="true" applyProtection="false">
      <alignment horizontal="left" vertical="top" textRotation="0" wrapText="true" indent="0" shrinkToFit="true"/>
      <protection locked="true" hidden="false"/>
    </xf>
    <xf numFmtId="164" fontId="16" fillId="2" borderId="8" xfId="0" applyFont="true" applyBorder="true" applyAlignment="true" applyProtection="false">
      <alignment horizontal="right" vertical="bottom" textRotation="0" wrapText="false" indent="0" shrinkToFit="true"/>
      <protection locked="true" hidden="false"/>
    </xf>
    <xf numFmtId="164" fontId="17" fillId="0" borderId="8" xfId="0" applyFont="true" applyBorder="true" applyAlignment="true" applyProtection="false">
      <alignment horizontal="left" vertical="top" textRotation="0" wrapText="false" indent="0" shrinkToFit="true"/>
      <protection locked="true" hidden="false"/>
    </xf>
    <xf numFmtId="164" fontId="7" fillId="2" borderId="0" xfId="0" applyFont="true" applyBorder="false" applyAlignment="true" applyProtection="false">
      <alignment horizontal="right"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true"/>
      <protection locked="true" hidden="false"/>
    </xf>
    <xf numFmtId="164" fontId="0" fillId="0" borderId="8" xfId="0" applyFont="true" applyBorder="true" applyAlignment="true" applyProtection="false">
      <alignment horizontal="center" vertical="center" textRotation="0" wrapText="true" indent="0" shrinkToFit="true"/>
      <protection locked="true" hidden="false"/>
    </xf>
    <xf numFmtId="164" fontId="17" fillId="0" borderId="8" xfId="0" applyFont="true" applyBorder="true" applyAlignment="true" applyProtection="false">
      <alignment horizontal="left" vertical="top" textRotation="0" wrapText="true" indent="0" shrinkToFit="true"/>
      <protection locked="true" hidden="false"/>
    </xf>
    <xf numFmtId="164" fontId="0" fillId="0" borderId="8" xfId="0" applyFont="false" applyBorder="true" applyAlignment="true" applyProtection="false">
      <alignment horizontal="center" vertical="top" textRotation="0" wrapText="false" indent="0" shrinkToFit="tru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7" fillId="2"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0" fillId="0" borderId="8" xfId="0" applyFont="false" applyBorder="true" applyAlignment="true" applyProtection="false">
      <alignment horizontal="general" vertical="top" textRotation="0" wrapText="false" indent="0" shrinkToFit="false"/>
      <protection locked="true" hidden="false"/>
    </xf>
    <xf numFmtId="164" fontId="7" fillId="2" borderId="8" xfId="0" applyFont="true" applyBorder="true" applyAlignment="true" applyProtection="false">
      <alignment horizontal="left" vertical="center" textRotation="0" wrapText="true" indent="0" shrinkToFit="false"/>
      <protection locked="true" hidden="false"/>
    </xf>
    <xf numFmtId="164" fontId="8" fillId="2" borderId="8" xfId="0" applyFont="true" applyBorder="true" applyAlignment="true" applyProtection="false">
      <alignment horizontal="center" vertical="center" textRotation="0" wrapText="true" indent="0" shrinkToFit="false"/>
      <protection locked="true" hidden="false"/>
    </xf>
    <xf numFmtId="164" fontId="7" fillId="2" borderId="8" xfId="0" applyFont="true" applyBorder="true" applyAlignment="true" applyProtection="false">
      <alignment horizontal="right" vertical="center" textRotation="0" wrapText="tru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8" fillId="0" borderId="8" xfId="0" applyFont="true" applyBorder="true" applyAlignment="true" applyProtection="false">
      <alignment horizontal="center" vertical="center" textRotation="0" wrapText="true" indent="0" shrinkToFit="false"/>
      <protection locked="true" hidden="false"/>
    </xf>
    <xf numFmtId="164" fontId="8" fillId="0" borderId="8"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7" fillId="2" borderId="8" xfId="0" applyFont="true" applyBorder="true" applyAlignment="true" applyProtection="false">
      <alignment horizontal="center" vertical="bottom" textRotation="0" wrapText="false" indent="0" shrinkToFit="false"/>
      <protection locked="true" hidden="false"/>
    </xf>
    <xf numFmtId="164" fontId="7" fillId="2" borderId="8" xfId="0" applyFont="true" applyBorder="true" applyAlignment="true" applyProtection="false">
      <alignment horizontal="center" vertical="center" textRotation="0" wrapText="false" indent="0" shrinkToFit="false"/>
      <protection locked="true" hidden="false"/>
    </xf>
    <xf numFmtId="164" fontId="8" fillId="0" borderId="8"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7" fillId="2" borderId="8" xfId="0" applyFont="true" applyBorder="true" applyAlignment="true" applyProtection="false">
      <alignment horizontal="general" vertical="top" textRotation="0" wrapText="false" indent="0" shrinkToFit="false"/>
      <protection locked="true" hidden="false"/>
    </xf>
    <xf numFmtId="164" fontId="7" fillId="0" borderId="8" xfId="0" applyFont="true" applyBorder="true" applyAlignment="true" applyProtection="false">
      <alignment horizontal="left" vertical="top" textRotation="0" wrapText="false" indent="0" shrinkToFit="false"/>
      <protection locked="true" hidden="false"/>
    </xf>
    <xf numFmtId="164" fontId="7"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general" vertical="top" textRotation="0" wrapText="false" indent="0" shrinkToFit="false"/>
      <protection locked="true" hidden="false"/>
    </xf>
    <xf numFmtId="164" fontId="8" fillId="0" borderId="8"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8" xfId="0" applyFont="true" applyBorder="true" applyAlignment="true" applyProtection="false">
      <alignment horizontal="left" vertical="top" textRotation="0" wrapText="false" indent="0" shrinkToFit="tru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14" fillId="2" borderId="0" xfId="0" applyFont="tru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19" fillId="2" borderId="0" xfId="0" applyFont="true" applyBorder="false" applyAlignment="true" applyProtection="false">
      <alignment horizontal="center" vertical="center" textRotation="0" wrapText="false" indent="0" shrinkToFit="false"/>
      <protection locked="true" hidden="false"/>
    </xf>
    <xf numFmtId="164" fontId="14" fillId="2" borderId="0" xfId="0" applyFont="true" applyBorder="false" applyAlignment="true" applyProtection="false">
      <alignment horizontal="center" vertical="center" textRotation="90" wrapText="false" indent="0" shrinkToFit="true"/>
      <protection locked="true" hidden="false"/>
    </xf>
    <xf numFmtId="164" fontId="0" fillId="7" borderId="10" xfId="0" applyFont="false" applyBorder="true" applyAlignment="true" applyProtection="false">
      <alignment horizontal="right" vertical="bottom" textRotation="0" wrapText="false" indent="0" shrinkToFit="false"/>
      <protection locked="true" hidden="false"/>
    </xf>
    <xf numFmtId="164" fontId="0" fillId="7" borderId="11" xfId="0" applyFont="false" applyBorder="true" applyAlignment="true" applyProtection="false">
      <alignment horizontal="right" vertical="bottom" textRotation="0" wrapText="false" indent="0" shrinkToFit="false"/>
      <protection locked="true" hidden="false"/>
    </xf>
    <xf numFmtId="164" fontId="0" fillId="8" borderId="11" xfId="0" applyFont="false" applyBorder="true" applyAlignment="true" applyProtection="false">
      <alignment horizontal="right" vertical="bottom" textRotation="0" wrapText="false" indent="0" shrinkToFit="false"/>
      <protection locked="true" hidden="false"/>
    </xf>
    <xf numFmtId="164" fontId="0" fillId="9" borderId="11" xfId="0" applyFont="false" applyBorder="true" applyAlignment="true" applyProtection="false">
      <alignment horizontal="right" vertical="bottom" textRotation="0" wrapText="false" indent="0" shrinkToFit="false"/>
      <protection locked="true" hidden="false"/>
    </xf>
    <xf numFmtId="164" fontId="0" fillId="10" borderId="11" xfId="0" applyFont="false" applyBorder="true" applyAlignment="true" applyProtection="false">
      <alignment horizontal="right" vertical="bottom" textRotation="0" wrapText="false" indent="0" shrinkToFit="false"/>
      <protection locked="true" hidden="false"/>
    </xf>
    <xf numFmtId="164" fontId="0" fillId="11" borderId="11" xfId="0" applyFont="false" applyBorder="true" applyAlignment="true" applyProtection="false">
      <alignment horizontal="right" vertical="bottom" textRotation="0" wrapText="false" indent="0" shrinkToFit="false"/>
      <protection locked="true" hidden="false"/>
    </xf>
    <xf numFmtId="164" fontId="0" fillId="12" borderId="12" xfId="0" applyFont="false" applyBorder="true" applyAlignment="true" applyProtection="false">
      <alignment horizontal="right" vertical="bottom" textRotation="0" wrapText="false" indent="0" shrinkToFit="false"/>
      <protection locked="true" hidden="false"/>
    </xf>
    <xf numFmtId="164" fontId="0" fillId="12" borderId="0" xfId="0" applyFont="false" applyBorder="false" applyAlignment="true" applyProtection="false">
      <alignment horizontal="right" vertical="bottom" textRotation="0" wrapText="false" indent="0" shrinkToFit="false"/>
      <protection locked="true" hidden="false"/>
    </xf>
    <xf numFmtId="164" fontId="0" fillId="7" borderId="13" xfId="0" applyFont="false" applyBorder="true" applyAlignment="true" applyProtection="false">
      <alignment horizontal="right" vertical="bottom" textRotation="0" wrapText="false" indent="0" shrinkToFit="false"/>
      <protection locked="true" hidden="false"/>
    </xf>
    <xf numFmtId="164" fontId="0" fillId="7" borderId="0" xfId="0" applyFont="false" applyBorder="true" applyAlignment="true" applyProtection="false">
      <alignment horizontal="right" vertical="bottom" textRotation="0" wrapText="false" indent="0" shrinkToFit="false"/>
      <protection locked="true" hidden="false"/>
    </xf>
    <xf numFmtId="164" fontId="0" fillId="8" borderId="0" xfId="0" applyFont="false" applyBorder="true" applyAlignment="true" applyProtection="false">
      <alignment horizontal="right" vertical="bottom" textRotation="0" wrapText="false" indent="0" shrinkToFit="false"/>
      <protection locked="true" hidden="false"/>
    </xf>
    <xf numFmtId="164" fontId="0" fillId="9" borderId="0" xfId="0" applyFont="false" applyBorder="true" applyAlignment="true" applyProtection="false">
      <alignment horizontal="right" vertical="bottom" textRotation="0" wrapText="false" indent="0" shrinkToFit="false"/>
      <protection locked="true" hidden="false"/>
    </xf>
    <xf numFmtId="164" fontId="0" fillId="10" borderId="0" xfId="0" applyFont="false" applyBorder="true" applyAlignment="true" applyProtection="false">
      <alignment horizontal="right" vertical="bottom" textRotation="0" wrapText="false" indent="0" shrinkToFit="false"/>
      <protection locked="true" hidden="false"/>
    </xf>
    <xf numFmtId="164" fontId="0" fillId="11" borderId="0" xfId="0" applyFont="false" applyBorder="true" applyAlignment="true" applyProtection="false">
      <alignment horizontal="right" vertical="bottom" textRotation="0" wrapText="false" indent="0" shrinkToFit="false"/>
      <protection locked="true" hidden="false"/>
    </xf>
    <xf numFmtId="164" fontId="0" fillId="12" borderId="0" xfId="0" applyFont="false" applyBorder="true" applyAlignment="true" applyProtection="false">
      <alignment horizontal="right" vertical="bottom" textRotation="0" wrapText="false" indent="0" shrinkToFit="false"/>
      <protection locked="true" hidden="false"/>
    </xf>
    <xf numFmtId="164" fontId="0" fillId="12" borderId="14" xfId="0" applyFont="false" applyBorder="true" applyAlignment="true" applyProtection="false">
      <alignment horizontal="right" vertical="bottom" textRotation="0" wrapText="false" indent="0" shrinkToFit="false"/>
      <protection locked="true" hidden="false"/>
    </xf>
    <xf numFmtId="164" fontId="0" fillId="8" borderId="13" xfId="0" applyFont="false" applyBorder="true" applyAlignment="true" applyProtection="false">
      <alignment horizontal="right" vertical="bottom" textRotation="0" wrapText="false" indent="0" shrinkToFit="false"/>
      <protection locked="true" hidden="false"/>
    </xf>
    <xf numFmtId="164" fontId="0" fillId="13" borderId="0" xfId="0" applyFont="false" applyBorder="false" applyAlignment="true" applyProtection="false">
      <alignment horizontal="right" vertical="bottom" textRotation="0" wrapText="false" indent="0" shrinkToFit="false"/>
      <protection locked="true" hidden="false"/>
    </xf>
    <xf numFmtId="164" fontId="0" fillId="9" borderId="13" xfId="0" applyFont="false" applyBorder="true" applyAlignment="true" applyProtection="false">
      <alignment horizontal="right" vertical="bottom" textRotation="0" wrapText="false" indent="0" shrinkToFit="false"/>
      <protection locked="true" hidden="false"/>
    </xf>
    <xf numFmtId="164" fontId="0" fillId="10" borderId="15" xfId="0" applyFont="false" applyBorder="true" applyAlignment="true" applyProtection="false">
      <alignment horizontal="right" vertical="bottom" textRotation="0" wrapText="false" indent="0" shrinkToFit="false"/>
      <protection locked="true" hidden="false"/>
    </xf>
    <xf numFmtId="164" fontId="0" fillId="10" borderId="16" xfId="0" applyFont="false" applyBorder="true" applyAlignment="true" applyProtection="false">
      <alignment horizontal="right" vertical="bottom" textRotation="0" wrapText="false" indent="0" shrinkToFit="false"/>
      <protection locked="true" hidden="false"/>
    </xf>
    <xf numFmtId="164" fontId="0" fillId="11" borderId="16" xfId="0" applyFont="false" applyBorder="true" applyAlignment="true" applyProtection="false">
      <alignment horizontal="right" vertical="bottom" textRotation="0" wrapText="false" indent="0" shrinkToFit="false"/>
      <protection locked="true" hidden="false"/>
    </xf>
    <xf numFmtId="164" fontId="0" fillId="12" borderId="16" xfId="0" applyFont="false" applyBorder="true" applyAlignment="true" applyProtection="false">
      <alignment horizontal="right" vertical="bottom" textRotation="0" wrapText="false" indent="0" shrinkToFit="false"/>
      <protection locked="true" hidden="false"/>
    </xf>
    <xf numFmtId="164" fontId="0" fillId="13" borderId="17" xfId="0" applyFont="false" applyBorder="true" applyAlignment="true" applyProtection="false">
      <alignment horizontal="right" vertical="bottom" textRotation="0" wrapText="false" indent="0" shrinkToFit="false"/>
      <protection locked="true" hidden="false"/>
    </xf>
    <xf numFmtId="164" fontId="0" fillId="10" borderId="0" xfId="0" applyFont="false" applyBorder="false" applyAlignment="true" applyProtection="false">
      <alignment horizontal="right" vertical="bottom" textRotation="0" wrapText="false" indent="0" shrinkToFit="false"/>
      <protection locked="true" hidden="false"/>
    </xf>
    <xf numFmtId="164" fontId="0" fillId="11"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7" fillId="2" borderId="8" xfId="0" applyFont="true" applyBorder="true" applyAlignment="true" applyProtection="false">
      <alignment horizontal="general" vertical="center" textRotation="0" wrapText="false" indent="0" shrinkToFit="true"/>
      <protection locked="true" hidden="false"/>
    </xf>
    <xf numFmtId="164" fontId="10" fillId="0" borderId="8" xfId="0" applyFont="true" applyBorder="true" applyAlignment="true" applyProtection="false">
      <alignment horizontal="general" vertical="center" textRotation="0" wrapText="false" indent="0" shrinkToFit="true"/>
      <protection locked="true" hidden="false"/>
    </xf>
    <xf numFmtId="164" fontId="0" fillId="0" borderId="8" xfId="0" applyFont="false" applyBorder="true" applyAlignment="true" applyProtection="false">
      <alignment horizontal="general" vertical="center" textRotation="0" wrapText="false" indent="0" shrinkToFit="tru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10" fillId="0" borderId="8"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8" fillId="0" borderId="8" xfId="0" applyFont="true" applyBorder="true" applyAlignment="true" applyProtection="false">
      <alignment horizontal="left" vertical="center" textRotation="0" wrapText="false" indent="0" shrinkToFit="true"/>
      <protection locked="true" hidden="false"/>
    </xf>
    <xf numFmtId="164" fontId="10" fillId="0" borderId="8" xfId="0" applyFont="true" applyBorder="true" applyAlignment="true" applyProtection="false">
      <alignment horizontal="general" vertical="bottom" textRotation="0" wrapText="false" indent="0" shrinkToFit="true"/>
      <protection locked="true" hidden="false"/>
    </xf>
    <xf numFmtId="164" fontId="8" fillId="0" borderId="8" xfId="0" applyFont="true" applyBorder="true" applyAlignment="true" applyProtection="false">
      <alignment horizontal="general" vertical="center" textRotation="0" wrapText="false" indent="0" shrinkToFit="true"/>
      <protection locked="true" hidden="false"/>
    </xf>
    <xf numFmtId="164" fontId="18" fillId="0" borderId="8" xfId="0" applyFont="true" applyBorder="true" applyAlignment="true" applyProtection="false">
      <alignment horizontal="general" vertical="center" textRotation="0" wrapText="false" indent="0" shrinkToFit="true"/>
      <protection locked="true" hidden="false"/>
    </xf>
    <xf numFmtId="164" fontId="18" fillId="0" borderId="8" xfId="0" applyFont="true" applyBorder="true" applyAlignment="true" applyProtection="false">
      <alignment horizontal="general" vertical="top" textRotation="0" wrapText="false" indent="0" shrinkToFit="true"/>
      <protection locked="true" hidden="false"/>
    </xf>
    <xf numFmtId="164" fontId="0" fillId="2" borderId="8" xfId="0" applyFont="false" applyBorder="true" applyAlignment="true" applyProtection="false">
      <alignment horizontal="general" vertical="center" textRotation="0" wrapText="false" indent="0" shrinkToFit="true"/>
      <protection locked="true" hidden="false"/>
    </xf>
    <xf numFmtId="164" fontId="0" fillId="2" borderId="8" xfId="0" applyFont="fals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true"/>
      <protection locked="true" hidden="false"/>
    </xf>
    <xf numFmtId="164" fontId="22" fillId="0" borderId="8" xfId="0" applyFont="true" applyBorder="true" applyAlignment="true" applyProtection="false">
      <alignment horizontal="center" vertical="center" textRotation="0" wrapText="false" indent="0" shrinkToFit="true"/>
      <protection locked="true" hidden="false"/>
    </xf>
    <xf numFmtId="164" fontId="22" fillId="0" borderId="0" xfId="0" applyFont="true" applyBorder="true" applyAlignment="true" applyProtection="false">
      <alignment horizontal="center" vertical="center" textRotation="0" wrapText="false" indent="0" shrinkToFit="true"/>
      <protection locked="true" hidden="false"/>
    </xf>
    <xf numFmtId="164" fontId="17" fillId="0" borderId="0"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true"/>
      <protection locked="true" hidden="false"/>
    </xf>
    <xf numFmtId="164" fontId="7" fillId="0"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center" vertical="center" textRotation="9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7" fillId="0" borderId="8"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Result" xfId="20" builtinId="53" customBuiltin="true"/>
    <cellStyle name="Result2" xfId="21" builtinId="53" customBuiltin="true"/>
    <cellStyle name="Heading" xfId="22" builtinId="53" customBuiltin="true"/>
    <cellStyle name="Heading1" xfId="23" builtinId="53" customBuiltin="true"/>
    <cellStyle name="Pivot Table Corner" xfId="24" builtinId="53" customBuiltin="true"/>
    <cellStyle name="Pivot Table Value" xfId="25" builtinId="53" customBuiltin="true"/>
  </cellStyles>
  <colors>
    <indexedColors>
      <rgbColor rgb="FF000000"/>
      <rgbColor rgb="FFFFFFFF"/>
      <rgbColor rgb="FFFF0000"/>
      <rgbColor rgb="FF32CD32"/>
      <rgbColor rgb="FF0000FF"/>
      <rgbColor rgb="FFFFFF00"/>
      <rgbColor rgb="FFFF00FF"/>
      <rgbColor rgb="FF00FFFF"/>
      <rgbColor rgb="FF8B0000"/>
      <rgbColor rgb="FF008000"/>
      <rgbColor rgb="FF000080"/>
      <rgbColor rgb="FF808000"/>
      <rgbColor rgb="FF800080"/>
      <rgbColor rgb="FF008080"/>
      <rgbColor rgb="FFB3B3B3"/>
      <rgbColor rgb="FF808080"/>
      <rgbColor rgb="FF9999FF"/>
      <rgbColor rgb="FF993366"/>
      <rgbColor rgb="FFEEEEEE"/>
      <rgbColor rgb="FFCCFFFF"/>
      <rgbColor rgb="FF660066"/>
      <rgbColor rgb="FFFA8A8A"/>
      <rgbColor rgb="FF0066CC"/>
      <rgbColor rgb="FFCCCCFF"/>
      <rgbColor rgb="FF000080"/>
      <rgbColor rgb="FFFF00FF"/>
      <rgbColor rgb="FFFFFF00"/>
      <rgbColor rgb="FF00FFFF"/>
      <rgbColor rgb="FF800080"/>
      <rgbColor rgb="FF800000"/>
      <rgbColor rgb="FF008080"/>
      <rgbColor rgb="FF0000FF"/>
      <rgbColor rgb="FF00CCFF"/>
      <rgbColor rgb="FFCCFFFF"/>
      <rgbColor rgb="FFA8FF99"/>
      <rgbColor rgb="FFFFFF99"/>
      <rgbColor rgb="FF99CCFF"/>
      <rgbColor rgb="FFFF7F50"/>
      <rgbColor rgb="FFCC99FF"/>
      <rgbColor rgb="FFFFCC99"/>
      <rgbColor rgb="FF3366FF"/>
      <rgbColor rgb="FF33CCCC"/>
      <rgbColor rgb="FF7FFF00"/>
      <rgbColor rgb="FFFFD320"/>
      <rgbColor rgb="FFFFA500"/>
      <rgbColor rgb="FFFF420E"/>
      <rgbColor rgb="FF666699"/>
      <rgbColor rgb="FF969696"/>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Weapon Damage by type</a:t>
            </a:r>
          </a:p>
        </c:rich>
      </c:tx>
      <c:overlay val="0"/>
    </c:title>
    <c:autoTitleDeleted val="0"/>
    <c:plotArea>
      <c:layout>
        <c:manualLayout>
          <c:layoutTarget val="inner"/>
          <c:xMode val="edge"/>
          <c:yMode val="edge"/>
          <c:x val="0.152392868314044"/>
          <c:y val="0.190391459074733"/>
          <c:w val="0.682765092274007"/>
          <c:h val="0.65269128113879"/>
        </c:manualLayout>
      </c:layout>
      <c:lineChart>
        <c:varyColors val="0"/>
        <c:grouping val="standard"/>
        <c:ser>
          <c:idx val="0"/>
          <c:order val="0"/>
          <c:tx>
            <c:strRef>
              <c:f>unarmed</c:f>
              <c:strCache>
                <c:ptCount val="1"/>
                <c:pt idx="0">
                  <c:v>unarmed</c:v>
                </c:pt>
              </c:strCache>
            </c:strRef>
          </c:tx>
          <c:spPr>
            <a:solidFill>
              <a:srgbClr val="004586"/>
            </a:solidFill>
            <a:ln w="28800">
              <a:solidFill>
                <a:srgbClr val="004586"/>
              </a:solidFill>
              <a:round/>
            </a:ln>
          </c:spPr>
          <c:marker>
            <c:symbol val="square"/>
            <c:size val="8"/>
            <c:spPr>
              <a:solidFill>
                <a:srgbClr val="004586"/>
              </a:solidFill>
            </c:spPr>
          </c:marker>
          <c:dLbls>
            <c:showLegendKey val="0"/>
            <c:showVal val="0"/>
            <c:showCatName val="0"/>
            <c:showSerName val="0"/>
            <c:showPercent val="0"/>
            <c:showLeaderLines val="0"/>
          </c:dLbls>
          <c:cat>
            <c:strRef>
              <c:f>'Weapon Damage'!$AH$38:$AH$42</c:f>
              <c:strCache>
                <c:ptCount val="5"/>
                <c:pt idx="0">
                  <c:v>4</c:v>
                </c:pt>
                <c:pt idx="1">
                  <c:v>6</c:v>
                </c:pt>
                <c:pt idx="2">
                  <c:v>8</c:v>
                </c:pt>
                <c:pt idx="3">
                  <c:v>10</c:v>
                </c:pt>
                <c:pt idx="4">
                  <c:v>12</c:v>
                </c:pt>
              </c:strCache>
            </c:strRef>
          </c:cat>
          <c:val>
            <c:numRef>
              <c:f>'Weapon Damage'!$AI$38:$AI$42</c:f>
              <c:numCache>
                <c:formatCode>General</c:formatCode>
                <c:ptCount val="5"/>
                <c:pt idx="0">
                  <c:v>0</c:v>
                </c:pt>
                <c:pt idx="1">
                  <c:v>4</c:v>
                </c:pt>
                <c:pt idx="2">
                  <c:v>4</c:v>
                </c:pt>
                <c:pt idx="3">
                  <c:v>6</c:v>
                </c:pt>
                <c:pt idx="4">
                  <c:v>6</c:v>
                </c:pt>
              </c:numCache>
            </c:numRef>
          </c:val>
          <c:smooth val="0"/>
        </c:ser>
        <c:ser>
          <c:idx val="1"/>
          <c:order val="1"/>
          <c:tx>
            <c:strRef>
              <c:f>dagger</c:f>
              <c:strCache>
                <c:ptCount val="1"/>
                <c:pt idx="0">
                  <c:v>dagger</c:v>
                </c:pt>
              </c:strCache>
            </c:strRef>
          </c:tx>
          <c:spPr>
            <a:solidFill>
              <a:srgbClr val="ff420e"/>
            </a:solidFill>
            <a:ln w="28800">
              <a:solidFill>
                <a:srgbClr val="ff420e"/>
              </a:solidFill>
              <a:round/>
            </a:ln>
          </c:spPr>
          <c:marker>
            <c:symbol val="diamond"/>
            <c:size val="8"/>
            <c:spPr>
              <a:solidFill>
                <a:srgbClr val="ff420e"/>
              </a:solidFill>
            </c:spPr>
          </c:marker>
          <c:dLbls>
            <c:showLegendKey val="0"/>
            <c:showVal val="0"/>
            <c:showCatName val="0"/>
            <c:showSerName val="0"/>
            <c:showPercent val="0"/>
            <c:showLeaderLines val="0"/>
          </c:dLbls>
          <c:cat>
            <c:strRef>
              <c:f>'Weapon Damage'!$AH$38:$AH$42</c:f>
              <c:strCache>
                <c:ptCount val="5"/>
                <c:pt idx="0">
                  <c:v>4</c:v>
                </c:pt>
                <c:pt idx="1">
                  <c:v>6</c:v>
                </c:pt>
                <c:pt idx="2">
                  <c:v>8</c:v>
                </c:pt>
                <c:pt idx="3">
                  <c:v>10</c:v>
                </c:pt>
                <c:pt idx="4">
                  <c:v>12</c:v>
                </c:pt>
              </c:strCache>
            </c:strRef>
          </c:cat>
          <c:val>
            <c:numRef>
              <c:f>'Weapon Damage'!$AJ$38:$AJ$42</c:f>
              <c:numCache>
                <c:formatCode>General</c:formatCode>
                <c:ptCount val="5"/>
                <c:pt idx="0">
                  <c:v>4</c:v>
                </c:pt>
                <c:pt idx="1">
                  <c:v>6</c:v>
                </c:pt>
                <c:pt idx="2">
                  <c:v>6</c:v>
                </c:pt>
                <c:pt idx="3">
                  <c:v>8</c:v>
                </c:pt>
                <c:pt idx="4">
                  <c:v>8</c:v>
                </c:pt>
              </c:numCache>
            </c:numRef>
          </c:val>
          <c:smooth val="0"/>
        </c:ser>
        <c:ser>
          <c:idx val="2"/>
          <c:order val="2"/>
          <c:tx>
            <c:strRef>
              <c:f>1handed</c:f>
              <c:strCache>
                <c:ptCount val="1"/>
                <c:pt idx="0">
                  <c:v>1handed</c:v>
                </c:pt>
              </c:strCache>
            </c:strRef>
          </c:tx>
          <c:spPr>
            <a:solidFill>
              <a:srgbClr val="ffd320"/>
            </a:solidFill>
            <a:ln w="28800">
              <a:solidFill>
                <a:srgbClr val="ffd320"/>
              </a:solidFill>
              <a:round/>
            </a:ln>
          </c:spPr>
          <c:marker>
            <c:symbol val="triangle"/>
            <c:size val="8"/>
            <c:spPr>
              <a:solidFill>
                <a:srgbClr val="ffd320"/>
              </a:solidFill>
            </c:spPr>
          </c:marker>
          <c:dLbls>
            <c:showLegendKey val="0"/>
            <c:showVal val="0"/>
            <c:showCatName val="0"/>
            <c:showSerName val="0"/>
            <c:showPercent val="0"/>
            <c:showLeaderLines val="0"/>
          </c:dLbls>
          <c:cat>
            <c:strRef>
              <c:f>'Weapon Damage'!$AH$38:$AH$42</c:f>
              <c:strCache>
                <c:ptCount val="5"/>
                <c:pt idx="0">
                  <c:v>4</c:v>
                </c:pt>
                <c:pt idx="1">
                  <c:v>6</c:v>
                </c:pt>
                <c:pt idx="2">
                  <c:v>8</c:v>
                </c:pt>
                <c:pt idx="3">
                  <c:v>10</c:v>
                </c:pt>
                <c:pt idx="4">
                  <c:v>12</c:v>
                </c:pt>
              </c:strCache>
            </c:strRef>
          </c:cat>
          <c:val>
            <c:numRef>
              <c:f>'Weapon Damage'!$AK$38:$AK$42</c:f>
              <c:numCache>
                <c:formatCode>General</c:formatCode>
                <c:ptCount val="5"/>
                <c:pt idx="0">
                  <c:v>6</c:v>
                </c:pt>
                <c:pt idx="1">
                  <c:v>6</c:v>
                </c:pt>
                <c:pt idx="2">
                  <c:v>8</c:v>
                </c:pt>
                <c:pt idx="3">
                  <c:v>8</c:v>
                </c:pt>
                <c:pt idx="4">
                  <c:v>10</c:v>
                </c:pt>
              </c:numCache>
            </c:numRef>
          </c:val>
          <c:smooth val="0"/>
        </c:ser>
        <c:ser>
          <c:idx val="3"/>
          <c:order val="3"/>
          <c:tx>
            <c:strRef>
              <c:f>2handed</c:f>
              <c:strCache>
                <c:ptCount val="1"/>
                <c:pt idx="0">
                  <c:v>2handed</c:v>
                </c:pt>
              </c:strCache>
            </c:strRef>
          </c:tx>
          <c:spPr>
            <a:solidFill>
              <a:srgbClr val="579d1c"/>
            </a:solidFill>
            <a:ln w="28800">
              <a:solidFill>
                <a:srgbClr val="579d1c"/>
              </a:solidFill>
              <a:round/>
            </a:ln>
          </c:spPr>
          <c:marker>
            <c:symbol val="triangle"/>
            <c:size val="8"/>
            <c:spPr>
              <a:solidFill>
                <a:srgbClr val="579d1c"/>
              </a:solidFill>
            </c:spPr>
          </c:marker>
          <c:dLbls>
            <c:showLegendKey val="0"/>
            <c:showVal val="0"/>
            <c:showCatName val="0"/>
            <c:showSerName val="0"/>
            <c:showPercent val="0"/>
            <c:showLeaderLines val="0"/>
          </c:dLbls>
          <c:cat>
            <c:strRef>
              <c:f>'Weapon Damage'!$AH$38:$AH$42</c:f>
              <c:strCache>
                <c:ptCount val="5"/>
                <c:pt idx="0">
                  <c:v>4</c:v>
                </c:pt>
                <c:pt idx="1">
                  <c:v>6</c:v>
                </c:pt>
                <c:pt idx="2">
                  <c:v>8</c:v>
                </c:pt>
                <c:pt idx="3">
                  <c:v>10</c:v>
                </c:pt>
                <c:pt idx="4">
                  <c:v>12</c:v>
                </c:pt>
              </c:strCache>
            </c:strRef>
          </c:cat>
          <c:val>
            <c:numRef>
              <c:f>'Weapon Damage'!$AL$38:$AL$42</c:f>
              <c:numCache>
                <c:formatCode>General</c:formatCode>
                <c:ptCount val="5"/>
                <c:pt idx="0">
                  <c:v>8</c:v>
                </c:pt>
                <c:pt idx="1">
                  <c:v>8</c:v>
                </c:pt>
                <c:pt idx="2">
                  <c:v>10</c:v>
                </c:pt>
                <c:pt idx="3">
                  <c:v>10</c:v>
                </c:pt>
                <c:pt idx="4">
                  <c:v>12</c:v>
                </c:pt>
              </c:numCache>
            </c:numRef>
          </c:val>
          <c:smooth val="0"/>
        </c:ser>
        <c:hiLowLines>
          <c:spPr>
            <a:ln>
              <a:noFill/>
            </a:ln>
          </c:spPr>
        </c:hiLowLines>
        <c:marker val="1"/>
        <c:axId val="92588736"/>
        <c:axId val="16861174"/>
      </c:lineChart>
      <c:catAx>
        <c:axId val="92588736"/>
        <c:scaling>
          <c:orientation val="minMax"/>
        </c:scaling>
        <c:delete val="0"/>
        <c:axPos val="b"/>
        <c:majorGridlines>
          <c:spPr>
            <a:ln>
              <a:solidFill>
                <a:srgbClr val="b3b3b3"/>
              </a:solidFill>
            </a:ln>
          </c:spPr>
        </c:majorGridlines>
        <c:title>
          <c:tx>
            <c:rich>
              <a:bodyPr rot="0"/>
              <a:lstStyle/>
              <a:p>
                <a:pPr>
                  <a:defRPr b="0" sz="900" spc="-1" strike="noStrike">
                    <a:latin typeface="Arial"/>
                  </a:defRPr>
                </a:pPr>
                <a:r>
                  <a:rPr b="0" sz="900" spc="-1" strike="noStrike">
                    <a:latin typeface="Arial"/>
                  </a:rPr>
                  <a:t>Power</a:t>
                </a:r>
              </a:p>
            </c:rich>
          </c:tx>
          <c:overlay val="0"/>
        </c:title>
        <c:numFmt formatCode="General" sourceLinked="1"/>
        <c:majorTickMark val="out"/>
        <c:minorTickMark val="none"/>
        <c:tickLblPos val="nextTo"/>
        <c:spPr>
          <a:ln>
            <a:solidFill>
              <a:srgbClr val="b3b3b3"/>
            </a:solidFill>
          </a:ln>
        </c:spPr>
        <c:txPr>
          <a:bodyPr/>
          <a:p>
            <a:pPr>
              <a:defRPr b="0" sz="1000" spc="-1" strike="noStrike">
                <a:latin typeface="Arial"/>
              </a:defRPr>
            </a:pPr>
          </a:p>
        </c:txPr>
        <c:crossAx val="16861174"/>
        <c:crosses val="autoZero"/>
        <c:auto val="1"/>
        <c:lblAlgn val="ctr"/>
        <c:lblOffset val="100"/>
      </c:catAx>
      <c:valAx>
        <c:axId val="16861174"/>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Type of dice used</a:t>
                </a:r>
              </a:p>
            </c:rich>
          </c:tx>
          <c:overlay val="0"/>
        </c:title>
        <c:numFmt formatCode="General" sourceLinked="1"/>
        <c:majorTickMark val="out"/>
        <c:minorTickMark val="none"/>
        <c:tickLblPos val="nextTo"/>
        <c:spPr>
          <a:ln>
            <a:solidFill>
              <a:srgbClr val="b3b3b3"/>
            </a:solidFill>
          </a:ln>
        </c:spPr>
        <c:txPr>
          <a:bodyPr/>
          <a:p>
            <a:pPr>
              <a:defRPr b="0" sz="1000" spc="-1" strike="noStrike">
                <a:latin typeface="Arial"/>
              </a:defRPr>
            </a:pPr>
          </a:p>
        </c:txPr>
        <c:crossAx val="92588736"/>
        <c:crosses val="autoZero"/>
        <c:crossBetween val="midCat"/>
      </c:valAx>
      <c:spPr>
        <a:noFill/>
        <a:ln>
          <a:solidFill>
            <a:srgbClr val="b3b3b3"/>
          </a:solidFill>
        </a:ln>
      </c:spPr>
    </c:plotArea>
    <c:legend>
      <c:legendPos val="r"/>
      <c:overlay val="0"/>
      <c:spPr>
        <a:noFill/>
        <a:ln>
          <a:noFill/>
        </a:ln>
      </c:sp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39</xdr:col>
      <xdr:colOff>301680</xdr:colOff>
      <xdr:row>30</xdr:row>
      <xdr:rowOff>141120</xdr:rowOff>
    </xdr:from>
    <xdr:to>
      <xdr:col>46</xdr:col>
      <xdr:colOff>366120</xdr:colOff>
      <xdr:row>50</xdr:row>
      <xdr:rowOff>126720</xdr:rowOff>
    </xdr:to>
    <xdr:graphicFrame>
      <xdr:nvGraphicFramePr>
        <xdr:cNvPr id="0" name=""/>
        <xdr:cNvGraphicFramePr/>
      </xdr:nvGraphicFramePr>
      <xdr:xfrm>
        <a:off x="9050400" y="3686760"/>
        <a:ext cx="5754240" cy="3236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29.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2.8" zeroHeight="false" outlineLevelRow="0" outlineLevelCol="0"/>
  <cols>
    <col collapsed="false" customWidth="false" hidden="false" outlineLevel="0" max="1" min="1" style="1" width="11.53"/>
    <col collapsed="false" customWidth="false" hidden="false" outlineLevel="0" max="7" min="2" style="2" width="11.52"/>
    <col collapsed="false" customWidth="false" hidden="false" outlineLevel="0" max="9" min="8" style="3" width="11.52"/>
    <col collapsed="false" customWidth="true" hidden="false" outlineLevel="0" max="10" min="10" style="3" width="15.53"/>
    <col collapsed="false" customWidth="false" hidden="false" outlineLevel="0" max="1025" min="11" style="3" width="11.52"/>
  </cols>
  <sheetData>
    <row r="1" s="5" customFormat="true" ht="12.75" hidden="false" customHeight="true" outlineLevel="0" collapsed="false">
      <c r="A1" s="4" t="s">
        <v>0</v>
      </c>
      <c r="B1" s="4"/>
      <c r="C1" s="4"/>
      <c r="D1" s="4"/>
      <c r="E1" s="4"/>
      <c r="F1" s="4"/>
      <c r="G1" s="4"/>
    </row>
    <row r="2" s="5" customFormat="true" ht="12.75" hidden="false" customHeight="true" outlineLevel="0" collapsed="false">
      <c r="A2" s="6" t="s">
        <v>1</v>
      </c>
      <c r="B2" s="6"/>
      <c r="C2" s="6"/>
      <c r="D2" s="6"/>
      <c r="E2" s="6"/>
      <c r="F2" s="6"/>
      <c r="G2" s="6"/>
    </row>
    <row r="3" s="5" customFormat="true" ht="9.9" hidden="false" customHeight="true" outlineLevel="0" collapsed="false">
      <c r="A3" s="7"/>
      <c r="B3" s="8" t="n">
        <v>0</v>
      </c>
      <c r="C3" s="8" t="n">
        <v>1</v>
      </c>
      <c r="D3" s="8" t="n">
        <v>2</v>
      </c>
      <c r="E3" s="8" t="n">
        <v>3</v>
      </c>
      <c r="F3" s="8" t="n">
        <v>4</v>
      </c>
      <c r="G3" s="9" t="n">
        <v>5</v>
      </c>
      <c r="I3" s="3"/>
      <c r="J3" s="3"/>
    </row>
    <row r="4" s="5" customFormat="true" ht="9.9" hidden="false" customHeight="true" outlineLevel="0" collapsed="false">
      <c r="A4" s="7" t="s">
        <v>2</v>
      </c>
      <c r="B4" s="10" t="n">
        <f aca="false">1-C4</f>
        <v>0.750319</v>
      </c>
      <c r="C4" s="10" t="n">
        <v>0.249681</v>
      </c>
      <c r="D4" s="10" t="n">
        <v>0</v>
      </c>
      <c r="E4" s="10" t="n">
        <v>0</v>
      </c>
      <c r="F4" s="10" t="n">
        <v>0</v>
      </c>
      <c r="G4" s="11" t="n">
        <v>0</v>
      </c>
      <c r="I4" s="3"/>
      <c r="J4" s="3"/>
    </row>
    <row r="5" s="5" customFormat="true" ht="9.9" hidden="false" customHeight="true" outlineLevel="0" collapsed="false">
      <c r="A5" s="7" t="s">
        <v>3</v>
      </c>
      <c r="B5" s="10" t="n">
        <f aca="false">1-C5</f>
        <v>0.437031</v>
      </c>
      <c r="C5" s="10" t="n">
        <v>0.562969</v>
      </c>
      <c r="D5" s="10" t="n">
        <v>0.062772</v>
      </c>
      <c r="E5" s="10" t="n">
        <v>0</v>
      </c>
      <c r="F5" s="10" t="n">
        <v>0</v>
      </c>
      <c r="G5" s="11" t="n">
        <v>0</v>
      </c>
      <c r="I5" s="3"/>
      <c r="J5" s="3"/>
    </row>
    <row r="6" s="5" customFormat="true" ht="9.9" hidden="false" customHeight="true" outlineLevel="0" collapsed="false">
      <c r="A6" s="7" t="s">
        <v>4</v>
      </c>
      <c r="B6" s="10" t="n">
        <f aca="false">1-C6</f>
        <v>0.530551</v>
      </c>
      <c r="C6" s="10" t="n">
        <v>0.469449</v>
      </c>
      <c r="D6" s="10" t="n">
        <v>0.297221</v>
      </c>
      <c r="E6" s="10" t="n">
        <v>0.01565</v>
      </c>
      <c r="F6" s="10" t="n">
        <v>0</v>
      </c>
      <c r="G6" s="11" t="n">
        <v>0</v>
      </c>
      <c r="I6" s="3"/>
      <c r="J6" s="3"/>
    </row>
    <row r="7" s="5" customFormat="true" ht="9.9" hidden="false" customHeight="true" outlineLevel="0" collapsed="false">
      <c r="A7" s="7" t="s">
        <v>5</v>
      </c>
      <c r="B7" s="10" t="n">
        <f aca="false">1-C7</f>
        <v>0.386658</v>
      </c>
      <c r="C7" s="12" t="n">
        <v>0.613342</v>
      </c>
      <c r="D7" s="10" t="n">
        <v>0.332078</v>
      </c>
      <c r="E7" s="10" t="n">
        <v>0.1287</v>
      </c>
      <c r="F7" s="10" t="n">
        <v>0.003945</v>
      </c>
      <c r="G7" s="11" t="n">
        <v>0</v>
      </c>
      <c r="I7" s="3"/>
      <c r="J7" s="3"/>
    </row>
    <row r="8" s="5" customFormat="true" ht="9.9" hidden="false" customHeight="true" outlineLevel="0" collapsed="false">
      <c r="A8" s="7" t="s">
        <v>6</v>
      </c>
      <c r="B8" s="10" t="n">
        <f aca="false">1-C8</f>
        <v>0.357483</v>
      </c>
      <c r="C8" s="12" t="n">
        <v>0.642517</v>
      </c>
      <c r="D8" s="10" t="n">
        <v>0.398729</v>
      </c>
      <c r="E8" s="10" t="n">
        <v>0.211248</v>
      </c>
      <c r="F8" s="10" t="n">
        <v>0.049515</v>
      </c>
      <c r="G8" s="11" t="n">
        <v>0.000993</v>
      </c>
      <c r="I8" s="3"/>
      <c r="J8" s="3"/>
    </row>
    <row r="9" s="5" customFormat="true" ht="9.9" hidden="false" customHeight="true" outlineLevel="0" collapsed="false">
      <c r="A9" s="7" t="s">
        <v>7</v>
      </c>
      <c r="B9" s="10" t="n">
        <f aca="false">1-C9</f>
        <v>0.34515</v>
      </c>
      <c r="C9" s="12" t="n">
        <v>0.65485</v>
      </c>
      <c r="D9" s="10" t="n">
        <v>0.490409</v>
      </c>
      <c r="E9" s="10" t="n">
        <v>0.252801</v>
      </c>
      <c r="F9" s="10" t="n">
        <v>0.116721</v>
      </c>
      <c r="G9" s="11" t="n">
        <v>0.017919</v>
      </c>
      <c r="I9" s="3"/>
      <c r="J9" s="3"/>
    </row>
    <row r="10" s="5" customFormat="true" ht="9.9" hidden="false" customHeight="true" outlineLevel="0" collapsed="false">
      <c r="A10" s="7" t="s">
        <v>8</v>
      </c>
      <c r="B10" s="10" t="n">
        <f aca="false">1-C10</f>
        <v>0.282395</v>
      </c>
      <c r="C10" s="13" t="n">
        <v>0.717605</v>
      </c>
      <c r="D10" s="12" t="n">
        <v>0.509488</v>
      </c>
      <c r="E10" s="10" t="n">
        <v>0.336075</v>
      </c>
      <c r="F10" s="10" t="n">
        <v>0.156761</v>
      </c>
      <c r="G10" s="11" t="n">
        <v>0.057563</v>
      </c>
      <c r="I10" s="3"/>
    </row>
    <row r="11" s="5" customFormat="true" ht="9.9" hidden="false" customHeight="true" outlineLevel="0" collapsed="false">
      <c r="A11" s="7"/>
      <c r="B11" s="14"/>
      <c r="C11" s="14"/>
      <c r="D11" s="14"/>
      <c r="E11" s="14"/>
      <c r="F11" s="14"/>
      <c r="G11" s="15"/>
      <c r="I11" s="3"/>
      <c r="J11" s="3"/>
    </row>
    <row r="12" s="5" customFormat="true" ht="9.9" hidden="false" customHeight="true" outlineLevel="0" collapsed="false">
      <c r="A12" s="7" t="s">
        <v>9</v>
      </c>
      <c r="B12" s="10" t="n">
        <f aca="false">1-C12</f>
        <v>0.49879</v>
      </c>
      <c r="C12" s="10" t="n">
        <v>0.50121</v>
      </c>
      <c r="D12" s="10" t="n">
        <v>0</v>
      </c>
      <c r="E12" s="10" t="n">
        <v>0</v>
      </c>
      <c r="F12" s="10" t="n">
        <v>0</v>
      </c>
      <c r="G12" s="11" t="n">
        <v>0</v>
      </c>
      <c r="I12" s="3"/>
      <c r="J12" s="3"/>
    </row>
    <row r="13" s="5" customFormat="true" ht="9.9" hidden="false" customHeight="true" outlineLevel="0" collapsed="false">
      <c r="A13" s="7" t="s">
        <v>10</v>
      </c>
      <c r="B13" s="10" t="n">
        <f aca="false">1-C13</f>
        <v>0.304471</v>
      </c>
      <c r="C13" s="10" t="n">
        <v>0.695529</v>
      </c>
      <c r="D13" s="10" t="n">
        <v>0.250891</v>
      </c>
      <c r="E13" s="10" t="n">
        <v>0</v>
      </c>
      <c r="F13" s="10" t="n">
        <v>0</v>
      </c>
      <c r="G13" s="11" t="n">
        <v>0</v>
      </c>
      <c r="I13" s="3"/>
      <c r="J13" s="3"/>
    </row>
    <row r="14" s="5" customFormat="true" ht="9.9" hidden="false" customHeight="true" outlineLevel="0" collapsed="false">
      <c r="A14" s="7" t="s">
        <v>11</v>
      </c>
      <c r="B14" s="10" t="n">
        <f aca="false">1-C14</f>
        <v>0.297241</v>
      </c>
      <c r="C14" s="13" t="n">
        <v>0.702759</v>
      </c>
      <c r="D14" s="10" t="n">
        <v>0.541133</v>
      </c>
      <c r="E14" s="10" t="n">
        <v>0.124389</v>
      </c>
      <c r="F14" s="10" t="n">
        <v>0</v>
      </c>
      <c r="G14" s="11" t="n">
        <v>0</v>
      </c>
      <c r="I14" s="3"/>
      <c r="J14" s="3"/>
    </row>
    <row r="15" s="5" customFormat="true" ht="9.9" hidden="false" customHeight="true" outlineLevel="0" collapsed="false">
      <c r="A15" s="7" t="s">
        <v>12</v>
      </c>
      <c r="B15" s="10" t="n">
        <f aca="false">1-C15</f>
        <v>0.156524</v>
      </c>
      <c r="C15" s="13" t="n">
        <v>0.843476</v>
      </c>
      <c r="D15" s="10" t="n">
        <v>0.565848</v>
      </c>
      <c r="E15" s="10" t="n">
        <v>0.396188</v>
      </c>
      <c r="F15" s="10" t="n">
        <v>0.062538</v>
      </c>
      <c r="G15" s="11" t="n">
        <v>0</v>
      </c>
      <c r="I15" s="3"/>
      <c r="J15" s="3"/>
    </row>
    <row r="16" s="5" customFormat="true" ht="9.9" hidden="false" customHeight="true" outlineLevel="0" collapsed="false">
      <c r="A16" s="7" t="s">
        <v>13</v>
      </c>
      <c r="B16" s="10" t="n">
        <f aca="false">1-C16</f>
        <v>0.162098</v>
      </c>
      <c r="C16" s="13" t="n">
        <v>0.837902</v>
      </c>
      <c r="D16" s="13" t="n">
        <v>0.730483</v>
      </c>
      <c r="E16" s="10" t="n">
        <v>0.449617</v>
      </c>
      <c r="F16" s="10" t="n">
        <v>0.274056</v>
      </c>
      <c r="G16" s="11" t="n">
        <v>0.031552</v>
      </c>
      <c r="I16" s="3"/>
      <c r="J16" s="3"/>
    </row>
    <row r="17" s="5" customFormat="true" ht="9.9" hidden="false" customHeight="true" outlineLevel="0" collapsed="false">
      <c r="A17" s="7" t="s">
        <v>14</v>
      </c>
      <c r="B17" s="10" t="n">
        <f aca="false">1-C17</f>
        <v>0.098542</v>
      </c>
      <c r="C17" s="13" t="n">
        <v>0.901458</v>
      </c>
      <c r="D17" s="13" t="n">
        <v>0.758309</v>
      </c>
      <c r="E17" s="10" t="n">
        <v>0.608456</v>
      </c>
      <c r="F17" s="10" t="n">
        <v>0.352249</v>
      </c>
      <c r="G17" s="11" t="n">
        <v>0.182092</v>
      </c>
      <c r="I17" s="3"/>
    </row>
    <row r="18" s="5" customFormat="true" ht="9.9" hidden="false" customHeight="true" outlineLevel="0" collapsed="false">
      <c r="A18" s="7" t="s">
        <v>15</v>
      </c>
      <c r="B18" s="10" t="n">
        <f aca="false">1-C18</f>
        <v>0.087794</v>
      </c>
      <c r="C18" s="13" t="n">
        <v>0.912206</v>
      </c>
      <c r="D18" s="13" t="n">
        <v>0.829809</v>
      </c>
      <c r="E18" s="12" t="n">
        <v>0.671831</v>
      </c>
      <c r="F18" s="10" t="n">
        <v>0.491307</v>
      </c>
      <c r="G18" s="11" t="n">
        <v>0.271372</v>
      </c>
      <c r="I18" s="3"/>
      <c r="J18" s="3"/>
    </row>
    <row r="19" s="5" customFormat="true" ht="9.9" hidden="false" customHeight="true" outlineLevel="0" collapsed="false">
      <c r="A19" s="7"/>
      <c r="B19" s="14"/>
      <c r="C19" s="14"/>
      <c r="D19" s="14"/>
      <c r="E19" s="14"/>
      <c r="F19" s="14"/>
      <c r="G19" s="15"/>
      <c r="I19" s="3"/>
      <c r="J19" s="3"/>
    </row>
    <row r="20" s="5" customFormat="true" ht="9.9" hidden="false" customHeight="true" outlineLevel="0" collapsed="false">
      <c r="A20" s="7" t="s">
        <v>16</v>
      </c>
      <c r="B20" s="10" t="n">
        <f aca="false">1-C20</f>
        <v>0.374936</v>
      </c>
      <c r="C20" s="10" t="n">
        <v>0.625064</v>
      </c>
      <c r="D20" s="10" t="n">
        <v>0.125612</v>
      </c>
      <c r="E20" s="10" t="n">
        <v>0</v>
      </c>
      <c r="F20" s="10" t="n">
        <v>0</v>
      </c>
      <c r="G20" s="11" t="n">
        <v>0</v>
      </c>
      <c r="I20" s="3"/>
      <c r="J20" s="3"/>
    </row>
    <row r="21" s="5" customFormat="true" ht="9.9" hidden="false" customHeight="true" outlineLevel="0" collapsed="false">
      <c r="A21" s="7" t="s">
        <v>17</v>
      </c>
      <c r="B21" s="10" t="n">
        <f aca="false">1-C21</f>
        <v>0.203566</v>
      </c>
      <c r="C21" s="13" t="n">
        <v>0.796434</v>
      </c>
      <c r="D21" s="10" t="n">
        <v>0.452466</v>
      </c>
      <c r="E21" s="10" t="n">
        <v>0.14041</v>
      </c>
      <c r="F21" s="10" t="n">
        <v>0.015872</v>
      </c>
      <c r="G21" s="11" t="n">
        <v>0</v>
      </c>
      <c r="I21" s="3"/>
      <c r="J21" s="3"/>
    </row>
    <row r="22" s="5" customFormat="true" ht="9.9" hidden="false" customHeight="true" outlineLevel="0" collapsed="false">
      <c r="A22" s="7" t="s">
        <v>18</v>
      </c>
      <c r="B22" s="10" t="n">
        <f aca="false">1-C22</f>
        <v>0.160534</v>
      </c>
      <c r="C22" s="13" t="n">
        <v>0.839466</v>
      </c>
      <c r="D22" s="13" t="n">
        <v>0.706817</v>
      </c>
      <c r="E22" s="12" t="n">
        <v>0.378205</v>
      </c>
      <c r="F22" s="10" t="n">
        <v>0.130538</v>
      </c>
      <c r="G22" s="11" t="n">
        <v>0.025214</v>
      </c>
      <c r="I22" s="3"/>
      <c r="J22" s="3"/>
    </row>
    <row r="23" s="5" customFormat="true" ht="9.9" hidden="false" customHeight="true" outlineLevel="0" collapsed="false">
      <c r="A23" s="7" t="s">
        <v>19</v>
      </c>
      <c r="B23" s="10" t="n">
        <f aca="false">1-C23</f>
        <v>0.073639</v>
      </c>
      <c r="C23" s="13" t="n">
        <v>0.926361</v>
      </c>
      <c r="D23" s="13" t="n">
        <v>0.774026</v>
      </c>
      <c r="E23" s="12" t="n">
        <v>0.616215</v>
      </c>
      <c r="F23" s="10" t="n">
        <v>0.336446</v>
      </c>
      <c r="G23" s="11" t="n">
        <v>0.122469</v>
      </c>
      <c r="I23" s="3"/>
      <c r="J23" s="3"/>
    </row>
    <row r="24" s="5" customFormat="true" ht="9.9" hidden="false" customHeight="true" outlineLevel="0" collapsed="false">
      <c r="A24" s="7" t="s">
        <v>20</v>
      </c>
      <c r="B24" s="10" t="n">
        <f aca="false">1-C24</f>
        <v>0.061794</v>
      </c>
      <c r="C24" s="13" t="n">
        <v>0.938206</v>
      </c>
      <c r="D24" s="13" t="n">
        <v>0.877937</v>
      </c>
      <c r="E24" s="13" t="n">
        <v>0.718269</v>
      </c>
      <c r="F24" s="10" t="n">
        <v>0.538816</v>
      </c>
      <c r="G24" s="11" t="n">
        <v>0.303034</v>
      </c>
      <c r="I24" s="3"/>
      <c r="J24" s="3"/>
    </row>
    <row r="25" s="5" customFormat="true" ht="9.9" hidden="false" customHeight="true" outlineLevel="0" collapsed="false">
      <c r="A25" s="7" t="s">
        <v>21</v>
      </c>
      <c r="B25" s="10" t="n">
        <f aca="false">1-C25</f>
        <v>0.032274</v>
      </c>
      <c r="C25" s="13" t="n">
        <v>0.967726</v>
      </c>
      <c r="D25" s="13" t="n">
        <v>0.9097</v>
      </c>
      <c r="E25" s="13" t="n">
        <v>0.824567</v>
      </c>
      <c r="F25" s="10" t="n">
        <v>0.665636</v>
      </c>
      <c r="G25" s="11" t="n">
        <v>0.477994</v>
      </c>
      <c r="I25" s="3"/>
      <c r="J25" s="3"/>
    </row>
    <row r="26" s="5" customFormat="true" ht="9.9" hidden="false" customHeight="true" outlineLevel="0" collapsed="false">
      <c r="A26" s="7" t="s">
        <v>22</v>
      </c>
      <c r="B26" s="10" t="n">
        <f aca="false">1-C26</f>
        <v>0.0243599999999999</v>
      </c>
      <c r="C26" s="13" t="n">
        <v>0.97564</v>
      </c>
      <c r="D26" s="13" t="n">
        <v>0.945651</v>
      </c>
      <c r="E26" s="13" t="n">
        <v>0.878348</v>
      </c>
      <c r="F26" s="13" t="n">
        <v>0.77273</v>
      </c>
      <c r="G26" s="11" t="n">
        <v>0.614518</v>
      </c>
    </row>
    <row r="27" s="5" customFormat="true" ht="9.9" hidden="false" customHeight="true" outlineLevel="0" collapsed="false">
      <c r="A27" s="7"/>
      <c r="B27" s="14"/>
      <c r="C27" s="14"/>
      <c r="D27" s="14"/>
      <c r="E27" s="14"/>
      <c r="F27" s="14"/>
      <c r="G27" s="15"/>
    </row>
    <row r="28" s="5" customFormat="true" ht="9.9" hidden="false" customHeight="true" outlineLevel="0" collapsed="false">
      <c r="A28" s="7" t="s">
        <v>23</v>
      </c>
      <c r="B28" s="10" t="n">
        <f aca="false">1-C28</f>
        <v>0.30043</v>
      </c>
      <c r="C28" s="10" t="n">
        <v>0.69957</v>
      </c>
      <c r="D28" s="10" t="n">
        <v>0.299442</v>
      </c>
      <c r="E28" s="10" t="n">
        <v>0</v>
      </c>
      <c r="F28" s="10" t="n">
        <v>0</v>
      </c>
      <c r="G28" s="11" t="n">
        <v>0</v>
      </c>
    </row>
    <row r="29" s="5" customFormat="true" ht="9.9" hidden="false" customHeight="true" outlineLevel="0" collapsed="false">
      <c r="A29" s="7" t="s">
        <v>24</v>
      </c>
      <c r="B29" s="10" t="n">
        <f aca="false">1-C29</f>
        <v>0.129927</v>
      </c>
      <c r="C29" s="13" t="n">
        <v>0.870073</v>
      </c>
      <c r="D29" s="12" t="n">
        <v>0.609883</v>
      </c>
      <c r="E29" s="12" t="n">
        <v>0.329418</v>
      </c>
      <c r="F29" s="10" t="n">
        <v>0.09003</v>
      </c>
      <c r="G29" s="11" t="n">
        <v>0</v>
      </c>
    </row>
    <row r="30" s="5" customFormat="true" ht="9.9" hidden="false" customHeight="true" outlineLevel="0" collapsed="false">
      <c r="A30" s="7" t="s">
        <v>25</v>
      </c>
      <c r="B30" s="12" t="n">
        <f aca="false">1-C30</f>
        <v>0.0883099999999999</v>
      </c>
      <c r="C30" s="13" t="n">
        <v>0.91169</v>
      </c>
      <c r="D30" s="13" t="n">
        <v>0.819692</v>
      </c>
      <c r="E30" s="12" t="n">
        <v>0.603718</v>
      </c>
      <c r="F30" s="10" t="n">
        <v>0.332803</v>
      </c>
      <c r="G30" s="11" t="n">
        <v>0.135353</v>
      </c>
    </row>
    <row r="31" s="5" customFormat="true" ht="9.9" hidden="false" customHeight="true" outlineLevel="0" collapsed="false">
      <c r="A31" s="7" t="s">
        <v>26</v>
      </c>
      <c r="B31" s="12" t="n">
        <f aca="false">1-C31</f>
        <v>0.035609</v>
      </c>
      <c r="C31" s="13" t="n">
        <v>0.964391</v>
      </c>
      <c r="D31" s="13" t="n">
        <v>0.882248</v>
      </c>
      <c r="E31" s="13" t="n">
        <v>0.775309</v>
      </c>
      <c r="F31" s="10" t="n">
        <v>0.596779</v>
      </c>
      <c r="G31" s="11" t="n">
        <v>0.354684</v>
      </c>
    </row>
    <row r="32" s="5" customFormat="true" ht="9.9" hidden="false" customHeight="true" outlineLevel="0" collapsed="false">
      <c r="A32" s="7" t="s">
        <v>27</v>
      </c>
      <c r="B32" s="12" t="n">
        <f aca="false">1-C32</f>
        <v>0.0227810000000001</v>
      </c>
      <c r="C32" s="13" t="n">
        <v>0.977219</v>
      </c>
      <c r="D32" s="13" t="n">
        <v>0.944613</v>
      </c>
      <c r="E32" s="13" t="n">
        <v>0.874529</v>
      </c>
      <c r="F32" s="13" t="n">
        <v>0.749119</v>
      </c>
      <c r="G32" s="11" t="n">
        <v>0.580972</v>
      </c>
    </row>
    <row r="33" s="5" customFormat="true" ht="9.9" hidden="false" customHeight="true" outlineLevel="0" collapsed="false">
      <c r="A33" s="7" t="s">
        <v>28</v>
      </c>
      <c r="B33" s="12" t="n">
        <f aca="false">1-C33</f>
        <v>0.011343</v>
      </c>
      <c r="C33" s="13" t="n">
        <v>0.988657</v>
      </c>
      <c r="D33" s="13" t="n">
        <v>0.969518</v>
      </c>
      <c r="E33" s="13" t="n">
        <v>0.927962</v>
      </c>
      <c r="F33" s="13" t="n">
        <v>0.855305</v>
      </c>
      <c r="G33" s="16" t="n">
        <v>0.733332</v>
      </c>
      <c r="J33" s="17"/>
      <c r="L33" s="17"/>
    </row>
    <row r="34" s="5" customFormat="true" ht="9.9" hidden="false" customHeight="true" outlineLevel="0" collapsed="false">
      <c r="A34" s="7" t="s">
        <v>29</v>
      </c>
      <c r="B34" s="12" t="n">
        <f aca="false">1-C34</f>
        <v>0.00632300000000008</v>
      </c>
      <c r="C34" s="13" t="n">
        <v>0.993677</v>
      </c>
      <c r="D34" s="13" t="n">
        <v>0.983079</v>
      </c>
      <c r="E34" s="13" t="n">
        <v>0.960548</v>
      </c>
      <c r="F34" s="13" t="n">
        <v>0.914464</v>
      </c>
      <c r="G34" s="16" t="n">
        <v>0.837038</v>
      </c>
      <c r="J34" s="17"/>
      <c r="L34" s="17"/>
    </row>
    <row r="35" s="5" customFormat="true" ht="9.9" hidden="false" customHeight="true" outlineLevel="0" collapsed="false">
      <c r="A35" s="7"/>
      <c r="B35" s="14"/>
      <c r="C35" s="14"/>
      <c r="D35" s="14"/>
      <c r="E35" s="14"/>
      <c r="F35" s="14"/>
      <c r="G35" s="15"/>
    </row>
    <row r="36" s="5" customFormat="true" ht="9.9" hidden="false" customHeight="true" outlineLevel="0" collapsed="false">
      <c r="A36" s="7" t="s">
        <v>30</v>
      </c>
      <c r="B36" s="10" t="n">
        <f aca="false">1-C36</f>
        <v>0.250462</v>
      </c>
      <c r="C36" s="10" t="n">
        <v>0.749538</v>
      </c>
      <c r="D36" s="10" t="n">
        <v>0.41738</v>
      </c>
      <c r="E36" s="10" t="n">
        <v>0.083688</v>
      </c>
      <c r="F36" s="10" t="n">
        <v>0</v>
      </c>
      <c r="G36" s="11" t="n">
        <v>0</v>
      </c>
    </row>
    <row r="37" s="5" customFormat="true" ht="9.9" hidden="false" customHeight="true" outlineLevel="0" collapsed="false">
      <c r="A37" s="7" t="s">
        <v>31</v>
      </c>
      <c r="B37" s="12" t="n">
        <f aca="false">1-C37</f>
        <v>0.090406</v>
      </c>
      <c r="C37" s="13" t="n">
        <v>0.909594</v>
      </c>
      <c r="D37" s="13" t="n">
        <v>0.715295</v>
      </c>
      <c r="E37" s="12" t="n">
        <v>0.479487</v>
      </c>
      <c r="F37" s="12" t="n">
        <v>0.229108</v>
      </c>
      <c r="G37" s="11" t="n">
        <v>0.062493</v>
      </c>
    </row>
    <row r="38" s="5" customFormat="true" ht="9.9" hidden="false" customHeight="true" outlineLevel="0" collapsed="false">
      <c r="A38" s="7" t="s">
        <v>32</v>
      </c>
      <c r="B38" s="12" t="n">
        <f aca="false">1-C38</f>
        <v>0.0524920000000001</v>
      </c>
      <c r="C38" s="13" t="n">
        <v>0.947508</v>
      </c>
      <c r="D38" s="13" t="n">
        <v>0.885503</v>
      </c>
      <c r="E38" s="13" t="n">
        <v>0.739379</v>
      </c>
      <c r="F38" s="12" t="n">
        <v>0.521612</v>
      </c>
      <c r="G38" s="11" t="n">
        <v>0.306187</v>
      </c>
    </row>
    <row r="39" s="5" customFormat="true" ht="9.9" hidden="false" customHeight="true" outlineLevel="0" collapsed="false">
      <c r="A39" s="7" t="s">
        <v>33</v>
      </c>
      <c r="B39" s="12" t="n">
        <f aca="false">1-C39</f>
        <v>0.0183680000000001</v>
      </c>
      <c r="C39" s="13" t="n">
        <v>0.981632</v>
      </c>
      <c r="D39" s="13" t="n">
        <v>0.943296</v>
      </c>
      <c r="E39" s="13" t="n">
        <v>0.870618</v>
      </c>
      <c r="F39" s="13" t="n">
        <v>0.751749</v>
      </c>
      <c r="G39" s="11" t="n">
        <v>0.570958</v>
      </c>
    </row>
    <row r="40" s="5" customFormat="true" ht="9.9" hidden="false" customHeight="true" outlineLevel="0" collapsed="false">
      <c r="A40" s="7" t="s">
        <v>34</v>
      </c>
      <c r="B40" s="12" t="n">
        <f aca="false">1-C40</f>
        <v>0.009687</v>
      </c>
      <c r="C40" s="13" t="n">
        <v>0.990313</v>
      </c>
      <c r="D40" s="13" t="n">
        <v>0.974152</v>
      </c>
      <c r="E40" s="13" t="n">
        <v>0.939173</v>
      </c>
      <c r="F40" s="13" t="n">
        <v>0.869013</v>
      </c>
      <c r="G40" s="16" t="n">
        <v>0.759471</v>
      </c>
    </row>
    <row r="41" s="5" customFormat="true" ht="9.9" hidden="false" customHeight="true" outlineLevel="0" collapsed="false">
      <c r="A41" s="7" t="s">
        <v>35</v>
      </c>
      <c r="B41" s="12" t="n">
        <f aca="false">1-C41</f>
        <v>0.00436999999999987</v>
      </c>
      <c r="C41" s="13" t="n">
        <v>0.99563</v>
      </c>
      <c r="D41" s="13" t="n">
        <v>0.988059</v>
      </c>
      <c r="E41" s="13" t="n">
        <v>0.969988</v>
      </c>
      <c r="F41" s="13" t="n">
        <v>0.934882</v>
      </c>
      <c r="G41" s="16" t="n">
        <v>0.870885</v>
      </c>
    </row>
    <row r="42" s="5" customFormat="true" ht="9.9" hidden="false" customHeight="true" outlineLevel="0" collapsed="false">
      <c r="A42" s="7" t="s">
        <v>36</v>
      </c>
      <c r="B42" s="12" t="n">
        <f aca="false">1-C42</f>
        <v>0.00191999999999992</v>
      </c>
      <c r="C42" s="13" t="n">
        <v>0.99808</v>
      </c>
      <c r="D42" s="13" t="n">
        <v>0.9943</v>
      </c>
      <c r="E42" s="13" t="n">
        <v>0.985815</v>
      </c>
      <c r="F42" s="13" t="n">
        <v>0.967118</v>
      </c>
      <c r="G42" s="16" t="n">
        <v>0.93217</v>
      </c>
    </row>
    <row r="43" s="5" customFormat="true" ht="9.9" hidden="false" customHeight="true" outlineLevel="0" collapsed="false">
      <c r="A43" s="7"/>
      <c r="B43" s="14"/>
      <c r="C43" s="14"/>
      <c r="D43" s="14"/>
      <c r="E43" s="14"/>
      <c r="F43" s="14"/>
      <c r="G43" s="15"/>
    </row>
    <row r="44" s="5" customFormat="true" ht="9.9" hidden="false" customHeight="true" outlineLevel="0" collapsed="false">
      <c r="A44" s="7" t="s">
        <v>37</v>
      </c>
      <c r="B44" s="10" t="n">
        <f aca="false">1-C44</f>
        <v>0.149218</v>
      </c>
      <c r="C44" s="13" t="n">
        <v>0.850782</v>
      </c>
      <c r="D44" s="10" t="n">
        <v>0.650347</v>
      </c>
      <c r="E44" s="10" t="n">
        <v>0.450345</v>
      </c>
      <c r="F44" s="10" t="n">
        <v>0.250093</v>
      </c>
      <c r="G44" s="11" t="n">
        <v>0.050079</v>
      </c>
    </row>
    <row r="45" s="5" customFormat="true" ht="9.9" hidden="false" customHeight="true" outlineLevel="0" collapsed="false">
      <c r="A45" s="7" t="s">
        <v>38</v>
      </c>
      <c r="B45" s="12" t="n">
        <f aca="false">1-C45</f>
        <v>0.032169</v>
      </c>
      <c r="C45" s="13" t="n">
        <v>0.967831</v>
      </c>
      <c r="D45" s="13" t="n">
        <v>0.897636</v>
      </c>
      <c r="E45" s="12" t="n">
        <v>0.797664</v>
      </c>
      <c r="F45" s="10" t="n">
        <v>0.657612</v>
      </c>
      <c r="G45" s="11" t="n">
        <v>0.492759</v>
      </c>
    </row>
    <row r="46" s="5" customFormat="true" ht="9.9" hidden="false" customHeight="true" outlineLevel="0" collapsed="false">
      <c r="A46" s="7" t="s">
        <v>39</v>
      </c>
      <c r="B46" s="12" t="n">
        <f aca="false">1-C46</f>
        <v>0.01133</v>
      </c>
      <c r="C46" s="13" t="n">
        <v>0.98867</v>
      </c>
      <c r="D46" s="13" t="n">
        <v>0.974242</v>
      </c>
      <c r="E46" s="13" t="n">
        <v>0.936708</v>
      </c>
      <c r="F46" s="13" t="n">
        <v>0.874737</v>
      </c>
      <c r="G46" s="11" t="n">
        <v>0.783271</v>
      </c>
    </row>
    <row r="47" s="5" customFormat="true" ht="9.9" hidden="false" customHeight="true" outlineLevel="0" collapsed="false">
      <c r="A47" s="7" t="s">
        <v>40</v>
      </c>
      <c r="B47" s="12" t="n">
        <f aca="false">1-C47</f>
        <v>0.00247300000000006</v>
      </c>
      <c r="C47" s="13" t="n">
        <v>0.997527</v>
      </c>
      <c r="D47" s="13" t="n">
        <v>0.992002</v>
      </c>
      <c r="E47" s="13" t="n">
        <v>0.981147</v>
      </c>
      <c r="F47" s="13" t="n">
        <v>0.958899</v>
      </c>
      <c r="G47" s="16" t="n">
        <v>0.919693</v>
      </c>
    </row>
    <row r="48" s="5" customFormat="true" ht="9.9" hidden="false" customHeight="true" outlineLevel="0" collapsed="false">
      <c r="A48" s="7" t="s">
        <v>41</v>
      </c>
      <c r="B48" s="12" t="n">
        <f aca="false">1-C48</f>
        <v>0.000763000000000069</v>
      </c>
      <c r="C48" s="13" t="n">
        <v>0.999237</v>
      </c>
      <c r="D48" s="13" t="n">
        <v>0.997812</v>
      </c>
      <c r="E48" s="13" t="n">
        <v>0.994284</v>
      </c>
      <c r="F48" s="13" t="n">
        <v>0.98674</v>
      </c>
      <c r="G48" s="16" t="n">
        <v>0.972532</v>
      </c>
    </row>
    <row r="49" s="5" customFormat="true" ht="9.9" hidden="false" customHeight="true" outlineLevel="0" collapsed="false">
      <c r="A49" s="7" t="s">
        <v>42</v>
      </c>
      <c r="B49" s="12" t="n">
        <f aca="false">1-C49</f>
        <v>0.00021199999999999</v>
      </c>
      <c r="C49" s="13" t="n">
        <v>0.999788</v>
      </c>
      <c r="D49" s="13" t="n">
        <v>0.999637</v>
      </c>
      <c r="E49" s="13" t="n">
        <v>0.998293</v>
      </c>
      <c r="F49" s="13" t="n">
        <v>0.995957</v>
      </c>
      <c r="G49" s="16" t="n">
        <v>0.991138</v>
      </c>
    </row>
    <row r="50" s="5" customFormat="true" ht="9.9" hidden="false" customHeight="true" outlineLevel="0" collapsed="false">
      <c r="A50" s="18" t="s">
        <v>43</v>
      </c>
      <c r="B50" s="19" t="n">
        <f aca="false">1-C50</f>
        <v>4.99999999998835E-005</v>
      </c>
      <c r="C50" s="20" t="n">
        <v>0.99995</v>
      </c>
      <c r="D50" s="20" t="n">
        <v>0.999849</v>
      </c>
      <c r="E50" s="20" t="n">
        <v>0.999509</v>
      </c>
      <c r="F50" s="20" t="n">
        <v>0.99874</v>
      </c>
      <c r="G50" s="21" t="n">
        <v>0.997123</v>
      </c>
    </row>
    <row r="52" s="3" customFormat="true" ht="12.75" hidden="false" customHeight="true" outlineLevel="0" collapsed="false">
      <c r="A52" s="4" t="s">
        <v>44</v>
      </c>
      <c r="B52" s="4"/>
      <c r="D52" s="4" t="s">
        <v>45</v>
      </c>
      <c r="E52" s="4"/>
      <c r="G52" s="2"/>
    </row>
    <row r="53" s="3" customFormat="true" ht="9.9" hidden="false" customHeight="true" outlineLevel="0" collapsed="false">
      <c r="A53" s="22" t="n">
        <v>0</v>
      </c>
      <c r="B53" s="23" t="s">
        <v>46</v>
      </c>
      <c r="D53" s="22" t="s">
        <v>47</v>
      </c>
      <c r="E53" s="23" t="s">
        <v>48</v>
      </c>
      <c r="G53" s="2"/>
    </row>
    <row r="54" s="3" customFormat="true" ht="9.9" hidden="false" customHeight="true" outlineLevel="0" collapsed="false">
      <c r="A54" s="22" t="n">
        <v>1</v>
      </c>
      <c r="B54" s="23" t="s">
        <v>49</v>
      </c>
      <c r="D54" s="22" t="n">
        <v>4</v>
      </c>
      <c r="E54" s="23" t="s">
        <v>50</v>
      </c>
      <c r="G54" s="2"/>
    </row>
    <row r="55" s="3" customFormat="true" ht="9.9" hidden="false" customHeight="true" outlineLevel="0" collapsed="false">
      <c r="A55" s="22" t="n">
        <v>2</v>
      </c>
      <c r="B55" s="23" t="s">
        <v>51</v>
      </c>
      <c r="D55" s="22" t="n">
        <v>6</v>
      </c>
      <c r="E55" s="23" t="s">
        <v>52</v>
      </c>
      <c r="G55" s="2"/>
    </row>
    <row r="56" s="3" customFormat="true" ht="9.9" hidden="false" customHeight="true" outlineLevel="0" collapsed="false">
      <c r="A56" s="22" t="n">
        <v>3</v>
      </c>
      <c r="B56" s="23" t="s">
        <v>53</v>
      </c>
      <c r="D56" s="22" t="n">
        <v>8</v>
      </c>
      <c r="E56" s="23" t="s">
        <v>54</v>
      </c>
      <c r="G56" s="2"/>
    </row>
    <row r="57" s="3" customFormat="true" ht="9.9" hidden="false" customHeight="true" outlineLevel="0" collapsed="false">
      <c r="A57" s="22" t="n">
        <v>4</v>
      </c>
      <c r="B57" s="23" t="s">
        <v>55</v>
      </c>
      <c r="D57" s="22" t="n">
        <v>10</v>
      </c>
      <c r="E57" s="23" t="s">
        <v>56</v>
      </c>
      <c r="G57" s="2"/>
    </row>
    <row r="58" customFormat="false" ht="9.9" hidden="false" customHeight="true" outlineLevel="0" collapsed="false">
      <c r="A58" s="24" t="n">
        <v>5</v>
      </c>
      <c r="B58" s="25" t="s">
        <v>57</v>
      </c>
      <c r="D58" s="22" t="n">
        <v>12</v>
      </c>
      <c r="E58" s="23" t="s">
        <v>58</v>
      </c>
      <c r="F58" s="3"/>
    </row>
    <row r="59" customFormat="false" ht="9.9" hidden="false" customHeight="true" outlineLevel="0" collapsed="false">
      <c r="D59" s="24" t="s">
        <v>59</v>
      </c>
      <c r="E59" s="25" t="s">
        <v>60</v>
      </c>
      <c r="F59" s="3"/>
    </row>
    <row r="60" customFormat="false" ht="12.75" hidden="false" customHeight="true" outlineLevel="0" collapsed="false">
      <c r="A60" s="4" t="s">
        <v>61</v>
      </c>
      <c r="B60" s="4"/>
    </row>
    <row r="61" customFormat="false" ht="9.9" hidden="false" customHeight="true" outlineLevel="0" collapsed="false">
      <c r="A61" s="22" t="n">
        <v>1</v>
      </c>
      <c r="B61" s="23" t="s">
        <v>62</v>
      </c>
    </row>
    <row r="62" customFormat="false" ht="9.9" hidden="false" customHeight="true" outlineLevel="0" collapsed="false">
      <c r="A62" s="22" t="n">
        <v>2</v>
      </c>
      <c r="B62" s="23" t="s">
        <v>63</v>
      </c>
      <c r="D62" s="26" t="s">
        <v>64</v>
      </c>
      <c r="E62" s="26"/>
      <c r="F62" s="26"/>
    </row>
    <row r="63" customFormat="false" ht="9.9" hidden="false" customHeight="true" outlineLevel="0" collapsed="false">
      <c r="A63" s="22" t="n">
        <v>3</v>
      </c>
      <c r="B63" s="23" t="s">
        <v>65</v>
      </c>
      <c r="D63" s="26"/>
      <c r="E63" s="26"/>
      <c r="F63" s="26"/>
    </row>
    <row r="64" customFormat="false" ht="9.9" hidden="false" customHeight="true" outlineLevel="0" collapsed="false">
      <c r="A64" s="22" t="n">
        <v>4</v>
      </c>
      <c r="B64" s="23" t="s">
        <v>66</v>
      </c>
      <c r="D64" s="26"/>
      <c r="E64" s="26"/>
      <c r="F64" s="26"/>
    </row>
    <row r="65" customFormat="false" ht="9.9" hidden="false" customHeight="true" outlineLevel="0" collapsed="false">
      <c r="A65" s="24" t="n">
        <v>5</v>
      </c>
      <c r="B65" s="25" t="s">
        <v>67</v>
      </c>
      <c r="D65" s="26"/>
      <c r="E65" s="26"/>
      <c r="F65" s="26"/>
    </row>
  </sheetData>
  <mergeCells count="6">
    <mergeCell ref="A1:G1"/>
    <mergeCell ref="A2:G2"/>
    <mergeCell ref="A52:B52"/>
    <mergeCell ref="D52:E52"/>
    <mergeCell ref="A60:B60"/>
    <mergeCell ref="D62:F66"/>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tru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2.8" zeroHeight="false" outlineLevelRow="0" outlineLevelCol="0"/>
  <cols>
    <col collapsed="false" customWidth="true" hidden="false" outlineLevel="0" max="1" min="1" style="5" width="9.03"/>
    <col collapsed="false" customWidth="true" hidden="false" outlineLevel="0" max="2" min="2" style="40" width="80.09"/>
    <col collapsed="false" customWidth="false" hidden="false" outlineLevel="0" max="1019" min="3" style="5" width="11.52"/>
    <col collapsed="false" customWidth="false" hidden="false" outlineLevel="0" max="1025" min="1020" style="3" width="11.52"/>
  </cols>
  <sheetData>
    <row r="1" customFormat="false" ht="12.8" hidden="false" customHeight="false" outlineLevel="0" collapsed="false">
      <c r="A1" s="66" t="s">
        <v>844</v>
      </c>
      <c r="B1" s="66"/>
    </row>
    <row r="2" customFormat="false" ht="76.65" hidden="false" customHeight="false" outlineLevel="0" collapsed="false">
      <c r="A2" s="75" t="s">
        <v>845</v>
      </c>
      <c r="B2" s="43" t="s">
        <v>846</v>
      </c>
    </row>
    <row r="3" customFormat="false" ht="133.45" hidden="false" customHeight="false" outlineLevel="0" collapsed="false">
      <c r="A3" s="75" t="s">
        <v>847</v>
      </c>
      <c r="B3" s="43" t="s">
        <v>848</v>
      </c>
    </row>
    <row r="4" customFormat="false" ht="133.45" hidden="false" customHeight="false" outlineLevel="0" collapsed="false">
      <c r="A4" s="75" t="s">
        <v>849</v>
      </c>
      <c r="B4" s="43" t="s">
        <v>850</v>
      </c>
    </row>
    <row r="5" customFormat="false" ht="123.75" hidden="false" customHeight="false" outlineLevel="0" collapsed="false">
      <c r="A5" s="75" t="s">
        <v>851</v>
      </c>
      <c r="B5" s="43" t="s">
        <v>852</v>
      </c>
    </row>
    <row r="6" customFormat="false" ht="48.3" hidden="false" customHeight="false" outlineLevel="0" collapsed="false">
      <c r="A6" s="75" t="s">
        <v>853</v>
      </c>
      <c r="B6" s="43" t="s">
        <v>854</v>
      </c>
    </row>
    <row r="7" customFormat="false" ht="86.35" hidden="false" customHeight="false" outlineLevel="0" collapsed="false">
      <c r="A7" s="75" t="s">
        <v>855</v>
      </c>
      <c r="B7" s="43" t="s">
        <v>856</v>
      </c>
    </row>
    <row r="8" customFormat="false" ht="29.55" hidden="false" customHeight="false" outlineLevel="0" collapsed="false">
      <c r="A8" s="75" t="s">
        <v>857</v>
      </c>
      <c r="B8" s="43" t="s">
        <v>858</v>
      </c>
    </row>
    <row r="9" customFormat="false" ht="67" hidden="false" customHeight="false" outlineLevel="0" collapsed="false">
      <c r="A9" s="75" t="s">
        <v>859</v>
      </c>
      <c r="B9" s="43" t="s">
        <v>860</v>
      </c>
    </row>
    <row r="10" customFormat="false" ht="48.3" hidden="false" customHeight="false" outlineLevel="0" collapsed="false">
      <c r="A10" s="75" t="s">
        <v>861</v>
      </c>
      <c r="B10" s="43" t="s">
        <v>862</v>
      </c>
    </row>
  </sheetData>
  <mergeCells count="1">
    <mergeCell ref="A1:B1"/>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8" zeroHeight="false" outlineLevelRow="0" outlineLevelCol="0"/>
  <cols>
    <col collapsed="false" customWidth="false" hidden="false" outlineLevel="0" max="1" min="1" style="47" width="11.52"/>
    <col collapsed="false" customWidth="true" hidden="false" outlineLevel="0" max="2" min="2" style="47" width="78.18"/>
    <col collapsed="false" customWidth="false" hidden="false" outlineLevel="0" max="1025" min="3" style="76" width="11.52"/>
  </cols>
  <sheetData>
    <row r="1" customFormat="false" ht="12.8" hidden="false" customHeight="true" outlineLevel="0" collapsed="false">
      <c r="A1" s="41" t="s">
        <v>863</v>
      </c>
      <c r="B1" s="41"/>
    </row>
    <row r="2" customFormat="false" ht="48.3" hidden="false" customHeight="false" outlineLevel="0" collapsed="false">
      <c r="A2" s="77" t="s">
        <v>864</v>
      </c>
      <c r="B2" s="43" t="s">
        <v>865</v>
      </c>
    </row>
    <row r="3" customFormat="false" ht="114.1" hidden="false" customHeight="false" outlineLevel="0" collapsed="false">
      <c r="A3" s="77" t="s">
        <v>866</v>
      </c>
      <c r="B3" s="43" t="s">
        <v>867</v>
      </c>
    </row>
    <row r="4" customFormat="false" ht="76.65" hidden="false" customHeight="false" outlineLevel="0" collapsed="false">
      <c r="A4" s="77" t="s">
        <v>868</v>
      </c>
      <c r="B4" s="43" t="s">
        <v>869</v>
      </c>
    </row>
    <row r="5" customFormat="false" ht="38.6" hidden="false" customHeight="false" outlineLevel="0" collapsed="false">
      <c r="A5" s="77" t="s">
        <v>870</v>
      </c>
      <c r="B5" s="43" t="s">
        <v>871</v>
      </c>
    </row>
    <row r="6" customFormat="false" ht="48.3" hidden="false" customHeight="false" outlineLevel="0" collapsed="false">
      <c r="A6" s="77" t="s">
        <v>872</v>
      </c>
      <c r="B6" s="43" t="s">
        <v>873</v>
      </c>
    </row>
    <row r="7" customFormat="false" ht="57.95" hidden="false" customHeight="false" outlineLevel="0" collapsed="false">
      <c r="A7" s="77" t="s">
        <v>874</v>
      </c>
      <c r="B7" s="43" t="s">
        <v>875</v>
      </c>
    </row>
    <row r="8" customFormat="false" ht="38.6" hidden="false" customHeight="false" outlineLevel="0" collapsed="false">
      <c r="A8" s="77" t="s">
        <v>876</v>
      </c>
      <c r="B8" s="43" t="s">
        <v>877</v>
      </c>
    </row>
    <row r="9" customFormat="false" ht="27.5" hidden="false" customHeight="false" outlineLevel="0" collapsed="false">
      <c r="A9" s="77" t="s">
        <v>878</v>
      </c>
      <c r="B9" s="43" t="s">
        <v>879</v>
      </c>
    </row>
    <row r="10" customFormat="false" ht="57.95" hidden="false" customHeight="false" outlineLevel="0" collapsed="false">
      <c r="A10" s="77" t="s">
        <v>880</v>
      </c>
      <c r="B10" s="43" t="s">
        <v>881</v>
      </c>
    </row>
    <row r="11" customFormat="false" ht="29.55" hidden="false" customHeight="false" outlineLevel="0" collapsed="false">
      <c r="A11" s="77" t="s">
        <v>882</v>
      </c>
      <c r="B11" s="43" t="s">
        <v>883</v>
      </c>
    </row>
    <row r="12" customFormat="false" ht="55.75" hidden="false" customHeight="false" outlineLevel="0" collapsed="false">
      <c r="A12" s="77" t="s">
        <v>884</v>
      </c>
      <c r="B12" s="43" t="s">
        <v>885</v>
      </c>
    </row>
    <row r="13" customFormat="false" ht="123.75" hidden="false" customHeight="false" outlineLevel="0" collapsed="false">
      <c r="A13" s="77" t="s">
        <v>886</v>
      </c>
      <c r="B13" s="43" t="s">
        <v>887</v>
      </c>
    </row>
    <row r="14" customFormat="false" ht="67" hidden="false" customHeight="false" outlineLevel="0" collapsed="false">
      <c r="A14" s="77" t="s">
        <v>888</v>
      </c>
      <c r="B14" s="43" t="s">
        <v>889</v>
      </c>
    </row>
    <row r="15" customFormat="false" ht="18.1" hidden="false" customHeight="false" outlineLevel="0" collapsed="false">
      <c r="A15" s="77" t="s">
        <v>890</v>
      </c>
      <c r="B15" s="43" t="s">
        <v>891</v>
      </c>
    </row>
    <row r="16" customFormat="false" ht="18.1" hidden="false" customHeight="false" outlineLevel="0" collapsed="false">
      <c r="A16" s="77" t="s">
        <v>892</v>
      </c>
      <c r="B16" s="43" t="s">
        <v>893</v>
      </c>
    </row>
    <row r="17" customFormat="false" ht="57.95" hidden="false" customHeight="false" outlineLevel="0" collapsed="false">
      <c r="A17" s="48" t="s">
        <v>894</v>
      </c>
      <c r="B17" s="47" t="s">
        <v>895</v>
      </c>
    </row>
  </sheetData>
  <mergeCells count="1">
    <mergeCell ref="A1:B1"/>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2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3" min="1" style="74" width="28.06"/>
    <col collapsed="false" customWidth="true" hidden="false" outlineLevel="0" max="4" min="4" style="74" width="1.78"/>
    <col collapsed="false" customWidth="false" hidden="false" outlineLevel="0" max="1025" min="5" style="74" width="11.52"/>
  </cols>
  <sheetData>
    <row r="1" customFormat="false" ht="12.75" hidden="false" customHeight="true" outlineLevel="0" collapsed="false">
      <c r="A1" s="41" t="s">
        <v>896</v>
      </c>
      <c r="B1" s="41"/>
      <c r="C1" s="41"/>
    </row>
    <row r="2" customFormat="false" ht="12.75" hidden="false" customHeight="true" outlineLevel="0" collapsed="false">
      <c r="A2" s="41" t="s">
        <v>897</v>
      </c>
      <c r="B2" s="41" t="s">
        <v>898</v>
      </c>
      <c r="C2" s="41" t="s">
        <v>899</v>
      </c>
    </row>
    <row r="3" customFormat="false" ht="114.1" hidden="false" customHeight="false" outlineLevel="0" collapsed="false">
      <c r="A3" s="78" t="s">
        <v>900</v>
      </c>
      <c r="B3" s="42" t="s">
        <v>901</v>
      </c>
      <c r="C3" s="42" t="s">
        <v>902</v>
      </c>
    </row>
    <row r="4" customFormat="false" ht="12.8" hidden="false" customHeight="false" outlineLevel="0" collapsed="false">
      <c r="A4" s="79"/>
      <c r="B4" s="80"/>
      <c r="C4" s="80"/>
    </row>
    <row r="5" customFormat="false" ht="12.8" hidden="false" customHeight="true" outlineLevel="0" collapsed="false">
      <c r="A5" s="81" t="s">
        <v>903</v>
      </c>
      <c r="B5" s="81"/>
      <c r="C5" s="81"/>
    </row>
    <row r="6" customFormat="false" ht="12.8" hidden="false" customHeight="false" outlineLevel="0" collapsed="false">
      <c r="A6" s="41" t="s">
        <v>897</v>
      </c>
      <c r="B6" s="41" t="s">
        <v>898</v>
      </c>
      <c r="C6" s="41" t="s">
        <v>899</v>
      </c>
    </row>
    <row r="7" customFormat="false" ht="38.6" hidden="false" customHeight="false" outlineLevel="0" collapsed="false">
      <c r="A7" s="42" t="s">
        <v>904</v>
      </c>
      <c r="B7" s="42" t="s">
        <v>905</v>
      </c>
      <c r="C7" s="42" t="s">
        <v>906</v>
      </c>
    </row>
    <row r="8" customFormat="false" ht="12.8" hidden="false" customHeight="false" outlineLevel="0" collapsed="false">
      <c r="A8" s="80"/>
      <c r="B8" s="80"/>
      <c r="C8" s="80"/>
    </row>
    <row r="9" customFormat="false" ht="12.75" hidden="false" customHeight="true" outlineLevel="0" collapsed="false">
      <c r="A9" s="82" t="s">
        <v>907</v>
      </c>
      <c r="B9" s="82"/>
      <c r="C9" s="82"/>
    </row>
    <row r="10" customFormat="false" ht="19.85" hidden="false" customHeight="true" outlineLevel="0" collapsed="false">
      <c r="A10" s="83" t="s">
        <v>908</v>
      </c>
      <c r="B10" s="83"/>
      <c r="C10" s="83"/>
    </row>
    <row r="11" customFormat="false" ht="12.75" hidden="false" customHeight="true" outlineLevel="0" collapsed="false">
      <c r="A11" s="40"/>
    </row>
    <row r="12" customFormat="false" ht="12.8" hidden="false" customHeight="true" outlineLevel="0" collapsed="false">
      <c r="A12" s="41" t="s">
        <v>909</v>
      </c>
      <c r="B12" s="41"/>
      <c r="C12" s="41"/>
    </row>
    <row r="13" s="84" customFormat="true" ht="12.8" hidden="false" customHeight="false" outlineLevel="0" collapsed="false">
      <c r="A13" s="41" t="s">
        <v>897</v>
      </c>
      <c r="B13" s="41" t="s">
        <v>910</v>
      </c>
      <c r="C13" s="41" t="s">
        <v>911</v>
      </c>
    </row>
    <row r="14" s="40" customFormat="true" ht="105.05" hidden="false" customHeight="false" outlineLevel="0" collapsed="false">
      <c r="A14" s="85" t="s">
        <v>912</v>
      </c>
      <c r="B14" s="85" t="s">
        <v>913</v>
      </c>
      <c r="C14" s="85" t="s">
        <v>914</v>
      </c>
    </row>
    <row r="15" s="40" customFormat="true" ht="12.75" hidden="false" customHeight="true" outlineLevel="0" collapsed="false"/>
    <row r="16" s="40" customFormat="true" ht="12.8" hidden="false" customHeight="true" outlineLevel="0" collapsed="false">
      <c r="A16" s="41" t="s">
        <v>915</v>
      </c>
      <c r="B16" s="41"/>
      <c r="C16" s="41"/>
    </row>
    <row r="17" s="40" customFormat="true" ht="12.8" hidden="false" customHeight="false" outlineLevel="0" collapsed="false">
      <c r="A17" s="41"/>
      <c r="B17" s="41" t="s">
        <v>916</v>
      </c>
      <c r="C17" s="41" t="s">
        <v>917</v>
      </c>
    </row>
    <row r="18" s="40" customFormat="true" ht="95.4" hidden="false" customHeight="false" outlineLevel="0" collapsed="false">
      <c r="A18" s="41" t="s">
        <v>918</v>
      </c>
      <c r="B18" s="85" t="s">
        <v>919</v>
      </c>
      <c r="C18" s="85" t="s">
        <v>920</v>
      </c>
    </row>
    <row r="19" s="40" customFormat="true" ht="105.05" hidden="false" customHeight="false" outlineLevel="0" collapsed="false">
      <c r="A19" s="41" t="s">
        <v>48</v>
      </c>
      <c r="B19" s="85" t="s">
        <v>921</v>
      </c>
      <c r="C19" s="86" t="s">
        <v>922</v>
      </c>
    </row>
    <row r="20" s="40" customFormat="true" ht="12.75" hidden="false" customHeight="true" outlineLevel="0" collapsed="false"/>
    <row r="21" s="40" customFormat="true" ht="12.8" hidden="false" customHeight="true" outlineLevel="0" collapsed="false">
      <c r="A21" s="87" t="s">
        <v>923</v>
      </c>
      <c r="B21" s="87"/>
      <c r="C21" s="87"/>
    </row>
    <row r="22" s="40" customFormat="true" ht="29.55" hidden="false" customHeight="true" outlineLevel="0" collapsed="false">
      <c r="A22" s="41" t="s">
        <v>924</v>
      </c>
      <c r="B22" s="88" t="s">
        <v>925</v>
      </c>
      <c r="C22" s="88"/>
    </row>
    <row r="23" s="40" customFormat="true" ht="48.3" hidden="false" customHeight="true" outlineLevel="0" collapsed="false">
      <c r="A23" s="41" t="s">
        <v>926</v>
      </c>
      <c r="B23" s="88" t="s">
        <v>927</v>
      </c>
      <c r="C23" s="88"/>
    </row>
    <row r="24" s="40" customFormat="true" ht="48.3" hidden="false" customHeight="true" outlineLevel="0" collapsed="false">
      <c r="A24" s="41" t="s">
        <v>48</v>
      </c>
      <c r="B24" s="88" t="s">
        <v>928</v>
      </c>
      <c r="C24" s="88"/>
    </row>
    <row r="25" s="40" customFormat="true" ht="48.3" hidden="false" customHeight="true" outlineLevel="0" collapsed="false">
      <c r="A25" s="41" t="s">
        <v>929</v>
      </c>
      <c r="B25" s="88" t="s">
        <v>930</v>
      </c>
      <c r="C25" s="88"/>
    </row>
  </sheetData>
  <mergeCells count="11">
    <mergeCell ref="A1:C1"/>
    <mergeCell ref="A5:C5"/>
    <mergeCell ref="A9:C9"/>
    <mergeCell ref="A10:C10"/>
    <mergeCell ref="A12:C12"/>
    <mergeCell ref="A16:C16"/>
    <mergeCell ref="A21:C21"/>
    <mergeCell ref="B22:C22"/>
    <mergeCell ref="B23:C23"/>
    <mergeCell ref="B24:C24"/>
    <mergeCell ref="B25:C25"/>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MJ11"/>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F11" activeCellId="0" sqref="F11"/>
    </sheetView>
  </sheetViews>
  <sheetFormatPr defaultRowHeight="12.8" zeroHeight="false" outlineLevelRow="0" outlineLevelCol="0"/>
  <cols>
    <col collapsed="false" customWidth="true" hidden="false" outlineLevel="0" max="1" min="1" style="89" width="15.15"/>
    <col collapsed="false" customWidth="true" hidden="false" outlineLevel="0" max="2" min="2" style="90" width="8.06"/>
    <col collapsed="false" customWidth="true" hidden="false" outlineLevel="0" max="3" min="3" style="40" width="17.71"/>
    <col collapsed="false" customWidth="true" hidden="false" outlineLevel="0" max="4" min="4" style="40" width="16.44"/>
    <col collapsed="false" customWidth="true" hidden="false" outlineLevel="0" max="6" min="5" style="40" width="30.62"/>
    <col collapsed="false" customWidth="false" hidden="false" outlineLevel="0" max="1023" min="7" style="40" width="11.52"/>
    <col collapsed="false" customWidth="false" hidden="false" outlineLevel="0" max="1025" min="1024" style="60" width="11.52"/>
  </cols>
  <sheetData>
    <row r="1" customFormat="false" ht="12.8" hidden="false" customHeight="true" outlineLevel="0" collapsed="false">
      <c r="A1" s="45" t="s">
        <v>931</v>
      </c>
      <c r="B1" s="45"/>
      <c r="C1" s="45"/>
      <c r="D1" s="45"/>
      <c r="E1" s="45"/>
      <c r="F1" s="45"/>
    </row>
    <row r="2" s="47" customFormat="true" ht="12.8" hidden="false" customHeight="false" outlineLevel="0" collapsed="false">
      <c r="A2" s="91" t="s">
        <v>932</v>
      </c>
      <c r="B2" s="48" t="s">
        <v>933</v>
      </c>
      <c r="C2" s="48" t="s">
        <v>934</v>
      </c>
      <c r="D2" s="48" t="s">
        <v>812</v>
      </c>
      <c r="E2" s="48" t="s">
        <v>935</v>
      </c>
      <c r="F2" s="48" t="s">
        <v>936</v>
      </c>
      <c r="AMJ2" s="76"/>
    </row>
    <row r="3" customFormat="false" ht="237.3" hidden="false" customHeight="true" outlineLevel="0" collapsed="false">
      <c r="A3" s="90" t="s">
        <v>937</v>
      </c>
      <c r="B3" s="90" t="s">
        <v>938</v>
      </c>
      <c r="C3" s="40" t="s">
        <v>939</v>
      </c>
      <c r="D3" s="40" t="s">
        <v>940</v>
      </c>
      <c r="E3" s="40" t="s">
        <v>941</v>
      </c>
      <c r="F3" s="40" t="s">
        <v>942</v>
      </c>
    </row>
    <row r="4" customFormat="false" ht="189.6" hidden="false" customHeight="false" outlineLevel="0" collapsed="false">
      <c r="A4" s="90"/>
      <c r="B4" s="90" t="s">
        <v>943</v>
      </c>
      <c r="C4" s="40" t="s">
        <v>944</v>
      </c>
      <c r="D4" s="47" t="s">
        <v>945</v>
      </c>
      <c r="E4" s="40" t="s">
        <v>946</v>
      </c>
      <c r="F4" s="40" t="s">
        <v>947</v>
      </c>
    </row>
    <row r="5" customFormat="false" ht="161.8" hidden="false" customHeight="false" outlineLevel="0" collapsed="false">
      <c r="A5" s="90"/>
      <c r="B5" s="90" t="s">
        <v>948</v>
      </c>
      <c r="C5" s="40" t="s">
        <v>949</v>
      </c>
      <c r="D5" s="40" t="s">
        <v>950</v>
      </c>
      <c r="E5" s="40" t="s">
        <v>951</v>
      </c>
      <c r="F5" s="40" t="s">
        <v>952</v>
      </c>
    </row>
    <row r="6" customFormat="false" ht="312.8" hidden="false" customHeight="true" outlineLevel="0" collapsed="false">
      <c r="A6" s="90" t="s">
        <v>953</v>
      </c>
      <c r="B6" s="90" t="s">
        <v>954</v>
      </c>
      <c r="C6" s="40" t="s">
        <v>955</v>
      </c>
      <c r="D6" s="40" t="s">
        <v>956</v>
      </c>
      <c r="E6" s="40" t="s">
        <v>957</v>
      </c>
      <c r="F6" s="40" t="s">
        <v>958</v>
      </c>
    </row>
    <row r="7" customFormat="false" ht="133.45" hidden="false" customHeight="false" outlineLevel="0" collapsed="false">
      <c r="A7" s="90"/>
      <c r="B7" s="90" t="s">
        <v>959</v>
      </c>
      <c r="C7" s="40" t="s">
        <v>960</v>
      </c>
      <c r="D7" s="40" t="s">
        <v>961</v>
      </c>
      <c r="E7" s="40" t="s">
        <v>962</v>
      </c>
      <c r="F7" s="40" t="s">
        <v>963</v>
      </c>
    </row>
    <row r="8" customFormat="false" ht="199.25" hidden="false" customHeight="false" outlineLevel="0" collapsed="false">
      <c r="A8" s="90"/>
      <c r="B8" s="90" t="s">
        <v>964</v>
      </c>
      <c r="C8" s="40" t="s">
        <v>965</v>
      </c>
      <c r="D8" s="40" t="s">
        <v>966</v>
      </c>
      <c r="E8" s="40" t="s">
        <v>967</v>
      </c>
      <c r="F8" s="40" t="s">
        <v>968</v>
      </c>
    </row>
    <row r="9" customFormat="false" ht="237.3" hidden="false" customHeight="true" outlineLevel="0" collapsed="false">
      <c r="A9" s="90" t="s">
        <v>969</v>
      </c>
      <c r="B9" s="90" t="s">
        <v>970</v>
      </c>
      <c r="C9" s="40" t="s">
        <v>971</v>
      </c>
      <c r="D9" s="40" t="s">
        <v>972</v>
      </c>
      <c r="E9" s="40" t="s">
        <v>973</v>
      </c>
      <c r="F9" s="40" t="s">
        <v>974</v>
      </c>
    </row>
    <row r="10" customFormat="false" ht="284.4" hidden="false" customHeight="false" outlineLevel="0" collapsed="false">
      <c r="A10" s="90"/>
      <c r="B10" s="90" t="s">
        <v>975</v>
      </c>
      <c r="C10" s="40" t="s">
        <v>976</v>
      </c>
      <c r="D10" s="40" t="s">
        <v>977</v>
      </c>
      <c r="E10" s="40" t="s">
        <v>978</v>
      </c>
      <c r="F10" s="40" t="s">
        <v>979</v>
      </c>
    </row>
    <row r="11" customFormat="false" ht="199.25" hidden="false" customHeight="false" outlineLevel="0" collapsed="false">
      <c r="A11" s="90"/>
      <c r="B11" s="90" t="s">
        <v>980</v>
      </c>
      <c r="C11" s="40" t="s">
        <v>981</v>
      </c>
      <c r="D11" s="40" t="s">
        <v>982</v>
      </c>
      <c r="E11" s="40" t="s">
        <v>983</v>
      </c>
      <c r="F11" s="40" t="s">
        <v>984</v>
      </c>
    </row>
  </sheetData>
  <mergeCells count="4">
    <mergeCell ref="A1:F1"/>
    <mergeCell ref="A3:A5"/>
    <mergeCell ref="A6:A8"/>
    <mergeCell ref="A9:A11"/>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71"/>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8" activeCellId="0" sqref="B8"/>
    </sheetView>
  </sheetViews>
  <sheetFormatPr defaultRowHeight="12.8" zeroHeight="false" outlineLevelRow="0" outlineLevelCol="0"/>
  <cols>
    <col collapsed="false" customWidth="true" hidden="false" outlineLevel="0" max="1" min="1" style="92" width="17.08"/>
    <col collapsed="false" customWidth="true" hidden="false" outlineLevel="0" max="3" min="2" style="40" width="23.02"/>
    <col collapsed="false" customWidth="false" hidden="false" outlineLevel="0" max="1025" min="4" style="40" width="11.52"/>
  </cols>
  <sheetData>
    <row r="1" customFormat="false" ht="12.8" hidden="false" customHeight="true" outlineLevel="0" collapsed="false">
      <c r="A1" s="82" t="s">
        <v>985</v>
      </c>
      <c r="B1" s="82"/>
      <c r="C1" s="82"/>
    </row>
    <row r="2" customFormat="false" ht="12.8" hidden="false" customHeight="false" outlineLevel="0" collapsed="false">
      <c r="A2" s="82" t="s">
        <v>631</v>
      </c>
      <c r="B2" s="82" t="s">
        <v>74</v>
      </c>
      <c r="C2" s="82" t="s">
        <v>986</v>
      </c>
    </row>
    <row r="3" s="93" customFormat="true" ht="47.6" hidden="false" customHeight="false" outlineLevel="0" collapsed="false">
      <c r="A3" s="92" t="s">
        <v>987</v>
      </c>
      <c r="B3" s="40" t="s">
        <v>988</v>
      </c>
    </row>
    <row r="4" customFormat="false" ht="12.8" hidden="false" customHeight="false" outlineLevel="0" collapsed="false">
      <c r="A4" s="92" t="s">
        <v>989</v>
      </c>
      <c r="B4" s="40" t="s">
        <v>990</v>
      </c>
    </row>
    <row r="5" customFormat="false" ht="19.8" hidden="false" customHeight="false" outlineLevel="0" collapsed="false">
      <c r="A5" s="92" t="s">
        <v>991</v>
      </c>
      <c r="B5" s="40" t="s">
        <v>992</v>
      </c>
    </row>
    <row r="6" customFormat="false" ht="12.8" hidden="false" customHeight="false" outlineLevel="0" collapsed="false">
      <c r="A6" s="92" t="s">
        <v>993</v>
      </c>
    </row>
    <row r="7" customFormat="false" ht="19.8" hidden="false" customHeight="false" outlineLevel="0" collapsed="false">
      <c r="A7" s="92" t="s">
        <v>994</v>
      </c>
      <c r="B7" s="40" t="s">
        <v>995</v>
      </c>
    </row>
    <row r="8" customFormat="false" ht="158.65" hidden="false" customHeight="false" outlineLevel="0" collapsed="false">
      <c r="A8" s="92" t="s">
        <v>996</v>
      </c>
      <c r="B8" s="40" t="s">
        <v>997</v>
      </c>
    </row>
    <row r="9" customFormat="false" ht="66.1" hidden="false" customHeight="false" outlineLevel="0" collapsed="false">
      <c r="A9" s="92" t="s">
        <v>998</v>
      </c>
      <c r="B9" s="40" t="s">
        <v>999</v>
      </c>
    </row>
    <row r="10" customFormat="false" ht="12.8" hidden="false" customHeight="false" outlineLevel="0" collapsed="false">
      <c r="A10" s="92" t="s">
        <v>1000</v>
      </c>
    </row>
    <row r="11" customFormat="false" ht="12.8" hidden="false" customHeight="false" outlineLevel="0" collapsed="false">
      <c r="A11" s="92" t="s">
        <v>1001</v>
      </c>
    </row>
    <row r="12" customFormat="false" ht="29.05" hidden="false" customHeight="false" outlineLevel="0" collapsed="false">
      <c r="A12" s="92" t="s">
        <v>1002</v>
      </c>
      <c r="B12" s="40" t="s">
        <v>1003</v>
      </c>
    </row>
    <row r="13" customFormat="false" ht="12.8" hidden="false" customHeight="false" outlineLevel="0" collapsed="false">
      <c r="A13" s="92" t="s">
        <v>1004</v>
      </c>
      <c r="B13" s="40" t="s">
        <v>1005</v>
      </c>
    </row>
    <row r="14" customFormat="false" ht="29.05" hidden="false" customHeight="false" outlineLevel="0" collapsed="false">
      <c r="A14" s="92" t="s">
        <v>1006</v>
      </c>
      <c r="B14" s="40" t="s">
        <v>1007</v>
      </c>
    </row>
    <row r="15" customFormat="false" ht="12.8" hidden="false" customHeight="false" outlineLevel="0" collapsed="false">
      <c r="A15" s="92" t="s">
        <v>1008</v>
      </c>
    </row>
    <row r="16" customFormat="false" ht="56.85" hidden="false" customHeight="false" outlineLevel="0" collapsed="false">
      <c r="A16" s="92" t="s">
        <v>1009</v>
      </c>
      <c r="B16" s="40" t="s">
        <v>1010</v>
      </c>
    </row>
    <row r="17" customFormat="false" ht="19.8" hidden="false" customHeight="false" outlineLevel="0" collapsed="false">
      <c r="A17" s="92" t="s">
        <v>1011</v>
      </c>
      <c r="B17" s="40" t="s">
        <v>1012</v>
      </c>
    </row>
    <row r="18" customFormat="false" ht="12.8" hidden="false" customHeight="false" outlineLevel="0" collapsed="false">
      <c r="A18" s="92" t="s">
        <v>1013</v>
      </c>
    </row>
    <row r="19" customFormat="false" ht="29.05" hidden="false" customHeight="false" outlineLevel="0" collapsed="false">
      <c r="A19" s="92" t="s">
        <v>1014</v>
      </c>
      <c r="B19" s="40" t="s">
        <v>1015</v>
      </c>
    </row>
    <row r="20" customFormat="false" ht="19.8" hidden="false" customHeight="false" outlineLevel="0" collapsed="false">
      <c r="A20" s="92" t="s">
        <v>1016</v>
      </c>
      <c r="B20" s="40" t="s">
        <v>1017</v>
      </c>
    </row>
    <row r="21" customFormat="false" ht="12.8" hidden="false" customHeight="false" outlineLevel="0" collapsed="false">
      <c r="A21" s="92" t="s">
        <v>1018</v>
      </c>
    </row>
    <row r="22" customFormat="false" ht="19.8" hidden="false" customHeight="false" outlineLevel="0" collapsed="false">
      <c r="A22" s="92" t="s">
        <v>1019</v>
      </c>
      <c r="B22" s="40" t="s">
        <v>1020</v>
      </c>
    </row>
    <row r="23" customFormat="false" ht="56.85" hidden="false" customHeight="false" outlineLevel="0" collapsed="false">
      <c r="A23" s="92" t="s">
        <v>1021</v>
      </c>
      <c r="B23" s="40" t="s">
        <v>1022</v>
      </c>
    </row>
    <row r="24" customFormat="false" ht="29.05" hidden="false" customHeight="false" outlineLevel="0" collapsed="false">
      <c r="A24" s="92" t="s">
        <v>1023</v>
      </c>
      <c r="B24" s="40" t="s">
        <v>1024</v>
      </c>
    </row>
    <row r="25" customFormat="false" ht="19.8" hidden="false" customHeight="false" outlineLevel="0" collapsed="false">
      <c r="A25" s="92" t="s">
        <v>1025</v>
      </c>
      <c r="B25" s="40" t="s">
        <v>1026</v>
      </c>
    </row>
    <row r="26" customFormat="false" ht="19.8" hidden="false" customHeight="false" outlineLevel="0" collapsed="false">
      <c r="A26" s="92" t="s">
        <v>1027</v>
      </c>
      <c r="B26" s="40" t="s">
        <v>1028</v>
      </c>
    </row>
    <row r="27" customFormat="false" ht="38.3" hidden="false" customHeight="false" outlineLevel="0" collapsed="false">
      <c r="A27" s="92" t="s">
        <v>1029</v>
      </c>
      <c r="B27" s="40" t="s">
        <v>1030</v>
      </c>
    </row>
    <row r="28" customFormat="false" ht="19.8" hidden="false" customHeight="false" outlineLevel="0" collapsed="false">
      <c r="A28" s="92" t="s">
        <v>1031</v>
      </c>
      <c r="B28" s="40" t="s">
        <v>1032</v>
      </c>
    </row>
    <row r="29" customFormat="false" ht="19.8" hidden="false" customHeight="false" outlineLevel="0" collapsed="false">
      <c r="A29" s="92" t="s">
        <v>1033</v>
      </c>
      <c r="B29" s="40" t="s">
        <v>1034</v>
      </c>
    </row>
    <row r="30" customFormat="false" ht="38.3" hidden="false" customHeight="false" outlineLevel="0" collapsed="false">
      <c r="A30" s="92" t="s">
        <v>1035</v>
      </c>
      <c r="B30" s="40" t="s">
        <v>1036</v>
      </c>
    </row>
    <row r="31" customFormat="false" ht="38.3" hidden="false" customHeight="false" outlineLevel="0" collapsed="false">
      <c r="A31" s="92" t="s">
        <v>1037</v>
      </c>
      <c r="B31" s="40" t="s">
        <v>1038</v>
      </c>
    </row>
    <row r="32" customFormat="false" ht="29.05" hidden="false" customHeight="false" outlineLevel="0" collapsed="false">
      <c r="A32" s="92" t="s">
        <v>1039</v>
      </c>
      <c r="B32" s="40" t="s">
        <v>1040</v>
      </c>
    </row>
    <row r="33" customFormat="false" ht="12.8" hidden="false" customHeight="false" outlineLevel="0" collapsed="false">
      <c r="A33" s="92" t="s">
        <v>1041</v>
      </c>
    </row>
    <row r="34" customFormat="false" ht="12.8" hidden="false" customHeight="false" outlineLevel="0" collapsed="false">
      <c r="A34" s="92" t="s">
        <v>1042</v>
      </c>
    </row>
    <row r="35" customFormat="false" ht="130.9" hidden="false" customHeight="false" outlineLevel="0" collapsed="false">
      <c r="A35" s="92" t="s">
        <v>1043</v>
      </c>
      <c r="B35" s="40" t="s">
        <v>1044</v>
      </c>
    </row>
    <row r="36" customFormat="false" ht="12.8" hidden="false" customHeight="false" outlineLevel="0" collapsed="false">
      <c r="A36" s="92" t="s">
        <v>1045</v>
      </c>
      <c r="B36" s="40" t="s">
        <v>1046</v>
      </c>
    </row>
    <row r="37" customFormat="false" ht="12.8" hidden="false" customHeight="false" outlineLevel="0" collapsed="false">
      <c r="A37" s="92" t="s">
        <v>1047</v>
      </c>
      <c r="B37" s="40" t="s">
        <v>1048</v>
      </c>
    </row>
    <row r="38" customFormat="false" ht="12.8" hidden="false" customHeight="false" outlineLevel="0" collapsed="false">
      <c r="A38" s="92" t="s">
        <v>1049</v>
      </c>
      <c r="B38" s="40" t="s">
        <v>1050</v>
      </c>
    </row>
    <row r="39" customFormat="false" ht="12.8" hidden="false" customHeight="false" outlineLevel="0" collapsed="false">
      <c r="A39" s="92" t="s">
        <v>1051</v>
      </c>
    </row>
    <row r="40" customFormat="false" ht="19.8" hidden="false" customHeight="false" outlineLevel="0" collapsed="false">
      <c r="A40" s="92" t="s">
        <v>1052</v>
      </c>
      <c r="B40" s="40" t="s">
        <v>1053</v>
      </c>
    </row>
    <row r="41" customFormat="false" ht="47.6" hidden="false" customHeight="false" outlineLevel="0" collapsed="false">
      <c r="A41" s="92" t="s">
        <v>1054</v>
      </c>
      <c r="B41" s="40" t="s">
        <v>1055</v>
      </c>
    </row>
    <row r="42" customFormat="false" ht="29.05" hidden="false" customHeight="false" outlineLevel="0" collapsed="false">
      <c r="A42" s="92" t="s">
        <v>1056</v>
      </c>
      <c r="B42" s="40" t="s">
        <v>1057</v>
      </c>
    </row>
    <row r="43" customFormat="false" ht="38.3" hidden="false" customHeight="false" outlineLevel="0" collapsed="false">
      <c r="A43" s="92" t="s">
        <v>1058</v>
      </c>
      <c r="B43" s="40" t="s">
        <v>1059</v>
      </c>
    </row>
    <row r="44" customFormat="false" ht="66.1" hidden="false" customHeight="false" outlineLevel="0" collapsed="false">
      <c r="A44" s="92" t="s">
        <v>1060</v>
      </c>
      <c r="B44" s="40" t="s">
        <v>1061</v>
      </c>
    </row>
    <row r="45" customFormat="false" ht="84.6" hidden="false" customHeight="false" outlineLevel="0" collapsed="false">
      <c r="A45" s="92" t="s">
        <v>1062</v>
      </c>
      <c r="B45" s="40" t="s">
        <v>1063</v>
      </c>
    </row>
    <row r="46" customFormat="false" ht="29.05" hidden="false" customHeight="false" outlineLevel="0" collapsed="false">
      <c r="A46" s="92" t="s">
        <v>1064</v>
      </c>
      <c r="B46" s="40" t="s">
        <v>1065</v>
      </c>
    </row>
    <row r="47" customFormat="false" ht="12.8" hidden="false" customHeight="false" outlineLevel="0" collapsed="false">
      <c r="A47" s="92" t="s">
        <v>1066</v>
      </c>
    </row>
    <row r="48" customFormat="false" ht="47.6" hidden="false" customHeight="false" outlineLevel="0" collapsed="false">
      <c r="A48" s="92" t="s">
        <v>1067</v>
      </c>
      <c r="B48" s="40" t="s">
        <v>1068</v>
      </c>
    </row>
    <row r="49" customFormat="false" ht="47.6" hidden="false" customHeight="false" outlineLevel="0" collapsed="false">
      <c r="A49" s="92" t="s">
        <v>1069</v>
      </c>
      <c r="B49" s="40" t="s">
        <v>1070</v>
      </c>
    </row>
    <row r="50" customFormat="false" ht="47.6" hidden="false" customHeight="false" outlineLevel="0" collapsed="false">
      <c r="A50" s="92" t="s">
        <v>1071</v>
      </c>
      <c r="B50" s="40" t="s">
        <v>1072</v>
      </c>
    </row>
    <row r="51" customFormat="false" ht="84.6" hidden="false" customHeight="false" outlineLevel="0" collapsed="false">
      <c r="A51" s="92" t="s">
        <v>1073</v>
      </c>
      <c r="B51" s="40" t="s">
        <v>1074</v>
      </c>
    </row>
    <row r="52" customFormat="false" ht="12.8" hidden="false" customHeight="false" outlineLevel="0" collapsed="false">
      <c r="A52" s="92" t="s">
        <v>1075</v>
      </c>
    </row>
    <row r="53" customFormat="false" ht="19.8" hidden="false" customHeight="false" outlineLevel="0" collapsed="false">
      <c r="A53" s="92" t="s">
        <v>1076</v>
      </c>
      <c r="B53" s="40" t="s">
        <v>1077</v>
      </c>
    </row>
    <row r="54" customFormat="false" ht="29.05" hidden="false" customHeight="false" outlineLevel="0" collapsed="false">
      <c r="A54" s="92" t="s">
        <v>1078</v>
      </c>
      <c r="B54" s="40" t="s">
        <v>1079</v>
      </c>
    </row>
    <row r="55" customFormat="false" ht="29.05" hidden="false" customHeight="false" outlineLevel="0" collapsed="false">
      <c r="A55" s="92" t="s">
        <v>1080</v>
      </c>
      <c r="B55" s="40" t="s">
        <v>1081</v>
      </c>
    </row>
    <row r="56" customFormat="false" ht="19.8" hidden="false" customHeight="false" outlineLevel="0" collapsed="false">
      <c r="A56" s="92" t="s">
        <v>1082</v>
      </c>
      <c r="B56" s="40" t="s">
        <v>1083</v>
      </c>
    </row>
    <row r="57" customFormat="false" ht="12.8" hidden="false" customHeight="false" outlineLevel="0" collapsed="false">
      <c r="A57" s="92" t="s">
        <v>1084</v>
      </c>
    </row>
    <row r="58" customFormat="false" ht="12.8" hidden="false" customHeight="false" outlineLevel="0" collapsed="false">
      <c r="A58" s="92" t="s">
        <v>1085</v>
      </c>
    </row>
    <row r="59" customFormat="false" ht="12.8" hidden="false" customHeight="false" outlineLevel="0" collapsed="false">
      <c r="A59" s="92" t="s">
        <v>1086</v>
      </c>
    </row>
    <row r="60" customFormat="false" ht="112.35" hidden="false" customHeight="false" outlineLevel="0" collapsed="false">
      <c r="A60" s="92" t="s">
        <v>1087</v>
      </c>
      <c r="B60" s="40" t="s">
        <v>1088</v>
      </c>
    </row>
    <row r="61" customFormat="false" ht="19.8" hidden="false" customHeight="false" outlineLevel="0" collapsed="false">
      <c r="A61" s="92" t="s">
        <v>1089</v>
      </c>
      <c r="B61" s="40" t="s">
        <v>1090</v>
      </c>
    </row>
    <row r="62" customFormat="false" ht="29.05" hidden="false" customHeight="false" outlineLevel="0" collapsed="false">
      <c r="A62" s="92" t="s">
        <v>1091</v>
      </c>
      <c r="B62" s="40" t="s">
        <v>1092</v>
      </c>
    </row>
    <row r="63" customFormat="false" ht="29.05" hidden="false" customHeight="false" outlineLevel="0" collapsed="false">
      <c r="A63" s="90" t="s">
        <v>1093</v>
      </c>
      <c r="B63" s="93" t="s">
        <v>1094</v>
      </c>
    </row>
    <row r="64" customFormat="false" ht="19.8" hidden="false" customHeight="false" outlineLevel="0" collapsed="false">
      <c r="A64" s="92" t="s">
        <v>1095</v>
      </c>
      <c r="B64" s="40" t="s">
        <v>1096</v>
      </c>
    </row>
    <row r="65" customFormat="false" ht="19.8" hidden="false" customHeight="false" outlineLevel="0" collapsed="false">
      <c r="A65" s="92" t="s">
        <v>1097</v>
      </c>
      <c r="B65" s="40" t="s">
        <v>1098</v>
      </c>
    </row>
    <row r="66" customFormat="false" ht="12.8" hidden="false" customHeight="false" outlineLevel="0" collapsed="false">
      <c r="A66" s="92" t="s">
        <v>1099</v>
      </c>
    </row>
    <row r="67" customFormat="false" ht="84.6" hidden="false" customHeight="false" outlineLevel="0" collapsed="false">
      <c r="A67" s="92" t="s">
        <v>1100</v>
      </c>
      <c r="B67" s="40" t="s">
        <v>1101</v>
      </c>
    </row>
    <row r="68" customFormat="false" ht="29.05" hidden="false" customHeight="false" outlineLevel="0" collapsed="false">
      <c r="A68" s="92" t="s">
        <v>1102</v>
      </c>
      <c r="B68" s="40" t="s">
        <v>1103</v>
      </c>
    </row>
    <row r="69" customFormat="false" ht="47.6" hidden="false" customHeight="false" outlineLevel="0" collapsed="false">
      <c r="A69" s="92" t="s">
        <v>1104</v>
      </c>
      <c r="B69" s="40" t="s">
        <v>1105</v>
      </c>
    </row>
    <row r="70" customFormat="false" ht="29.05" hidden="false" customHeight="false" outlineLevel="0" collapsed="false">
      <c r="A70" s="92" t="s">
        <v>1106</v>
      </c>
      <c r="B70" s="40" t="s">
        <v>1107</v>
      </c>
    </row>
    <row r="71" customFormat="false" ht="12.8" hidden="false" customHeight="false" outlineLevel="0" collapsed="false">
      <c r="A71" s="92" t="s">
        <v>1108</v>
      </c>
      <c r="B71" s="40" t="s">
        <v>1109</v>
      </c>
    </row>
  </sheetData>
  <mergeCells count="1">
    <mergeCell ref="A1:C1"/>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O239"/>
  <sheetViews>
    <sheetView showFormulas="false" showGridLines="true" showRowColHeaders="true" showZeros="true" rightToLeft="false" tabSelected="false" showOutlineSymbols="true" defaultGridColor="true" view="normal" topLeftCell="A220" colorId="64" zoomScale="100" zoomScaleNormal="100" zoomScalePageLayoutView="100" workbookViewId="0">
      <selection pane="topLeft" activeCell="A234" activeCellId="0" sqref="A234"/>
    </sheetView>
  </sheetViews>
  <sheetFormatPr defaultRowHeight="12.8" zeroHeight="false" outlineLevelRow="0" outlineLevelCol="0"/>
  <cols>
    <col collapsed="false" customWidth="true" hidden="false" outlineLevel="0" max="1" min="1" style="94" width="14.01"/>
    <col collapsed="false" customWidth="false" hidden="false" outlineLevel="0" max="1025" min="2" style="95" width="11.52"/>
  </cols>
  <sheetData>
    <row r="1" s="94" customFormat="true" ht="29.05" hidden="false" customHeight="false" outlineLevel="0" collapsed="false">
      <c r="A1" s="94" t="s">
        <v>1110</v>
      </c>
      <c r="K1" s="94" t="n">
        <v>4</v>
      </c>
      <c r="L1" s="94" t="n">
        <v>5</v>
      </c>
      <c r="M1" s="94" t="n">
        <v>6</v>
      </c>
      <c r="N1" s="94" t="n">
        <v>7</v>
      </c>
      <c r="O1" s="94" t="n">
        <v>8</v>
      </c>
    </row>
    <row r="2" customFormat="false" ht="56.85" hidden="false" customHeight="true" outlineLevel="0" collapsed="false">
      <c r="A2" s="94" t="s">
        <v>1111</v>
      </c>
      <c r="B2" s="46" t="s">
        <v>1112</v>
      </c>
      <c r="C2" s="46"/>
      <c r="D2" s="46"/>
      <c r="E2" s="46"/>
      <c r="F2" s="46"/>
      <c r="G2" s="46"/>
      <c r="H2" s="46"/>
      <c r="I2" s="46"/>
      <c r="J2" s="96" t="s">
        <v>586</v>
      </c>
      <c r="K2" s="95" t="n">
        <v>0</v>
      </c>
      <c r="L2" s="95" t="n">
        <v>1</v>
      </c>
      <c r="M2" s="95" t="n">
        <v>2</v>
      </c>
      <c r="N2" s="95" t="n">
        <v>4</v>
      </c>
      <c r="O2" s="95" t="n">
        <v>0</v>
      </c>
    </row>
    <row r="3" customFormat="false" ht="56.85" hidden="false" customHeight="true" outlineLevel="0" collapsed="false">
      <c r="A3" s="94" t="s">
        <v>1113</v>
      </c>
      <c r="B3" s="46" t="s">
        <v>1114</v>
      </c>
      <c r="C3" s="46"/>
      <c r="D3" s="46"/>
      <c r="E3" s="46"/>
      <c r="F3" s="46"/>
      <c r="G3" s="46"/>
      <c r="H3" s="46"/>
      <c r="I3" s="46"/>
      <c r="J3" s="96" t="s">
        <v>584</v>
      </c>
      <c r="K3" s="95" t="n">
        <v>0</v>
      </c>
      <c r="L3" s="95" t="n">
        <v>2</v>
      </c>
      <c r="M3" s="95" t="n">
        <v>1</v>
      </c>
      <c r="N3" s="95" t="n">
        <v>3</v>
      </c>
      <c r="O3" s="95" t="n">
        <v>0</v>
      </c>
    </row>
    <row r="4" customFormat="false" ht="56.85" hidden="false" customHeight="true" outlineLevel="0" collapsed="false">
      <c r="A4" s="94" t="s">
        <v>1115</v>
      </c>
      <c r="B4" s="46" t="s">
        <v>1116</v>
      </c>
      <c r="C4" s="46"/>
      <c r="D4" s="46"/>
      <c r="E4" s="46"/>
      <c r="F4" s="46"/>
      <c r="G4" s="46"/>
      <c r="H4" s="46"/>
      <c r="I4" s="46"/>
      <c r="J4" s="96" t="s">
        <v>588</v>
      </c>
      <c r="K4" s="95" t="n">
        <v>0</v>
      </c>
      <c r="L4" s="95" t="n">
        <v>0</v>
      </c>
      <c r="M4" s="95" t="n">
        <v>5</v>
      </c>
      <c r="N4" s="95" t="n">
        <v>1</v>
      </c>
      <c r="O4" s="95" t="n">
        <v>1</v>
      </c>
    </row>
    <row r="5" customFormat="false" ht="56.85" hidden="false" customHeight="true" outlineLevel="0" collapsed="false">
      <c r="A5" s="94" t="s">
        <v>1117</v>
      </c>
      <c r="B5" s="46" t="s">
        <v>1118</v>
      </c>
      <c r="C5" s="46"/>
      <c r="D5" s="46"/>
      <c r="E5" s="46"/>
      <c r="F5" s="46"/>
      <c r="G5" s="46"/>
      <c r="H5" s="46"/>
      <c r="I5" s="46"/>
      <c r="J5" s="96" t="s">
        <v>590</v>
      </c>
      <c r="K5" s="95" t="n">
        <v>1</v>
      </c>
      <c r="L5" s="95" t="n">
        <v>1</v>
      </c>
      <c r="M5" s="95" t="n">
        <v>2</v>
      </c>
      <c r="N5" s="95" t="n">
        <v>2</v>
      </c>
      <c r="O5" s="95" t="n">
        <v>0</v>
      </c>
    </row>
    <row r="6" customFormat="false" ht="56.85" hidden="false" customHeight="true" outlineLevel="0" collapsed="false">
      <c r="A6" s="94" t="s">
        <v>1119</v>
      </c>
      <c r="B6" s="46" t="s">
        <v>1120</v>
      </c>
      <c r="C6" s="46"/>
      <c r="D6" s="46"/>
      <c r="E6" s="46"/>
      <c r="F6" s="46"/>
      <c r="G6" s="46"/>
      <c r="H6" s="46"/>
      <c r="I6" s="46"/>
      <c r="J6" s="96" t="s">
        <v>594</v>
      </c>
      <c r="K6" s="95" t="n">
        <v>0</v>
      </c>
      <c r="L6" s="95" t="n">
        <v>1</v>
      </c>
      <c r="M6" s="95" t="n">
        <v>5</v>
      </c>
      <c r="N6" s="95" t="n">
        <v>1</v>
      </c>
      <c r="O6" s="95" t="n">
        <v>0</v>
      </c>
    </row>
    <row r="7" customFormat="false" ht="47.6" hidden="false" customHeight="true" outlineLevel="0" collapsed="false">
      <c r="A7" s="94" t="s">
        <v>1121</v>
      </c>
      <c r="B7" s="46" t="s">
        <v>1122</v>
      </c>
      <c r="C7" s="46"/>
      <c r="D7" s="46"/>
      <c r="E7" s="46"/>
      <c r="F7" s="46"/>
      <c r="G7" s="46"/>
      <c r="H7" s="46"/>
      <c r="I7" s="46"/>
      <c r="J7" s="96" t="s">
        <v>592</v>
      </c>
      <c r="K7" s="95" t="n">
        <v>0</v>
      </c>
      <c r="L7" s="95" t="n">
        <v>1</v>
      </c>
      <c r="M7" s="95" t="n">
        <v>4</v>
      </c>
      <c r="N7" s="95" t="n">
        <v>1</v>
      </c>
      <c r="O7" s="95" t="n">
        <v>0</v>
      </c>
    </row>
    <row r="8" customFormat="false" ht="56.85" hidden="false" customHeight="true" outlineLevel="0" collapsed="false">
      <c r="A8" s="94" t="s">
        <v>1123</v>
      </c>
      <c r="B8" s="46" t="s">
        <v>1124</v>
      </c>
      <c r="C8" s="46"/>
      <c r="D8" s="46"/>
      <c r="E8" s="46"/>
      <c r="F8" s="46"/>
      <c r="G8" s="46"/>
      <c r="H8" s="46"/>
      <c r="I8" s="46"/>
      <c r="J8" s="94"/>
      <c r="K8" s="95" t="n">
        <f aca="false">SUM(K2:K7)</f>
        <v>1</v>
      </c>
      <c r="L8" s="95" t="n">
        <f aca="false">SUM(L2:L7)</f>
        <v>6</v>
      </c>
      <c r="M8" s="95" t="n">
        <f aca="false">SUM(M2:M7)</f>
        <v>19</v>
      </c>
      <c r="N8" s="95" t="n">
        <f aca="false">SUM(N2:N7)</f>
        <v>12</v>
      </c>
      <c r="O8" s="95" t="n">
        <f aca="false">SUM(O2:O7)</f>
        <v>1</v>
      </c>
    </row>
    <row r="9" customFormat="false" ht="38.3" hidden="false" customHeight="true" outlineLevel="0" collapsed="false">
      <c r="A9" s="94" t="s">
        <v>1125</v>
      </c>
      <c r="B9" s="46" t="s">
        <v>1126</v>
      </c>
      <c r="C9" s="46"/>
      <c r="D9" s="46"/>
      <c r="E9" s="46"/>
      <c r="F9" s="46"/>
      <c r="G9" s="46"/>
      <c r="H9" s="46"/>
      <c r="I9" s="46"/>
      <c r="J9" s="94"/>
    </row>
    <row r="10" customFormat="false" ht="56.85" hidden="false" customHeight="true" outlineLevel="0" collapsed="false">
      <c r="A10" s="94" t="s">
        <v>1127</v>
      </c>
      <c r="B10" s="46" t="s">
        <v>1128</v>
      </c>
      <c r="C10" s="46"/>
      <c r="D10" s="46"/>
      <c r="E10" s="46"/>
      <c r="F10" s="46"/>
      <c r="G10" s="46"/>
      <c r="H10" s="46"/>
      <c r="I10" s="46"/>
      <c r="J10" s="94"/>
    </row>
    <row r="11" customFormat="false" ht="12.8" hidden="false" customHeight="false" outlineLevel="0" collapsed="false">
      <c r="B11" s="94"/>
      <c r="C11" s="94"/>
      <c r="D11" s="94"/>
      <c r="E11" s="94"/>
      <c r="F11" s="94"/>
      <c r="G11" s="94"/>
      <c r="H11" s="94"/>
      <c r="I11" s="94"/>
      <c r="J11" s="94"/>
    </row>
    <row r="12" customFormat="false" ht="29.05" hidden="false" customHeight="false" outlineLevel="0" collapsed="false">
      <c r="A12" s="94" t="s">
        <v>1129</v>
      </c>
      <c r="B12" s="94" t="s">
        <v>1130</v>
      </c>
      <c r="C12" s="94"/>
      <c r="D12" s="94"/>
      <c r="E12" s="94"/>
      <c r="F12" s="94"/>
      <c r="G12" s="94"/>
      <c r="H12" s="94"/>
      <c r="I12" s="94"/>
      <c r="J12" s="94"/>
    </row>
    <row r="13" customFormat="false" ht="12.8" hidden="false" customHeight="true" outlineLevel="0" collapsed="false">
      <c r="A13" s="94" t="s">
        <v>1111</v>
      </c>
      <c r="B13" s="94"/>
      <c r="C13" s="94"/>
      <c r="D13" s="94"/>
      <c r="E13" s="94"/>
      <c r="F13" s="94"/>
      <c r="G13" s="94"/>
      <c r="H13" s="94"/>
      <c r="I13" s="94"/>
      <c r="J13" s="94"/>
    </row>
    <row r="14" customFormat="false" ht="19.8" hidden="false" customHeight="true" outlineLevel="0" collapsed="false">
      <c r="A14" s="94" t="s">
        <v>1131</v>
      </c>
      <c r="B14" s="94" t="n">
        <v>1</v>
      </c>
      <c r="C14" s="46" t="s">
        <v>1132</v>
      </c>
      <c r="D14" s="46"/>
      <c r="E14" s="46"/>
      <c r="F14" s="46"/>
      <c r="G14" s="94"/>
      <c r="H14" s="94"/>
      <c r="I14" s="94"/>
      <c r="J14" s="94"/>
    </row>
    <row r="15" customFormat="false" ht="29.05" hidden="false" customHeight="true" outlineLevel="0" collapsed="false">
      <c r="A15" s="94" t="s">
        <v>1133</v>
      </c>
      <c r="B15" s="94" t="n">
        <v>2</v>
      </c>
      <c r="C15" s="46" t="s">
        <v>1134</v>
      </c>
      <c r="D15" s="46"/>
      <c r="E15" s="46"/>
      <c r="F15" s="46"/>
      <c r="G15" s="94"/>
      <c r="H15" s="94"/>
      <c r="I15" s="94"/>
      <c r="J15" s="94"/>
    </row>
    <row r="16" customFormat="false" ht="19.8" hidden="false" customHeight="true" outlineLevel="0" collapsed="false">
      <c r="A16" s="94" t="s">
        <v>1135</v>
      </c>
      <c r="B16" s="94" t="n">
        <v>0</v>
      </c>
      <c r="C16" s="46" t="s">
        <v>1136</v>
      </c>
      <c r="D16" s="46"/>
      <c r="E16" s="46"/>
      <c r="F16" s="46"/>
      <c r="G16" s="94"/>
      <c r="H16" s="94"/>
      <c r="I16" s="94"/>
      <c r="J16" s="94"/>
    </row>
    <row r="17" customFormat="false" ht="12.8" hidden="false" customHeight="true" outlineLevel="0" collapsed="false">
      <c r="A17" s="94" t="s">
        <v>1137</v>
      </c>
      <c r="B17" s="94"/>
      <c r="C17" s="94"/>
      <c r="D17" s="94"/>
      <c r="E17" s="94"/>
      <c r="F17" s="94"/>
      <c r="G17" s="94"/>
      <c r="H17" s="94"/>
      <c r="I17" s="94"/>
      <c r="J17" s="94"/>
    </row>
    <row r="18" customFormat="false" ht="19.8" hidden="false" customHeight="true" outlineLevel="0" collapsed="false">
      <c r="A18" s="94" t="s">
        <v>1138</v>
      </c>
      <c r="B18" s="94" t="n">
        <v>0</v>
      </c>
      <c r="C18" s="46" t="s">
        <v>1139</v>
      </c>
      <c r="D18" s="46"/>
      <c r="E18" s="46"/>
      <c r="F18" s="46"/>
      <c r="G18" s="94"/>
      <c r="H18" s="94"/>
      <c r="I18" s="94"/>
      <c r="J18" s="94"/>
    </row>
    <row r="19" customFormat="false" ht="19.8" hidden="false" customHeight="true" outlineLevel="0" collapsed="false">
      <c r="A19" s="94" t="s">
        <v>1140</v>
      </c>
      <c r="B19" s="94" t="n">
        <v>1</v>
      </c>
      <c r="C19" s="46" t="s">
        <v>1141</v>
      </c>
      <c r="D19" s="46"/>
      <c r="E19" s="46"/>
      <c r="F19" s="46"/>
      <c r="G19" s="94"/>
      <c r="H19" s="94"/>
      <c r="I19" s="94"/>
      <c r="J19" s="94"/>
    </row>
    <row r="20" customFormat="false" ht="19.8" hidden="false" customHeight="true" outlineLevel="0" collapsed="false">
      <c r="A20" s="94" t="s">
        <v>1142</v>
      </c>
      <c r="B20" s="94" t="n">
        <v>3</v>
      </c>
      <c r="C20" s="46" t="s">
        <v>1143</v>
      </c>
      <c r="D20" s="46"/>
      <c r="E20" s="46"/>
      <c r="F20" s="46"/>
      <c r="G20" s="94"/>
      <c r="H20" s="94"/>
      <c r="I20" s="94"/>
      <c r="J20" s="94"/>
    </row>
    <row r="21" customFormat="false" ht="12.8" hidden="false" customHeight="true" outlineLevel="0" collapsed="false">
      <c r="A21" s="94" t="s">
        <v>1144</v>
      </c>
      <c r="B21" s="94"/>
      <c r="C21" s="94" t="s">
        <v>1145</v>
      </c>
      <c r="D21" s="94"/>
      <c r="E21" s="94"/>
      <c r="F21" s="94"/>
      <c r="G21" s="94"/>
      <c r="H21" s="94"/>
      <c r="I21" s="94"/>
      <c r="J21" s="94"/>
    </row>
    <row r="22" customFormat="false" ht="19.8" hidden="false" customHeight="true" outlineLevel="0" collapsed="false">
      <c r="A22" s="94" t="s">
        <v>1146</v>
      </c>
      <c r="B22" s="94" t="n">
        <v>0</v>
      </c>
      <c r="C22" s="46" t="s">
        <v>1147</v>
      </c>
      <c r="D22" s="46"/>
      <c r="E22" s="46"/>
      <c r="F22" s="46"/>
      <c r="G22" s="94"/>
      <c r="H22" s="94"/>
      <c r="I22" s="94"/>
      <c r="J22" s="94"/>
    </row>
    <row r="23" customFormat="false" ht="19.8" hidden="false" customHeight="true" outlineLevel="0" collapsed="false">
      <c r="A23" s="94" t="s">
        <v>1148</v>
      </c>
      <c r="B23" s="94" t="n">
        <v>2</v>
      </c>
      <c r="C23" s="46" t="s">
        <v>1149</v>
      </c>
      <c r="D23" s="46"/>
      <c r="E23" s="46"/>
      <c r="F23" s="46"/>
      <c r="G23" s="94"/>
      <c r="H23" s="94"/>
      <c r="I23" s="94"/>
      <c r="J23" s="94"/>
    </row>
    <row r="24" customFormat="false" ht="12.8" hidden="false" customHeight="true" outlineLevel="0" collapsed="false">
      <c r="A24" s="94" t="s">
        <v>1117</v>
      </c>
      <c r="B24" s="94"/>
      <c r="C24" s="94"/>
      <c r="D24" s="94"/>
      <c r="E24" s="94"/>
      <c r="F24" s="94"/>
      <c r="G24" s="94"/>
      <c r="H24" s="94"/>
      <c r="I24" s="94"/>
      <c r="J24" s="94"/>
    </row>
    <row r="25" customFormat="false" ht="19.8" hidden="false" customHeight="true" outlineLevel="0" collapsed="false">
      <c r="A25" s="94" t="s">
        <v>1150</v>
      </c>
      <c r="B25" s="94" t="n">
        <v>0</v>
      </c>
      <c r="C25" s="46" t="s">
        <v>1151</v>
      </c>
      <c r="D25" s="46"/>
      <c r="E25" s="46"/>
      <c r="F25" s="46"/>
      <c r="G25" s="94"/>
      <c r="H25" s="94"/>
      <c r="I25" s="94"/>
      <c r="J25" s="94"/>
    </row>
    <row r="26" customFormat="false" ht="18.8" hidden="false" customHeight="true" outlineLevel="0" collapsed="false">
      <c r="A26" s="94" t="s">
        <v>1152</v>
      </c>
      <c r="B26" s="94" t="n">
        <v>1</v>
      </c>
      <c r="C26" s="46" t="s">
        <v>1153</v>
      </c>
      <c r="D26" s="46"/>
      <c r="E26" s="46"/>
      <c r="F26" s="46"/>
      <c r="G26" s="94"/>
      <c r="H26" s="94"/>
      <c r="I26" s="94"/>
      <c r="J26" s="94"/>
    </row>
    <row r="27" customFormat="false" ht="19.8" hidden="false" customHeight="true" outlineLevel="0" collapsed="false">
      <c r="A27" s="94" t="s">
        <v>1154</v>
      </c>
      <c r="B27" s="94" t="n">
        <v>3</v>
      </c>
      <c r="C27" s="46" t="s">
        <v>1155</v>
      </c>
      <c r="D27" s="46"/>
      <c r="E27" s="46"/>
      <c r="F27" s="46"/>
      <c r="G27" s="94"/>
      <c r="H27" s="94"/>
      <c r="I27" s="94"/>
      <c r="J27" s="94"/>
    </row>
    <row r="28" customFormat="false" ht="12.8" hidden="false" customHeight="true" outlineLevel="0" collapsed="false">
      <c r="A28" s="94" t="s">
        <v>1119</v>
      </c>
      <c r="B28" s="94"/>
      <c r="C28" s="94"/>
      <c r="D28" s="94"/>
      <c r="E28" s="94"/>
      <c r="F28" s="94"/>
      <c r="G28" s="94"/>
      <c r="H28" s="94"/>
      <c r="I28" s="94"/>
      <c r="J28" s="94"/>
    </row>
    <row r="29" customFormat="false" ht="19.8" hidden="false" customHeight="true" outlineLevel="0" collapsed="false">
      <c r="A29" s="94" t="s">
        <v>1156</v>
      </c>
      <c r="B29" s="94" t="n">
        <v>3</v>
      </c>
      <c r="C29" s="46" t="s">
        <v>1157</v>
      </c>
      <c r="D29" s="46"/>
      <c r="E29" s="46"/>
      <c r="F29" s="46"/>
      <c r="G29" s="94"/>
      <c r="H29" s="94"/>
      <c r="I29" s="94"/>
      <c r="J29" s="94"/>
    </row>
    <row r="30" customFormat="false" ht="19.8" hidden="false" customHeight="true" outlineLevel="0" collapsed="false">
      <c r="A30" s="94" t="s">
        <v>1158</v>
      </c>
      <c r="B30" s="94" t="n">
        <v>0</v>
      </c>
      <c r="C30" s="46" t="s">
        <v>1159</v>
      </c>
      <c r="D30" s="46"/>
      <c r="E30" s="46"/>
      <c r="F30" s="46"/>
      <c r="G30" s="94"/>
      <c r="H30" s="94"/>
      <c r="I30" s="94"/>
      <c r="J30" s="94"/>
    </row>
    <row r="31" customFormat="false" ht="18.8" hidden="false" customHeight="true" outlineLevel="0" collapsed="false">
      <c r="A31" s="94" t="s">
        <v>1160</v>
      </c>
      <c r="B31" s="94" t="n">
        <v>0</v>
      </c>
      <c r="C31" s="46" t="s">
        <v>1161</v>
      </c>
      <c r="D31" s="46"/>
      <c r="E31" s="46"/>
      <c r="F31" s="46"/>
      <c r="G31" s="94"/>
      <c r="H31" s="94"/>
      <c r="I31" s="94"/>
      <c r="J31" s="94"/>
    </row>
    <row r="32" customFormat="false" ht="12.8" hidden="false" customHeight="true" outlineLevel="0" collapsed="false">
      <c r="A32" s="94" t="s">
        <v>1121</v>
      </c>
      <c r="B32" s="94"/>
      <c r="C32" s="94"/>
      <c r="D32" s="94"/>
      <c r="E32" s="94"/>
      <c r="F32" s="94"/>
      <c r="G32" s="94"/>
      <c r="H32" s="94"/>
      <c r="I32" s="94"/>
      <c r="J32" s="94"/>
    </row>
    <row r="33" customFormat="false" ht="38.3" hidden="false" customHeight="true" outlineLevel="0" collapsed="false">
      <c r="A33" s="94" t="s">
        <v>1162</v>
      </c>
      <c r="B33" s="94" t="n">
        <v>3</v>
      </c>
      <c r="C33" s="46" t="s">
        <v>1163</v>
      </c>
      <c r="D33" s="46"/>
      <c r="E33" s="46"/>
      <c r="F33" s="46"/>
      <c r="G33" s="94"/>
      <c r="H33" s="94"/>
      <c r="I33" s="94"/>
      <c r="J33" s="94"/>
    </row>
    <row r="34" customFormat="false" ht="29.05" hidden="false" customHeight="true" outlineLevel="0" collapsed="false">
      <c r="A34" s="94" t="s">
        <v>1164</v>
      </c>
      <c r="B34" s="94" t="n">
        <v>0</v>
      </c>
      <c r="C34" s="46" t="s">
        <v>1165</v>
      </c>
      <c r="D34" s="46"/>
      <c r="E34" s="46"/>
      <c r="F34" s="46"/>
      <c r="G34" s="94"/>
      <c r="H34" s="94"/>
      <c r="I34" s="94"/>
      <c r="J34" s="94"/>
    </row>
    <row r="35" customFormat="false" ht="12.8" hidden="false" customHeight="true" outlineLevel="0" collapsed="false">
      <c r="A35" s="94" t="s">
        <v>1123</v>
      </c>
      <c r="B35" s="94"/>
      <c r="C35" s="94"/>
      <c r="D35" s="94"/>
      <c r="E35" s="94"/>
      <c r="F35" s="94"/>
      <c r="G35" s="94"/>
      <c r="H35" s="94"/>
      <c r="I35" s="94"/>
      <c r="J35" s="94"/>
    </row>
    <row r="36" customFormat="false" ht="19.8" hidden="false" customHeight="true" outlineLevel="0" collapsed="false">
      <c r="A36" s="94" t="s">
        <v>1166</v>
      </c>
      <c r="B36" s="94" t="n">
        <v>0</v>
      </c>
      <c r="C36" s="46" t="s">
        <v>1167</v>
      </c>
      <c r="D36" s="46"/>
      <c r="E36" s="46"/>
      <c r="F36" s="46"/>
      <c r="G36" s="94"/>
      <c r="H36" s="94"/>
      <c r="I36" s="94"/>
      <c r="J36" s="94"/>
    </row>
    <row r="37" customFormat="false" ht="19.8" hidden="false" customHeight="true" outlineLevel="0" collapsed="false">
      <c r="A37" s="94" t="s">
        <v>1168</v>
      </c>
      <c r="B37" s="94" t="n">
        <v>1</v>
      </c>
      <c r="C37" s="46" t="s">
        <v>1169</v>
      </c>
      <c r="D37" s="46"/>
      <c r="E37" s="46"/>
      <c r="F37" s="46"/>
      <c r="G37" s="94"/>
      <c r="H37" s="94"/>
      <c r="I37" s="94"/>
      <c r="J37" s="94"/>
    </row>
    <row r="38" customFormat="false" ht="19.8" hidden="false" customHeight="true" outlineLevel="0" collapsed="false">
      <c r="A38" s="94" t="s">
        <v>1170</v>
      </c>
      <c r="B38" s="94" t="n">
        <v>3</v>
      </c>
      <c r="C38" s="46" t="s">
        <v>1171</v>
      </c>
      <c r="D38" s="46"/>
      <c r="E38" s="46"/>
      <c r="F38" s="46"/>
      <c r="G38" s="94"/>
      <c r="H38" s="94"/>
      <c r="I38" s="94"/>
      <c r="J38" s="94"/>
    </row>
    <row r="39" customFormat="false" ht="12.8" hidden="false" customHeight="true" outlineLevel="0" collapsed="false">
      <c r="A39" s="94" t="s">
        <v>1125</v>
      </c>
      <c r="B39" s="94"/>
      <c r="C39" s="94"/>
      <c r="D39" s="94"/>
      <c r="E39" s="94"/>
      <c r="F39" s="94"/>
      <c r="G39" s="94"/>
      <c r="H39" s="94"/>
      <c r="I39" s="94"/>
      <c r="J39" s="94"/>
    </row>
    <row r="40" customFormat="false" ht="38.3" hidden="false" customHeight="true" outlineLevel="0" collapsed="false">
      <c r="A40" s="94" t="s">
        <v>1172</v>
      </c>
      <c r="B40" s="94" t="n">
        <v>0</v>
      </c>
      <c r="C40" s="46" t="s">
        <v>1173</v>
      </c>
      <c r="D40" s="46"/>
      <c r="E40" s="46"/>
      <c r="F40" s="46"/>
      <c r="G40" s="94"/>
      <c r="H40" s="94"/>
      <c r="I40" s="94"/>
      <c r="J40" s="94"/>
    </row>
    <row r="41" customFormat="false" ht="38.3" hidden="false" customHeight="true" outlineLevel="0" collapsed="false">
      <c r="A41" s="94" t="s">
        <v>1174</v>
      </c>
      <c r="B41" s="94" t="n">
        <v>0</v>
      </c>
      <c r="C41" s="46" t="s">
        <v>1175</v>
      </c>
      <c r="D41" s="46"/>
      <c r="E41" s="46"/>
      <c r="F41" s="46"/>
      <c r="G41" s="94"/>
      <c r="H41" s="94"/>
      <c r="I41" s="94"/>
      <c r="J41" s="94"/>
    </row>
    <row r="42" customFormat="false" ht="12.8" hidden="false" customHeight="true" outlineLevel="0" collapsed="false">
      <c r="A42" s="94" t="s">
        <v>1127</v>
      </c>
      <c r="B42" s="94"/>
      <c r="C42" s="94"/>
      <c r="D42" s="94"/>
      <c r="E42" s="94"/>
      <c r="F42" s="94"/>
      <c r="G42" s="94"/>
      <c r="H42" s="94"/>
      <c r="I42" s="94"/>
      <c r="J42" s="94"/>
    </row>
    <row r="43" customFormat="false" ht="19.8" hidden="false" customHeight="true" outlineLevel="0" collapsed="false">
      <c r="A43" s="94" t="s">
        <v>1176</v>
      </c>
      <c r="B43" s="94" t="n">
        <v>0</v>
      </c>
      <c r="C43" s="46" t="s">
        <v>1177</v>
      </c>
      <c r="D43" s="46"/>
      <c r="E43" s="46"/>
      <c r="F43" s="46"/>
      <c r="G43" s="94"/>
      <c r="H43" s="94"/>
      <c r="I43" s="94"/>
      <c r="J43" s="94"/>
    </row>
    <row r="44" customFormat="false" ht="18.8" hidden="false" customHeight="true" outlineLevel="0" collapsed="false">
      <c r="A44" s="94" t="s">
        <v>1178</v>
      </c>
      <c r="B44" s="94" t="n">
        <v>3</v>
      </c>
      <c r="C44" s="46" t="s">
        <v>1179</v>
      </c>
      <c r="D44" s="46"/>
      <c r="E44" s="46"/>
      <c r="F44" s="46"/>
      <c r="G44" s="94"/>
      <c r="H44" s="94"/>
      <c r="I44" s="94"/>
      <c r="J44" s="94"/>
    </row>
    <row r="45" customFormat="false" ht="19.8" hidden="false" customHeight="true" outlineLevel="0" collapsed="false">
      <c r="A45" s="94" t="s">
        <v>1180</v>
      </c>
      <c r="B45" s="94" t="n">
        <v>2</v>
      </c>
      <c r="C45" s="46" t="s">
        <v>1181</v>
      </c>
      <c r="D45" s="46"/>
      <c r="E45" s="46"/>
      <c r="F45" s="46"/>
      <c r="G45" s="94"/>
      <c r="H45" s="94"/>
      <c r="I45" s="94"/>
      <c r="J45" s="94"/>
    </row>
    <row r="46" customFormat="false" ht="18.8" hidden="false" customHeight="true" outlineLevel="0" collapsed="false">
      <c r="A46" s="94" t="s">
        <v>1182</v>
      </c>
      <c r="B46" s="94" t="n">
        <v>0</v>
      </c>
      <c r="C46" s="46" t="s">
        <v>1183</v>
      </c>
      <c r="D46" s="46"/>
      <c r="E46" s="46"/>
      <c r="F46" s="46"/>
      <c r="G46" s="94"/>
      <c r="H46" s="94"/>
      <c r="I46" s="94"/>
      <c r="J46" s="94"/>
    </row>
    <row r="47" customFormat="false" ht="12.8" hidden="false" customHeight="false" outlineLevel="0" collapsed="false">
      <c r="B47" s="94"/>
      <c r="C47" s="94"/>
      <c r="D47" s="94"/>
      <c r="E47" s="94"/>
      <c r="F47" s="94"/>
      <c r="G47" s="94"/>
      <c r="H47" s="94"/>
      <c r="I47" s="94"/>
      <c r="J47" s="94"/>
    </row>
    <row r="48" customFormat="false" ht="38.3" hidden="false" customHeight="false" outlineLevel="0" collapsed="false">
      <c r="A48" s="94" t="s">
        <v>1184</v>
      </c>
      <c r="B48" s="94" t="s">
        <v>938</v>
      </c>
      <c r="C48" s="94" t="s">
        <v>1185</v>
      </c>
      <c r="D48" s="94" t="s">
        <v>1186</v>
      </c>
      <c r="E48" s="94" t="s">
        <v>954</v>
      </c>
      <c r="F48" s="94" t="s">
        <v>959</v>
      </c>
      <c r="G48" s="94" t="s">
        <v>1187</v>
      </c>
      <c r="H48" s="94" t="s">
        <v>970</v>
      </c>
      <c r="I48" s="94" t="s">
        <v>975</v>
      </c>
      <c r="J48" s="94" t="s">
        <v>964</v>
      </c>
    </row>
    <row r="49" customFormat="false" ht="12.8" hidden="false" customHeight="true" outlineLevel="0" collapsed="false">
      <c r="A49" s="94" t="s">
        <v>1188</v>
      </c>
      <c r="B49" s="95" t="n">
        <v>0</v>
      </c>
      <c r="C49" s="95" t="n">
        <v>2</v>
      </c>
      <c r="D49" s="95" t="n">
        <v>1</v>
      </c>
      <c r="E49" s="95" t="n">
        <v>3</v>
      </c>
      <c r="F49" s="95" t="n">
        <v>1</v>
      </c>
      <c r="G49" s="95" t="n">
        <v>4</v>
      </c>
      <c r="H49" s="95" t="n">
        <v>4</v>
      </c>
      <c r="I49" s="95" t="n">
        <v>3</v>
      </c>
      <c r="J49" s="95" t="n">
        <v>6</v>
      </c>
    </row>
    <row r="50" customFormat="false" ht="19.8" hidden="false" customHeight="true" outlineLevel="0" collapsed="false">
      <c r="B50" s="46" t="s">
        <v>1189</v>
      </c>
      <c r="C50" s="46"/>
      <c r="D50" s="46"/>
      <c r="E50" s="46"/>
      <c r="F50" s="46"/>
      <c r="G50" s="46"/>
      <c r="H50" s="46"/>
      <c r="I50" s="46"/>
      <c r="J50" s="46"/>
    </row>
    <row r="51" customFormat="false" ht="12.8" hidden="false" customHeight="true" outlineLevel="0" collapsed="false">
      <c r="A51" s="94" t="s">
        <v>1190</v>
      </c>
      <c r="B51" s="95" t="n">
        <v>0</v>
      </c>
      <c r="C51" s="95" t="n">
        <v>3</v>
      </c>
      <c r="D51" s="95" t="n">
        <v>2</v>
      </c>
      <c r="E51" s="95" t="n">
        <v>4</v>
      </c>
      <c r="F51" s="95" t="n">
        <v>3</v>
      </c>
      <c r="G51" s="95" t="n">
        <v>5</v>
      </c>
      <c r="H51" s="95" t="n">
        <v>4</v>
      </c>
      <c r="I51" s="95" t="n">
        <v>4</v>
      </c>
      <c r="J51" s="95" t="s">
        <v>1191</v>
      </c>
    </row>
    <row r="52" customFormat="false" ht="12.8" hidden="false" customHeight="true" outlineLevel="0" collapsed="false">
      <c r="B52" s="46" t="s">
        <v>1192</v>
      </c>
      <c r="C52" s="46"/>
      <c r="D52" s="46"/>
      <c r="E52" s="46"/>
      <c r="F52" s="46"/>
      <c r="G52" s="46"/>
      <c r="H52" s="46"/>
      <c r="I52" s="46"/>
      <c r="J52" s="46"/>
    </row>
    <row r="53" customFormat="false" ht="12.8" hidden="false" customHeight="true" outlineLevel="0" collapsed="false">
      <c r="A53" s="94" t="s">
        <v>1193</v>
      </c>
      <c r="B53" s="95" t="n">
        <v>0</v>
      </c>
      <c r="C53" s="95" t="n">
        <v>4</v>
      </c>
      <c r="D53" s="95" t="n">
        <v>4</v>
      </c>
      <c r="E53" s="95" t="s">
        <v>1191</v>
      </c>
      <c r="F53" s="95" t="n">
        <v>5</v>
      </c>
      <c r="G53" s="95" t="s">
        <v>1191</v>
      </c>
      <c r="H53" s="95" t="n">
        <v>4</v>
      </c>
      <c r="I53" s="95" t="n">
        <v>5</v>
      </c>
      <c r="J53" s="95" t="s">
        <v>1191</v>
      </c>
    </row>
    <row r="54" customFormat="false" ht="12.8" hidden="false" customHeight="true" outlineLevel="0" collapsed="false">
      <c r="B54" s="46" t="s">
        <v>1194</v>
      </c>
      <c r="C54" s="46"/>
      <c r="D54" s="46"/>
      <c r="E54" s="46"/>
      <c r="F54" s="46"/>
      <c r="G54" s="46"/>
      <c r="H54" s="46"/>
      <c r="I54" s="46"/>
      <c r="J54" s="46"/>
    </row>
    <row r="55" customFormat="false" ht="12.8" hidden="false" customHeight="true" outlineLevel="0" collapsed="false">
      <c r="A55" s="94" t="s">
        <v>1195</v>
      </c>
      <c r="B55" s="95" t="n">
        <v>4</v>
      </c>
      <c r="C55" s="95" t="n">
        <v>0</v>
      </c>
      <c r="D55" s="95" t="n">
        <v>2</v>
      </c>
      <c r="E55" s="95" t="s">
        <v>1191</v>
      </c>
      <c r="F55" s="95" t="n">
        <v>4</v>
      </c>
      <c r="G55" s="95" t="s">
        <v>1191</v>
      </c>
      <c r="H55" s="95" t="n">
        <v>6</v>
      </c>
      <c r="I55" s="95" t="n">
        <v>5</v>
      </c>
      <c r="J55" s="95" t="s">
        <v>1191</v>
      </c>
    </row>
    <row r="56" customFormat="false" ht="19.8" hidden="false" customHeight="true" outlineLevel="0" collapsed="false">
      <c r="B56" s="46" t="s">
        <v>1196</v>
      </c>
      <c r="C56" s="46"/>
      <c r="D56" s="46"/>
      <c r="E56" s="46"/>
      <c r="F56" s="46"/>
      <c r="G56" s="46"/>
      <c r="H56" s="46"/>
      <c r="I56" s="46"/>
      <c r="J56" s="46"/>
    </row>
    <row r="57" customFormat="false" ht="12.8" hidden="false" customHeight="true" outlineLevel="0" collapsed="false">
      <c r="A57" s="94" t="s">
        <v>1197</v>
      </c>
      <c r="B57" s="95" t="n">
        <v>3</v>
      </c>
      <c r="C57" s="95" t="n">
        <v>3</v>
      </c>
      <c r="D57" s="95" t="n">
        <v>0</v>
      </c>
      <c r="E57" s="95" t="n">
        <v>5</v>
      </c>
      <c r="F57" s="95" t="n">
        <v>4</v>
      </c>
      <c r="G57" s="95" t="n">
        <v>6</v>
      </c>
      <c r="H57" s="95" t="n">
        <v>4</v>
      </c>
      <c r="I57" s="95" t="n">
        <v>4</v>
      </c>
      <c r="J57" s="95" t="s">
        <v>1191</v>
      </c>
    </row>
    <row r="58" customFormat="false" ht="12.8" hidden="false" customHeight="true" outlineLevel="0" collapsed="false">
      <c r="B58" s="46" t="s">
        <v>1198</v>
      </c>
      <c r="C58" s="46"/>
      <c r="D58" s="46"/>
      <c r="E58" s="46"/>
      <c r="F58" s="46"/>
      <c r="G58" s="46"/>
      <c r="H58" s="46"/>
      <c r="I58" s="46"/>
      <c r="J58" s="46"/>
      <c r="N58" s="95" t="s">
        <v>1199</v>
      </c>
    </row>
    <row r="59" customFormat="false" ht="12.8" hidden="false" customHeight="true" outlineLevel="0" collapsed="false">
      <c r="A59" s="94" t="s">
        <v>1200</v>
      </c>
      <c r="B59" s="95" t="n">
        <v>3</v>
      </c>
      <c r="C59" s="95" t="s">
        <v>1191</v>
      </c>
      <c r="D59" s="95" t="n">
        <v>5</v>
      </c>
      <c r="E59" s="95" t="n">
        <v>0</v>
      </c>
      <c r="F59" s="95" t="n">
        <v>0</v>
      </c>
      <c r="G59" s="95" t="n">
        <v>2</v>
      </c>
      <c r="H59" s="95" t="s">
        <v>1191</v>
      </c>
      <c r="I59" s="95" t="n">
        <v>4</v>
      </c>
      <c r="J59" s="95" t="n">
        <v>6</v>
      </c>
    </row>
    <row r="60" customFormat="false" ht="12.8" hidden="false" customHeight="true" outlineLevel="0" collapsed="false">
      <c r="B60" s="46" t="s">
        <v>1201</v>
      </c>
      <c r="C60" s="46"/>
      <c r="D60" s="46"/>
      <c r="E60" s="46"/>
      <c r="F60" s="46"/>
      <c r="G60" s="46"/>
      <c r="H60" s="46"/>
      <c r="I60" s="46"/>
      <c r="J60" s="46"/>
    </row>
    <row r="61" customFormat="false" ht="12.8" hidden="false" customHeight="true" outlineLevel="0" collapsed="false">
      <c r="A61" s="94" t="s">
        <v>1202</v>
      </c>
      <c r="B61" s="95" t="n">
        <v>5</v>
      </c>
      <c r="C61" s="95" t="s">
        <v>1191</v>
      </c>
      <c r="D61" s="95" t="n">
        <v>3</v>
      </c>
      <c r="E61" s="95" t="s">
        <v>1191</v>
      </c>
      <c r="F61" s="95" t="s">
        <v>1191</v>
      </c>
      <c r="G61" s="95" t="s">
        <v>1191</v>
      </c>
      <c r="H61" s="95" t="n">
        <v>0</v>
      </c>
      <c r="I61" s="95" t="n">
        <v>2</v>
      </c>
      <c r="J61" s="95" t="n">
        <v>5</v>
      </c>
    </row>
    <row r="62" customFormat="false" ht="19.8" hidden="false" customHeight="true" outlineLevel="0" collapsed="false">
      <c r="B62" s="46" t="s">
        <v>1203</v>
      </c>
      <c r="C62" s="46"/>
      <c r="D62" s="46"/>
      <c r="E62" s="46"/>
      <c r="F62" s="46"/>
      <c r="G62" s="46"/>
      <c r="H62" s="46"/>
      <c r="I62" s="46"/>
      <c r="J62" s="46"/>
    </row>
    <row r="63" customFormat="false" ht="12.8" hidden="false" customHeight="true" outlineLevel="0" collapsed="false">
      <c r="A63" s="94" t="s">
        <v>1204</v>
      </c>
      <c r="B63" s="95" t="n">
        <v>5</v>
      </c>
      <c r="C63" s="95" t="s">
        <v>1191</v>
      </c>
      <c r="D63" s="95" t="n">
        <v>3</v>
      </c>
      <c r="E63" s="95" t="n">
        <v>5</v>
      </c>
      <c r="F63" s="95" t="n">
        <v>4</v>
      </c>
      <c r="G63" s="95" t="n">
        <v>6</v>
      </c>
      <c r="H63" s="95" t="n">
        <v>4</v>
      </c>
      <c r="I63" s="95" t="n">
        <v>0</v>
      </c>
      <c r="J63" s="95" t="n">
        <v>5</v>
      </c>
    </row>
    <row r="64" customFormat="false" ht="29.05" hidden="false" customHeight="true" outlineLevel="0" collapsed="false">
      <c r="B64" s="46" t="s">
        <v>1205</v>
      </c>
      <c r="C64" s="46"/>
      <c r="D64" s="46"/>
      <c r="E64" s="46"/>
      <c r="F64" s="46"/>
      <c r="G64" s="46"/>
      <c r="H64" s="46"/>
      <c r="I64" s="46"/>
      <c r="J64" s="46"/>
    </row>
    <row r="65" customFormat="false" ht="12.8" hidden="false" customHeight="true" outlineLevel="0" collapsed="false">
      <c r="A65" s="94" t="s">
        <v>1206</v>
      </c>
      <c r="B65" s="95" t="n">
        <v>6</v>
      </c>
      <c r="C65" s="95" t="n">
        <v>6</v>
      </c>
      <c r="D65" s="95" t="n">
        <v>6</v>
      </c>
      <c r="E65" s="95" t="s">
        <v>1191</v>
      </c>
      <c r="F65" s="95" t="n">
        <v>5</v>
      </c>
      <c r="G65" s="95" t="s">
        <v>1191</v>
      </c>
      <c r="H65" s="95" t="n">
        <v>5</v>
      </c>
      <c r="I65" s="95" t="n">
        <v>4</v>
      </c>
      <c r="J65" s="95" t="n">
        <v>0</v>
      </c>
    </row>
    <row r="66" customFormat="false" ht="19.8" hidden="false" customHeight="true" outlineLevel="0" collapsed="false">
      <c r="B66" s="46" t="s">
        <v>1207</v>
      </c>
      <c r="C66" s="46"/>
      <c r="D66" s="46"/>
      <c r="E66" s="46"/>
      <c r="F66" s="46"/>
      <c r="G66" s="46"/>
      <c r="H66" s="46"/>
      <c r="I66" s="46"/>
      <c r="J66" s="46"/>
    </row>
    <row r="67" customFormat="false" ht="12.8" hidden="false" customHeight="true" outlineLevel="0" collapsed="false">
      <c r="A67" s="94" t="s">
        <v>1208</v>
      </c>
      <c r="B67" s="95" t="n">
        <v>5</v>
      </c>
      <c r="C67" s="95" t="n">
        <v>6</v>
      </c>
      <c r="D67" s="95" t="n">
        <v>3</v>
      </c>
      <c r="E67" s="95" t="n">
        <v>4</v>
      </c>
      <c r="F67" s="95" t="n">
        <v>6</v>
      </c>
      <c r="G67" s="95" t="n">
        <v>3</v>
      </c>
      <c r="H67" s="95" t="n">
        <v>2</v>
      </c>
      <c r="I67" s="95" t="n">
        <v>2</v>
      </c>
      <c r="J67" s="95" t="n">
        <v>3</v>
      </c>
    </row>
    <row r="68" customFormat="false" ht="29.05" hidden="false" customHeight="true" outlineLevel="0" collapsed="false">
      <c r="B68" s="46" t="s">
        <v>1209</v>
      </c>
      <c r="C68" s="46"/>
      <c r="D68" s="46"/>
      <c r="E68" s="46"/>
      <c r="F68" s="46"/>
      <c r="G68" s="46"/>
      <c r="H68" s="46"/>
      <c r="I68" s="46"/>
      <c r="J68" s="46"/>
    </row>
    <row r="70" s="94" customFormat="true" ht="29.05" hidden="false" customHeight="false" outlineLevel="0" collapsed="false">
      <c r="A70" s="94" t="s">
        <v>1210</v>
      </c>
      <c r="B70" s="94" t="s">
        <v>938</v>
      </c>
      <c r="C70" s="94" t="s">
        <v>1185</v>
      </c>
      <c r="D70" s="94" t="s">
        <v>1186</v>
      </c>
      <c r="E70" s="94" t="s">
        <v>954</v>
      </c>
      <c r="F70" s="94" t="s">
        <v>959</v>
      </c>
      <c r="G70" s="94" t="s">
        <v>1187</v>
      </c>
      <c r="H70" s="94" t="s">
        <v>970</v>
      </c>
      <c r="I70" s="94" t="s">
        <v>975</v>
      </c>
      <c r="J70" s="94" t="s">
        <v>964</v>
      </c>
    </row>
    <row r="71" customFormat="false" ht="12.8" hidden="false" customHeight="true" outlineLevel="0" collapsed="false">
      <c r="A71" s="94" t="s">
        <v>1211</v>
      </c>
      <c r="B71" s="95" t="n">
        <v>0</v>
      </c>
      <c r="C71" s="95" t="n">
        <v>0</v>
      </c>
      <c r="D71" s="95" t="n">
        <v>0</v>
      </c>
      <c r="E71" s="95" t="n">
        <v>0</v>
      </c>
      <c r="F71" s="95" t="n">
        <v>0</v>
      </c>
      <c r="G71" s="95" t="n">
        <v>2</v>
      </c>
      <c r="H71" s="95" t="n">
        <v>2</v>
      </c>
      <c r="I71" s="95" t="n">
        <v>0</v>
      </c>
      <c r="J71" s="95" t="n">
        <v>5</v>
      </c>
    </row>
    <row r="72" customFormat="false" ht="12.8" hidden="false" customHeight="true" outlineLevel="0" collapsed="false">
      <c r="B72" s="46" t="s">
        <v>1212</v>
      </c>
      <c r="C72" s="46"/>
      <c r="D72" s="46"/>
      <c r="E72" s="46"/>
      <c r="F72" s="46"/>
      <c r="G72" s="46"/>
      <c r="H72" s="46"/>
      <c r="I72" s="46"/>
      <c r="J72" s="46"/>
    </row>
    <row r="73" customFormat="false" ht="12.8" hidden="false" customHeight="true" outlineLevel="0" collapsed="false">
      <c r="A73" s="94" t="s">
        <v>1213</v>
      </c>
      <c r="B73" s="95" t="n">
        <v>0</v>
      </c>
      <c r="C73" s="95" t="n">
        <v>2</v>
      </c>
      <c r="D73" s="95" t="n">
        <v>1</v>
      </c>
      <c r="E73" s="95" t="n">
        <v>0</v>
      </c>
      <c r="F73" s="95" t="n">
        <v>0</v>
      </c>
      <c r="G73" s="95" t="n">
        <v>0</v>
      </c>
      <c r="H73" s="95" t="n">
        <v>0</v>
      </c>
      <c r="I73" s="95" t="n">
        <v>1</v>
      </c>
      <c r="J73" s="95" t="n">
        <v>3</v>
      </c>
    </row>
    <row r="74" customFormat="false" ht="12.8" hidden="false" customHeight="true" outlineLevel="0" collapsed="false">
      <c r="B74" s="46" t="s">
        <v>1214</v>
      </c>
      <c r="C74" s="46"/>
      <c r="D74" s="46"/>
      <c r="E74" s="46"/>
      <c r="F74" s="46"/>
      <c r="G74" s="46"/>
      <c r="H74" s="46"/>
      <c r="I74" s="46"/>
      <c r="J74" s="46"/>
    </row>
    <row r="75" customFormat="false" ht="12.8" hidden="false" customHeight="true" outlineLevel="0" collapsed="false">
      <c r="A75" s="94" t="s">
        <v>1215</v>
      </c>
      <c r="B75" s="95" t="n">
        <v>1</v>
      </c>
      <c r="C75" s="95" t="n">
        <v>1</v>
      </c>
      <c r="D75" s="95" t="n">
        <v>1</v>
      </c>
      <c r="E75" s="95" t="n">
        <v>1</v>
      </c>
      <c r="F75" s="95" t="n">
        <v>1</v>
      </c>
      <c r="G75" s="95" t="n">
        <v>0</v>
      </c>
      <c r="H75" s="95" t="n">
        <v>1</v>
      </c>
      <c r="I75" s="95" t="n">
        <v>1</v>
      </c>
      <c r="J75" s="95" t="n">
        <v>3</v>
      </c>
    </row>
    <row r="76" customFormat="false" ht="12.8" hidden="false" customHeight="true" outlineLevel="0" collapsed="false">
      <c r="B76" s="46" t="s">
        <v>1216</v>
      </c>
      <c r="C76" s="46"/>
      <c r="D76" s="46"/>
      <c r="E76" s="46"/>
      <c r="F76" s="46"/>
      <c r="G76" s="46"/>
      <c r="H76" s="46"/>
      <c r="I76" s="46"/>
      <c r="J76" s="46"/>
    </row>
    <row r="77" customFormat="false" ht="12.8" hidden="false" customHeight="true" outlineLevel="0" collapsed="false">
      <c r="A77" s="94" t="s">
        <v>1217</v>
      </c>
      <c r="B77" s="95" t="n">
        <v>4</v>
      </c>
      <c r="C77" s="95" t="n">
        <v>3</v>
      </c>
      <c r="D77" s="95" t="n">
        <v>3</v>
      </c>
      <c r="E77" s="95" t="n">
        <v>4</v>
      </c>
      <c r="F77" s="95" t="n">
        <v>3</v>
      </c>
      <c r="G77" s="95" t="n">
        <v>3</v>
      </c>
      <c r="H77" s="95" t="n">
        <v>4</v>
      </c>
      <c r="I77" s="95" t="n">
        <v>4</v>
      </c>
      <c r="J77" s="95" t="n">
        <v>3</v>
      </c>
    </row>
    <row r="78" customFormat="false" ht="12.8" hidden="false" customHeight="true" outlineLevel="0" collapsed="false">
      <c r="B78" s="46" t="s">
        <v>1218</v>
      </c>
      <c r="C78" s="46"/>
      <c r="D78" s="46"/>
      <c r="E78" s="46"/>
      <c r="F78" s="46"/>
      <c r="G78" s="46"/>
      <c r="H78" s="46"/>
      <c r="I78" s="46"/>
      <c r="J78" s="46"/>
    </row>
    <row r="79" customFormat="false" ht="12.8" hidden="false" customHeight="true" outlineLevel="0" collapsed="false">
      <c r="A79" s="94" t="s">
        <v>1219</v>
      </c>
      <c r="B79" s="95" t="n">
        <v>5</v>
      </c>
      <c r="C79" s="95" t="n">
        <v>5</v>
      </c>
      <c r="D79" s="95" t="n">
        <v>5</v>
      </c>
      <c r="E79" s="95" t="n">
        <v>4</v>
      </c>
      <c r="F79" s="95" t="n">
        <v>3</v>
      </c>
      <c r="G79" s="95" t="n">
        <v>3</v>
      </c>
      <c r="H79" s="95" t="n">
        <v>5</v>
      </c>
      <c r="I79" s="95" t="n">
        <v>5</v>
      </c>
      <c r="J79" s="95" t="n">
        <v>0</v>
      </c>
    </row>
    <row r="80" customFormat="false" ht="12.8" hidden="false" customHeight="true" outlineLevel="0" collapsed="false">
      <c r="B80" s="46" t="s">
        <v>1220</v>
      </c>
      <c r="C80" s="46"/>
      <c r="D80" s="46"/>
      <c r="E80" s="46"/>
      <c r="F80" s="46"/>
      <c r="G80" s="46"/>
      <c r="H80" s="46"/>
      <c r="I80" s="46"/>
      <c r="J80" s="46"/>
    </row>
    <row r="81" customFormat="false" ht="12.8" hidden="false" customHeight="true" outlineLevel="0" collapsed="false">
      <c r="A81" s="94" t="s">
        <v>1221</v>
      </c>
      <c r="B81" s="95" t="n">
        <v>3</v>
      </c>
      <c r="C81" s="95" t="n">
        <v>3</v>
      </c>
      <c r="D81" s="95" t="n">
        <v>5</v>
      </c>
      <c r="E81" s="95" t="n">
        <v>5</v>
      </c>
      <c r="F81" s="95" t="n">
        <v>5</v>
      </c>
      <c r="G81" s="95" t="n">
        <v>5</v>
      </c>
      <c r="H81" s="95" t="n">
        <v>3</v>
      </c>
      <c r="I81" s="95" t="n">
        <v>3</v>
      </c>
      <c r="J81" s="95" t="s">
        <v>1191</v>
      </c>
    </row>
    <row r="82" customFormat="false" ht="19.8" hidden="false" customHeight="true" outlineLevel="0" collapsed="false">
      <c r="B82" s="46" t="s">
        <v>1222</v>
      </c>
      <c r="C82" s="46"/>
      <c r="D82" s="46"/>
      <c r="E82" s="46"/>
      <c r="F82" s="46"/>
      <c r="G82" s="46"/>
      <c r="H82" s="46"/>
      <c r="I82" s="46"/>
      <c r="J82" s="46"/>
    </row>
    <row r="83" customFormat="false" ht="12.8" hidden="false" customHeight="true" outlineLevel="0" collapsed="false">
      <c r="A83" s="94" t="s">
        <v>1223</v>
      </c>
      <c r="B83" s="95" t="n">
        <v>3</v>
      </c>
      <c r="C83" s="95" t="n">
        <v>5</v>
      </c>
      <c r="D83" s="95" t="n">
        <v>4</v>
      </c>
      <c r="E83" s="95" t="n">
        <v>3</v>
      </c>
      <c r="F83" s="95" t="n">
        <v>3</v>
      </c>
      <c r="G83" s="95" t="n">
        <v>3</v>
      </c>
      <c r="H83" s="95" t="s">
        <v>1191</v>
      </c>
      <c r="I83" s="95" t="s">
        <v>1191</v>
      </c>
      <c r="J83" s="95" t="s">
        <v>1191</v>
      </c>
    </row>
    <row r="84" customFormat="false" ht="12.8" hidden="false" customHeight="true" outlineLevel="0" collapsed="false">
      <c r="B84" s="46" t="s">
        <v>1224</v>
      </c>
      <c r="C84" s="46"/>
      <c r="D84" s="46"/>
      <c r="E84" s="46"/>
      <c r="F84" s="46"/>
      <c r="G84" s="46"/>
      <c r="H84" s="46"/>
      <c r="I84" s="46"/>
      <c r="J84" s="46"/>
    </row>
    <row r="85" customFormat="false" ht="12.8" hidden="false" customHeight="true" outlineLevel="0" collapsed="false">
      <c r="A85" s="94" t="s">
        <v>1225</v>
      </c>
      <c r="B85" s="95" t="n">
        <v>5</v>
      </c>
      <c r="C85" s="95" t="n">
        <v>5</v>
      </c>
      <c r="D85" s="95" t="n">
        <v>4</v>
      </c>
      <c r="E85" s="95" t="n">
        <v>3</v>
      </c>
      <c r="F85" s="95" t="n">
        <v>3</v>
      </c>
      <c r="G85" s="95" t="n">
        <v>1</v>
      </c>
      <c r="H85" s="95" t="n">
        <v>4</v>
      </c>
      <c r="I85" s="95" t="n">
        <v>4</v>
      </c>
      <c r="J85" s="95" t="n">
        <v>2</v>
      </c>
    </row>
    <row r="86" customFormat="false" ht="12.8" hidden="false" customHeight="true" outlineLevel="0" collapsed="false">
      <c r="B86" s="46" t="s">
        <v>1226</v>
      </c>
      <c r="C86" s="46"/>
      <c r="D86" s="46"/>
      <c r="E86" s="46"/>
      <c r="F86" s="46"/>
      <c r="G86" s="46"/>
      <c r="H86" s="46"/>
      <c r="I86" s="46"/>
      <c r="J86" s="46"/>
    </row>
    <row r="88" customFormat="false" ht="12.8" hidden="false" customHeight="true" outlineLevel="0" collapsed="false">
      <c r="A88" s="94" t="s">
        <v>1227</v>
      </c>
      <c r="B88" s="94"/>
    </row>
    <row r="89" customFormat="false" ht="12.8" hidden="false" customHeight="true" outlineLevel="0" collapsed="false">
      <c r="A89" s="94" t="s">
        <v>1228</v>
      </c>
      <c r="B89" s="94"/>
      <c r="C89" s="94"/>
      <c r="D89" s="94"/>
      <c r="E89" s="94"/>
      <c r="F89" s="94"/>
      <c r="G89" s="94"/>
    </row>
    <row r="90" customFormat="false" ht="12.8" hidden="false" customHeight="true" outlineLevel="0" collapsed="false">
      <c r="A90" s="94" t="s">
        <v>1229</v>
      </c>
      <c r="B90" s="95" t="n">
        <v>0</v>
      </c>
      <c r="C90" s="46" t="s">
        <v>1230</v>
      </c>
      <c r="D90" s="46"/>
      <c r="E90" s="46"/>
      <c r="F90" s="46"/>
      <c r="G90" s="46"/>
    </row>
    <row r="91" customFormat="false" ht="18.8" hidden="false" customHeight="true" outlineLevel="0" collapsed="false">
      <c r="A91" s="94" t="s">
        <v>1231</v>
      </c>
      <c r="B91" s="95" t="n">
        <v>2</v>
      </c>
      <c r="C91" s="46" t="s">
        <v>1232</v>
      </c>
      <c r="D91" s="46"/>
      <c r="E91" s="46"/>
      <c r="F91" s="46"/>
      <c r="G91" s="46"/>
    </row>
    <row r="92" customFormat="false" ht="12.8" hidden="false" customHeight="true" outlineLevel="0" collapsed="false">
      <c r="A92" s="94" t="s">
        <v>1233</v>
      </c>
      <c r="B92" s="95" t="n">
        <v>0</v>
      </c>
      <c r="C92" s="46" t="s">
        <v>1234</v>
      </c>
      <c r="D92" s="46"/>
      <c r="E92" s="46"/>
      <c r="F92" s="46"/>
      <c r="G92" s="46"/>
    </row>
    <row r="93" customFormat="false" ht="18.8" hidden="false" customHeight="true" outlineLevel="0" collapsed="false">
      <c r="A93" s="94" t="s">
        <v>1235</v>
      </c>
      <c r="B93" s="95" t="n">
        <v>1</v>
      </c>
      <c r="C93" s="46" t="s">
        <v>1236</v>
      </c>
      <c r="D93" s="46"/>
      <c r="E93" s="46"/>
      <c r="F93" s="46"/>
      <c r="G93" s="46"/>
    </row>
    <row r="94" customFormat="false" ht="12.8" hidden="false" customHeight="true" outlineLevel="0" collapsed="false">
      <c r="A94" s="94" t="s">
        <v>1237</v>
      </c>
      <c r="B94" s="95" t="n">
        <v>2</v>
      </c>
      <c r="C94" s="46" t="s">
        <v>1238</v>
      </c>
      <c r="D94" s="46"/>
      <c r="E94" s="46"/>
      <c r="F94" s="46"/>
      <c r="G94" s="46"/>
    </row>
    <row r="95" customFormat="false" ht="12.8" hidden="false" customHeight="true" outlineLevel="0" collapsed="false">
      <c r="A95" s="94" t="s">
        <v>1239</v>
      </c>
      <c r="B95" s="95" t="n">
        <v>1</v>
      </c>
      <c r="C95" s="46" t="s">
        <v>1240</v>
      </c>
      <c r="D95" s="46"/>
      <c r="E95" s="46"/>
      <c r="F95" s="46"/>
      <c r="G95" s="46"/>
    </row>
    <row r="96" customFormat="false" ht="12.8" hidden="false" customHeight="true" outlineLevel="0" collapsed="false">
      <c r="A96" s="94" t="s">
        <v>1241</v>
      </c>
      <c r="B96" s="95" t="n">
        <v>3</v>
      </c>
      <c r="C96" s="46" t="s">
        <v>1242</v>
      </c>
      <c r="D96" s="46"/>
      <c r="E96" s="46"/>
      <c r="F96" s="46"/>
      <c r="G96" s="46"/>
    </row>
    <row r="97" customFormat="false" ht="12.8" hidden="false" customHeight="true" outlineLevel="0" collapsed="false">
      <c r="A97" s="94" t="s">
        <v>1243</v>
      </c>
      <c r="B97" s="95" t="n">
        <v>4</v>
      </c>
      <c r="C97" s="46" t="s">
        <v>1244</v>
      </c>
      <c r="D97" s="46"/>
      <c r="E97" s="46"/>
      <c r="F97" s="46"/>
      <c r="G97" s="46"/>
    </row>
    <row r="98" customFormat="false" ht="18.8" hidden="false" customHeight="true" outlineLevel="0" collapsed="false">
      <c r="A98" s="94" t="s">
        <v>1245</v>
      </c>
      <c r="B98" s="95" t="n">
        <v>5</v>
      </c>
      <c r="C98" s="46" t="s">
        <v>1246</v>
      </c>
      <c r="D98" s="46"/>
      <c r="E98" s="46"/>
      <c r="F98" s="46"/>
      <c r="G98" s="46"/>
    </row>
    <row r="99" customFormat="false" ht="12.8" hidden="false" customHeight="true" outlineLevel="0" collapsed="false">
      <c r="A99" s="94" t="s">
        <v>1247</v>
      </c>
      <c r="B99" s="95" t="n">
        <v>4</v>
      </c>
      <c r="C99" s="46" t="s">
        <v>1248</v>
      </c>
      <c r="D99" s="46"/>
      <c r="E99" s="46"/>
      <c r="F99" s="46"/>
      <c r="G99" s="46"/>
    </row>
    <row r="100" customFormat="false" ht="12.8" hidden="false" customHeight="true" outlineLevel="0" collapsed="false">
      <c r="A100" s="94" t="s">
        <v>1249</v>
      </c>
      <c r="B100" s="94"/>
      <c r="C100" s="94"/>
      <c r="D100" s="94"/>
      <c r="E100" s="94"/>
      <c r="F100" s="94"/>
      <c r="G100" s="94"/>
    </row>
    <row r="101" customFormat="false" ht="12.8" hidden="false" customHeight="true" outlineLevel="0" collapsed="false">
      <c r="A101" s="94" t="s">
        <v>1250</v>
      </c>
      <c r="B101" s="95" t="n">
        <v>0</v>
      </c>
      <c r="C101" s="46" t="s">
        <v>1251</v>
      </c>
      <c r="D101" s="46"/>
      <c r="E101" s="46"/>
      <c r="F101" s="46"/>
      <c r="G101" s="46"/>
    </row>
    <row r="102" customFormat="false" ht="12.8" hidden="false" customHeight="true" outlineLevel="0" collapsed="false">
      <c r="A102" s="94" t="s">
        <v>1252</v>
      </c>
      <c r="B102" s="95" t="n">
        <v>2</v>
      </c>
      <c r="C102" s="46" t="s">
        <v>1253</v>
      </c>
      <c r="D102" s="46"/>
      <c r="E102" s="46"/>
      <c r="F102" s="46"/>
      <c r="G102" s="46"/>
    </row>
    <row r="103" customFormat="false" ht="12.8" hidden="false" customHeight="true" outlineLevel="0" collapsed="false">
      <c r="A103" s="94" t="s">
        <v>1254</v>
      </c>
      <c r="B103" s="95" t="n">
        <v>3</v>
      </c>
      <c r="C103" s="46" t="s">
        <v>1255</v>
      </c>
      <c r="D103" s="46"/>
      <c r="E103" s="46"/>
      <c r="F103" s="46"/>
      <c r="G103" s="46"/>
    </row>
    <row r="104" customFormat="false" ht="12.8" hidden="false" customHeight="false" outlineLevel="0" collapsed="false">
      <c r="A104" s="0"/>
      <c r="B104" s="0"/>
      <c r="C104" s="0"/>
      <c r="D104" s="0"/>
      <c r="E104" s="0"/>
      <c r="F104" s="0"/>
      <c r="G104" s="0"/>
      <c r="H104" s="0"/>
      <c r="I104" s="0"/>
      <c r="J104" s="0"/>
    </row>
    <row r="105" s="94" customFormat="true" ht="38.3" hidden="false" customHeight="false" outlineLevel="0" collapsed="false">
      <c r="A105" s="94" t="s">
        <v>1256</v>
      </c>
      <c r="B105" s="94" t="s">
        <v>1211</v>
      </c>
      <c r="C105" s="94" t="s">
        <v>1213</v>
      </c>
      <c r="D105" s="94" t="s">
        <v>1215</v>
      </c>
      <c r="E105" s="94" t="s">
        <v>1217</v>
      </c>
      <c r="F105" s="94" t="s">
        <v>1219</v>
      </c>
      <c r="G105" s="94" t="s">
        <v>1221</v>
      </c>
      <c r="H105" s="94" t="s">
        <v>1223</v>
      </c>
      <c r="I105" s="94" t="s">
        <v>1225</v>
      </c>
    </row>
    <row r="106" customFormat="false" ht="12.8" hidden="false" customHeight="true" outlineLevel="0" collapsed="false">
      <c r="A106" s="94" t="s">
        <v>1257</v>
      </c>
      <c r="B106" s="95" t="n">
        <v>0</v>
      </c>
      <c r="C106" s="95" t="n">
        <v>1</v>
      </c>
      <c r="D106" s="95" t="n">
        <v>0</v>
      </c>
      <c r="E106" s="95" t="n">
        <v>0</v>
      </c>
      <c r="F106" s="95" t="s">
        <v>1191</v>
      </c>
      <c r="G106" s="95" t="n">
        <v>3</v>
      </c>
      <c r="H106" s="95" t="n">
        <v>2</v>
      </c>
      <c r="I106" s="95" t="s">
        <v>1191</v>
      </c>
    </row>
    <row r="107" customFormat="false" ht="12.8" hidden="false" customHeight="true" outlineLevel="0" collapsed="false">
      <c r="B107" s="46" t="s">
        <v>1258</v>
      </c>
      <c r="C107" s="46"/>
      <c r="D107" s="46"/>
      <c r="E107" s="46"/>
      <c r="F107" s="46"/>
      <c r="G107" s="46"/>
      <c r="H107" s="46"/>
      <c r="I107" s="46"/>
    </row>
    <row r="108" customFormat="false" ht="12.8" hidden="false" customHeight="true" outlineLevel="0" collapsed="false">
      <c r="A108" s="94" t="s">
        <v>1259</v>
      </c>
      <c r="B108" s="95" t="n">
        <v>2</v>
      </c>
      <c r="C108" s="95" t="n">
        <v>0</v>
      </c>
      <c r="D108" s="95" t="n">
        <v>1</v>
      </c>
      <c r="E108" s="95" t="s">
        <v>1191</v>
      </c>
      <c r="F108" s="95" t="n">
        <v>4</v>
      </c>
      <c r="G108" s="95" t="n">
        <v>1</v>
      </c>
      <c r="H108" s="95" t="n">
        <v>3</v>
      </c>
      <c r="I108" s="95" t="s">
        <v>1191</v>
      </c>
    </row>
    <row r="109" customFormat="false" ht="12.8" hidden="false" customHeight="true" outlineLevel="0" collapsed="false">
      <c r="B109" s="46" t="s">
        <v>1260</v>
      </c>
      <c r="C109" s="46"/>
      <c r="D109" s="46"/>
      <c r="E109" s="46"/>
      <c r="F109" s="46"/>
      <c r="G109" s="46"/>
      <c r="H109" s="46"/>
      <c r="I109" s="46"/>
    </row>
    <row r="110" customFormat="false" ht="12.8" hidden="false" customHeight="true" outlineLevel="0" collapsed="false">
      <c r="A110" s="94" t="s">
        <v>1261</v>
      </c>
      <c r="B110" s="95" t="n">
        <v>2</v>
      </c>
      <c r="C110" s="95" t="n">
        <v>1</v>
      </c>
      <c r="D110" s="95" t="n">
        <v>1</v>
      </c>
      <c r="E110" s="95" t="s">
        <v>1191</v>
      </c>
      <c r="F110" s="95" t="n">
        <v>0</v>
      </c>
      <c r="G110" s="95" t="n">
        <v>3</v>
      </c>
      <c r="H110" s="95" t="n">
        <v>0</v>
      </c>
      <c r="I110" s="95" t="s">
        <v>1191</v>
      </c>
    </row>
    <row r="111" customFormat="false" ht="12.8" hidden="false" customHeight="true" outlineLevel="0" collapsed="false">
      <c r="B111" s="46" t="s">
        <v>1262</v>
      </c>
      <c r="C111" s="46"/>
      <c r="D111" s="46"/>
      <c r="E111" s="46"/>
      <c r="F111" s="46"/>
      <c r="G111" s="46"/>
      <c r="H111" s="46"/>
      <c r="I111" s="46"/>
    </row>
    <row r="112" customFormat="false" ht="12.8" hidden="false" customHeight="true" outlineLevel="0" collapsed="false">
      <c r="A112" s="94" t="s">
        <v>1263</v>
      </c>
      <c r="B112" s="95" t="n">
        <v>3</v>
      </c>
      <c r="C112" s="95" t="n">
        <v>0</v>
      </c>
      <c r="D112" s="95" t="n">
        <v>1</v>
      </c>
      <c r="E112" s="95" t="s">
        <v>1191</v>
      </c>
      <c r="F112" s="95" t="n">
        <v>1</v>
      </c>
      <c r="G112" s="95" t="s">
        <v>1191</v>
      </c>
      <c r="H112" s="95" t="n">
        <v>0</v>
      </c>
      <c r="I112" s="95" t="n">
        <v>0</v>
      </c>
    </row>
    <row r="113" customFormat="false" ht="12.8" hidden="false" customHeight="true" outlineLevel="0" collapsed="false">
      <c r="B113" s="46" t="s">
        <v>1264</v>
      </c>
      <c r="C113" s="46"/>
      <c r="D113" s="46"/>
      <c r="E113" s="46"/>
      <c r="F113" s="46"/>
      <c r="G113" s="46"/>
      <c r="H113" s="46"/>
      <c r="I113" s="46"/>
    </row>
    <row r="114" customFormat="false" ht="12.8" hidden="false" customHeight="true" outlineLevel="0" collapsed="false">
      <c r="A114" s="94" t="s">
        <v>1265</v>
      </c>
      <c r="B114" s="95" t="n">
        <v>4</v>
      </c>
      <c r="C114" s="95" t="n">
        <v>3</v>
      </c>
      <c r="D114" s="95" t="n">
        <v>3</v>
      </c>
      <c r="E114" s="95" t="n">
        <v>0</v>
      </c>
      <c r="F114" s="95" t="n">
        <v>2</v>
      </c>
      <c r="G114" s="95" t="n">
        <v>0</v>
      </c>
      <c r="H114" s="95" t="s">
        <v>1191</v>
      </c>
      <c r="I114" s="95" t="s">
        <v>1191</v>
      </c>
    </row>
    <row r="115" customFormat="false" ht="12.8" hidden="false" customHeight="true" outlineLevel="0" collapsed="false">
      <c r="B115" s="46" t="s">
        <v>1266</v>
      </c>
      <c r="C115" s="46"/>
      <c r="D115" s="46"/>
      <c r="E115" s="46"/>
      <c r="F115" s="46"/>
      <c r="G115" s="46"/>
      <c r="H115" s="46"/>
      <c r="I115" s="46"/>
    </row>
    <row r="117" s="94" customFormat="true" ht="29.05" hidden="false" customHeight="false" outlineLevel="0" collapsed="false">
      <c r="A117" s="94" t="s">
        <v>1267</v>
      </c>
      <c r="B117" s="94" t="s">
        <v>1188</v>
      </c>
      <c r="C117" s="94" t="s">
        <v>1190</v>
      </c>
      <c r="D117" s="94" t="s">
        <v>1193</v>
      </c>
      <c r="E117" s="94" t="s">
        <v>1195</v>
      </c>
      <c r="F117" s="94" t="s">
        <v>1197</v>
      </c>
      <c r="G117" s="94" t="s">
        <v>1200</v>
      </c>
      <c r="H117" s="94" t="s">
        <v>1202</v>
      </c>
      <c r="I117" s="94" t="s">
        <v>1204</v>
      </c>
      <c r="J117" s="94" t="s">
        <v>1206</v>
      </c>
      <c r="K117" s="94" t="s">
        <v>1208</v>
      </c>
    </row>
    <row r="118" customFormat="false" ht="12.8" hidden="false" customHeight="true" outlineLevel="0" collapsed="false">
      <c r="A118" s="94" t="s">
        <v>1268</v>
      </c>
      <c r="B118" s="95" t="n">
        <v>0</v>
      </c>
      <c r="C118" s="95" t="n">
        <v>0</v>
      </c>
      <c r="D118" s="95" t="n">
        <v>2</v>
      </c>
      <c r="E118" s="95" t="n">
        <v>1</v>
      </c>
      <c r="F118" s="95" t="n">
        <v>1</v>
      </c>
      <c r="G118" s="95" t="n">
        <v>1</v>
      </c>
      <c r="H118" s="95" t="n">
        <v>1</v>
      </c>
      <c r="I118" s="95" t="n">
        <v>3</v>
      </c>
      <c r="J118" s="95" t="n">
        <v>4</v>
      </c>
      <c r="K118" s="95" t="n">
        <v>1</v>
      </c>
    </row>
    <row r="119" customFormat="false" ht="12.8" hidden="false" customHeight="true" outlineLevel="0" collapsed="false">
      <c r="B119" s="46" t="s">
        <v>1269</v>
      </c>
      <c r="C119" s="46"/>
      <c r="D119" s="46"/>
      <c r="E119" s="46"/>
      <c r="F119" s="46"/>
      <c r="G119" s="46"/>
      <c r="H119" s="46"/>
      <c r="I119" s="46"/>
      <c r="J119" s="46"/>
      <c r="K119" s="46"/>
    </row>
    <row r="120" customFormat="false" ht="12.8" hidden="false" customHeight="true" outlineLevel="0" collapsed="false">
      <c r="A120" s="94" t="s">
        <v>1270</v>
      </c>
      <c r="B120" s="95" t="n">
        <v>1</v>
      </c>
      <c r="C120" s="95" t="n">
        <v>0</v>
      </c>
      <c r="D120" s="95" t="n">
        <v>0</v>
      </c>
      <c r="E120" s="95" t="n">
        <v>0</v>
      </c>
      <c r="F120" s="95" t="n">
        <v>0</v>
      </c>
      <c r="G120" s="95" t="n">
        <v>0</v>
      </c>
      <c r="H120" s="95" t="n">
        <v>3</v>
      </c>
      <c r="I120" s="95" t="n">
        <v>0</v>
      </c>
      <c r="J120" s="95" t="n">
        <v>5</v>
      </c>
      <c r="K120" s="95" t="n">
        <v>2</v>
      </c>
    </row>
    <row r="121" customFormat="false" ht="12.8" hidden="false" customHeight="true" outlineLevel="0" collapsed="false">
      <c r="B121" s="46" t="s">
        <v>1271</v>
      </c>
      <c r="C121" s="46"/>
      <c r="D121" s="46"/>
      <c r="E121" s="46"/>
      <c r="F121" s="46"/>
      <c r="G121" s="46"/>
      <c r="H121" s="46"/>
      <c r="I121" s="46"/>
      <c r="J121" s="46"/>
      <c r="K121" s="46"/>
    </row>
    <row r="122" customFormat="false" ht="12.8" hidden="false" customHeight="true" outlineLevel="0" collapsed="false">
      <c r="A122" s="94" t="s">
        <v>1272</v>
      </c>
      <c r="B122" s="95" t="n">
        <v>0</v>
      </c>
      <c r="C122" s="95" t="n">
        <v>2</v>
      </c>
      <c r="D122" s="95" t="n">
        <v>5</v>
      </c>
      <c r="E122" s="95" t="n">
        <v>3</v>
      </c>
      <c r="F122" s="95" t="n">
        <v>3</v>
      </c>
      <c r="G122" s="95" t="n">
        <v>4</v>
      </c>
      <c r="H122" s="95" t="n">
        <v>0</v>
      </c>
      <c r="I122" s="95" t="n">
        <v>5</v>
      </c>
      <c r="J122" s="95" t="n">
        <v>0</v>
      </c>
      <c r="K122" s="95" t="n">
        <v>0</v>
      </c>
    </row>
    <row r="123" customFormat="false" ht="12.8" hidden="false" customHeight="true" outlineLevel="0" collapsed="false">
      <c r="B123" s="46" t="s">
        <v>1273</v>
      </c>
      <c r="C123" s="46"/>
      <c r="D123" s="46"/>
      <c r="E123" s="46"/>
      <c r="F123" s="46"/>
      <c r="G123" s="46"/>
      <c r="H123" s="46"/>
      <c r="I123" s="46"/>
      <c r="J123" s="46"/>
      <c r="K123" s="46"/>
    </row>
    <row r="124" customFormat="false" ht="12.8" hidden="false" customHeight="false" outlineLevel="0" collapsed="false">
      <c r="A124" s="0"/>
    </row>
    <row r="125" s="94" customFormat="true" ht="19.8" hidden="false" customHeight="true" outlineLevel="0" collapsed="false">
      <c r="A125" s="94" t="s">
        <v>1274</v>
      </c>
    </row>
    <row r="126" customFormat="false" ht="12.8" hidden="false" customHeight="true" outlineLevel="0" collapsed="false">
      <c r="A126" s="94" t="s">
        <v>1275</v>
      </c>
      <c r="B126" s="95" t="n">
        <v>3</v>
      </c>
      <c r="C126" s="46" t="s">
        <v>1276</v>
      </c>
      <c r="D126" s="46"/>
      <c r="E126" s="46"/>
      <c r="F126" s="46"/>
      <c r="G126" s="46"/>
    </row>
    <row r="127" customFormat="false" ht="12.8" hidden="false" customHeight="true" outlineLevel="0" collapsed="false">
      <c r="A127" s="94" t="s">
        <v>1277</v>
      </c>
      <c r="B127" s="95" t="n">
        <v>2</v>
      </c>
      <c r="C127" s="46" t="s">
        <v>1278</v>
      </c>
      <c r="D127" s="46"/>
      <c r="E127" s="46"/>
      <c r="F127" s="46"/>
      <c r="G127" s="46"/>
    </row>
    <row r="128" customFormat="false" ht="18.8" hidden="false" customHeight="true" outlineLevel="0" collapsed="false">
      <c r="A128" s="94" t="s">
        <v>1279</v>
      </c>
      <c r="B128" s="95" t="n">
        <v>2</v>
      </c>
      <c r="C128" s="46" t="s">
        <v>1280</v>
      </c>
      <c r="D128" s="46"/>
      <c r="E128" s="46"/>
      <c r="F128" s="46"/>
      <c r="G128" s="46"/>
    </row>
    <row r="129" customFormat="false" ht="12.8" hidden="false" customHeight="true" outlineLevel="0" collapsed="false">
      <c r="A129" s="94" t="s">
        <v>1281</v>
      </c>
      <c r="B129" s="95" t="n">
        <v>3</v>
      </c>
      <c r="C129" s="46" t="s">
        <v>1282</v>
      </c>
      <c r="D129" s="46"/>
      <c r="E129" s="46"/>
      <c r="F129" s="46"/>
      <c r="G129" s="46"/>
    </row>
    <row r="130" customFormat="false" ht="12.8" hidden="false" customHeight="true" outlineLevel="0" collapsed="false">
      <c r="A130" s="94" t="s">
        <v>1272</v>
      </c>
      <c r="B130" s="95" t="n">
        <v>0</v>
      </c>
      <c r="C130" s="46" t="s">
        <v>689</v>
      </c>
      <c r="D130" s="46"/>
      <c r="E130" s="46"/>
      <c r="F130" s="46"/>
      <c r="G130" s="46"/>
    </row>
    <row r="132" customFormat="false" ht="38.3" hidden="false" customHeight="false" outlineLevel="0" collapsed="false">
      <c r="A132" s="94" t="s">
        <v>1283</v>
      </c>
      <c r="B132" s="94" t="s">
        <v>1211</v>
      </c>
      <c r="C132" s="94" t="s">
        <v>1213</v>
      </c>
      <c r="D132" s="94" t="s">
        <v>1215</v>
      </c>
      <c r="E132" s="94" t="s">
        <v>1217</v>
      </c>
      <c r="F132" s="94" t="s">
        <v>1219</v>
      </c>
      <c r="G132" s="94" t="s">
        <v>1221</v>
      </c>
      <c r="H132" s="94" t="s">
        <v>1223</v>
      </c>
      <c r="I132" s="94" t="s">
        <v>1225</v>
      </c>
      <c r="J132" s="94"/>
    </row>
    <row r="133" customFormat="false" ht="12.8" hidden="false" customHeight="true" outlineLevel="0" collapsed="false">
      <c r="A133" s="94" t="s">
        <v>1284</v>
      </c>
      <c r="B133" s="95" t="n">
        <v>0</v>
      </c>
      <c r="C133" s="95" t="n">
        <v>0</v>
      </c>
      <c r="D133" s="95" t="n">
        <v>0</v>
      </c>
      <c r="E133" s="95" t="n">
        <v>2</v>
      </c>
      <c r="F133" s="95" t="n">
        <v>0</v>
      </c>
      <c r="G133" s="95" t="n">
        <v>1</v>
      </c>
      <c r="H133" s="95" t="n">
        <v>0</v>
      </c>
      <c r="I133" s="95" t="s">
        <v>1191</v>
      </c>
    </row>
    <row r="134" customFormat="false" ht="12.8" hidden="false" customHeight="true" outlineLevel="0" collapsed="false">
      <c r="B134" s="46" t="s">
        <v>1285</v>
      </c>
      <c r="C134" s="46"/>
      <c r="D134" s="46"/>
      <c r="E134" s="46"/>
      <c r="F134" s="46"/>
      <c r="G134" s="46"/>
      <c r="H134" s="46"/>
      <c r="I134" s="46"/>
    </row>
    <row r="135" customFormat="false" ht="12.8" hidden="false" customHeight="true" outlineLevel="0" collapsed="false">
      <c r="A135" s="94" t="s">
        <v>1286</v>
      </c>
      <c r="B135" s="95" t="n">
        <v>2</v>
      </c>
      <c r="C135" s="95" t="n">
        <v>2</v>
      </c>
      <c r="D135" s="95" t="n">
        <v>3</v>
      </c>
      <c r="E135" s="95" t="n">
        <v>2</v>
      </c>
      <c r="F135" s="95" t="n">
        <v>5</v>
      </c>
      <c r="G135" s="95" t="n">
        <v>3</v>
      </c>
      <c r="H135" s="95" t="s">
        <v>1191</v>
      </c>
      <c r="I135" s="95" t="s">
        <v>1191</v>
      </c>
    </row>
    <row r="136" customFormat="false" ht="12.8" hidden="false" customHeight="true" outlineLevel="0" collapsed="false">
      <c r="B136" s="46" t="s">
        <v>1287</v>
      </c>
      <c r="C136" s="46"/>
      <c r="D136" s="46"/>
      <c r="E136" s="46"/>
      <c r="F136" s="46"/>
      <c r="G136" s="46"/>
      <c r="H136" s="46"/>
      <c r="I136" s="46"/>
    </row>
    <row r="137" customFormat="false" ht="12.8" hidden="false" customHeight="true" outlineLevel="0" collapsed="false">
      <c r="A137" s="94" t="s">
        <v>1288</v>
      </c>
      <c r="B137" s="95" t="n">
        <v>4</v>
      </c>
      <c r="C137" s="95" t="n">
        <v>3</v>
      </c>
      <c r="D137" s="95" t="n">
        <v>3</v>
      </c>
      <c r="E137" s="95" t="n">
        <v>3</v>
      </c>
      <c r="F137" s="95" t="n">
        <v>4</v>
      </c>
      <c r="G137" s="95" t="s">
        <v>1191</v>
      </c>
      <c r="H137" s="95" t="s">
        <v>1191</v>
      </c>
      <c r="I137" s="95" t="n">
        <v>4</v>
      </c>
    </row>
    <row r="138" customFormat="false" ht="12.8" hidden="false" customHeight="true" outlineLevel="0" collapsed="false">
      <c r="B138" s="46" t="s">
        <v>1289</v>
      </c>
      <c r="C138" s="46"/>
      <c r="D138" s="46"/>
      <c r="E138" s="46"/>
      <c r="F138" s="46"/>
      <c r="G138" s="46"/>
      <c r="H138" s="46"/>
      <c r="I138" s="46"/>
    </row>
    <row r="139" customFormat="false" ht="12.8" hidden="false" customHeight="true" outlineLevel="0" collapsed="false">
      <c r="A139" s="94" t="s">
        <v>1290</v>
      </c>
      <c r="B139" s="95" t="n">
        <v>3</v>
      </c>
      <c r="C139" s="95" t="n">
        <v>2</v>
      </c>
      <c r="D139" s="95" t="n">
        <v>2</v>
      </c>
      <c r="E139" s="95" t="n">
        <v>3</v>
      </c>
      <c r="F139" s="95" t="n">
        <v>4</v>
      </c>
      <c r="G139" s="95" t="n">
        <v>5</v>
      </c>
      <c r="H139" s="95" t="n">
        <v>0</v>
      </c>
      <c r="I139" s="95" t="n">
        <v>0</v>
      </c>
    </row>
    <row r="140" customFormat="false" ht="12.8" hidden="false" customHeight="true" outlineLevel="0" collapsed="false">
      <c r="B140" s="46" t="s">
        <v>1291</v>
      </c>
      <c r="C140" s="46"/>
      <c r="D140" s="46"/>
      <c r="E140" s="46"/>
      <c r="F140" s="46"/>
      <c r="G140" s="46"/>
      <c r="H140" s="46"/>
      <c r="I140" s="46"/>
    </row>
    <row r="141" customFormat="false" ht="12.8" hidden="false" customHeight="true" outlineLevel="0" collapsed="false">
      <c r="A141" s="94" t="s">
        <v>1292</v>
      </c>
      <c r="B141" s="95" t="s">
        <v>1191</v>
      </c>
      <c r="C141" s="95" t="s">
        <v>1191</v>
      </c>
      <c r="D141" s="95" t="n">
        <v>4</v>
      </c>
      <c r="E141" s="95" t="n">
        <v>0</v>
      </c>
      <c r="F141" s="95" t="n">
        <v>2</v>
      </c>
      <c r="G141" s="95" t="n">
        <v>0</v>
      </c>
      <c r="H141" s="95" t="s">
        <v>1191</v>
      </c>
      <c r="I141" s="95" t="s">
        <v>1191</v>
      </c>
    </row>
    <row r="142" customFormat="false" ht="12.8" hidden="false" customHeight="true" outlineLevel="0" collapsed="false">
      <c r="B142" s="46" t="s">
        <v>1293</v>
      </c>
      <c r="C142" s="46"/>
      <c r="D142" s="46"/>
      <c r="E142" s="46"/>
      <c r="F142" s="46"/>
      <c r="G142" s="46"/>
      <c r="H142" s="46"/>
      <c r="I142" s="46"/>
    </row>
    <row r="143" customFormat="false" ht="12.8" hidden="false" customHeight="true" outlineLevel="0" collapsed="false">
      <c r="A143" s="94" t="s">
        <v>1294</v>
      </c>
      <c r="B143" s="95" t="n">
        <v>1</v>
      </c>
      <c r="C143" s="95" t="n">
        <v>2</v>
      </c>
      <c r="D143" s="95" t="n">
        <v>2</v>
      </c>
      <c r="E143" s="95" t="n">
        <v>1</v>
      </c>
      <c r="F143" s="95" t="s">
        <v>1191</v>
      </c>
      <c r="G143" s="95" t="n">
        <v>0</v>
      </c>
      <c r="H143" s="95" t="s">
        <v>1191</v>
      </c>
      <c r="I143" s="95" t="n">
        <v>5</v>
      </c>
    </row>
    <row r="144" customFormat="false" ht="29.05" hidden="false" customHeight="true" outlineLevel="0" collapsed="false">
      <c r="B144" s="76" t="s">
        <v>1295</v>
      </c>
      <c r="C144" s="76"/>
      <c r="D144" s="76"/>
      <c r="E144" s="76"/>
      <c r="F144" s="76"/>
      <c r="G144" s="76"/>
      <c r="H144" s="76"/>
      <c r="I144" s="76"/>
    </row>
    <row r="146" customFormat="false" ht="29.05" hidden="false" customHeight="true" outlineLevel="0" collapsed="false">
      <c r="A146" s="94" t="s">
        <v>1296</v>
      </c>
      <c r="B146" s="94"/>
    </row>
    <row r="147" customFormat="false" ht="18.8" hidden="false" customHeight="true" outlineLevel="0" collapsed="false">
      <c r="A147" s="94" t="s">
        <v>1297</v>
      </c>
      <c r="B147" s="95" t="n">
        <v>2</v>
      </c>
      <c r="C147" s="46" t="s">
        <v>1298</v>
      </c>
      <c r="D147" s="46"/>
      <c r="E147" s="46"/>
      <c r="F147" s="46"/>
      <c r="G147" s="46"/>
      <c r="H147" s="46"/>
    </row>
    <row r="148" customFormat="false" ht="18.8" hidden="false" customHeight="true" outlineLevel="0" collapsed="false">
      <c r="A148" s="94" t="s">
        <v>1299</v>
      </c>
      <c r="B148" s="95" t="n">
        <v>2</v>
      </c>
      <c r="C148" s="46" t="s">
        <v>1300</v>
      </c>
      <c r="D148" s="46"/>
      <c r="E148" s="46"/>
      <c r="F148" s="46"/>
      <c r="G148" s="46"/>
      <c r="H148" s="46"/>
    </row>
    <row r="149" customFormat="false" ht="18.8" hidden="false" customHeight="true" outlineLevel="0" collapsed="false">
      <c r="A149" s="94" t="s">
        <v>1301</v>
      </c>
      <c r="B149" s="95" t="n">
        <v>2</v>
      </c>
      <c r="C149" s="46" t="s">
        <v>1302</v>
      </c>
      <c r="D149" s="46"/>
      <c r="E149" s="46"/>
      <c r="F149" s="46"/>
      <c r="G149" s="46"/>
      <c r="H149" s="46"/>
    </row>
    <row r="150" customFormat="false" ht="18.8" hidden="false" customHeight="true" outlineLevel="0" collapsed="false">
      <c r="A150" s="94" t="s">
        <v>1303</v>
      </c>
      <c r="B150" s="95" t="n">
        <v>4</v>
      </c>
      <c r="C150" s="46" t="s">
        <v>1304</v>
      </c>
      <c r="D150" s="46"/>
      <c r="E150" s="46"/>
      <c r="F150" s="46"/>
      <c r="G150" s="46"/>
      <c r="H150" s="46"/>
    </row>
    <row r="151" customFormat="false" ht="27.5" hidden="false" customHeight="true" outlineLevel="0" collapsed="false">
      <c r="A151" s="94" t="s">
        <v>1305</v>
      </c>
      <c r="B151" s="95" t="n">
        <v>1</v>
      </c>
      <c r="C151" s="46" t="s">
        <v>1306</v>
      </c>
      <c r="D151" s="46"/>
      <c r="E151" s="46"/>
      <c r="F151" s="46"/>
      <c r="G151" s="46"/>
      <c r="H151" s="46"/>
    </row>
    <row r="152" customFormat="false" ht="18.8" hidden="false" customHeight="true" outlineLevel="0" collapsed="false">
      <c r="A152" s="94" t="s">
        <v>1307</v>
      </c>
      <c r="B152" s="95" t="n">
        <v>0</v>
      </c>
      <c r="C152" s="46" t="s">
        <v>1308</v>
      </c>
      <c r="D152" s="46"/>
      <c r="E152" s="46"/>
      <c r="F152" s="46"/>
      <c r="G152" s="46"/>
      <c r="H152" s="46"/>
    </row>
    <row r="153" customFormat="false" ht="29.05" hidden="false" customHeight="true" outlineLevel="0" collapsed="false">
      <c r="A153" s="94" t="s">
        <v>1309</v>
      </c>
      <c r="B153" s="95" t="n">
        <v>5</v>
      </c>
      <c r="C153" s="46" t="s">
        <v>1310</v>
      </c>
      <c r="D153" s="46"/>
      <c r="E153" s="46"/>
      <c r="F153" s="46"/>
      <c r="G153" s="46"/>
      <c r="H153" s="46"/>
    </row>
    <row r="154" customFormat="false" ht="12.8" hidden="false" customHeight="true" outlineLevel="0" collapsed="false">
      <c r="A154" s="94" t="s">
        <v>1311</v>
      </c>
      <c r="B154" s="95" t="n">
        <v>5</v>
      </c>
      <c r="C154" s="46" t="s">
        <v>1312</v>
      </c>
      <c r="D154" s="46"/>
      <c r="E154" s="46"/>
      <c r="F154" s="46"/>
      <c r="G154" s="46"/>
      <c r="H154" s="46"/>
    </row>
    <row r="155" customFormat="false" ht="12.8" hidden="false" customHeight="true" outlineLevel="0" collapsed="false">
      <c r="A155" s="94" t="s">
        <v>1313</v>
      </c>
      <c r="B155" s="95" t="n">
        <v>0</v>
      </c>
      <c r="C155" s="46" t="s">
        <v>1314</v>
      </c>
      <c r="D155" s="46"/>
      <c r="E155" s="46"/>
      <c r="F155" s="46"/>
      <c r="G155" s="46"/>
      <c r="H155" s="46"/>
    </row>
    <row r="156" customFormat="false" ht="18.8" hidden="false" customHeight="true" outlineLevel="0" collapsed="false">
      <c r="A156" s="94" t="s">
        <v>1315</v>
      </c>
      <c r="B156" s="95" t="n">
        <v>6</v>
      </c>
      <c r="C156" s="46" t="s">
        <v>1316</v>
      </c>
      <c r="D156" s="46"/>
      <c r="E156" s="46"/>
      <c r="F156" s="46"/>
      <c r="G156" s="46"/>
      <c r="H156" s="46"/>
    </row>
    <row r="157" customFormat="false" ht="18.8" hidden="false" customHeight="true" outlineLevel="0" collapsed="false">
      <c r="A157" s="94" t="s">
        <v>1317</v>
      </c>
      <c r="B157" s="95" t="n">
        <v>4</v>
      </c>
      <c r="C157" s="46" t="s">
        <v>1318</v>
      </c>
      <c r="D157" s="46"/>
      <c r="E157" s="46"/>
      <c r="F157" s="46"/>
      <c r="G157" s="46"/>
      <c r="H157" s="46"/>
    </row>
    <row r="159" customFormat="false" ht="29.05" hidden="false" customHeight="true" outlineLevel="0" collapsed="false">
      <c r="A159" s="94" t="s">
        <v>1319</v>
      </c>
      <c r="B159" s="94"/>
    </row>
    <row r="160" customFormat="false" ht="12.8" hidden="false" customHeight="true" outlineLevel="0" collapsed="false">
      <c r="A160" s="94" t="s">
        <v>679</v>
      </c>
      <c r="B160" s="95" t="n">
        <v>0</v>
      </c>
      <c r="C160" s="46" t="s">
        <v>1320</v>
      </c>
      <c r="D160" s="46"/>
      <c r="E160" s="46"/>
      <c r="F160" s="46"/>
      <c r="G160" s="46"/>
      <c r="H160" s="46"/>
    </row>
    <row r="161" customFormat="false" ht="19.8" hidden="false" customHeight="true" outlineLevel="0" collapsed="false">
      <c r="A161" s="94" t="s">
        <v>1321</v>
      </c>
      <c r="B161" s="95" t="n">
        <v>1</v>
      </c>
      <c r="C161" s="46" t="s">
        <v>1322</v>
      </c>
      <c r="D161" s="46"/>
      <c r="E161" s="46"/>
      <c r="F161" s="46"/>
      <c r="G161" s="46"/>
      <c r="H161" s="46"/>
    </row>
    <row r="162" customFormat="false" ht="29.05" hidden="false" customHeight="true" outlineLevel="0" collapsed="false">
      <c r="A162" s="94" t="s">
        <v>1323</v>
      </c>
      <c r="B162" s="95" t="n">
        <v>2</v>
      </c>
      <c r="C162" s="46" t="s">
        <v>1324</v>
      </c>
      <c r="D162" s="46"/>
      <c r="E162" s="46"/>
      <c r="F162" s="46"/>
      <c r="G162" s="46"/>
      <c r="H162" s="46"/>
    </row>
    <row r="163" customFormat="false" ht="12.8" hidden="false" customHeight="true" outlineLevel="0" collapsed="false">
      <c r="A163" s="94" t="s">
        <v>723</v>
      </c>
      <c r="B163" s="95" t="n">
        <v>0</v>
      </c>
      <c r="C163" s="46" t="s">
        <v>1325</v>
      </c>
      <c r="D163" s="46"/>
      <c r="E163" s="46"/>
      <c r="F163" s="46"/>
      <c r="G163" s="46"/>
      <c r="H163" s="46"/>
    </row>
    <row r="164" customFormat="false" ht="12.8" hidden="false" customHeight="true" outlineLevel="0" collapsed="false">
      <c r="A164" s="94" t="s">
        <v>1326</v>
      </c>
      <c r="B164" s="95" t="n">
        <v>2</v>
      </c>
      <c r="C164" s="46" t="s">
        <v>1327</v>
      </c>
      <c r="D164" s="46"/>
      <c r="E164" s="46"/>
      <c r="F164" s="46"/>
      <c r="G164" s="46"/>
      <c r="H164" s="46"/>
    </row>
    <row r="165" customFormat="false" ht="12.8" hidden="false" customHeight="true" outlineLevel="0" collapsed="false">
      <c r="A165" s="94" t="s">
        <v>1328</v>
      </c>
      <c r="B165" s="95" t="n">
        <v>0</v>
      </c>
      <c r="C165" s="46" t="s">
        <v>1329</v>
      </c>
      <c r="D165" s="46"/>
      <c r="E165" s="46"/>
      <c r="F165" s="46"/>
      <c r="G165" s="46"/>
      <c r="H165" s="46"/>
    </row>
    <row r="166" customFormat="false" ht="29.05" hidden="false" customHeight="true" outlineLevel="0" collapsed="false">
      <c r="A166" s="94" t="s">
        <v>1330</v>
      </c>
      <c r="B166" s="95" t="n">
        <v>2</v>
      </c>
      <c r="C166" s="46" t="s">
        <v>1331</v>
      </c>
      <c r="D166" s="46"/>
      <c r="E166" s="46"/>
      <c r="F166" s="46"/>
      <c r="G166" s="46"/>
      <c r="H166" s="46"/>
    </row>
    <row r="167" customFormat="false" ht="18.8" hidden="false" customHeight="true" outlineLevel="0" collapsed="false">
      <c r="A167" s="94" t="s">
        <v>1332</v>
      </c>
      <c r="B167" s="95" t="n">
        <v>0</v>
      </c>
      <c r="C167" s="46" t="s">
        <v>1333</v>
      </c>
      <c r="D167" s="46"/>
      <c r="E167" s="46"/>
      <c r="F167" s="46"/>
      <c r="G167" s="46"/>
      <c r="H167" s="46"/>
    </row>
    <row r="168" customFormat="false" ht="29.05" hidden="false" customHeight="true" outlineLevel="0" collapsed="false">
      <c r="A168" s="94" t="s">
        <v>663</v>
      </c>
      <c r="B168" s="95" t="n">
        <v>2</v>
      </c>
      <c r="C168" s="46" t="s">
        <v>1334</v>
      </c>
      <c r="D168" s="46"/>
      <c r="E168" s="46"/>
      <c r="F168" s="46"/>
      <c r="G168" s="46"/>
      <c r="H168" s="46"/>
    </row>
    <row r="169" customFormat="false" ht="18.8" hidden="false" customHeight="true" outlineLevel="0" collapsed="false">
      <c r="A169" s="94" t="s">
        <v>1335</v>
      </c>
      <c r="B169" s="95" t="n">
        <v>2</v>
      </c>
      <c r="C169" s="46" t="s">
        <v>1336</v>
      </c>
      <c r="D169" s="46"/>
      <c r="E169" s="46"/>
      <c r="F169" s="46"/>
      <c r="G169" s="46"/>
      <c r="H169" s="46"/>
    </row>
    <row r="171" customFormat="false" ht="56.85" hidden="false" customHeight="false" outlineLevel="0" collapsed="false">
      <c r="A171" s="94" t="s">
        <v>1337</v>
      </c>
      <c r="B171" s="94" t="s">
        <v>938</v>
      </c>
      <c r="C171" s="94" t="s">
        <v>1185</v>
      </c>
      <c r="D171" s="94" t="s">
        <v>1186</v>
      </c>
      <c r="E171" s="94" t="s">
        <v>954</v>
      </c>
      <c r="F171" s="94" t="s">
        <v>959</v>
      </c>
      <c r="G171" s="94" t="s">
        <v>1187</v>
      </c>
      <c r="H171" s="94" t="s">
        <v>970</v>
      </c>
      <c r="I171" s="94" t="s">
        <v>975</v>
      </c>
      <c r="J171" s="94" t="s">
        <v>964</v>
      </c>
      <c r="K171" s="94"/>
    </row>
    <row r="172" customFormat="false" ht="12.8" hidden="false" customHeight="true" outlineLevel="0" collapsed="false">
      <c r="A172" s="94" t="s">
        <v>1338</v>
      </c>
      <c r="B172" s="95" t="n">
        <v>2</v>
      </c>
      <c r="C172" s="95" t="n">
        <v>4</v>
      </c>
      <c r="D172" s="95" t="n">
        <v>2</v>
      </c>
      <c r="E172" s="95" t="n">
        <v>4</v>
      </c>
      <c r="F172" s="95" t="n">
        <v>3</v>
      </c>
      <c r="G172" s="95" t="n">
        <v>3</v>
      </c>
      <c r="H172" s="95" t="n">
        <v>1</v>
      </c>
      <c r="I172" s="95" t="n">
        <v>1</v>
      </c>
      <c r="J172" s="95" t="s">
        <v>1191</v>
      </c>
    </row>
    <row r="173" customFormat="false" ht="12.8" hidden="false" customHeight="true" outlineLevel="0" collapsed="false">
      <c r="B173" s="46" t="s">
        <v>1339</v>
      </c>
      <c r="C173" s="46"/>
      <c r="D173" s="46"/>
      <c r="E173" s="46"/>
      <c r="F173" s="46"/>
      <c r="G173" s="46"/>
      <c r="H173" s="46"/>
      <c r="I173" s="46"/>
      <c r="J173" s="46"/>
    </row>
    <row r="174" customFormat="false" ht="12.8" hidden="false" customHeight="true" outlineLevel="0" collapsed="false">
      <c r="A174" s="94" t="s">
        <v>1340</v>
      </c>
      <c r="B174" s="95" t="s">
        <v>1191</v>
      </c>
      <c r="C174" s="95" t="s">
        <v>1191</v>
      </c>
      <c r="D174" s="95" t="n">
        <v>4</v>
      </c>
      <c r="E174" s="95" t="n">
        <v>4</v>
      </c>
      <c r="F174" s="95" t="n">
        <v>5</v>
      </c>
      <c r="G174" s="95" t="n">
        <v>5</v>
      </c>
      <c r="H174" s="95" t="n">
        <v>4</v>
      </c>
      <c r="I174" s="95" t="n">
        <v>4</v>
      </c>
      <c r="J174" s="95" t="n">
        <v>4</v>
      </c>
    </row>
    <row r="175" customFormat="false" ht="12.8" hidden="false" customHeight="true" outlineLevel="0" collapsed="false">
      <c r="B175" s="46" t="s">
        <v>1341</v>
      </c>
      <c r="C175" s="46"/>
      <c r="D175" s="46"/>
      <c r="E175" s="46"/>
      <c r="F175" s="46"/>
      <c r="G175" s="46"/>
      <c r="H175" s="46"/>
      <c r="I175" s="46"/>
      <c r="J175" s="46"/>
    </row>
    <row r="176" customFormat="false" ht="12.8" hidden="false" customHeight="true" outlineLevel="0" collapsed="false">
      <c r="A176" s="94" t="s">
        <v>1342</v>
      </c>
      <c r="B176" s="95" t="n">
        <v>0</v>
      </c>
      <c r="C176" s="95" t="n">
        <v>1</v>
      </c>
      <c r="D176" s="95" t="n">
        <v>0</v>
      </c>
      <c r="E176" s="95" t="n">
        <v>3</v>
      </c>
      <c r="F176" s="95" t="n">
        <v>2</v>
      </c>
      <c r="G176" s="95" t="n">
        <v>2</v>
      </c>
      <c r="H176" s="95" t="n">
        <v>4</v>
      </c>
      <c r="I176" s="95" t="n">
        <v>4</v>
      </c>
      <c r="J176" s="95" t="s">
        <v>1191</v>
      </c>
    </row>
    <row r="177" customFormat="false" ht="12.8" hidden="false" customHeight="true" outlineLevel="0" collapsed="false">
      <c r="B177" s="46" t="s">
        <v>1343</v>
      </c>
      <c r="C177" s="46"/>
      <c r="D177" s="46"/>
      <c r="E177" s="46"/>
      <c r="F177" s="46"/>
      <c r="G177" s="46"/>
      <c r="H177" s="46"/>
      <c r="I177" s="46"/>
      <c r="J177" s="46"/>
    </row>
    <row r="178" customFormat="false" ht="12.8" hidden="false" customHeight="true" outlineLevel="0" collapsed="false">
      <c r="A178" s="94" t="s">
        <v>1344</v>
      </c>
      <c r="B178" s="95" t="n">
        <v>0</v>
      </c>
      <c r="C178" s="95" t="n">
        <v>0</v>
      </c>
      <c r="D178" s="95" t="n">
        <v>1</v>
      </c>
      <c r="E178" s="95" t="n">
        <v>2</v>
      </c>
      <c r="F178" s="95" t="n">
        <v>0</v>
      </c>
      <c r="G178" s="95" t="n">
        <v>2</v>
      </c>
      <c r="H178" s="95" t="n">
        <v>1</v>
      </c>
      <c r="I178" s="95" t="n">
        <v>0</v>
      </c>
      <c r="J178" s="95" t="n">
        <v>3</v>
      </c>
    </row>
    <row r="179" customFormat="false" ht="12.8" hidden="false" customHeight="true" outlineLevel="0" collapsed="false">
      <c r="B179" s="46" t="s">
        <v>1345</v>
      </c>
      <c r="C179" s="46"/>
      <c r="D179" s="46"/>
      <c r="E179" s="46"/>
      <c r="F179" s="46"/>
      <c r="G179" s="46"/>
      <c r="H179" s="46"/>
      <c r="I179" s="46"/>
      <c r="J179" s="46"/>
    </row>
    <row r="180" customFormat="false" ht="12.8" hidden="false" customHeight="true" outlineLevel="0" collapsed="false">
      <c r="A180" s="94" t="s">
        <v>1346</v>
      </c>
      <c r="B180" s="95" t="n">
        <v>3</v>
      </c>
      <c r="C180" s="95" t="n">
        <v>5</v>
      </c>
      <c r="D180" s="95" t="n">
        <v>4</v>
      </c>
      <c r="E180" s="95" t="s">
        <v>1191</v>
      </c>
      <c r="F180" s="95" t="n">
        <v>4</v>
      </c>
      <c r="G180" s="95" t="s">
        <v>1191</v>
      </c>
      <c r="H180" s="95" t="n">
        <v>4</v>
      </c>
      <c r="I180" s="95" t="n">
        <v>3</v>
      </c>
      <c r="J180" s="95" t="s">
        <v>1191</v>
      </c>
    </row>
    <row r="181" customFormat="false" ht="12.8" hidden="false" customHeight="true" outlineLevel="0" collapsed="false">
      <c r="B181" s="46" t="s">
        <v>1347</v>
      </c>
      <c r="C181" s="46"/>
      <c r="D181" s="46"/>
      <c r="E181" s="46"/>
      <c r="F181" s="46"/>
      <c r="G181" s="46"/>
      <c r="H181" s="46"/>
      <c r="I181" s="46"/>
      <c r="J181" s="46"/>
    </row>
    <row r="182" customFormat="false" ht="12.8" hidden="false" customHeight="true" outlineLevel="0" collapsed="false">
      <c r="A182" s="94" t="s">
        <v>1348</v>
      </c>
      <c r="B182" s="95" t="n">
        <v>3</v>
      </c>
      <c r="C182" s="95" t="n">
        <v>2</v>
      </c>
      <c r="D182" s="95" t="n">
        <v>2</v>
      </c>
      <c r="E182" s="95" t="n">
        <v>3</v>
      </c>
      <c r="F182" s="95" t="n">
        <v>4</v>
      </c>
      <c r="G182" s="95" t="n">
        <v>2</v>
      </c>
      <c r="H182" s="95" t="n">
        <v>5</v>
      </c>
      <c r="I182" s="95" t="n">
        <v>4</v>
      </c>
      <c r="J182" s="95" t="n">
        <v>3</v>
      </c>
    </row>
    <row r="183" customFormat="false" ht="12.8" hidden="false" customHeight="true" outlineLevel="0" collapsed="false">
      <c r="B183" s="46" t="s">
        <v>1349</v>
      </c>
      <c r="C183" s="46"/>
      <c r="D183" s="46"/>
      <c r="E183" s="46"/>
      <c r="F183" s="46"/>
      <c r="G183" s="46"/>
      <c r="H183" s="46"/>
      <c r="I183" s="46"/>
      <c r="J183" s="46"/>
    </row>
    <row r="184" customFormat="false" ht="12.8" hidden="false" customHeight="true" outlineLevel="0" collapsed="false">
      <c r="A184" s="94" t="s">
        <v>1350</v>
      </c>
      <c r="B184" s="95" t="n">
        <v>4</v>
      </c>
      <c r="C184" s="95" t="n">
        <v>2</v>
      </c>
      <c r="D184" s="95" t="n">
        <v>5</v>
      </c>
      <c r="E184" s="95" t="n">
        <v>5</v>
      </c>
      <c r="F184" s="95" t="n">
        <v>2</v>
      </c>
      <c r="G184" s="95" t="n">
        <v>4</v>
      </c>
      <c r="H184" s="95" t="n">
        <v>5</v>
      </c>
      <c r="I184" s="95" t="n">
        <v>3</v>
      </c>
      <c r="J184" s="95" t="n">
        <v>5</v>
      </c>
    </row>
    <row r="185" customFormat="false" ht="12.8" hidden="false" customHeight="true" outlineLevel="0" collapsed="false">
      <c r="B185" s="46" t="s">
        <v>1351</v>
      </c>
      <c r="C185" s="46"/>
      <c r="D185" s="46"/>
      <c r="E185" s="46"/>
      <c r="F185" s="46"/>
      <c r="G185" s="46"/>
      <c r="H185" s="46"/>
      <c r="I185" s="46"/>
      <c r="J185" s="46"/>
    </row>
    <row r="186" customFormat="false" ht="12.8" hidden="false" customHeight="true" outlineLevel="0" collapsed="false">
      <c r="A186" s="94" t="s">
        <v>1352</v>
      </c>
      <c r="B186" s="95" t="n">
        <v>3</v>
      </c>
      <c r="C186" s="95" t="n">
        <v>5</v>
      </c>
      <c r="D186" s="95" t="n">
        <v>4</v>
      </c>
      <c r="E186" s="95" t="n">
        <v>5</v>
      </c>
      <c r="F186" s="95" t="n">
        <v>4</v>
      </c>
      <c r="G186" s="95" t="n">
        <v>5</v>
      </c>
      <c r="H186" s="95" t="n">
        <v>2</v>
      </c>
      <c r="I186" s="95" t="n">
        <v>3</v>
      </c>
      <c r="J186" s="95" t="s">
        <v>1191</v>
      </c>
    </row>
    <row r="187" customFormat="false" ht="12.8" hidden="false" customHeight="true" outlineLevel="0" collapsed="false">
      <c r="B187" s="46" t="s">
        <v>1353</v>
      </c>
      <c r="C187" s="46"/>
      <c r="D187" s="46"/>
      <c r="E187" s="46"/>
      <c r="F187" s="46"/>
      <c r="G187" s="46"/>
      <c r="H187" s="46"/>
      <c r="I187" s="46"/>
      <c r="J187" s="46"/>
    </row>
    <row r="188" customFormat="false" ht="12.8" hidden="false" customHeight="true" outlineLevel="0" collapsed="false">
      <c r="A188" s="94" t="s">
        <v>1354</v>
      </c>
      <c r="B188" s="95" t="n">
        <v>0</v>
      </c>
      <c r="C188" s="95" t="n">
        <v>5</v>
      </c>
      <c r="D188" s="95" t="n">
        <v>2</v>
      </c>
      <c r="E188" s="95" t="n">
        <v>1</v>
      </c>
      <c r="F188" s="95" t="n">
        <v>0</v>
      </c>
      <c r="G188" s="95" t="n">
        <v>0</v>
      </c>
      <c r="H188" s="95" t="n">
        <v>4</v>
      </c>
      <c r="I188" s="95" t="s">
        <v>1191</v>
      </c>
      <c r="J188" s="95" t="s">
        <v>1191</v>
      </c>
    </row>
    <row r="189" customFormat="false" ht="12.8" hidden="false" customHeight="true" outlineLevel="0" collapsed="false">
      <c r="B189" s="46" t="s">
        <v>1355</v>
      </c>
      <c r="C189" s="46"/>
      <c r="D189" s="46"/>
      <c r="E189" s="46"/>
      <c r="F189" s="46"/>
      <c r="G189" s="46"/>
      <c r="H189" s="46"/>
      <c r="I189" s="46"/>
      <c r="J189" s="46"/>
    </row>
    <row r="190" customFormat="false" ht="12.8" hidden="false" customHeight="true" outlineLevel="0" collapsed="false">
      <c r="A190" s="94" t="s">
        <v>681</v>
      </c>
      <c r="B190" s="95" t="n">
        <v>1</v>
      </c>
      <c r="C190" s="95" t="n">
        <v>1</v>
      </c>
      <c r="D190" s="95" t="n">
        <v>1</v>
      </c>
      <c r="E190" s="95" t="n">
        <v>3</v>
      </c>
      <c r="F190" s="95" t="n">
        <v>1</v>
      </c>
      <c r="G190" s="95" t="n">
        <v>1</v>
      </c>
      <c r="H190" s="95" t="n">
        <v>4</v>
      </c>
      <c r="I190" s="95" t="n">
        <v>2</v>
      </c>
      <c r="J190" s="95" t="n">
        <v>2</v>
      </c>
    </row>
    <row r="191" customFormat="false" ht="12.8" hidden="false" customHeight="true" outlineLevel="0" collapsed="false">
      <c r="B191" s="46" t="s">
        <v>1356</v>
      </c>
      <c r="C191" s="46"/>
      <c r="D191" s="46"/>
      <c r="E191" s="46"/>
      <c r="F191" s="46"/>
      <c r="G191" s="46"/>
      <c r="H191" s="46"/>
      <c r="I191" s="46"/>
      <c r="J191" s="46"/>
    </row>
    <row r="192" customFormat="false" ht="12.8" hidden="false" customHeight="true" outlineLevel="0" collapsed="false">
      <c r="A192" s="94" t="s">
        <v>1357</v>
      </c>
      <c r="B192" s="95" t="n">
        <v>3</v>
      </c>
      <c r="C192" s="95" t="n">
        <v>5</v>
      </c>
      <c r="D192" s="95" t="n">
        <v>1</v>
      </c>
      <c r="E192" s="95" t="n">
        <v>3</v>
      </c>
      <c r="F192" s="95" t="n">
        <v>4</v>
      </c>
      <c r="G192" s="95" t="n">
        <v>3</v>
      </c>
      <c r="H192" s="95" t="n">
        <v>3</v>
      </c>
      <c r="I192" s="95" t="n">
        <v>2</v>
      </c>
      <c r="J192" s="95" t="s">
        <v>1191</v>
      </c>
    </row>
    <row r="193" customFormat="false" ht="12.8" hidden="false" customHeight="true" outlineLevel="0" collapsed="false">
      <c r="B193" s="46" t="s">
        <v>1358</v>
      </c>
      <c r="C193" s="46"/>
      <c r="D193" s="46"/>
      <c r="E193" s="46"/>
      <c r="F193" s="46"/>
      <c r="G193" s="46"/>
      <c r="H193" s="46"/>
      <c r="I193" s="46"/>
      <c r="J193" s="46"/>
    </row>
    <row r="194" customFormat="false" ht="12.8" hidden="false" customHeight="true" outlineLevel="0" collapsed="false">
      <c r="A194" s="94" t="s">
        <v>1359</v>
      </c>
      <c r="B194" s="95" t="n">
        <v>3</v>
      </c>
      <c r="C194" s="95" t="n">
        <v>4</v>
      </c>
      <c r="D194" s="95" t="n">
        <v>1</v>
      </c>
      <c r="E194" s="95" t="n">
        <v>3</v>
      </c>
      <c r="F194" s="95" t="n">
        <v>4</v>
      </c>
      <c r="G194" s="95" t="n">
        <v>3</v>
      </c>
      <c r="H194" s="95" t="n">
        <v>1</v>
      </c>
      <c r="I194" s="95" t="n">
        <v>1</v>
      </c>
      <c r="J194" s="95" t="n">
        <v>1</v>
      </c>
    </row>
    <row r="195" customFormat="false" ht="12.8" hidden="false" customHeight="true" outlineLevel="0" collapsed="false">
      <c r="B195" s="46" t="s">
        <v>1360</v>
      </c>
      <c r="C195" s="46"/>
      <c r="D195" s="46"/>
      <c r="E195" s="46"/>
      <c r="F195" s="46"/>
      <c r="G195" s="46"/>
      <c r="H195" s="46"/>
      <c r="I195" s="46"/>
      <c r="J195" s="46"/>
    </row>
    <row r="196" customFormat="false" ht="12.8" hidden="false" customHeight="true" outlineLevel="0" collapsed="false">
      <c r="A196" s="94" t="s">
        <v>1361</v>
      </c>
      <c r="B196" s="95" t="n">
        <v>4</v>
      </c>
      <c r="C196" s="95" t="n">
        <v>3</v>
      </c>
      <c r="D196" s="95" t="n">
        <v>5</v>
      </c>
      <c r="E196" s="95" t="s">
        <v>1191</v>
      </c>
      <c r="F196" s="95" t="n">
        <v>4</v>
      </c>
      <c r="G196" s="95" t="n">
        <v>5</v>
      </c>
      <c r="H196" s="95" t="n">
        <v>3</v>
      </c>
      <c r="I196" s="95" t="n">
        <v>5</v>
      </c>
      <c r="J196" s="95" t="s">
        <v>1191</v>
      </c>
    </row>
    <row r="197" customFormat="false" ht="12.8" hidden="false" customHeight="true" outlineLevel="0" collapsed="false">
      <c r="B197" s="46" t="s">
        <v>1362</v>
      </c>
      <c r="C197" s="46"/>
      <c r="D197" s="46"/>
      <c r="E197" s="46"/>
      <c r="F197" s="46"/>
      <c r="G197" s="46"/>
      <c r="H197" s="46"/>
      <c r="I197" s="46"/>
      <c r="J197" s="46"/>
    </row>
    <row r="198" customFormat="false" ht="12.8" hidden="false" customHeight="true" outlineLevel="0" collapsed="false">
      <c r="A198" s="94" t="s">
        <v>1363</v>
      </c>
      <c r="B198" s="95" t="n">
        <v>3</v>
      </c>
      <c r="C198" s="95" t="n">
        <v>3</v>
      </c>
      <c r="D198" s="95" t="n">
        <v>5</v>
      </c>
      <c r="E198" s="95" t="s">
        <v>1191</v>
      </c>
      <c r="F198" s="95" t="s">
        <v>1191</v>
      </c>
      <c r="G198" s="95" t="s">
        <v>1191</v>
      </c>
      <c r="H198" s="95" t="s">
        <v>1191</v>
      </c>
      <c r="I198" s="95" t="s">
        <v>1191</v>
      </c>
      <c r="J198" s="95" t="s">
        <v>1191</v>
      </c>
    </row>
    <row r="199" customFormat="false" ht="12.8" hidden="false" customHeight="true" outlineLevel="0" collapsed="false">
      <c r="B199" s="46" t="s">
        <v>1364</v>
      </c>
      <c r="C199" s="46"/>
      <c r="D199" s="46"/>
      <c r="E199" s="46"/>
      <c r="F199" s="46"/>
      <c r="G199" s="46"/>
      <c r="H199" s="46"/>
      <c r="I199" s="46"/>
      <c r="J199" s="46"/>
    </row>
    <row r="200" customFormat="false" ht="12.8" hidden="false" customHeight="true" outlineLevel="0" collapsed="false">
      <c r="A200" s="94" t="s">
        <v>1365</v>
      </c>
      <c r="B200" s="95" t="n">
        <v>2</v>
      </c>
      <c r="C200" s="95" t="n">
        <v>3</v>
      </c>
      <c r="D200" s="95" t="n">
        <v>3</v>
      </c>
      <c r="E200" s="95" t="n">
        <v>5</v>
      </c>
      <c r="F200" s="95" t="n">
        <v>3</v>
      </c>
      <c r="G200" s="95" t="n">
        <v>4</v>
      </c>
      <c r="H200" s="95" t="n">
        <v>3</v>
      </c>
      <c r="I200" s="95" t="n">
        <v>2</v>
      </c>
      <c r="J200" s="95" t="s">
        <v>1191</v>
      </c>
    </row>
    <row r="201" customFormat="false" ht="12.8" hidden="false" customHeight="true" outlineLevel="0" collapsed="false">
      <c r="B201" s="46" t="s">
        <v>1366</v>
      </c>
      <c r="C201" s="46"/>
      <c r="D201" s="46"/>
      <c r="E201" s="46"/>
      <c r="F201" s="46"/>
      <c r="G201" s="46"/>
      <c r="H201" s="46"/>
      <c r="I201" s="46"/>
      <c r="J201" s="46"/>
    </row>
    <row r="202" customFormat="false" ht="12.8" hidden="false" customHeight="true" outlineLevel="0" collapsed="false">
      <c r="A202" s="94" t="s">
        <v>1367</v>
      </c>
      <c r="B202" s="95" t="n">
        <v>2</v>
      </c>
      <c r="C202" s="95" t="n">
        <v>0</v>
      </c>
      <c r="D202" s="95" t="n">
        <v>4</v>
      </c>
      <c r="E202" s="95" t="n">
        <v>3</v>
      </c>
      <c r="F202" s="95" t="n">
        <v>3</v>
      </c>
      <c r="G202" s="95" t="n">
        <v>2</v>
      </c>
      <c r="H202" s="95" t="s">
        <v>1191</v>
      </c>
      <c r="I202" s="95" t="s">
        <v>1191</v>
      </c>
      <c r="J202" s="95" t="n">
        <v>0</v>
      </c>
    </row>
    <row r="203" customFormat="false" ht="12.8" hidden="false" customHeight="true" outlineLevel="0" collapsed="false">
      <c r="B203" s="46" t="s">
        <v>1368</v>
      </c>
      <c r="C203" s="46"/>
      <c r="D203" s="46"/>
      <c r="E203" s="46"/>
      <c r="F203" s="46"/>
      <c r="G203" s="46"/>
      <c r="H203" s="46"/>
      <c r="I203" s="46"/>
      <c r="J203" s="46"/>
    </row>
    <row r="204" customFormat="false" ht="12.8" hidden="false" customHeight="true" outlineLevel="0" collapsed="false">
      <c r="A204" s="94" t="s">
        <v>1369</v>
      </c>
      <c r="B204" s="95" t="n">
        <v>4</v>
      </c>
      <c r="C204" s="95" t="n">
        <v>4</v>
      </c>
      <c r="D204" s="95" t="s">
        <v>1370</v>
      </c>
      <c r="E204" s="95" t="s">
        <v>1191</v>
      </c>
      <c r="F204" s="95" t="s">
        <v>1191</v>
      </c>
      <c r="G204" s="95" t="s">
        <v>1191</v>
      </c>
      <c r="H204" s="95" t="n">
        <v>4</v>
      </c>
      <c r="I204" s="95" t="s">
        <v>1191</v>
      </c>
      <c r="J204" s="95" t="s">
        <v>1191</v>
      </c>
    </row>
    <row r="205" customFormat="false" ht="12.8" hidden="false" customHeight="true" outlineLevel="0" collapsed="false">
      <c r="B205" s="46" t="s">
        <v>1371</v>
      </c>
      <c r="C205" s="46"/>
      <c r="D205" s="46"/>
      <c r="E205" s="46"/>
      <c r="F205" s="46"/>
      <c r="G205" s="46"/>
      <c r="H205" s="46"/>
      <c r="I205" s="46"/>
      <c r="J205" s="46"/>
    </row>
    <row r="206" customFormat="false" ht="12.8" hidden="false" customHeight="true" outlineLevel="0" collapsed="false">
      <c r="A206" s="94" t="s">
        <v>1372</v>
      </c>
      <c r="B206" s="95" t="n">
        <v>3</v>
      </c>
      <c r="C206" s="95" t="n">
        <v>2</v>
      </c>
      <c r="D206" s="95" t="n">
        <v>4</v>
      </c>
      <c r="E206" s="95" t="n">
        <v>2</v>
      </c>
      <c r="F206" s="95" t="n">
        <v>3</v>
      </c>
      <c r="G206" s="95" t="n">
        <v>2</v>
      </c>
      <c r="H206" s="95" t="n">
        <v>3</v>
      </c>
      <c r="I206" s="95" t="n">
        <v>4</v>
      </c>
      <c r="J206" s="95" t="n">
        <v>2</v>
      </c>
    </row>
    <row r="207" customFormat="false" ht="12.8" hidden="false" customHeight="true" outlineLevel="0" collapsed="false">
      <c r="B207" s="46" t="s">
        <v>1373</v>
      </c>
      <c r="C207" s="46"/>
      <c r="D207" s="46"/>
      <c r="E207" s="46"/>
      <c r="F207" s="46"/>
      <c r="G207" s="46"/>
      <c r="H207" s="46"/>
      <c r="I207" s="46"/>
      <c r="J207" s="46"/>
    </row>
    <row r="208" customFormat="false" ht="12.8" hidden="false" customHeight="true" outlineLevel="0" collapsed="false">
      <c r="A208" s="94" t="s">
        <v>1374</v>
      </c>
      <c r="B208" s="95" t="n">
        <v>3</v>
      </c>
      <c r="C208" s="95" t="n">
        <v>3</v>
      </c>
      <c r="D208" s="95" t="n">
        <v>3</v>
      </c>
      <c r="E208" s="95" t="n">
        <v>2</v>
      </c>
      <c r="F208" s="95" t="n">
        <v>3</v>
      </c>
      <c r="G208" s="95" t="n">
        <v>2</v>
      </c>
      <c r="H208" s="95" t="n">
        <v>4</v>
      </c>
      <c r="I208" s="95" t="n">
        <v>4</v>
      </c>
      <c r="J208" s="95" t="n">
        <v>3</v>
      </c>
    </row>
    <row r="209" customFormat="false" ht="12.8" hidden="false" customHeight="true" outlineLevel="0" collapsed="false">
      <c r="B209" s="46" t="s">
        <v>1375</v>
      </c>
      <c r="C209" s="46"/>
      <c r="D209" s="46"/>
      <c r="E209" s="46"/>
      <c r="F209" s="46"/>
      <c r="G209" s="46"/>
      <c r="H209" s="46"/>
      <c r="I209" s="46"/>
      <c r="J209" s="46"/>
    </row>
    <row r="210" customFormat="false" ht="12.8" hidden="false" customHeight="true" outlineLevel="0" collapsed="false">
      <c r="A210" s="94" t="s">
        <v>1376</v>
      </c>
      <c r="B210" s="95" t="n">
        <v>0</v>
      </c>
      <c r="C210" s="95" t="s">
        <v>1191</v>
      </c>
      <c r="D210" s="95" t="n">
        <v>0</v>
      </c>
      <c r="E210" s="95" t="n">
        <v>0</v>
      </c>
      <c r="F210" s="95" t="n">
        <v>2</v>
      </c>
      <c r="G210" s="95" t="n">
        <v>0</v>
      </c>
      <c r="H210" s="95" t="s">
        <v>1191</v>
      </c>
      <c r="I210" s="95" t="s">
        <v>1191</v>
      </c>
      <c r="J210" s="95" t="s">
        <v>1191</v>
      </c>
    </row>
    <row r="211" customFormat="false" ht="12.8" hidden="false" customHeight="true" outlineLevel="0" collapsed="false">
      <c r="B211" s="46" t="s">
        <v>1377</v>
      </c>
      <c r="C211" s="46"/>
      <c r="D211" s="46"/>
      <c r="E211" s="46"/>
      <c r="F211" s="46"/>
      <c r="G211" s="46"/>
      <c r="H211" s="46"/>
      <c r="I211" s="46"/>
      <c r="J211" s="46"/>
    </row>
    <row r="212" customFormat="false" ht="12.8" hidden="false" customHeight="true" outlineLevel="0" collapsed="false">
      <c r="A212" s="94" t="s">
        <v>1378</v>
      </c>
      <c r="B212" s="95" t="n">
        <v>3</v>
      </c>
      <c r="C212" s="95" t="n">
        <v>5</v>
      </c>
      <c r="D212" s="95" t="n">
        <v>4</v>
      </c>
      <c r="E212" s="95" t="n">
        <v>3</v>
      </c>
      <c r="F212" s="95" t="n">
        <v>3</v>
      </c>
      <c r="G212" s="95" t="n">
        <v>3</v>
      </c>
      <c r="H212" s="95" t="s">
        <v>1191</v>
      </c>
      <c r="I212" s="95" t="s">
        <v>1191</v>
      </c>
      <c r="J212" s="95" t="n">
        <v>4</v>
      </c>
    </row>
    <row r="213" customFormat="false" ht="12.8" hidden="false" customHeight="true" outlineLevel="0" collapsed="false">
      <c r="B213" s="46" t="s">
        <v>1379</v>
      </c>
      <c r="C213" s="46"/>
      <c r="D213" s="46"/>
      <c r="E213" s="46"/>
      <c r="F213" s="46"/>
      <c r="G213" s="46"/>
      <c r="H213" s="46"/>
      <c r="I213" s="46"/>
      <c r="J213" s="46"/>
    </row>
    <row r="214" customFormat="false" ht="12.8" hidden="false" customHeight="true" outlineLevel="0" collapsed="false">
      <c r="A214" s="94" t="s">
        <v>1380</v>
      </c>
      <c r="B214" s="95" t="n">
        <v>2</v>
      </c>
      <c r="C214" s="95" t="n">
        <v>3</v>
      </c>
      <c r="D214" s="95" t="n">
        <v>5</v>
      </c>
      <c r="E214" s="95" t="n">
        <v>5</v>
      </c>
      <c r="F214" s="95" t="n">
        <v>5</v>
      </c>
      <c r="G214" s="95" t="n">
        <v>5</v>
      </c>
      <c r="H214" s="95" t="s">
        <v>1191</v>
      </c>
      <c r="I214" s="95" t="n">
        <v>5</v>
      </c>
      <c r="J214" s="95" t="n">
        <v>5</v>
      </c>
    </row>
    <row r="215" customFormat="false" ht="12.8" hidden="false" customHeight="true" outlineLevel="0" collapsed="false">
      <c r="B215" s="46" t="s">
        <v>1381</v>
      </c>
      <c r="C215" s="46"/>
      <c r="D215" s="46"/>
      <c r="E215" s="46"/>
      <c r="F215" s="46"/>
      <c r="G215" s="46"/>
      <c r="H215" s="46"/>
      <c r="I215" s="46"/>
      <c r="J215" s="46"/>
    </row>
    <row r="216" customFormat="false" ht="12.8" hidden="false" customHeight="true" outlineLevel="0" collapsed="false">
      <c r="A216" s="94" t="s">
        <v>1382</v>
      </c>
      <c r="B216" s="95" t="n">
        <v>1</v>
      </c>
      <c r="C216" s="95" t="n">
        <v>5</v>
      </c>
      <c r="D216" s="95" t="n">
        <v>2</v>
      </c>
      <c r="E216" s="95" t="n">
        <v>1</v>
      </c>
      <c r="F216" s="95" t="n">
        <v>1</v>
      </c>
      <c r="G216" s="95" t="n">
        <v>1</v>
      </c>
      <c r="H216" s="95" t="n">
        <v>1</v>
      </c>
      <c r="I216" s="95" t="s">
        <v>1191</v>
      </c>
      <c r="J216" s="95" t="n">
        <v>4</v>
      </c>
    </row>
    <row r="217" customFormat="false" ht="12.8" hidden="false" customHeight="true" outlineLevel="0" collapsed="false">
      <c r="B217" s="46" t="s">
        <v>1383</v>
      </c>
      <c r="C217" s="46"/>
      <c r="D217" s="46"/>
      <c r="E217" s="46"/>
      <c r="F217" s="46"/>
      <c r="G217" s="46"/>
      <c r="H217" s="46"/>
      <c r="I217" s="46"/>
      <c r="J217" s="46"/>
    </row>
    <row r="218" customFormat="false" ht="12.8" hidden="false" customHeight="true" outlineLevel="0" collapsed="false">
      <c r="A218" s="94" t="s">
        <v>1384</v>
      </c>
      <c r="B218" s="95" t="n">
        <v>3</v>
      </c>
      <c r="C218" s="95" t="n">
        <v>2</v>
      </c>
      <c r="D218" s="95" t="n">
        <v>5</v>
      </c>
      <c r="E218" s="95" t="n">
        <v>5</v>
      </c>
      <c r="F218" s="95" t="n">
        <v>3</v>
      </c>
      <c r="G218" s="95" t="n">
        <v>4</v>
      </c>
      <c r="H218" s="95" t="n">
        <v>2</v>
      </c>
      <c r="I218" s="95" t="n">
        <v>2</v>
      </c>
      <c r="J218" s="95" t="s">
        <v>1191</v>
      </c>
    </row>
    <row r="219" customFormat="false" ht="12.8" hidden="false" customHeight="true" outlineLevel="0" collapsed="false">
      <c r="B219" s="46" t="s">
        <v>1385</v>
      </c>
      <c r="C219" s="46"/>
      <c r="D219" s="46"/>
      <c r="E219" s="46"/>
      <c r="F219" s="46"/>
      <c r="G219" s="46"/>
      <c r="H219" s="46"/>
      <c r="I219" s="46"/>
      <c r="J219" s="46"/>
    </row>
    <row r="220" customFormat="false" ht="12.8" hidden="false" customHeight="true" outlineLevel="0" collapsed="false">
      <c r="A220" s="94" t="s">
        <v>704</v>
      </c>
      <c r="B220" s="95" t="n">
        <v>0</v>
      </c>
      <c r="C220" s="95" t="s">
        <v>1191</v>
      </c>
      <c r="D220" s="95" t="n">
        <v>0</v>
      </c>
      <c r="E220" s="95" t="n">
        <v>0</v>
      </c>
      <c r="F220" s="95" t="n">
        <v>2</v>
      </c>
      <c r="G220" s="95" t="n">
        <v>0</v>
      </c>
      <c r="H220" s="95" t="s">
        <v>1191</v>
      </c>
      <c r="I220" s="95" t="n">
        <v>0</v>
      </c>
      <c r="J220" s="95" t="s">
        <v>1191</v>
      </c>
    </row>
    <row r="221" customFormat="false" ht="12.8" hidden="false" customHeight="true" outlineLevel="0" collapsed="false">
      <c r="B221" s="46" t="s">
        <v>1386</v>
      </c>
      <c r="C221" s="46"/>
      <c r="D221" s="46"/>
      <c r="E221" s="46"/>
      <c r="F221" s="46"/>
      <c r="G221" s="46"/>
      <c r="H221" s="46"/>
      <c r="I221" s="46"/>
      <c r="J221" s="46"/>
    </row>
    <row r="222" customFormat="false" ht="12.8" hidden="false" customHeight="true" outlineLevel="0" collapsed="false">
      <c r="A222" s="94" t="s">
        <v>1387</v>
      </c>
      <c r="B222" s="95" t="n">
        <v>3</v>
      </c>
      <c r="C222" s="95" t="n">
        <v>2</v>
      </c>
      <c r="D222" s="95" t="n">
        <v>5</v>
      </c>
      <c r="E222" s="95" t="n">
        <v>5</v>
      </c>
      <c r="F222" s="95" t="n">
        <v>2</v>
      </c>
      <c r="G222" s="95" t="n">
        <v>4</v>
      </c>
      <c r="H222" s="95" t="n">
        <v>5</v>
      </c>
      <c r="I222" s="95" t="n">
        <v>4</v>
      </c>
      <c r="J222" s="95" t="s">
        <v>1191</v>
      </c>
    </row>
    <row r="223" customFormat="false" ht="12.8" hidden="false" customHeight="true" outlineLevel="0" collapsed="false">
      <c r="B223" s="46" t="s">
        <v>1388</v>
      </c>
      <c r="C223" s="46"/>
      <c r="D223" s="46"/>
      <c r="E223" s="46"/>
      <c r="F223" s="46"/>
      <c r="G223" s="46"/>
      <c r="H223" s="46"/>
      <c r="I223" s="46"/>
      <c r="J223" s="46"/>
    </row>
    <row r="224" customFormat="false" ht="12.8" hidden="false" customHeight="true" outlineLevel="0" collapsed="false">
      <c r="A224" s="94" t="s">
        <v>1389</v>
      </c>
      <c r="B224" s="95" t="n">
        <v>4</v>
      </c>
      <c r="C224" s="95" t="n">
        <v>5</v>
      </c>
      <c r="D224" s="95" t="n">
        <v>4</v>
      </c>
      <c r="E224" s="95" t="n">
        <v>3</v>
      </c>
      <c r="F224" s="95" t="n">
        <v>3</v>
      </c>
      <c r="G224" s="95" t="n">
        <v>3</v>
      </c>
      <c r="H224" s="95" t="n">
        <v>4</v>
      </c>
      <c r="I224" s="95" t="n">
        <v>2</v>
      </c>
      <c r="J224" s="95" t="n">
        <v>5</v>
      </c>
    </row>
    <row r="225" customFormat="false" ht="12.8" hidden="false" customHeight="true" outlineLevel="0" collapsed="false">
      <c r="B225" s="46" t="s">
        <v>1390</v>
      </c>
      <c r="C225" s="46"/>
      <c r="D225" s="46"/>
      <c r="E225" s="46"/>
      <c r="F225" s="46"/>
      <c r="G225" s="46"/>
      <c r="H225" s="46"/>
      <c r="I225" s="46"/>
      <c r="J225" s="46"/>
    </row>
    <row r="226" customFormat="false" ht="12.8" hidden="false" customHeight="true" outlineLevel="0" collapsed="false">
      <c r="A226" s="94" t="s">
        <v>1391</v>
      </c>
      <c r="B226" s="95" t="n">
        <v>2</v>
      </c>
      <c r="C226" s="95" t="n">
        <v>1</v>
      </c>
      <c r="D226" s="95" t="n">
        <v>4</v>
      </c>
      <c r="E226" s="95" t="n">
        <v>1</v>
      </c>
      <c r="F226" s="95" t="n">
        <v>4</v>
      </c>
      <c r="G226" s="95" t="n">
        <v>3</v>
      </c>
      <c r="H226" s="95" t="n">
        <v>3</v>
      </c>
      <c r="I226" s="95" t="n">
        <v>4</v>
      </c>
      <c r="J226" s="95" t="n">
        <v>0</v>
      </c>
    </row>
    <row r="227" customFormat="false" ht="12.8" hidden="false" customHeight="true" outlineLevel="0" collapsed="false">
      <c r="B227" s="46" t="s">
        <v>1392</v>
      </c>
      <c r="C227" s="46"/>
      <c r="D227" s="46"/>
      <c r="E227" s="46"/>
      <c r="F227" s="46"/>
      <c r="G227" s="46"/>
      <c r="H227" s="46"/>
      <c r="I227" s="46"/>
      <c r="J227" s="46"/>
    </row>
    <row r="228" customFormat="false" ht="12.8" hidden="false" customHeight="true" outlineLevel="0" collapsed="false">
      <c r="A228" s="94" t="s">
        <v>1393</v>
      </c>
      <c r="B228" s="95" t="n">
        <v>3</v>
      </c>
      <c r="C228" s="95" t="n">
        <v>5</v>
      </c>
      <c r="D228" s="95" t="n">
        <v>4</v>
      </c>
      <c r="E228" s="95" t="n">
        <v>4</v>
      </c>
      <c r="F228" s="95" t="n">
        <v>4</v>
      </c>
      <c r="G228" s="95" t="n">
        <v>4</v>
      </c>
      <c r="H228" s="95" t="n">
        <v>5</v>
      </c>
      <c r="I228" s="95" t="n">
        <v>5</v>
      </c>
      <c r="J228" s="95" t="n">
        <v>5</v>
      </c>
    </row>
    <row r="229" customFormat="false" ht="12.8" hidden="false" customHeight="true" outlineLevel="0" collapsed="false">
      <c r="B229" s="46" t="s">
        <v>1394</v>
      </c>
      <c r="C229" s="46"/>
      <c r="D229" s="46"/>
      <c r="E229" s="46"/>
      <c r="F229" s="46"/>
      <c r="G229" s="46"/>
      <c r="H229" s="46"/>
      <c r="I229" s="46"/>
      <c r="J229" s="46"/>
    </row>
    <row r="230" customFormat="false" ht="12.8" hidden="false" customHeight="true" outlineLevel="0" collapsed="false">
      <c r="A230" s="94" t="s">
        <v>730</v>
      </c>
      <c r="B230" s="95" t="n">
        <v>3</v>
      </c>
      <c r="C230" s="95" t="n">
        <v>4</v>
      </c>
      <c r="D230" s="95" t="n">
        <v>2</v>
      </c>
      <c r="E230" s="95" t="n">
        <v>4</v>
      </c>
      <c r="F230" s="95" t="n">
        <v>2</v>
      </c>
      <c r="G230" s="95" t="n">
        <v>2</v>
      </c>
      <c r="H230" s="95" t="n">
        <v>5</v>
      </c>
      <c r="I230" s="95" t="n">
        <v>3</v>
      </c>
      <c r="J230" s="95" t="n">
        <v>3</v>
      </c>
    </row>
    <row r="231" customFormat="false" ht="12.8" hidden="false" customHeight="true" outlineLevel="0" collapsed="false">
      <c r="B231" s="46" t="s">
        <v>1395</v>
      </c>
      <c r="C231" s="46"/>
      <c r="D231" s="46"/>
      <c r="E231" s="46"/>
      <c r="F231" s="46"/>
      <c r="G231" s="46"/>
      <c r="H231" s="46"/>
      <c r="I231" s="46"/>
      <c r="J231" s="46"/>
    </row>
    <row r="232" customFormat="false" ht="12.8" hidden="false" customHeight="true" outlineLevel="0" collapsed="false">
      <c r="A232" s="94" t="s">
        <v>1396</v>
      </c>
      <c r="B232" s="95" t="n">
        <v>2</v>
      </c>
      <c r="C232" s="95" t="n">
        <v>1</v>
      </c>
      <c r="D232" s="95" t="n">
        <v>0</v>
      </c>
      <c r="E232" s="95" t="n">
        <v>4</v>
      </c>
      <c r="F232" s="95" t="n">
        <v>0</v>
      </c>
      <c r="G232" s="95" t="n">
        <v>3</v>
      </c>
      <c r="H232" s="95" t="n">
        <v>4</v>
      </c>
      <c r="I232" s="95" t="n">
        <v>1</v>
      </c>
      <c r="J232" s="95" t="n">
        <v>5</v>
      </c>
    </row>
    <row r="233" customFormat="false" ht="12.8" hidden="false" customHeight="true" outlineLevel="0" collapsed="false">
      <c r="B233" s="46" t="s">
        <v>1397</v>
      </c>
      <c r="C233" s="46"/>
      <c r="D233" s="46"/>
      <c r="E233" s="46"/>
      <c r="F233" s="46"/>
      <c r="G233" s="46"/>
      <c r="H233" s="46"/>
      <c r="I233" s="46"/>
      <c r="J233" s="46"/>
    </row>
    <row r="234" customFormat="false" ht="12.8" hidden="false" customHeight="true" outlineLevel="0" collapsed="false">
      <c r="A234" s="94" t="s">
        <v>1398</v>
      </c>
      <c r="B234" s="95" t="n">
        <v>3</v>
      </c>
      <c r="C234" s="95" t="n">
        <v>4</v>
      </c>
      <c r="D234" s="95" t="n">
        <v>2</v>
      </c>
      <c r="E234" s="95" t="n">
        <v>3</v>
      </c>
      <c r="F234" s="95" t="n">
        <v>3</v>
      </c>
      <c r="G234" s="95" t="n">
        <v>0</v>
      </c>
      <c r="H234" s="95" t="n">
        <v>0</v>
      </c>
      <c r="I234" s="95" t="n">
        <v>0</v>
      </c>
      <c r="J234" s="95" t="n">
        <v>0</v>
      </c>
    </row>
    <row r="235" customFormat="false" ht="12.8" hidden="false" customHeight="true" outlineLevel="0" collapsed="false">
      <c r="B235" s="46" t="s">
        <v>1399</v>
      </c>
      <c r="C235" s="46"/>
      <c r="D235" s="46"/>
      <c r="E235" s="46"/>
      <c r="F235" s="46"/>
      <c r="G235" s="46"/>
      <c r="H235" s="46"/>
      <c r="I235" s="46"/>
      <c r="J235" s="46"/>
    </row>
    <row r="236" customFormat="false" ht="12.8" hidden="false" customHeight="true" outlineLevel="0" collapsed="false">
      <c r="A236" s="94" t="s">
        <v>1400</v>
      </c>
      <c r="B236" s="95" t="n">
        <v>3</v>
      </c>
      <c r="C236" s="95" t="n">
        <v>5</v>
      </c>
      <c r="D236" s="95" t="n">
        <v>4</v>
      </c>
      <c r="E236" s="95" t="n">
        <v>5</v>
      </c>
      <c r="F236" s="95" t="n">
        <v>2</v>
      </c>
      <c r="G236" s="95" t="n">
        <v>3</v>
      </c>
      <c r="H236" s="95" t="n">
        <v>4</v>
      </c>
      <c r="I236" s="95" t="n">
        <v>3</v>
      </c>
      <c r="J236" s="95" t="n">
        <v>5</v>
      </c>
    </row>
    <row r="237" customFormat="false" ht="12.8" hidden="false" customHeight="true" outlineLevel="0" collapsed="false">
      <c r="B237" s="46" t="s">
        <v>1401</v>
      </c>
      <c r="C237" s="46"/>
      <c r="D237" s="46"/>
      <c r="E237" s="46"/>
      <c r="F237" s="46"/>
      <c r="G237" s="46"/>
      <c r="H237" s="46"/>
      <c r="I237" s="46"/>
      <c r="J237" s="46"/>
    </row>
    <row r="238" customFormat="false" ht="12.8" hidden="false" customHeight="true" outlineLevel="0" collapsed="false">
      <c r="A238" s="94" t="s">
        <v>1402</v>
      </c>
      <c r="B238" s="95" t="n">
        <v>3</v>
      </c>
      <c r="C238" s="95" t="n">
        <v>5</v>
      </c>
      <c r="D238" s="95" t="n">
        <v>4</v>
      </c>
      <c r="E238" s="95" t="s">
        <v>1191</v>
      </c>
      <c r="F238" s="95" t="n">
        <v>4</v>
      </c>
      <c r="G238" s="95" t="n">
        <v>5</v>
      </c>
      <c r="H238" s="95" t="n">
        <v>5</v>
      </c>
      <c r="I238" s="95" t="n">
        <v>5</v>
      </c>
      <c r="J238" s="95" t="s">
        <v>1191</v>
      </c>
    </row>
    <row r="239" customFormat="false" ht="12.8" hidden="false" customHeight="true" outlineLevel="0" collapsed="false">
      <c r="B239" s="46" t="s">
        <v>1403</v>
      </c>
      <c r="C239" s="46"/>
      <c r="D239" s="46"/>
      <c r="E239" s="46"/>
      <c r="F239" s="46"/>
      <c r="G239" s="46"/>
      <c r="H239" s="46"/>
      <c r="I239" s="46"/>
      <c r="J239" s="46"/>
    </row>
  </sheetData>
  <mergeCells count="220">
    <mergeCell ref="B2:I2"/>
    <mergeCell ref="B3:I3"/>
    <mergeCell ref="B4:I4"/>
    <mergeCell ref="B5:I5"/>
    <mergeCell ref="B6:I6"/>
    <mergeCell ref="B7:I7"/>
    <mergeCell ref="B8:I8"/>
    <mergeCell ref="B9:I9"/>
    <mergeCell ref="B10:I10"/>
    <mergeCell ref="A13:F13"/>
    <mergeCell ref="C14:F14"/>
    <mergeCell ref="C15:F15"/>
    <mergeCell ref="C16:F16"/>
    <mergeCell ref="A17:F17"/>
    <mergeCell ref="C18:F18"/>
    <mergeCell ref="C19:F19"/>
    <mergeCell ref="C20:F20"/>
    <mergeCell ref="A21:F21"/>
    <mergeCell ref="C22:F22"/>
    <mergeCell ref="C23:F23"/>
    <mergeCell ref="A24:F24"/>
    <mergeCell ref="C25:F25"/>
    <mergeCell ref="C26:F26"/>
    <mergeCell ref="C27:F27"/>
    <mergeCell ref="A28:F28"/>
    <mergeCell ref="C29:F29"/>
    <mergeCell ref="C30:F30"/>
    <mergeCell ref="C31:F31"/>
    <mergeCell ref="A32:F32"/>
    <mergeCell ref="C33:F33"/>
    <mergeCell ref="C34:F34"/>
    <mergeCell ref="A35:F35"/>
    <mergeCell ref="C36:F36"/>
    <mergeCell ref="C37:F37"/>
    <mergeCell ref="C38:F38"/>
    <mergeCell ref="A39:F39"/>
    <mergeCell ref="C40:F40"/>
    <mergeCell ref="C41:F41"/>
    <mergeCell ref="A42:F42"/>
    <mergeCell ref="C43:F43"/>
    <mergeCell ref="C44:F44"/>
    <mergeCell ref="C45:F45"/>
    <mergeCell ref="C46:F46"/>
    <mergeCell ref="A49:A50"/>
    <mergeCell ref="B50:J50"/>
    <mergeCell ref="A51:A52"/>
    <mergeCell ref="B52:J52"/>
    <mergeCell ref="A53:A54"/>
    <mergeCell ref="B54:J54"/>
    <mergeCell ref="A55:A56"/>
    <mergeCell ref="B56:J56"/>
    <mergeCell ref="A57:A58"/>
    <mergeCell ref="B58:J58"/>
    <mergeCell ref="A59:A60"/>
    <mergeCell ref="B60:J60"/>
    <mergeCell ref="A61:A62"/>
    <mergeCell ref="B62:J62"/>
    <mergeCell ref="A63:A64"/>
    <mergeCell ref="B64:J64"/>
    <mergeCell ref="A65:A66"/>
    <mergeCell ref="B66:J66"/>
    <mergeCell ref="A67:A68"/>
    <mergeCell ref="B68:J68"/>
    <mergeCell ref="A71:A72"/>
    <mergeCell ref="B72:J72"/>
    <mergeCell ref="A73:A74"/>
    <mergeCell ref="B74:J74"/>
    <mergeCell ref="A75:A76"/>
    <mergeCell ref="B76:J76"/>
    <mergeCell ref="A77:A78"/>
    <mergeCell ref="B78:J78"/>
    <mergeCell ref="A79:A80"/>
    <mergeCell ref="B80:J80"/>
    <mergeCell ref="A81:A82"/>
    <mergeCell ref="B82:J82"/>
    <mergeCell ref="A83:A84"/>
    <mergeCell ref="B84:J84"/>
    <mergeCell ref="A85:A86"/>
    <mergeCell ref="B86:J86"/>
    <mergeCell ref="A88:B88"/>
    <mergeCell ref="A89:G89"/>
    <mergeCell ref="C90:G90"/>
    <mergeCell ref="C91:G91"/>
    <mergeCell ref="C92:G92"/>
    <mergeCell ref="C93:G93"/>
    <mergeCell ref="C94:G94"/>
    <mergeCell ref="C95:G95"/>
    <mergeCell ref="C96:G96"/>
    <mergeCell ref="C97:G97"/>
    <mergeCell ref="C98:G98"/>
    <mergeCell ref="C99:G99"/>
    <mergeCell ref="A100:G100"/>
    <mergeCell ref="C101:G101"/>
    <mergeCell ref="C102:G102"/>
    <mergeCell ref="C103:G103"/>
    <mergeCell ref="A106:A107"/>
    <mergeCell ref="B107:I107"/>
    <mergeCell ref="A108:A109"/>
    <mergeCell ref="B109:I109"/>
    <mergeCell ref="A110:A111"/>
    <mergeCell ref="B111:I111"/>
    <mergeCell ref="A112:A113"/>
    <mergeCell ref="B113:I113"/>
    <mergeCell ref="A114:A115"/>
    <mergeCell ref="B115:I115"/>
    <mergeCell ref="A118:A119"/>
    <mergeCell ref="B119:K119"/>
    <mergeCell ref="A120:A121"/>
    <mergeCell ref="B121:K121"/>
    <mergeCell ref="A122:A123"/>
    <mergeCell ref="B123:K123"/>
    <mergeCell ref="A125:B125"/>
    <mergeCell ref="C126:G126"/>
    <mergeCell ref="C127:G127"/>
    <mergeCell ref="C128:G128"/>
    <mergeCell ref="C129:G129"/>
    <mergeCell ref="C130:G130"/>
    <mergeCell ref="A133:A134"/>
    <mergeCell ref="B134:I134"/>
    <mergeCell ref="A135:A136"/>
    <mergeCell ref="B136:I136"/>
    <mergeCell ref="A137:A138"/>
    <mergeCell ref="B138:I138"/>
    <mergeCell ref="A139:A140"/>
    <mergeCell ref="B140:I140"/>
    <mergeCell ref="A141:A142"/>
    <mergeCell ref="B142:I142"/>
    <mergeCell ref="A143:A144"/>
    <mergeCell ref="B144:I144"/>
    <mergeCell ref="A146:B146"/>
    <mergeCell ref="C147:H147"/>
    <mergeCell ref="C148:H148"/>
    <mergeCell ref="C149:H149"/>
    <mergeCell ref="C150:H150"/>
    <mergeCell ref="C151:H151"/>
    <mergeCell ref="C152:H152"/>
    <mergeCell ref="C153:H153"/>
    <mergeCell ref="C154:H154"/>
    <mergeCell ref="C155:H155"/>
    <mergeCell ref="C156:H156"/>
    <mergeCell ref="C157:H157"/>
    <mergeCell ref="A159:B159"/>
    <mergeCell ref="C160:H160"/>
    <mergeCell ref="C161:H161"/>
    <mergeCell ref="C162:H162"/>
    <mergeCell ref="C163:H163"/>
    <mergeCell ref="C164:H164"/>
    <mergeCell ref="C165:H165"/>
    <mergeCell ref="C166:H166"/>
    <mergeCell ref="C167:H167"/>
    <mergeCell ref="C168:H168"/>
    <mergeCell ref="C169:H169"/>
    <mergeCell ref="A172:A173"/>
    <mergeCell ref="B173:J173"/>
    <mergeCell ref="A174:A175"/>
    <mergeCell ref="B175:J175"/>
    <mergeCell ref="A176:A177"/>
    <mergeCell ref="B177:J177"/>
    <mergeCell ref="A178:A179"/>
    <mergeCell ref="B179:J179"/>
    <mergeCell ref="A180:A181"/>
    <mergeCell ref="B181:J181"/>
    <mergeCell ref="A182:A183"/>
    <mergeCell ref="B183:J183"/>
    <mergeCell ref="A184:A185"/>
    <mergeCell ref="B185:J185"/>
    <mergeCell ref="A186:A187"/>
    <mergeCell ref="B187:J187"/>
    <mergeCell ref="A188:A189"/>
    <mergeCell ref="B189:J189"/>
    <mergeCell ref="A190:A191"/>
    <mergeCell ref="B191:J191"/>
    <mergeCell ref="A192:A193"/>
    <mergeCell ref="B193:J193"/>
    <mergeCell ref="A194:A195"/>
    <mergeCell ref="B195:J195"/>
    <mergeCell ref="A196:A197"/>
    <mergeCell ref="B197:J197"/>
    <mergeCell ref="A198:A199"/>
    <mergeCell ref="B199:J199"/>
    <mergeCell ref="A200:A201"/>
    <mergeCell ref="B201:J201"/>
    <mergeCell ref="A202:A203"/>
    <mergeCell ref="B203:J203"/>
    <mergeCell ref="A204:A205"/>
    <mergeCell ref="B205:J205"/>
    <mergeCell ref="A206:A207"/>
    <mergeCell ref="B207:J207"/>
    <mergeCell ref="A208:A209"/>
    <mergeCell ref="B209:J209"/>
    <mergeCell ref="A210:A211"/>
    <mergeCell ref="B211:J211"/>
    <mergeCell ref="A212:A213"/>
    <mergeCell ref="B213:J213"/>
    <mergeCell ref="A214:A215"/>
    <mergeCell ref="B215:J215"/>
    <mergeCell ref="A216:A217"/>
    <mergeCell ref="B217:J217"/>
    <mergeCell ref="A218:A219"/>
    <mergeCell ref="B219:J219"/>
    <mergeCell ref="A220:A221"/>
    <mergeCell ref="B221:J221"/>
    <mergeCell ref="A222:A223"/>
    <mergeCell ref="B223:J223"/>
    <mergeCell ref="A224:A225"/>
    <mergeCell ref="B225:J225"/>
    <mergeCell ref="A226:A227"/>
    <mergeCell ref="B227:J227"/>
    <mergeCell ref="A228:A229"/>
    <mergeCell ref="B229:J229"/>
    <mergeCell ref="A230:A231"/>
    <mergeCell ref="B231:J231"/>
    <mergeCell ref="A232:A233"/>
    <mergeCell ref="B233:J233"/>
    <mergeCell ref="A234:A235"/>
    <mergeCell ref="B235:J235"/>
    <mergeCell ref="A236:A237"/>
    <mergeCell ref="B237:J237"/>
    <mergeCell ref="A238:A239"/>
    <mergeCell ref="B239:J239"/>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F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2.8" zeroHeight="false" outlineLevelRow="0" outlineLevelCol="0"/>
  <cols>
    <col collapsed="false" customWidth="true" hidden="false" outlineLevel="0" max="6" min="1" style="97" width="10.18"/>
    <col collapsed="false" customWidth="false" hidden="false" outlineLevel="0" max="1025" min="7" style="97" width="11.52"/>
  </cols>
  <sheetData>
    <row r="1" customFormat="false" ht="12.8" hidden="false" customHeight="false" outlineLevel="0" collapsed="false">
      <c r="A1" s="98" t="s">
        <v>1404</v>
      </c>
      <c r="B1" s="98" t="s">
        <v>1405</v>
      </c>
      <c r="C1" s="98"/>
      <c r="D1" s="98"/>
      <c r="E1" s="98"/>
      <c r="F1" s="98"/>
    </row>
    <row r="2" customFormat="false" ht="12.8" hidden="false" customHeight="false" outlineLevel="0" collapsed="false">
      <c r="A2" s="98" t="s">
        <v>723</v>
      </c>
      <c r="B2" s="99" t="s">
        <v>1406</v>
      </c>
      <c r="C2" s="99"/>
      <c r="D2" s="99" t="s">
        <v>726</v>
      </c>
      <c r="E2" s="99"/>
      <c r="F2" s="99" t="s">
        <v>1407</v>
      </c>
    </row>
    <row r="3" customFormat="false" ht="12.8" hidden="false" customHeight="false" outlineLevel="0" collapsed="false">
      <c r="A3" s="98"/>
      <c r="B3" s="99"/>
      <c r="C3" s="99"/>
      <c r="D3" s="99"/>
      <c r="E3" s="99"/>
      <c r="F3" s="99"/>
    </row>
    <row r="4" customFormat="false" ht="12.8" hidden="false" customHeight="false" outlineLevel="0" collapsed="false">
      <c r="A4" s="98"/>
      <c r="B4" s="99" t="s">
        <v>1408</v>
      </c>
      <c r="C4" s="99"/>
      <c r="D4" s="99" t="s">
        <v>1409</v>
      </c>
      <c r="E4" s="99"/>
      <c r="F4" s="99" t="s">
        <v>1410</v>
      </c>
    </row>
    <row r="5" customFormat="false" ht="12.8" hidden="false" customHeight="false" outlineLevel="0" collapsed="false">
      <c r="A5" s="98"/>
      <c r="B5" s="99"/>
      <c r="C5" s="99"/>
      <c r="D5" s="99"/>
      <c r="E5" s="99"/>
      <c r="F5" s="99"/>
    </row>
    <row r="6" customFormat="false" ht="12.8" hidden="false" customHeight="false" outlineLevel="0" collapsed="false">
      <c r="A6" s="98"/>
      <c r="B6" s="99" t="s">
        <v>1411</v>
      </c>
      <c r="C6" s="99"/>
      <c r="D6" s="99" t="s">
        <v>732</v>
      </c>
      <c r="E6" s="99"/>
      <c r="F6" s="99" t="s">
        <v>1412</v>
      </c>
    </row>
    <row r="8" customFormat="false" ht="48.3" hidden="false" customHeight="true" outlineLevel="0" collapsed="false">
      <c r="A8" s="98" t="s">
        <v>723</v>
      </c>
      <c r="B8" s="100" t="s">
        <v>1413</v>
      </c>
      <c r="C8" s="100"/>
      <c r="D8" s="100"/>
      <c r="E8" s="100"/>
      <c r="F8" s="100"/>
    </row>
    <row r="9" customFormat="false" ht="57.95" hidden="false" customHeight="true" outlineLevel="0" collapsed="false">
      <c r="A9" s="98" t="s">
        <v>1405</v>
      </c>
      <c r="B9" s="100" t="s">
        <v>1414</v>
      </c>
      <c r="C9" s="100"/>
      <c r="D9" s="100"/>
      <c r="E9" s="100"/>
      <c r="F9" s="100"/>
    </row>
    <row r="11" customFormat="false" ht="12.8" hidden="false" customHeight="false" outlineLevel="0" collapsed="false">
      <c r="A11" s="101" t="s">
        <v>1415</v>
      </c>
      <c r="B11" s="101"/>
      <c r="C11" s="101"/>
      <c r="D11" s="101"/>
      <c r="E11" s="101"/>
      <c r="F11" s="101"/>
    </row>
    <row r="12" customFormat="false" ht="57.95" hidden="false" customHeight="true" outlineLevel="0" collapsed="false">
      <c r="A12" s="102" t="s">
        <v>1416</v>
      </c>
      <c r="B12" s="102"/>
      <c r="C12" s="102"/>
      <c r="D12" s="102"/>
      <c r="E12" s="102"/>
      <c r="F12" s="102"/>
    </row>
  </sheetData>
  <mergeCells count="6">
    <mergeCell ref="B1:F1"/>
    <mergeCell ref="A2:A6"/>
    <mergeCell ref="B8:F8"/>
    <mergeCell ref="B9:F9"/>
    <mergeCell ref="A11:F11"/>
    <mergeCell ref="A12:F12"/>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S5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V49" activeCellId="0" sqref="V49"/>
    </sheetView>
  </sheetViews>
  <sheetFormatPr defaultRowHeight="12.75" zeroHeight="false" outlineLevelRow="0" outlineLevelCol="0"/>
  <cols>
    <col collapsed="false" customWidth="true" hidden="false" outlineLevel="0" max="1" min="1" style="103" width="5.1"/>
    <col collapsed="false" customWidth="true" hidden="false" outlineLevel="0" max="2" min="2" style="103" width="3.83"/>
    <col collapsed="false" customWidth="true" hidden="false" outlineLevel="0" max="4" min="3" style="103" width="5.1"/>
    <col collapsed="false" customWidth="true" hidden="false" outlineLevel="0" max="5" min="5" style="103" width="3.83"/>
    <col collapsed="false" customWidth="true" hidden="false" outlineLevel="0" max="7" min="6" style="103" width="5.1"/>
    <col collapsed="false" customWidth="true" hidden="false" outlineLevel="0" max="8" min="8" style="103" width="3.83"/>
    <col collapsed="false" customWidth="true" hidden="false" outlineLevel="0" max="9" min="9" style="103" width="5.1"/>
    <col collapsed="false" customWidth="true" hidden="false" outlineLevel="0" max="10" min="10" style="103" width="3.83"/>
    <col collapsed="false" customWidth="true" hidden="false" outlineLevel="0" max="11" min="11" style="103" width="5.1"/>
    <col collapsed="false" customWidth="true" hidden="false" outlineLevel="0" max="12" min="12" style="103" width="3.83"/>
    <col collapsed="false" customWidth="true" hidden="false" outlineLevel="0" max="14" min="13" style="103" width="5.1"/>
    <col collapsed="false" customWidth="true" hidden="false" outlineLevel="0" max="15" min="15" style="103" width="3.83"/>
    <col collapsed="false" customWidth="true" hidden="false" outlineLevel="0" max="21" min="16" style="103" width="5.1"/>
    <col collapsed="false" customWidth="false" hidden="false" outlineLevel="0" max="1025" min="22" style="103" width="11.52"/>
  </cols>
  <sheetData>
    <row r="1" s="109" customFormat="true" ht="12.75" hidden="false" customHeight="true" outlineLevel="0" collapsed="false">
      <c r="A1" s="104" t="s">
        <v>1417</v>
      </c>
      <c r="B1" s="104"/>
      <c r="C1" s="104"/>
      <c r="D1" s="104"/>
      <c r="E1" s="104"/>
      <c r="F1" s="104"/>
      <c r="G1" s="104"/>
      <c r="H1" s="104"/>
      <c r="I1" s="105" t="s">
        <v>1418</v>
      </c>
      <c r="J1" s="105"/>
      <c r="K1" s="99"/>
      <c r="L1" s="99"/>
      <c r="M1" s="99"/>
      <c r="N1" s="99"/>
      <c r="O1" s="99"/>
      <c r="P1" s="99"/>
      <c r="Q1" s="106" t="s">
        <v>1419</v>
      </c>
      <c r="R1" s="107"/>
      <c r="S1" s="108" t="s">
        <v>1420</v>
      </c>
    </row>
    <row r="2" s="109" customFormat="true" ht="12.75" hidden="false" customHeight="true" outlineLevel="0" collapsed="false">
      <c r="A2" s="104"/>
      <c r="B2" s="104"/>
      <c r="C2" s="104"/>
      <c r="D2" s="104"/>
      <c r="E2" s="104"/>
      <c r="F2" s="104"/>
      <c r="G2" s="104"/>
      <c r="H2" s="104"/>
      <c r="I2" s="105" t="s">
        <v>1421</v>
      </c>
      <c r="J2" s="105"/>
      <c r="K2" s="110"/>
      <c r="L2" s="110"/>
      <c r="M2" s="110"/>
      <c r="N2" s="110"/>
      <c r="O2" s="110"/>
      <c r="P2" s="110"/>
      <c r="Q2" s="105" t="s">
        <v>1422</v>
      </c>
      <c r="R2" s="107"/>
      <c r="S2" s="108" t="s">
        <v>1423</v>
      </c>
    </row>
    <row r="3" customFormat="false" ht="12.75" hidden="false" customHeight="true" outlineLevel="0" collapsed="false">
      <c r="A3" s="98" t="s">
        <v>934</v>
      </c>
      <c r="B3" s="98"/>
      <c r="C3" s="98"/>
      <c r="D3" s="98"/>
      <c r="E3" s="98"/>
      <c r="F3" s="98"/>
      <c r="G3" s="98"/>
      <c r="H3" s="98"/>
      <c r="I3" s="98"/>
      <c r="J3" s="106" t="s">
        <v>1424</v>
      </c>
      <c r="K3" s="107"/>
      <c r="L3" s="111"/>
      <c r="M3" s="111"/>
      <c r="N3" s="112" t="s">
        <v>1425</v>
      </c>
      <c r="O3" s="112"/>
      <c r="P3" s="111"/>
      <c r="Q3" s="111"/>
      <c r="R3" s="111"/>
      <c r="S3" s="108" t="s">
        <v>1426</v>
      </c>
    </row>
    <row r="4" customFormat="false" ht="12.75" hidden="false" customHeight="true" outlineLevel="0" collapsed="false">
      <c r="A4" s="105" t="s">
        <v>813</v>
      </c>
      <c r="B4" s="105"/>
      <c r="C4" s="111"/>
      <c r="D4" s="105" t="s">
        <v>815</v>
      </c>
      <c r="E4" s="105"/>
      <c r="F4" s="111"/>
      <c r="G4" s="113" t="s">
        <v>817</v>
      </c>
      <c r="H4" s="113"/>
      <c r="I4" s="111"/>
      <c r="J4" s="98" t="s">
        <v>1427</v>
      </c>
      <c r="K4" s="98"/>
      <c r="L4" s="98"/>
      <c r="M4" s="98"/>
      <c r="N4" s="106" t="s">
        <v>1428</v>
      </c>
      <c r="O4" s="106"/>
      <c r="P4" s="114"/>
      <c r="Q4" s="115" t="s">
        <v>1429</v>
      </c>
      <c r="R4" s="107"/>
      <c r="S4" s="108" t="s">
        <v>1430</v>
      </c>
    </row>
    <row r="5" customFormat="false" ht="12.75" hidden="false" customHeight="true" outlineLevel="0" collapsed="false">
      <c r="A5" s="111"/>
      <c r="B5" s="111"/>
      <c r="C5" s="111"/>
      <c r="D5" s="111"/>
      <c r="E5" s="111"/>
      <c r="F5" s="111"/>
      <c r="G5" s="111"/>
      <c r="H5" s="111"/>
      <c r="I5" s="111"/>
      <c r="J5" s="113" t="s">
        <v>1431</v>
      </c>
      <c r="K5" s="116" t="s">
        <v>1432</v>
      </c>
      <c r="L5" s="113" t="s">
        <v>1433</v>
      </c>
      <c r="M5" s="116" t="s">
        <v>1432</v>
      </c>
      <c r="N5" s="117" t="s">
        <v>1434</v>
      </c>
      <c r="O5" s="117"/>
      <c r="P5" s="118"/>
      <c r="Q5" s="118"/>
      <c r="R5" s="119"/>
      <c r="S5" s="108" t="s">
        <v>1435</v>
      </c>
    </row>
    <row r="6" customFormat="false" ht="12.75" hidden="false" customHeight="true" outlineLevel="0" collapsed="false">
      <c r="A6" s="105" t="s">
        <v>818</v>
      </c>
      <c r="B6" s="105"/>
      <c r="C6" s="111"/>
      <c r="D6" s="105" t="s">
        <v>820</v>
      </c>
      <c r="E6" s="105"/>
      <c r="F6" s="111"/>
      <c r="G6" s="105" t="s">
        <v>822</v>
      </c>
      <c r="H6" s="105"/>
      <c r="I6" s="111"/>
      <c r="J6" s="113" t="s">
        <v>1436</v>
      </c>
      <c r="K6" s="120" t="s">
        <v>1437</v>
      </c>
      <c r="L6" s="121" t="s">
        <v>1438</v>
      </c>
      <c r="M6" s="122" t="s">
        <v>1439</v>
      </c>
      <c r="N6" s="123"/>
      <c r="R6" s="124"/>
      <c r="S6" s="108" t="s">
        <v>1440</v>
      </c>
    </row>
    <row r="7" customFormat="false" ht="12.75" hidden="false" customHeight="true" outlineLevel="0" collapsed="false">
      <c r="A7" s="111"/>
      <c r="B7" s="111"/>
      <c r="C7" s="111"/>
      <c r="D7" s="111"/>
      <c r="E7" s="111"/>
      <c r="F7" s="111"/>
      <c r="G7" s="111"/>
      <c r="H7" s="111"/>
      <c r="I7" s="111"/>
      <c r="J7" s="121" t="s">
        <v>1441</v>
      </c>
      <c r="K7" s="122" t="s">
        <v>1439</v>
      </c>
      <c r="L7" s="125" t="s">
        <v>1442</v>
      </c>
      <c r="M7" s="107"/>
      <c r="N7" s="126"/>
      <c r="O7" s="127"/>
      <c r="P7" s="127"/>
      <c r="Q7" s="127"/>
      <c r="R7" s="128"/>
      <c r="S7" s="108" t="s">
        <v>1443</v>
      </c>
    </row>
    <row r="8" customFormat="false" ht="12.75" hidden="false" customHeight="true" outlineLevel="0" collapsed="false">
      <c r="A8" s="101" t="s">
        <v>812</v>
      </c>
      <c r="B8" s="101"/>
      <c r="C8" s="101"/>
      <c r="D8" s="101"/>
      <c r="E8" s="101"/>
      <c r="F8" s="101"/>
      <c r="G8" s="101"/>
      <c r="H8" s="101"/>
      <c r="I8" s="101"/>
      <c r="J8" s="101"/>
      <c r="K8" s="101"/>
      <c r="L8" s="101"/>
      <c r="M8" s="101"/>
      <c r="N8" s="101"/>
      <c r="O8" s="101"/>
      <c r="P8" s="98" t="s">
        <v>1444</v>
      </c>
      <c r="Q8" s="98"/>
      <c r="R8" s="98"/>
      <c r="S8" s="98"/>
    </row>
    <row r="9" customFormat="false" ht="12.75" hidden="false" customHeight="true" outlineLevel="0" collapsed="false">
      <c r="A9" s="129" t="s">
        <v>1445</v>
      </c>
      <c r="B9" s="129"/>
      <c r="C9" s="129"/>
      <c r="D9" s="129"/>
      <c r="E9" s="130"/>
      <c r="F9" s="129" t="s">
        <v>1446</v>
      </c>
      <c r="G9" s="129"/>
      <c r="H9" s="129"/>
      <c r="I9" s="129"/>
      <c r="J9" s="130"/>
      <c r="K9" s="129" t="s">
        <v>1447</v>
      </c>
      <c r="L9" s="129"/>
      <c r="M9" s="129"/>
      <c r="N9" s="129"/>
      <c r="O9" s="130"/>
      <c r="P9" s="105" t="s">
        <v>1448</v>
      </c>
      <c r="Q9" s="111"/>
      <c r="R9" s="111"/>
      <c r="S9" s="111"/>
    </row>
    <row r="10" customFormat="false" ht="12.75" hidden="false" customHeight="true" outlineLevel="0" collapsed="false">
      <c r="A10" s="131" t="s">
        <v>1449</v>
      </c>
      <c r="B10" s="131"/>
      <c r="C10" s="131"/>
      <c r="D10" s="131"/>
      <c r="E10" s="130"/>
      <c r="F10" s="131" t="s">
        <v>1450</v>
      </c>
      <c r="G10" s="131"/>
      <c r="H10" s="131"/>
      <c r="I10" s="131"/>
      <c r="J10" s="130"/>
      <c r="K10" s="131" t="s">
        <v>1451</v>
      </c>
      <c r="L10" s="131"/>
      <c r="M10" s="131"/>
      <c r="N10" s="131"/>
      <c r="O10" s="130"/>
      <c r="P10" s="105" t="s">
        <v>812</v>
      </c>
      <c r="Q10" s="111"/>
      <c r="R10" s="111"/>
      <c r="S10" s="111"/>
    </row>
    <row r="11" customFormat="false" ht="12.75" hidden="false" customHeight="true" outlineLevel="0" collapsed="false">
      <c r="A11" s="131" t="s">
        <v>1452</v>
      </c>
      <c r="B11" s="131"/>
      <c r="C11" s="131"/>
      <c r="D11" s="131"/>
      <c r="E11" s="130"/>
      <c r="F11" s="131" t="s">
        <v>1453</v>
      </c>
      <c r="G11" s="131"/>
      <c r="H11" s="131"/>
      <c r="I11" s="131"/>
      <c r="J11" s="130"/>
      <c r="K11" s="131" t="s">
        <v>1454</v>
      </c>
      <c r="L11" s="131"/>
      <c r="M11" s="131"/>
      <c r="N11" s="131"/>
      <c r="O11" s="130"/>
      <c r="P11" s="105" t="s">
        <v>1455</v>
      </c>
      <c r="Q11" s="132" t="s">
        <v>1456</v>
      </c>
      <c r="R11" s="132" t="s">
        <v>1457</v>
      </c>
      <c r="S11" s="132" t="s">
        <v>1458</v>
      </c>
    </row>
    <row r="12" customFormat="false" ht="12.75" hidden="false" customHeight="true" outlineLevel="0" collapsed="false">
      <c r="A12" s="131" t="s">
        <v>1459</v>
      </c>
      <c r="B12" s="131"/>
      <c r="C12" s="131"/>
      <c r="D12" s="131"/>
      <c r="E12" s="130"/>
      <c r="F12" s="131" t="s">
        <v>1460</v>
      </c>
      <c r="G12" s="131"/>
      <c r="H12" s="131"/>
      <c r="I12" s="131"/>
      <c r="J12" s="130"/>
      <c r="K12" s="131" t="s">
        <v>1461</v>
      </c>
      <c r="L12" s="131"/>
      <c r="M12" s="131"/>
      <c r="N12" s="131"/>
      <c r="O12" s="130"/>
      <c r="P12" s="105" t="s">
        <v>523</v>
      </c>
      <c r="Q12" s="111"/>
      <c r="R12" s="111"/>
      <c r="S12" s="111"/>
    </row>
    <row r="13" customFormat="false" ht="12.75" hidden="false" customHeight="true" outlineLevel="0" collapsed="false">
      <c r="A13" s="131" t="s">
        <v>1462</v>
      </c>
      <c r="B13" s="131"/>
      <c r="C13" s="131"/>
      <c r="D13" s="131"/>
      <c r="E13" s="130"/>
      <c r="F13" s="131" t="s">
        <v>1463</v>
      </c>
      <c r="G13" s="131"/>
      <c r="H13" s="131"/>
      <c r="I13" s="131"/>
      <c r="J13" s="130"/>
      <c r="K13" s="131" t="s">
        <v>1464</v>
      </c>
      <c r="L13" s="131"/>
      <c r="M13" s="131"/>
      <c r="N13" s="131"/>
      <c r="O13" s="130"/>
      <c r="P13" s="105" t="s">
        <v>849</v>
      </c>
      <c r="Q13" s="111"/>
      <c r="R13" s="111"/>
      <c r="S13" s="111"/>
    </row>
    <row r="14" customFormat="false" ht="12.75" hidden="false" customHeight="true" outlineLevel="0" collapsed="false">
      <c r="A14" s="131" t="s">
        <v>1465</v>
      </c>
      <c r="B14" s="131"/>
      <c r="C14" s="131"/>
      <c r="D14" s="131"/>
      <c r="E14" s="130"/>
      <c r="F14" s="131" t="s">
        <v>1466</v>
      </c>
      <c r="G14" s="131"/>
      <c r="H14" s="131"/>
      <c r="I14" s="131"/>
      <c r="J14" s="130"/>
      <c r="K14" s="131" t="s">
        <v>1467</v>
      </c>
      <c r="L14" s="131"/>
      <c r="M14" s="131"/>
      <c r="N14" s="131"/>
      <c r="O14" s="130"/>
      <c r="P14" s="105" t="s">
        <v>1468</v>
      </c>
      <c r="Q14" s="111"/>
      <c r="R14" s="111"/>
      <c r="S14" s="111"/>
    </row>
    <row r="15" customFormat="false" ht="12.75" hidden="false" customHeight="true" outlineLevel="0" collapsed="false">
      <c r="A15" s="129" t="s">
        <v>1469</v>
      </c>
      <c r="B15" s="129"/>
      <c r="C15" s="129"/>
      <c r="D15" s="129"/>
      <c r="E15" s="130"/>
      <c r="F15" s="129" t="s">
        <v>1470</v>
      </c>
      <c r="G15" s="129"/>
      <c r="H15" s="129"/>
      <c r="I15" s="129"/>
      <c r="J15" s="130"/>
      <c r="K15" s="129" t="s">
        <v>1471</v>
      </c>
      <c r="L15" s="129"/>
      <c r="M15" s="129"/>
      <c r="N15" s="129"/>
      <c r="O15" s="130"/>
      <c r="P15" s="105" t="s">
        <v>1472</v>
      </c>
      <c r="Q15" s="111"/>
      <c r="R15" s="111"/>
      <c r="S15" s="111"/>
    </row>
    <row r="16" customFormat="false" ht="12.75" hidden="false" customHeight="true" outlineLevel="0" collapsed="false">
      <c r="A16" s="131" t="s">
        <v>1473</v>
      </c>
      <c r="B16" s="131"/>
      <c r="C16" s="131"/>
      <c r="D16" s="131"/>
      <c r="E16" s="130"/>
      <c r="F16" s="131" t="s">
        <v>1474</v>
      </c>
      <c r="G16" s="131"/>
      <c r="H16" s="131"/>
      <c r="I16" s="131"/>
      <c r="J16" s="130"/>
      <c r="K16" s="131"/>
      <c r="L16" s="131"/>
      <c r="M16" s="131"/>
      <c r="N16" s="131"/>
      <c r="O16" s="130"/>
      <c r="P16" s="105"/>
      <c r="Q16" s="111"/>
      <c r="R16" s="111"/>
      <c r="S16" s="111"/>
    </row>
    <row r="17" customFormat="false" ht="12.75" hidden="false" customHeight="true" outlineLevel="0" collapsed="false">
      <c r="A17" s="131" t="s">
        <v>1475</v>
      </c>
      <c r="B17" s="131"/>
      <c r="C17" s="131"/>
      <c r="D17" s="131"/>
      <c r="E17" s="130"/>
      <c r="F17" s="131" t="s">
        <v>1476</v>
      </c>
      <c r="G17" s="131"/>
      <c r="H17" s="131"/>
      <c r="I17" s="131"/>
      <c r="J17" s="130"/>
      <c r="K17" s="131"/>
      <c r="L17" s="131"/>
      <c r="M17" s="131"/>
      <c r="N17" s="131"/>
      <c r="O17" s="130"/>
      <c r="P17" s="105" t="s">
        <v>1448</v>
      </c>
      <c r="Q17" s="111"/>
      <c r="R17" s="111"/>
      <c r="S17" s="111"/>
    </row>
    <row r="18" customFormat="false" ht="12.75" hidden="false" customHeight="true" outlineLevel="0" collapsed="false">
      <c r="A18" s="131" t="s">
        <v>1477</v>
      </c>
      <c r="B18" s="131"/>
      <c r="C18" s="131"/>
      <c r="D18" s="131"/>
      <c r="E18" s="130"/>
      <c r="F18" s="131" t="s">
        <v>1478</v>
      </c>
      <c r="G18" s="131"/>
      <c r="H18" s="131"/>
      <c r="I18" s="131"/>
      <c r="J18" s="130"/>
      <c r="K18" s="131"/>
      <c r="L18" s="131"/>
      <c r="M18" s="131"/>
      <c r="N18" s="131"/>
      <c r="O18" s="130"/>
      <c r="P18" s="105" t="s">
        <v>812</v>
      </c>
      <c r="Q18" s="111"/>
      <c r="R18" s="111"/>
      <c r="S18" s="111"/>
    </row>
    <row r="19" customFormat="false" ht="12.75" hidden="false" customHeight="true" outlineLevel="0" collapsed="false">
      <c r="A19" s="131" t="s">
        <v>1479</v>
      </c>
      <c r="B19" s="131"/>
      <c r="C19" s="131"/>
      <c r="D19" s="131"/>
      <c r="E19" s="130"/>
      <c r="F19" s="131" t="s">
        <v>1480</v>
      </c>
      <c r="G19" s="131"/>
      <c r="H19" s="131"/>
      <c r="I19" s="131"/>
      <c r="J19" s="130"/>
      <c r="K19" s="131"/>
      <c r="L19" s="131"/>
      <c r="M19" s="131"/>
      <c r="N19" s="131"/>
      <c r="O19" s="130"/>
      <c r="P19" s="105" t="s">
        <v>1455</v>
      </c>
      <c r="Q19" s="132" t="s">
        <v>1456</v>
      </c>
      <c r="R19" s="132" t="s">
        <v>1457</v>
      </c>
      <c r="S19" s="132" t="s">
        <v>1458</v>
      </c>
    </row>
    <row r="20" customFormat="false" ht="12.75" hidden="false" customHeight="true" outlineLevel="0" collapsed="false">
      <c r="A20" s="131" t="s">
        <v>1481</v>
      </c>
      <c r="B20" s="131"/>
      <c r="C20" s="131"/>
      <c r="D20" s="131"/>
      <c r="E20" s="130"/>
      <c r="F20" s="131" t="s">
        <v>1482</v>
      </c>
      <c r="G20" s="131"/>
      <c r="H20" s="131"/>
      <c r="I20" s="131"/>
      <c r="J20" s="130"/>
      <c r="K20" s="131"/>
      <c r="L20" s="131"/>
      <c r="M20" s="131"/>
      <c r="N20" s="131"/>
      <c r="O20" s="130"/>
      <c r="P20" s="105" t="s">
        <v>523</v>
      </c>
      <c r="Q20" s="111"/>
      <c r="R20" s="111"/>
      <c r="S20" s="111"/>
    </row>
    <row r="21" customFormat="false" ht="12.75" hidden="false" customHeight="true" outlineLevel="0" collapsed="false">
      <c r="A21" s="129" t="s">
        <v>1483</v>
      </c>
      <c r="B21" s="129"/>
      <c r="C21" s="129"/>
      <c r="D21" s="129"/>
      <c r="E21" s="130"/>
      <c r="F21" s="129" t="s">
        <v>1484</v>
      </c>
      <c r="G21" s="129"/>
      <c r="H21" s="129"/>
      <c r="I21" s="129"/>
      <c r="J21" s="130"/>
      <c r="K21" s="129" t="s">
        <v>1485</v>
      </c>
      <c r="L21" s="129"/>
      <c r="M21" s="129"/>
      <c r="N21" s="129"/>
      <c r="O21" s="130"/>
      <c r="P21" s="105" t="s">
        <v>849</v>
      </c>
      <c r="Q21" s="111"/>
      <c r="R21" s="111"/>
      <c r="S21" s="111"/>
    </row>
    <row r="22" customFormat="false" ht="12.75" hidden="false" customHeight="true" outlineLevel="0" collapsed="false">
      <c r="A22" s="131" t="s">
        <v>1486</v>
      </c>
      <c r="B22" s="131"/>
      <c r="C22" s="131"/>
      <c r="D22" s="131"/>
      <c r="E22" s="130"/>
      <c r="F22" s="131" t="s">
        <v>1487</v>
      </c>
      <c r="G22" s="131"/>
      <c r="H22" s="131"/>
      <c r="I22" s="131"/>
      <c r="J22" s="130"/>
      <c r="K22" s="129" t="s">
        <v>1488</v>
      </c>
      <c r="L22" s="129"/>
      <c r="M22" s="129"/>
      <c r="N22" s="129"/>
      <c r="O22" s="130"/>
      <c r="P22" s="105" t="s">
        <v>1468</v>
      </c>
      <c r="Q22" s="111"/>
      <c r="R22" s="111"/>
      <c r="S22" s="111"/>
    </row>
    <row r="23" customFormat="false" ht="12.75" hidden="false" customHeight="true" outlineLevel="0" collapsed="false">
      <c r="A23" s="131" t="s">
        <v>1489</v>
      </c>
      <c r="B23" s="131"/>
      <c r="C23" s="131"/>
      <c r="D23" s="131"/>
      <c r="E23" s="130"/>
      <c r="F23" s="131" t="s">
        <v>1490</v>
      </c>
      <c r="G23" s="131"/>
      <c r="H23" s="131"/>
      <c r="I23" s="131"/>
      <c r="J23" s="130"/>
      <c r="K23" s="129" t="s">
        <v>1491</v>
      </c>
      <c r="L23" s="129"/>
      <c r="M23" s="129"/>
      <c r="N23" s="129"/>
      <c r="O23" s="130"/>
      <c r="P23" s="105" t="s">
        <v>1472</v>
      </c>
      <c r="Q23" s="111"/>
      <c r="R23" s="111"/>
      <c r="S23" s="111"/>
    </row>
    <row r="24" customFormat="false" ht="12.75" hidden="false" customHeight="true" outlineLevel="0" collapsed="false">
      <c r="A24" s="131" t="s">
        <v>1492</v>
      </c>
      <c r="B24" s="131"/>
      <c r="C24" s="131"/>
      <c r="D24" s="131"/>
      <c r="E24" s="130"/>
      <c r="F24" s="131" t="s">
        <v>1493</v>
      </c>
      <c r="G24" s="131"/>
      <c r="H24" s="131"/>
      <c r="I24" s="131"/>
      <c r="J24" s="130"/>
      <c r="K24" s="129" t="s">
        <v>1494</v>
      </c>
      <c r="L24" s="129"/>
      <c r="M24" s="129"/>
      <c r="N24" s="129"/>
      <c r="O24" s="130"/>
      <c r="P24" s="105"/>
      <c r="Q24" s="111"/>
      <c r="R24" s="111"/>
      <c r="S24" s="111"/>
    </row>
    <row r="25" customFormat="false" ht="12.75" hidden="false" customHeight="true" outlineLevel="0" collapsed="false">
      <c r="A25" s="131" t="s">
        <v>1495</v>
      </c>
      <c r="B25" s="131"/>
      <c r="C25" s="131"/>
      <c r="D25" s="131"/>
      <c r="E25" s="130"/>
      <c r="F25" s="131" t="s">
        <v>1496</v>
      </c>
      <c r="G25" s="131"/>
      <c r="H25" s="131"/>
      <c r="I25" s="131"/>
      <c r="J25" s="130"/>
      <c r="K25" s="129" t="s">
        <v>1497</v>
      </c>
      <c r="L25" s="129"/>
      <c r="M25" s="129"/>
      <c r="N25" s="129"/>
      <c r="O25" s="130"/>
      <c r="P25" s="105" t="s">
        <v>1448</v>
      </c>
      <c r="Q25" s="111"/>
      <c r="R25" s="111"/>
      <c r="S25" s="111"/>
    </row>
    <row r="26" customFormat="false" ht="12.75" hidden="false" customHeight="true" outlineLevel="0" collapsed="false">
      <c r="A26" s="131" t="s">
        <v>1498</v>
      </c>
      <c r="B26" s="131"/>
      <c r="C26" s="131"/>
      <c r="D26" s="131"/>
      <c r="E26" s="130"/>
      <c r="F26" s="131" t="s">
        <v>1499</v>
      </c>
      <c r="G26" s="131"/>
      <c r="H26" s="131"/>
      <c r="I26" s="131"/>
      <c r="J26" s="130"/>
      <c r="K26" s="131" t="s">
        <v>1500</v>
      </c>
      <c r="L26" s="131"/>
      <c r="M26" s="131"/>
      <c r="N26" s="131"/>
      <c r="O26" s="130"/>
      <c r="P26" s="105" t="s">
        <v>812</v>
      </c>
      <c r="Q26" s="111"/>
      <c r="R26" s="111"/>
      <c r="S26" s="111"/>
    </row>
    <row r="27" customFormat="false" ht="12.75" hidden="false" customHeight="true" outlineLevel="0" collapsed="false">
      <c r="A27" s="129" t="s">
        <v>1501</v>
      </c>
      <c r="B27" s="129"/>
      <c r="C27" s="129"/>
      <c r="D27" s="129"/>
      <c r="E27" s="130"/>
      <c r="F27" s="129" t="s">
        <v>1502</v>
      </c>
      <c r="G27" s="129"/>
      <c r="H27" s="129"/>
      <c r="I27" s="129"/>
      <c r="J27" s="130"/>
      <c r="K27" s="131" t="s">
        <v>1503</v>
      </c>
      <c r="L27" s="131"/>
      <c r="M27" s="131"/>
      <c r="N27" s="131"/>
      <c r="O27" s="130"/>
      <c r="P27" s="105" t="s">
        <v>1455</v>
      </c>
      <c r="Q27" s="132" t="s">
        <v>1456</v>
      </c>
      <c r="R27" s="132" t="s">
        <v>1457</v>
      </c>
      <c r="S27" s="132" t="s">
        <v>1458</v>
      </c>
    </row>
    <row r="28" customFormat="false" ht="12.75" hidden="false" customHeight="true" outlineLevel="0" collapsed="false">
      <c r="A28" s="129" t="s">
        <v>1504</v>
      </c>
      <c r="B28" s="129"/>
      <c r="C28" s="129"/>
      <c r="D28" s="129"/>
      <c r="E28" s="130"/>
      <c r="F28" s="131" t="s">
        <v>1505</v>
      </c>
      <c r="G28" s="131"/>
      <c r="H28" s="131"/>
      <c r="I28" s="131"/>
      <c r="J28" s="130"/>
      <c r="K28" s="131" t="s">
        <v>1506</v>
      </c>
      <c r="L28" s="131"/>
      <c r="M28" s="131"/>
      <c r="N28" s="131"/>
      <c r="O28" s="130"/>
      <c r="P28" s="105" t="s">
        <v>523</v>
      </c>
      <c r="Q28" s="111"/>
      <c r="R28" s="111"/>
      <c r="S28" s="111"/>
    </row>
    <row r="29" customFormat="false" ht="12.75" hidden="false" customHeight="true" outlineLevel="0" collapsed="false">
      <c r="A29" s="129" t="s">
        <v>1507</v>
      </c>
      <c r="B29" s="129"/>
      <c r="C29" s="129"/>
      <c r="D29" s="129"/>
      <c r="E29" s="130"/>
      <c r="F29" s="131" t="s">
        <v>1508</v>
      </c>
      <c r="G29" s="131"/>
      <c r="H29" s="131"/>
      <c r="I29" s="131"/>
      <c r="J29" s="130"/>
      <c r="K29" s="131" t="s">
        <v>1509</v>
      </c>
      <c r="L29" s="131"/>
      <c r="M29" s="131"/>
      <c r="N29" s="131"/>
      <c r="O29" s="130"/>
      <c r="P29" s="105" t="s">
        <v>849</v>
      </c>
      <c r="Q29" s="111"/>
      <c r="R29" s="111"/>
      <c r="S29" s="111"/>
    </row>
    <row r="30" customFormat="false" ht="12.75" hidden="false" customHeight="true" outlineLevel="0" collapsed="false">
      <c r="A30" s="129" t="s">
        <v>1510</v>
      </c>
      <c r="B30" s="129"/>
      <c r="C30" s="129"/>
      <c r="D30" s="129"/>
      <c r="E30" s="130"/>
      <c r="F30" s="131" t="s">
        <v>1511</v>
      </c>
      <c r="G30" s="131"/>
      <c r="H30" s="131"/>
      <c r="I30" s="131"/>
      <c r="J30" s="130"/>
      <c r="K30" s="131" t="s">
        <v>1512</v>
      </c>
      <c r="L30" s="131"/>
      <c r="M30" s="131"/>
      <c r="N30" s="131"/>
      <c r="O30" s="130"/>
      <c r="P30" s="105" t="s">
        <v>1468</v>
      </c>
      <c r="Q30" s="111"/>
      <c r="R30" s="111"/>
      <c r="S30" s="111"/>
    </row>
    <row r="31" customFormat="false" ht="12.75" hidden="false" customHeight="true" outlineLevel="0" collapsed="false">
      <c r="A31" s="129" t="s">
        <v>1513</v>
      </c>
      <c r="B31" s="129"/>
      <c r="C31" s="129"/>
      <c r="D31" s="129"/>
      <c r="E31" s="130"/>
      <c r="F31" s="131" t="s">
        <v>1514</v>
      </c>
      <c r="G31" s="131"/>
      <c r="H31" s="131"/>
      <c r="I31" s="131"/>
      <c r="J31" s="130"/>
      <c r="K31" s="129" t="s">
        <v>799</v>
      </c>
      <c r="L31" s="129"/>
      <c r="M31" s="129"/>
      <c r="N31" s="129"/>
      <c r="O31" s="130"/>
      <c r="P31" s="105" t="s">
        <v>1472</v>
      </c>
      <c r="Q31" s="111"/>
      <c r="R31" s="111"/>
      <c r="S31" s="111"/>
    </row>
    <row r="32" customFormat="false" ht="12.75" hidden="false" customHeight="true" outlineLevel="0" collapsed="false">
      <c r="A32" s="129" t="s">
        <v>1515</v>
      </c>
      <c r="B32" s="129"/>
      <c r="C32" s="129"/>
      <c r="D32" s="129"/>
      <c r="E32" s="130"/>
      <c r="F32" s="131" t="s">
        <v>1516</v>
      </c>
      <c r="G32" s="131"/>
      <c r="H32" s="131"/>
      <c r="I32" s="131"/>
      <c r="J32" s="130"/>
      <c r="K32" s="131"/>
      <c r="L32" s="131"/>
      <c r="M32" s="131"/>
      <c r="N32" s="131"/>
      <c r="O32" s="130"/>
      <c r="P32" s="105"/>
      <c r="Q32" s="111"/>
      <c r="R32" s="111"/>
      <c r="S32" s="111"/>
    </row>
    <row r="33" customFormat="false" ht="12.75" hidden="false" customHeight="true" outlineLevel="0" collapsed="false">
      <c r="A33" s="129" t="s">
        <v>1517</v>
      </c>
      <c r="B33" s="129"/>
      <c r="C33" s="129"/>
      <c r="D33" s="129"/>
      <c r="E33" s="130"/>
      <c r="F33" s="129" t="s">
        <v>1518</v>
      </c>
      <c r="G33" s="129"/>
      <c r="H33" s="129"/>
      <c r="I33" s="129"/>
      <c r="J33" s="130"/>
      <c r="K33" s="131"/>
      <c r="L33" s="131"/>
      <c r="M33" s="131"/>
      <c r="N33" s="131"/>
      <c r="O33" s="130"/>
      <c r="P33" s="105" t="s">
        <v>1448</v>
      </c>
      <c r="Q33" s="111"/>
      <c r="R33" s="111"/>
      <c r="S33" s="111"/>
    </row>
    <row r="34" customFormat="false" ht="12.75" hidden="false" customHeight="true" outlineLevel="0" collapsed="false">
      <c r="A34" s="129" t="s">
        <v>1519</v>
      </c>
      <c r="B34" s="129"/>
      <c r="C34" s="129"/>
      <c r="D34" s="129"/>
      <c r="E34" s="130"/>
      <c r="F34" s="129" t="s">
        <v>1520</v>
      </c>
      <c r="G34" s="129"/>
      <c r="H34" s="129"/>
      <c r="I34" s="129"/>
      <c r="J34" s="130"/>
      <c r="K34" s="131"/>
      <c r="L34" s="131"/>
      <c r="M34" s="131"/>
      <c r="N34" s="131"/>
      <c r="O34" s="130"/>
      <c r="P34" s="105" t="s">
        <v>812</v>
      </c>
      <c r="Q34" s="111"/>
      <c r="R34" s="111"/>
      <c r="S34" s="111"/>
    </row>
    <row r="35" customFormat="false" ht="12.75" hidden="false" customHeight="true" outlineLevel="0" collapsed="false">
      <c r="A35" s="129" t="s">
        <v>1521</v>
      </c>
      <c r="B35" s="129"/>
      <c r="C35" s="129"/>
      <c r="D35" s="129"/>
      <c r="E35" s="130"/>
      <c r="F35" s="129" t="s">
        <v>1522</v>
      </c>
      <c r="G35" s="129"/>
      <c r="H35" s="129"/>
      <c r="I35" s="129"/>
      <c r="J35" s="130"/>
      <c r="K35" s="131"/>
      <c r="L35" s="131"/>
      <c r="M35" s="131"/>
      <c r="N35" s="131"/>
      <c r="O35" s="130"/>
      <c r="P35" s="105" t="s">
        <v>1455</v>
      </c>
      <c r="Q35" s="132" t="s">
        <v>1456</v>
      </c>
      <c r="R35" s="132" t="s">
        <v>1457</v>
      </c>
      <c r="S35" s="132" t="s">
        <v>1458</v>
      </c>
    </row>
    <row r="36" customFormat="false" ht="12.75" hidden="false" customHeight="true" outlineLevel="0" collapsed="false">
      <c r="A36" s="129" t="s">
        <v>1523</v>
      </c>
      <c r="B36" s="129"/>
      <c r="C36" s="129"/>
      <c r="D36" s="129"/>
      <c r="E36" s="130"/>
      <c r="F36" s="129" t="s">
        <v>1524</v>
      </c>
      <c r="G36" s="129"/>
      <c r="H36" s="129"/>
      <c r="I36" s="129"/>
      <c r="J36" s="130"/>
      <c r="K36" s="131"/>
      <c r="L36" s="131"/>
      <c r="M36" s="131"/>
      <c r="N36" s="131"/>
      <c r="O36" s="130"/>
      <c r="P36" s="105" t="s">
        <v>523</v>
      </c>
      <c r="Q36" s="111"/>
      <c r="R36" s="111"/>
      <c r="S36" s="111"/>
    </row>
    <row r="37" customFormat="false" ht="12.75" hidden="false" customHeight="true" outlineLevel="0" collapsed="false">
      <c r="A37" s="129" t="s">
        <v>1525</v>
      </c>
      <c r="B37" s="129"/>
      <c r="C37" s="129"/>
      <c r="D37" s="129"/>
      <c r="E37" s="130"/>
      <c r="F37" s="131" t="s">
        <v>1526</v>
      </c>
      <c r="G37" s="131"/>
      <c r="H37" s="131"/>
      <c r="I37" s="131"/>
      <c r="J37" s="130"/>
      <c r="K37" s="129" t="s">
        <v>1527</v>
      </c>
      <c r="L37" s="129"/>
      <c r="M37" s="129"/>
      <c r="N37" s="129"/>
      <c r="O37" s="130"/>
      <c r="P37" s="105" t="s">
        <v>849</v>
      </c>
      <c r="Q37" s="111"/>
      <c r="R37" s="111"/>
      <c r="S37" s="111"/>
    </row>
    <row r="38" customFormat="false" ht="12.75" hidden="false" customHeight="true" outlineLevel="0" collapsed="false">
      <c r="A38" s="131" t="s">
        <v>1528</v>
      </c>
      <c r="B38" s="131"/>
      <c r="C38" s="131"/>
      <c r="D38" s="131"/>
      <c r="E38" s="130"/>
      <c r="F38" s="131" t="s">
        <v>1529</v>
      </c>
      <c r="G38" s="131"/>
      <c r="H38" s="131"/>
      <c r="I38" s="131"/>
      <c r="J38" s="130"/>
      <c r="K38" s="131"/>
      <c r="L38" s="131"/>
      <c r="M38" s="131"/>
      <c r="N38" s="131"/>
      <c r="O38" s="130"/>
      <c r="P38" s="105" t="s">
        <v>1468</v>
      </c>
      <c r="Q38" s="111"/>
      <c r="R38" s="111"/>
      <c r="S38" s="111"/>
    </row>
    <row r="39" customFormat="false" ht="12.75" hidden="false" customHeight="true" outlineLevel="0" collapsed="false">
      <c r="A39" s="131" t="s">
        <v>1530</v>
      </c>
      <c r="B39" s="131"/>
      <c r="C39" s="131"/>
      <c r="D39" s="131"/>
      <c r="E39" s="130"/>
      <c r="F39" s="131" t="s">
        <v>1531</v>
      </c>
      <c r="G39" s="131"/>
      <c r="H39" s="131"/>
      <c r="I39" s="131"/>
      <c r="J39" s="130"/>
      <c r="K39" s="131"/>
      <c r="L39" s="131"/>
      <c r="M39" s="131"/>
      <c r="N39" s="131"/>
      <c r="O39" s="130"/>
      <c r="P39" s="105" t="s">
        <v>1472</v>
      </c>
      <c r="Q39" s="111"/>
      <c r="R39" s="111"/>
      <c r="S39" s="111"/>
    </row>
    <row r="40" customFormat="false" ht="12.75" hidden="false" customHeight="true" outlineLevel="0" collapsed="false">
      <c r="A40" s="131" t="s">
        <v>1532</v>
      </c>
      <c r="B40" s="131"/>
      <c r="C40" s="131"/>
      <c r="D40" s="131"/>
      <c r="E40" s="130"/>
      <c r="F40" s="131"/>
      <c r="G40" s="131"/>
      <c r="H40" s="131"/>
      <c r="I40" s="131"/>
      <c r="J40" s="130"/>
      <c r="K40" s="131"/>
      <c r="L40" s="131"/>
      <c r="M40" s="131"/>
      <c r="N40" s="131"/>
      <c r="O40" s="130"/>
      <c r="P40" s="105"/>
      <c r="Q40" s="111"/>
      <c r="R40" s="111"/>
      <c r="S40" s="111"/>
    </row>
    <row r="41" customFormat="false" ht="12.75" hidden="false" customHeight="true" outlineLevel="0" collapsed="false">
      <c r="A41" s="131" t="s">
        <v>1533</v>
      </c>
      <c r="B41" s="131"/>
      <c r="C41" s="131"/>
      <c r="D41" s="131"/>
      <c r="E41" s="130"/>
      <c r="F41" s="131"/>
      <c r="G41" s="131"/>
      <c r="H41" s="131"/>
      <c r="I41" s="131"/>
      <c r="J41" s="130"/>
      <c r="K41" s="131"/>
      <c r="L41" s="131"/>
      <c r="M41" s="131"/>
      <c r="N41" s="131"/>
      <c r="O41" s="130"/>
      <c r="P41" s="105" t="s">
        <v>1534</v>
      </c>
      <c r="Q41" s="111"/>
      <c r="R41" s="111"/>
      <c r="S41" s="111"/>
    </row>
    <row r="42" customFormat="false" ht="12.75" hidden="false" customHeight="true" outlineLevel="0" collapsed="false">
      <c r="A42" s="133" t="s">
        <v>1535</v>
      </c>
      <c r="B42" s="133"/>
      <c r="C42" s="133"/>
      <c r="D42" s="133"/>
      <c r="E42" s="130"/>
      <c r="F42" s="129" t="s">
        <v>1536</v>
      </c>
      <c r="G42" s="129"/>
      <c r="H42" s="129"/>
      <c r="I42" s="129"/>
      <c r="J42" s="130"/>
      <c r="K42" s="131"/>
      <c r="L42" s="131"/>
      <c r="M42" s="131"/>
      <c r="N42" s="131"/>
      <c r="O42" s="130"/>
      <c r="P42" s="105" t="s">
        <v>1537</v>
      </c>
      <c r="Q42" s="132" t="s">
        <v>1456</v>
      </c>
      <c r="R42" s="132" t="s">
        <v>1457</v>
      </c>
      <c r="S42" s="132" t="s">
        <v>1458</v>
      </c>
    </row>
    <row r="43" customFormat="false" ht="12.75" hidden="false" customHeight="true" outlineLevel="0" collapsed="false">
      <c r="A43" s="129" t="s">
        <v>1538</v>
      </c>
      <c r="B43" s="129"/>
      <c r="C43" s="129"/>
      <c r="D43" s="129"/>
      <c r="E43" s="130"/>
      <c r="F43" s="129" t="s">
        <v>1539</v>
      </c>
      <c r="G43" s="129"/>
      <c r="H43" s="129"/>
      <c r="I43" s="129"/>
      <c r="J43" s="130"/>
      <c r="K43" s="129" t="s">
        <v>1540</v>
      </c>
      <c r="L43" s="129"/>
      <c r="M43" s="129"/>
      <c r="N43" s="129"/>
      <c r="O43" s="130"/>
      <c r="P43" s="134" t="s">
        <v>1468</v>
      </c>
      <c r="Q43" s="111"/>
      <c r="R43" s="111"/>
      <c r="S43" s="111"/>
    </row>
    <row r="44" customFormat="false" ht="12.75" hidden="false" customHeight="true" outlineLevel="0" collapsed="false">
      <c r="A44" s="98" t="s">
        <v>1541</v>
      </c>
      <c r="B44" s="98"/>
      <c r="C44" s="98"/>
      <c r="D44" s="98"/>
      <c r="E44" s="98"/>
      <c r="F44" s="98" t="s">
        <v>1542</v>
      </c>
      <c r="G44" s="98"/>
      <c r="H44" s="98"/>
      <c r="I44" s="98"/>
      <c r="J44" s="98"/>
      <c r="K44" s="98"/>
      <c r="L44" s="98"/>
      <c r="M44" s="98"/>
      <c r="N44" s="98" t="s">
        <v>1543</v>
      </c>
      <c r="O44" s="98"/>
      <c r="P44" s="105" t="s">
        <v>1544</v>
      </c>
      <c r="Q44" s="111"/>
      <c r="R44" s="111"/>
      <c r="S44" s="111"/>
    </row>
    <row r="45" customFormat="false" ht="12.75" hidden="false" customHeight="true" outlineLevel="0" collapsed="false">
      <c r="A45" s="111"/>
      <c r="B45" s="111"/>
      <c r="C45" s="111"/>
      <c r="D45" s="111"/>
      <c r="E45" s="111"/>
      <c r="F45" s="111"/>
      <c r="G45" s="111"/>
      <c r="H45" s="111"/>
      <c r="I45" s="111"/>
      <c r="J45" s="111"/>
      <c r="K45" s="111"/>
      <c r="L45" s="111"/>
      <c r="M45" s="111"/>
      <c r="N45" s="121" t="s">
        <v>1545</v>
      </c>
      <c r="O45" s="111"/>
      <c r="P45" s="105" t="s">
        <v>1537</v>
      </c>
      <c r="Q45" s="132" t="s">
        <v>1456</v>
      </c>
      <c r="R45" s="132" t="s">
        <v>1457</v>
      </c>
      <c r="S45" s="132" t="s">
        <v>1458</v>
      </c>
    </row>
    <row r="46" customFormat="false" ht="12.75" hidden="false" customHeight="true" outlineLevel="0" collapsed="false">
      <c r="A46" s="111"/>
      <c r="B46" s="111"/>
      <c r="C46" s="111"/>
      <c r="D46" s="111"/>
      <c r="E46" s="111"/>
      <c r="F46" s="111"/>
      <c r="G46" s="111"/>
      <c r="H46" s="111"/>
      <c r="I46" s="111"/>
      <c r="J46" s="111"/>
      <c r="K46" s="111"/>
      <c r="L46" s="111"/>
      <c r="M46" s="111"/>
      <c r="N46" s="121"/>
      <c r="O46" s="111"/>
      <c r="P46" s="134" t="s">
        <v>1468</v>
      </c>
      <c r="Q46" s="111"/>
      <c r="R46" s="111"/>
      <c r="S46" s="111"/>
    </row>
    <row r="47" customFormat="false" ht="12.75" hidden="false" customHeight="true" outlineLevel="0" collapsed="false">
      <c r="A47" s="111"/>
      <c r="B47" s="111"/>
      <c r="C47" s="111"/>
      <c r="D47" s="111"/>
      <c r="E47" s="111"/>
      <c r="F47" s="111"/>
      <c r="G47" s="111"/>
      <c r="H47" s="111"/>
      <c r="I47" s="111"/>
      <c r="J47" s="111"/>
      <c r="K47" s="111"/>
      <c r="L47" s="111"/>
      <c r="M47" s="111"/>
      <c r="N47" s="121" t="s">
        <v>1546</v>
      </c>
      <c r="O47" s="111"/>
      <c r="P47" s="105" t="s">
        <v>1547</v>
      </c>
      <c r="Q47" s="111"/>
      <c r="R47" s="111"/>
      <c r="S47" s="111"/>
    </row>
    <row r="48" customFormat="false" ht="12.75" hidden="false" customHeight="true" outlineLevel="0" collapsed="false">
      <c r="A48" s="111"/>
      <c r="B48" s="111"/>
      <c r="C48" s="111"/>
      <c r="D48" s="111"/>
      <c r="E48" s="111"/>
      <c r="F48" s="111"/>
      <c r="G48" s="111"/>
      <c r="H48" s="111"/>
      <c r="I48" s="111"/>
      <c r="J48" s="111"/>
      <c r="K48" s="111"/>
      <c r="L48" s="111"/>
      <c r="M48" s="111"/>
      <c r="N48" s="121"/>
      <c r="O48" s="111"/>
      <c r="P48" s="105" t="s">
        <v>1537</v>
      </c>
      <c r="Q48" s="132" t="s">
        <v>1456</v>
      </c>
      <c r="R48" s="132" t="s">
        <v>1457</v>
      </c>
      <c r="S48" s="132" t="s">
        <v>1458</v>
      </c>
    </row>
    <row r="49" customFormat="false" ht="12.75" hidden="false" customHeight="true" outlineLevel="0" collapsed="false">
      <c r="A49" s="111"/>
      <c r="B49" s="111"/>
      <c r="C49" s="111"/>
      <c r="D49" s="111"/>
      <c r="E49" s="111"/>
      <c r="F49" s="111"/>
      <c r="G49" s="111"/>
      <c r="H49" s="111"/>
      <c r="I49" s="111"/>
      <c r="J49" s="111"/>
      <c r="K49" s="111"/>
      <c r="L49" s="111"/>
      <c r="M49" s="111"/>
      <c r="N49" s="121" t="s">
        <v>1548</v>
      </c>
      <c r="O49" s="111"/>
      <c r="P49" s="134" t="s">
        <v>1468</v>
      </c>
      <c r="Q49" s="111"/>
      <c r="R49" s="111"/>
      <c r="S49" s="111"/>
    </row>
    <row r="50" customFormat="false" ht="12.75" hidden="false" customHeight="true" outlineLevel="0" collapsed="false">
      <c r="A50" s="111"/>
      <c r="B50" s="111"/>
      <c r="C50" s="111"/>
      <c r="D50" s="111"/>
      <c r="E50" s="111"/>
      <c r="F50" s="111"/>
      <c r="G50" s="111"/>
      <c r="H50" s="111"/>
      <c r="I50" s="111"/>
      <c r="J50" s="111"/>
      <c r="K50" s="111"/>
      <c r="L50" s="111"/>
      <c r="M50" s="111"/>
      <c r="N50" s="121"/>
      <c r="O50" s="111"/>
      <c r="P50" s="105" t="s">
        <v>1549</v>
      </c>
      <c r="Q50" s="111"/>
      <c r="R50" s="111"/>
      <c r="S50" s="111"/>
    </row>
    <row r="51" customFormat="false" ht="12.75" hidden="false" customHeight="true" outlineLevel="0" collapsed="false">
      <c r="A51" s="111"/>
      <c r="B51" s="111"/>
      <c r="C51" s="111"/>
      <c r="D51" s="111"/>
      <c r="E51" s="111"/>
      <c r="F51" s="111"/>
      <c r="G51" s="111"/>
      <c r="H51" s="111"/>
      <c r="I51" s="111"/>
      <c r="J51" s="111"/>
      <c r="K51" s="111"/>
      <c r="L51" s="111"/>
      <c r="M51" s="111"/>
      <c r="N51" s="108" t="s">
        <v>1550</v>
      </c>
      <c r="O51" s="108"/>
      <c r="P51" s="105" t="s">
        <v>1537</v>
      </c>
      <c r="Q51" s="132" t="s">
        <v>1456</v>
      </c>
      <c r="R51" s="132" t="s">
        <v>1457</v>
      </c>
      <c r="S51" s="132" t="s">
        <v>1458</v>
      </c>
    </row>
    <row r="52" customFormat="false" ht="12.75" hidden="false" customHeight="true" outlineLevel="0" collapsed="false">
      <c r="A52" s="111"/>
      <c r="B52" s="111"/>
      <c r="C52" s="111"/>
      <c r="D52" s="111"/>
      <c r="E52" s="111"/>
      <c r="F52" s="111"/>
      <c r="G52" s="111"/>
      <c r="H52" s="111"/>
      <c r="I52" s="111"/>
      <c r="J52" s="111"/>
      <c r="K52" s="111"/>
      <c r="L52" s="111"/>
      <c r="M52" s="111"/>
      <c r="N52" s="111"/>
      <c r="O52" s="135" t="s">
        <v>1551</v>
      </c>
      <c r="P52" s="134" t="s">
        <v>1468</v>
      </c>
      <c r="Q52" s="111"/>
      <c r="R52" s="111"/>
      <c r="S52" s="111"/>
    </row>
    <row r="53" customFormat="false" ht="12.75" hidden="false" customHeight="true" outlineLevel="0" collapsed="false">
      <c r="A53" s="111"/>
      <c r="B53" s="111"/>
      <c r="C53" s="111"/>
      <c r="D53" s="111"/>
      <c r="E53" s="111"/>
      <c r="F53" s="111"/>
      <c r="G53" s="111"/>
      <c r="H53" s="111"/>
      <c r="I53" s="111"/>
      <c r="J53" s="111"/>
      <c r="K53" s="111"/>
      <c r="L53" s="111"/>
      <c r="M53" s="111"/>
      <c r="N53" s="111"/>
      <c r="O53" s="135"/>
      <c r="P53" s="136" t="s">
        <v>1552</v>
      </c>
      <c r="Q53" s="132" t="s">
        <v>1456</v>
      </c>
      <c r="R53" s="132" t="s">
        <v>1457</v>
      </c>
      <c r="S53" s="132" t="s">
        <v>1458</v>
      </c>
    </row>
  </sheetData>
  <mergeCells count="187">
    <mergeCell ref="A1:H2"/>
    <mergeCell ref="I1:J1"/>
    <mergeCell ref="K1:P1"/>
    <mergeCell ref="I2:J2"/>
    <mergeCell ref="K2:P2"/>
    <mergeCell ref="A3:I3"/>
    <mergeCell ref="L3:M3"/>
    <mergeCell ref="N3:O3"/>
    <mergeCell ref="P3:R3"/>
    <mergeCell ref="A4:B4"/>
    <mergeCell ref="C4:C5"/>
    <mergeCell ref="D4:E4"/>
    <mergeCell ref="F4:F5"/>
    <mergeCell ref="G4:H4"/>
    <mergeCell ref="I4:I5"/>
    <mergeCell ref="J4:M4"/>
    <mergeCell ref="N4:O4"/>
    <mergeCell ref="A5:B5"/>
    <mergeCell ref="D5:E5"/>
    <mergeCell ref="G5:H5"/>
    <mergeCell ref="N5:O5"/>
    <mergeCell ref="A6:B6"/>
    <mergeCell ref="C6:C7"/>
    <mergeCell ref="D6:E6"/>
    <mergeCell ref="F6:F7"/>
    <mergeCell ref="G6:H6"/>
    <mergeCell ref="I6:I7"/>
    <mergeCell ref="A7:B7"/>
    <mergeCell ref="D7:E7"/>
    <mergeCell ref="G7:H7"/>
    <mergeCell ref="A8:O8"/>
    <mergeCell ref="P8:S8"/>
    <mergeCell ref="A9:D9"/>
    <mergeCell ref="F9:I9"/>
    <mergeCell ref="K9:N9"/>
    <mergeCell ref="Q9:S9"/>
    <mergeCell ref="A10:D10"/>
    <mergeCell ref="F10:I10"/>
    <mergeCell ref="K10:N10"/>
    <mergeCell ref="Q10:S10"/>
    <mergeCell ref="A11:D11"/>
    <mergeCell ref="F11:I11"/>
    <mergeCell ref="K11:N11"/>
    <mergeCell ref="A12:D12"/>
    <mergeCell ref="F12:I12"/>
    <mergeCell ref="K12:N12"/>
    <mergeCell ref="Q12:S12"/>
    <mergeCell ref="A13:D13"/>
    <mergeCell ref="F13:I13"/>
    <mergeCell ref="K13:N13"/>
    <mergeCell ref="Q13:S13"/>
    <mergeCell ref="A14:D14"/>
    <mergeCell ref="F14:I14"/>
    <mergeCell ref="K14:N14"/>
    <mergeCell ref="Q14:S14"/>
    <mergeCell ref="A15:D15"/>
    <mergeCell ref="F15:I15"/>
    <mergeCell ref="K15:N15"/>
    <mergeCell ref="P15:P16"/>
    <mergeCell ref="Q15:S16"/>
    <mergeCell ref="A16:D16"/>
    <mergeCell ref="F16:I16"/>
    <mergeCell ref="K16:N16"/>
    <mergeCell ref="A17:D17"/>
    <mergeCell ref="F17:I17"/>
    <mergeCell ref="K17:N17"/>
    <mergeCell ref="Q17:S17"/>
    <mergeCell ref="A18:D18"/>
    <mergeCell ref="F18:I18"/>
    <mergeCell ref="K18:N18"/>
    <mergeCell ref="Q18:S18"/>
    <mergeCell ref="A19:D19"/>
    <mergeCell ref="F19:I19"/>
    <mergeCell ref="K19:N19"/>
    <mergeCell ref="A20:D20"/>
    <mergeCell ref="F20:I20"/>
    <mergeCell ref="K20:N20"/>
    <mergeCell ref="Q20:S20"/>
    <mergeCell ref="A21:D21"/>
    <mergeCell ref="F21:I21"/>
    <mergeCell ref="K21:N21"/>
    <mergeCell ref="Q21:S21"/>
    <mergeCell ref="A22:D22"/>
    <mergeCell ref="F22:I22"/>
    <mergeCell ref="K22:N22"/>
    <mergeCell ref="Q22:S22"/>
    <mergeCell ref="A23:D23"/>
    <mergeCell ref="F23:I23"/>
    <mergeCell ref="K23:N23"/>
    <mergeCell ref="P23:P24"/>
    <mergeCell ref="Q23:S24"/>
    <mergeCell ref="A24:D24"/>
    <mergeCell ref="F24:I24"/>
    <mergeCell ref="K24:N24"/>
    <mergeCell ref="A25:D25"/>
    <mergeCell ref="F25:I25"/>
    <mergeCell ref="K25:N25"/>
    <mergeCell ref="Q25:S25"/>
    <mergeCell ref="A26:D26"/>
    <mergeCell ref="F26:I26"/>
    <mergeCell ref="K26:N26"/>
    <mergeCell ref="Q26:S26"/>
    <mergeCell ref="A27:D27"/>
    <mergeCell ref="F27:I27"/>
    <mergeCell ref="K27:N27"/>
    <mergeCell ref="A28:D28"/>
    <mergeCell ref="F28:I28"/>
    <mergeCell ref="K28:N28"/>
    <mergeCell ref="Q28:S28"/>
    <mergeCell ref="A29:D29"/>
    <mergeCell ref="F29:I29"/>
    <mergeCell ref="K29:N29"/>
    <mergeCell ref="Q29:S29"/>
    <mergeCell ref="A30:D30"/>
    <mergeCell ref="F30:I30"/>
    <mergeCell ref="K30:N30"/>
    <mergeCell ref="Q30:S30"/>
    <mergeCell ref="A31:D31"/>
    <mergeCell ref="F31:I31"/>
    <mergeCell ref="K31:N31"/>
    <mergeCell ref="P31:P32"/>
    <mergeCell ref="Q31:S32"/>
    <mergeCell ref="A32:D32"/>
    <mergeCell ref="F32:I32"/>
    <mergeCell ref="K32:N32"/>
    <mergeCell ref="A33:D33"/>
    <mergeCell ref="F33:I33"/>
    <mergeCell ref="K33:N33"/>
    <mergeCell ref="Q33:S33"/>
    <mergeCell ref="A34:D34"/>
    <mergeCell ref="F34:I34"/>
    <mergeCell ref="K34:N34"/>
    <mergeCell ref="Q34:S34"/>
    <mergeCell ref="A35:D35"/>
    <mergeCell ref="F35:I35"/>
    <mergeCell ref="K35:N35"/>
    <mergeCell ref="A36:D36"/>
    <mergeCell ref="F36:I36"/>
    <mergeCell ref="K36:N36"/>
    <mergeCell ref="Q36:S36"/>
    <mergeCell ref="A37:D37"/>
    <mergeCell ref="F37:I37"/>
    <mergeCell ref="K37:N37"/>
    <mergeCell ref="Q37:S37"/>
    <mergeCell ref="A38:D38"/>
    <mergeCell ref="F38:I38"/>
    <mergeCell ref="K38:N38"/>
    <mergeCell ref="Q38:S38"/>
    <mergeCell ref="A39:D39"/>
    <mergeCell ref="F39:I39"/>
    <mergeCell ref="K39:N39"/>
    <mergeCell ref="P39:P40"/>
    <mergeCell ref="Q39:S40"/>
    <mergeCell ref="A40:D40"/>
    <mergeCell ref="F40:I40"/>
    <mergeCell ref="K40:N40"/>
    <mergeCell ref="A41:D41"/>
    <mergeCell ref="F41:I41"/>
    <mergeCell ref="K41:N41"/>
    <mergeCell ref="Q41:S41"/>
    <mergeCell ref="A42:D42"/>
    <mergeCell ref="F42:I42"/>
    <mergeCell ref="K42:N42"/>
    <mergeCell ref="A43:D43"/>
    <mergeCell ref="F43:I43"/>
    <mergeCell ref="K43:N43"/>
    <mergeCell ref="Q43:S43"/>
    <mergeCell ref="A44:E44"/>
    <mergeCell ref="F44:M44"/>
    <mergeCell ref="N44:O44"/>
    <mergeCell ref="Q44:S44"/>
    <mergeCell ref="A45:E53"/>
    <mergeCell ref="F45:M53"/>
    <mergeCell ref="N45:N46"/>
    <mergeCell ref="O45:O46"/>
    <mergeCell ref="Q46:S46"/>
    <mergeCell ref="N47:N48"/>
    <mergeCell ref="O47:O48"/>
    <mergeCell ref="Q47:S47"/>
    <mergeCell ref="N49:N50"/>
    <mergeCell ref="O49:O50"/>
    <mergeCell ref="Q49:S49"/>
    <mergeCell ref="Q50:S50"/>
    <mergeCell ref="N51:O51"/>
    <mergeCell ref="N52:N53"/>
    <mergeCell ref="O52:O53"/>
    <mergeCell ref="Q52:S52"/>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S5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34" activeCellId="0" sqref="F34"/>
    </sheetView>
  </sheetViews>
  <sheetFormatPr defaultRowHeight="12.75" zeroHeight="false" outlineLevelRow="0" outlineLevelCol="0"/>
  <cols>
    <col collapsed="false" customWidth="true" hidden="false" outlineLevel="0" max="1" min="1" style="103" width="5.1"/>
    <col collapsed="false" customWidth="true" hidden="false" outlineLevel="0" max="2" min="2" style="103" width="3.83"/>
    <col collapsed="false" customWidth="true" hidden="false" outlineLevel="0" max="4" min="3" style="103" width="5.1"/>
    <col collapsed="false" customWidth="true" hidden="false" outlineLevel="0" max="5" min="5" style="103" width="3.83"/>
    <col collapsed="false" customWidth="true" hidden="false" outlineLevel="0" max="7" min="6" style="103" width="5.1"/>
    <col collapsed="false" customWidth="true" hidden="false" outlineLevel="0" max="8" min="8" style="103" width="3.83"/>
    <col collapsed="false" customWidth="true" hidden="false" outlineLevel="0" max="9" min="9" style="103" width="5.1"/>
    <col collapsed="false" customWidth="true" hidden="false" outlineLevel="0" max="10" min="10" style="103" width="3.83"/>
    <col collapsed="false" customWidth="true" hidden="false" outlineLevel="0" max="11" min="11" style="103" width="5.1"/>
    <col collapsed="false" customWidth="true" hidden="false" outlineLevel="0" max="12" min="12" style="103" width="3.83"/>
    <col collapsed="false" customWidth="true" hidden="false" outlineLevel="0" max="14" min="13" style="103" width="5.1"/>
    <col collapsed="false" customWidth="true" hidden="false" outlineLevel="0" max="15" min="15" style="103" width="3.83"/>
    <col collapsed="false" customWidth="true" hidden="false" outlineLevel="0" max="21" min="16" style="103" width="5.1"/>
    <col collapsed="false" customWidth="false" hidden="false" outlineLevel="0" max="1025" min="22" style="103" width="11.52"/>
  </cols>
  <sheetData>
    <row r="1" s="109" customFormat="true" ht="12.75" hidden="false" customHeight="true" outlineLevel="0" collapsed="false">
      <c r="A1" s="104" t="s">
        <v>1417</v>
      </c>
      <c r="B1" s="104"/>
      <c r="C1" s="104"/>
      <c r="D1" s="104"/>
      <c r="E1" s="104"/>
      <c r="F1" s="104"/>
      <c r="G1" s="104"/>
      <c r="H1" s="104"/>
      <c r="I1" s="105" t="s">
        <v>1418</v>
      </c>
      <c r="J1" s="105"/>
      <c r="K1" s="99"/>
      <c r="L1" s="99"/>
      <c r="M1" s="99"/>
      <c r="N1" s="99"/>
      <c r="O1" s="99"/>
      <c r="P1" s="99"/>
      <c r="Q1" s="106" t="s">
        <v>1419</v>
      </c>
      <c r="R1" s="107"/>
      <c r="S1" s="108" t="s">
        <v>1420</v>
      </c>
    </row>
    <row r="2" s="109" customFormat="true" ht="12.75" hidden="false" customHeight="true" outlineLevel="0" collapsed="false">
      <c r="A2" s="104"/>
      <c r="B2" s="104"/>
      <c r="C2" s="104"/>
      <c r="D2" s="104"/>
      <c r="E2" s="104"/>
      <c r="F2" s="104"/>
      <c r="G2" s="104"/>
      <c r="H2" s="104"/>
      <c r="I2" s="105" t="s">
        <v>1421</v>
      </c>
      <c r="J2" s="105"/>
      <c r="K2" s="110"/>
      <c r="L2" s="110"/>
      <c r="M2" s="110"/>
      <c r="N2" s="110"/>
      <c r="O2" s="110"/>
      <c r="P2" s="110"/>
      <c r="Q2" s="105" t="s">
        <v>1422</v>
      </c>
      <c r="R2" s="107"/>
      <c r="S2" s="108" t="s">
        <v>1423</v>
      </c>
    </row>
    <row r="3" customFormat="false" ht="12.75" hidden="false" customHeight="true" outlineLevel="0" collapsed="false">
      <c r="A3" s="98" t="s">
        <v>934</v>
      </c>
      <c r="B3" s="98"/>
      <c r="C3" s="98"/>
      <c r="D3" s="98"/>
      <c r="E3" s="98"/>
      <c r="F3" s="98"/>
      <c r="G3" s="98"/>
      <c r="H3" s="98"/>
      <c r="I3" s="98"/>
      <c r="J3" s="106" t="s">
        <v>1424</v>
      </c>
      <c r="K3" s="137" t="n">
        <v>11</v>
      </c>
      <c r="L3" s="111"/>
      <c r="M3" s="111"/>
      <c r="N3" s="112" t="s">
        <v>1425</v>
      </c>
      <c r="O3" s="112"/>
      <c r="P3" s="111"/>
      <c r="Q3" s="111"/>
      <c r="R3" s="111"/>
      <c r="S3" s="108" t="s">
        <v>1426</v>
      </c>
    </row>
    <row r="4" customFormat="false" ht="12.75" hidden="false" customHeight="true" outlineLevel="0" collapsed="false">
      <c r="A4" s="105" t="s">
        <v>813</v>
      </c>
      <c r="B4" s="105"/>
      <c r="C4" s="111" t="n">
        <v>12</v>
      </c>
      <c r="D4" s="105" t="s">
        <v>815</v>
      </c>
      <c r="E4" s="105"/>
      <c r="F4" s="111" t="n">
        <v>8</v>
      </c>
      <c r="G4" s="113" t="s">
        <v>817</v>
      </c>
      <c r="H4" s="113"/>
      <c r="I4" s="111" t="n">
        <v>10</v>
      </c>
      <c r="J4" s="98" t="s">
        <v>1427</v>
      </c>
      <c r="K4" s="98"/>
      <c r="L4" s="98"/>
      <c r="M4" s="98"/>
      <c r="N4" s="106" t="s">
        <v>1428</v>
      </c>
      <c r="O4" s="106"/>
      <c r="P4" s="114"/>
      <c r="Q4" s="115" t="s">
        <v>1429</v>
      </c>
      <c r="R4" s="107"/>
      <c r="S4" s="108" t="s">
        <v>1430</v>
      </c>
    </row>
    <row r="5" customFormat="false" ht="12.75" hidden="false" customHeight="true" outlineLevel="0" collapsed="false">
      <c r="A5" s="111"/>
      <c r="B5" s="111"/>
      <c r="C5" s="111"/>
      <c r="D5" s="111"/>
      <c r="E5" s="111"/>
      <c r="F5" s="111"/>
      <c r="G5" s="111"/>
      <c r="H5" s="111"/>
      <c r="I5" s="111"/>
      <c r="J5" s="113" t="s">
        <v>1431</v>
      </c>
      <c r="K5" s="116" t="s">
        <v>1432</v>
      </c>
      <c r="L5" s="113" t="s">
        <v>1433</v>
      </c>
      <c r="M5" s="120" t="s">
        <v>1437</v>
      </c>
      <c r="N5" s="117" t="s">
        <v>1434</v>
      </c>
      <c r="O5" s="117"/>
      <c r="P5" s="118"/>
      <c r="Q5" s="118"/>
      <c r="R5" s="119"/>
      <c r="S5" s="108" t="s">
        <v>1435</v>
      </c>
    </row>
    <row r="6" customFormat="false" ht="12.75" hidden="false" customHeight="true" outlineLevel="0" collapsed="false">
      <c r="A6" s="105" t="s">
        <v>818</v>
      </c>
      <c r="B6" s="105"/>
      <c r="C6" s="111" t="n">
        <v>6</v>
      </c>
      <c r="D6" s="105" t="s">
        <v>820</v>
      </c>
      <c r="E6" s="105"/>
      <c r="F6" s="111" t="n">
        <v>6</v>
      </c>
      <c r="G6" s="105" t="s">
        <v>822</v>
      </c>
      <c r="H6" s="105"/>
      <c r="I6" s="111" t="n">
        <v>8</v>
      </c>
      <c r="J6" s="113" t="s">
        <v>1436</v>
      </c>
      <c r="K6" s="120" t="s">
        <v>1437</v>
      </c>
      <c r="L6" s="121" t="s">
        <v>1438</v>
      </c>
      <c r="M6" s="122" t="s">
        <v>1439</v>
      </c>
      <c r="N6" s="123"/>
      <c r="R6" s="124"/>
      <c r="S6" s="108" t="s">
        <v>1440</v>
      </c>
    </row>
    <row r="7" customFormat="false" ht="12.75" hidden="false" customHeight="true" outlineLevel="0" collapsed="false">
      <c r="A7" s="111"/>
      <c r="B7" s="111"/>
      <c r="C7" s="111"/>
      <c r="D7" s="111"/>
      <c r="E7" s="111"/>
      <c r="F7" s="111"/>
      <c r="G7" s="111"/>
      <c r="H7" s="111"/>
      <c r="I7" s="111"/>
      <c r="J7" s="121" t="s">
        <v>1441</v>
      </c>
      <c r="K7" s="122" t="s">
        <v>1439</v>
      </c>
      <c r="L7" s="125" t="s">
        <v>1442</v>
      </c>
      <c r="M7" s="107"/>
      <c r="N7" s="126"/>
      <c r="O7" s="127"/>
      <c r="P7" s="127"/>
      <c r="Q7" s="127"/>
      <c r="R7" s="128"/>
      <c r="S7" s="108" t="s">
        <v>1443</v>
      </c>
    </row>
    <row r="8" customFormat="false" ht="12.75" hidden="false" customHeight="true" outlineLevel="0" collapsed="false">
      <c r="A8" s="101" t="s">
        <v>812</v>
      </c>
      <c r="B8" s="101"/>
      <c r="C8" s="101"/>
      <c r="D8" s="101"/>
      <c r="E8" s="101"/>
      <c r="F8" s="101"/>
      <c r="G8" s="101"/>
      <c r="H8" s="101"/>
      <c r="I8" s="101"/>
      <c r="J8" s="101"/>
      <c r="K8" s="101"/>
      <c r="L8" s="101"/>
      <c r="M8" s="101"/>
      <c r="N8" s="101"/>
      <c r="O8" s="101"/>
      <c r="P8" s="98" t="s">
        <v>1444</v>
      </c>
      <c r="Q8" s="98"/>
      <c r="R8" s="98"/>
      <c r="S8" s="98"/>
    </row>
    <row r="9" customFormat="false" ht="12.75" hidden="false" customHeight="true" outlineLevel="0" collapsed="false">
      <c r="A9" s="129" t="s">
        <v>1445</v>
      </c>
      <c r="B9" s="129"/>
      <c r="C9" s="129"/>
      <c r="D9" s="129"/>
      <c r="E9" s="111" t="n">
        <v>2</v>
      </c>
      <c r="F9" s="129" t="s">
        <v>1446</v>
      </c>
      <c r="G9" s="129"/>
      <c r="H9" s="129"/>
      <c r="I9" s="129"/>
      <c r="J9" s="111"/>
      <c r="K9" s="129" t="s">
        <v>1447</v>
      </c>
      <c r="L9" s="129"/>
      <c r="M9" s="129"/>
      <c r="N9" s="129"/>
      <c r="O9" s="111" t="n">
        <v>3</v>
      </c>
      <c r="P9" s="105" t="s">
        <v>1448</v>
      </c>
      <c r="Q9" s="111" t="s">
        <v>1553</v>
      </c>
      <c r="R9" s="111"/>
      <c r="S9" s="111"/>
    </row>
    <row r="10" customFormat="false" ht="12.75" hidden="false" customHeight="true" outlineLevel="0" collapsed="false">
      <c r="A10" s="131" t="s">
        <v>1449</v>
      </c>
      <c r="B10" s="131"/>
      <c r="C10" s="131"/>
      <c r="D10" s="131"/>
      <c r="E10" s="111" t="n">
        <v>1</v>
      </c>
      <c r="F10" s="131" t="s">
        <v>1450</v>
      </c>
      <c r="G10" s="131"/>
      <c r="H10" s="131"/>
      <c r="I10" s="131"/>
      <c r="J10" s="111"/>
      <c r="K10" s="131" t="s">
        <v>1451</v>
      </c>
      <c r="L10" s="131"/>
      <c r="M10" s="131"/>
      <c r="N10" s="131"/>
      <c r="O10" s="111"/>
      <c r="P10" s="105" t="s">
        <v>812</v>
      </c>
      <c r="Q10" s="111" t="s">
        <v>1554</v>
      </c>
      <c r="R10" s="111"/>
      <c r="S10" s="111"/>
    </row>
    <row r="11" customFormat="false" ht="12.75" hidden="false" customHeight="true" outlineLevel="0" collapsed="false">
      <c r="A11" s="131" t="s">
        <v>1452</v>
      </c>
      <c r="B11" s="131"/>
      <c r="C11" s="131"/>
      <c r="D11" s="131"/>
      <c r="E11" s="111"/>
      <c r="F11" s="131" t="s">
        <v>1453</v>
      </c>
      <c r="G11" s="131"/>
      <c r="H11" s="131"/>
      <c r="I11" s="131"/>
      <c r="J11" s="111"/>
      <c r="K11" s="131" t="s">
        <v>1454</v>
      </c>
      <c r="L11" s="131"/>
      <c r="M11" s="131"/>
      <c r="N11" s="131"/>
      <c r="O11" s="111"/>
      <c r="P11" s="105" t="s">
        <v>1455</v>
      </c>
      <c r="Q11" s="132" t="s">
        <v>1555</v>
      </c>
      <c r="R11" s="132" t="s">
        <v>1556</v>
      </c>
      <c r="S11" s="132" t="s">
        <v>1557</v>
      </c>
    </row>
    <row r="12" customFormat="false" ht="12.75" hidden="false" customHeight="true" outlineLevel="0" collapsed="false">
      <c r="A12" s="131" t="s">
        <v>1459</v>
      </c>
      <c r="B12" s="131"/>
      <c r="C12" s="131"/>
      <c r="D12" s="131"/>
      <c r="E12" s="111" t="n">
        <v>1</v>
      </c>
      <c r="F12" s="131" t="s">
        <v>1460</v>
      </c>
      <c r="G12" s="131"/>
      <c r="H12" s="131"/>
      <c r="I12" s="131"/>
      <c r="J12" s="111"/>
      <c r="K12" s="131" t="s">
        <v>1461</v>
      </c>
      <c r="L12" s="131"/>
      <c r="M12" s="131"/>
      <c r="N12" s="131"/>
      <c r="O12" s="111"/>
      <c r="P12" s="105" t="s">
        <v>523</v>
      </c>
      <c r="Q12" s="111" t="s">
        <v>1558</v>
      </c>
      <c r="R12" s="111"/>
      <c r="S12" s="111"/>
    </row>
    <row r="13" customFormat="false" ht="12.75" hidden="false" customHeight="true" outlineLevel="0" collapsed="false">
      <c r="A13" s="131" t="s">
        <v>1462</v>
      </c>
      <c r="B13" s="131"/>
      <c r="C13" s="131"/>
      <c r="D13" s="131"/>
      <c r="E13" s="111"/>
      <c r="F13" s="131" t="s">
        <v>1463</v>
      </c>
      <c r="G13" s="131"/>
      <c r="H13" s="131"/>
      <c r="I13" s="131"/>
      <c r="J13" s="111"/>
      <c r="K13" s="131" t="s">
        <v>1464</v>
      </c>
      <c r="L13" s="131"/>
      <c r="M13" s="131"/>
      <c r="N13" s="131"/>
      <c r="O13" s="111"/>
      <c r="P13" s="105" t="s">
        <v>849</v>
      </c>
      <c r="Q13" s="111" t="s">
        <v>1559</v>
      </c>
      <c r="R13" s="111"/>
      <c r="S13" s="111"/>
    </row>
    <row r="14" customFormat="false" ht="12.75" hidden="false" customHeight="true" outlineLevel="0" collapsed="false">
      <c r="A14" s="131" t="s">
        <v>1465</v>
      </c>
      <c r="B14" s="131"/>
      <c r="C14" s="131"/>
      <c r="D14" s="131"/>
      <c r="E14" s="111"/>
      <c r="F14" s="131" t="s">
        <v>1466</v>
      </c>
      <c r="G14" s="131"/>
      <c r="H14" s="131"/>
      <c r="I14" s="131"/>
      <c r="J14" s="111"/>
      <c r="K14" s="131" t="s">
        <v>1467</v>
      </c>
      <c r="L14" s="131"/>
      <c r="M14" s="131"/>
      <c r="N14" s="131"/>
      <c r="O14" s="111"/>
      <c r="P14" s="105" t="s">
        <v>1468</v>
      </c>
      <c r="Q14" s="111" t="n">
        <v>8</v>
      </c>
      <c r="R14" s="111"/>
      <c r="S14" s="111"/>
    </row>
    <row r="15" customFormat="false" ht="12.75" hidden="false" customHeight="true" outlineLevel="0" collapsed="false">
      <c r="A15" s="129" t="s">
        <v>1469</v>
      </c>
      <c r="B15" s="129"/>
      <c r="C15" s="129"/>
      <c r="D15" s="129"/>
      <c r="E15" s="111"/>
      <c r="F15" s="129" t="s">
        <v>1470</v>
      </c>
      <c r="G15" s="129"/>
      <c r="H15" s="129"/>
      <c r="I15" s="129"/>
      <c r="J15" s="111"/>
      <c r="K15" s="129" t="s">
        <v>1471</v>
      </c>
      <c r="L15" s="129"/>
      <c r="M15" s="129"/>
      <c r="N15" s="129"/>
      <c r="O15" s="111"/>
      <c r="P15" s="105" t="s">
        <v>1472</v>
      </c>
      <c r="Q15" s="138" t="s">
        <v>1560</v>
      </c>
      <c r="R15" s="138"/>
      <c r="S15" s="138"/>
    </row>
    <row r="16" customFormat="false" ht="12.75" hidden="false" customHeight="true" outlineLevel="0" collapsed="false">
      <c r="A16" s="131" t="s">
        <v>1473</v>
      </c>
      <c r="B16" s="131"/>
      <c r="C16" s="131"/>
      <c r="D16" s="131"/>
      <c r="E16" s="111"/>
      <c r="F16" s="131" t="s">
        <v>1474</v>
      </c>
      <c r="G16" s="131"/>
      <c r="H16" s="131"/>
      <c r="I16" s="131"/>
      <c r="J16" s="111"/>
      <c r="K16" s="131"/>
      <c r="L16" s="131"/>
      <c r="M16" s="131"/>
      <c r="N16" s="131"/>
      <c r="O16" s="111"/>
      <c r="P16" s="105"/>
      <c r="Q16" s="138"/>
      <c r="R16" s="138"/>
      <c r="S16" s="138"/>
    </row>
    <row r="17" customFormat="false" ht="12.75" hidden="false" customHeight="true" outlineLevel="0" collapsed="false">
      <c r="A17" s="131" t="s">
        <v>1475</v>
      </c>
      <c r="B17" s="131"/>
      <c r="C17" s="131"/>
      <c r="D17" s="131"/>
      <c r="E17" s="111"/>
      <c r="F17" s="131" t="s">
        <v>1476</v>
      </c>
      <c r="G17" s="131"/>
      <c r="H17" s="131"/>
      <c r="I17" s="131"/>
      <c r="J17" s="111"/>
      <c r="K17" s="131"/>
      <c r="L17" s="131"/>
      <c r="M17" s="131"/>
      <c r="N17" s="131"/>
      <c r="O17" s="111"/>
      <c r="P17" s="105" t="s">
        <v>1448</v>
      </c>
      <c r="Q17" s="111" t="s">
        <v>1561</v>
      </c>
      <c r="R17" s="111"/>
      <c r="S17" s="111"/>
    </row>
    <row r="18" customFormat="false" ht="12.75" hidden="false" customHeight="true" outlineLevel="0" collapsed="false">
      <c r="A18" s="131" t="s">
        <v>1477</v>
      </c>
      <c r="B18" s="131"/>
      <c r="C18" s="131"/>
      <c r="D18" s="131"/>
      <c r="E18" s="111" t="n">
        <v>1</v>
      </c>
      <c r="F18" s="131" t="s">
        <v>1478</v>
      </c>
      <c r="G18" s="131"/>
      <c r="H18" s="131"/>
      <c r="I18" s="131"/>
      <c r="J18" s="111"/>
      <c r="K18" s="131"/>
      <c r="L18" s="131"/>
      <c r="M18" s="131"/>
      <c r="N18" s="131"/>
      <c r="O18" s="111"/>
      <c r="P18" s="105" t="s">
        <v>812</v>
      </c>
      <c r="Q18" s="111" t="s">
        <v>1562</v>
      </c>
      <c r="R18" s="111"/>
      <c r="S18" s="111"/>
    </row>
    <row r="19" customFormat="false" ht="12.75" hidden="false" customHeight="true" outlineLevel="0" collapsed="false">
      <c r="A19" s="131" t="s">
        <v>1479</v>
      </c>
      <c r="B19" s="131"/>
      <c r="C19" s="131"/>
      <c r="D19" s="131"/>
      <c r="E19" s="111"/>
      <c r="F19" s="131" t="s">
        <v>1480</v>
      </c>
      <c r="G19" s="131"/>
      <c r="H19" s="131"/>
      <c r="I19" s="131"/>
      <c r="J19" s="111"/>
      <c r="K19" s="131"/>
      <c r="L19" s="131"/>
      <c r="M19" s="131"/>
      <c r="N19" s="131"/>
      <c r="O19" s="111"/>
      <c r="P19" s="105" t="s">
        <v>1455</v>
      </c>
      <c r="Q19" s="132" t="s">
        <v>1563</v>
      </c>
      <c r="R19" s="132" t="s">
        <v>1564</v>
      </c>
      <c r="S19" s="132" t="s">
        <v>1565</v>
      </c>
    </row>
    <row r="20" customFormat="false" ht="12.75" hidden="false" customHeight="true" outlineLevel="0" collapsed="false">
      <c r="A20" s="131" t="s">
        <v>1481</v>
      </c>
      <c r="B20" s="131"/>
      <c r="C20" s="131"/>
      <c r="D20" s="131"/>
      <c r="E20" s="111" t="n">
        <v>1</v>
      </c>
      <c r="F20" s="131" t="s">
        <v>1482</v>
      </c>
      <c r="G20" s="131"/>
      <c r="H20" s="131"/>
      <c r="I20" s="131"/>
      <c r="J20" s="111"/>
      <c r="K20" s="131"/>
      <c r="L20" s="131"/>
      <c r="M20" s="131"/>
      <c r="N20" s="131"/>
      <c r="O20" s="111"/>
      <c r="P20" s="105" t="s">
        <v>523</v>
      </c>
      <c r="Q20" s="111" t="s">
        <v>1566</v>
      </c>
      <c r="R20" s="111"/>
      <c r="S20" s="111"/>
    </row>
    <row r="21" customFormat="false" ht="12.75" hidden="false" customHeight="true" outlineLevel="0" collapsed="false">
      <c r="A21" s="129" t="s">
        <v>1483</v>
      </c>
      <c r="B21" s="129"/>
      <c r="C21" s="129"/>
      <c r="D21" s="129"/>
      <c r="E21" s="111" t="n">
        <v>1</v>
      </c>
      <c r="F21" s="129" t="s">
        <v>1484</v>
      </c>
      <c r="G21" s="129"/>
      <c r="H21" s="129"/>
      <c r="I21" s="129"/>
      <c r="J21" s="111"/>
      <c r="K21" s="129" t="s">
        <v>1485</v>
      </c>
      <c r="L21" s="129"/>
      <c r="M21" s="129"/>
      <c r="N21" s="129"/>
      <c r="O21" s="111" t="n">
        <v>3</v>
      </c>
      <c r="P21" s="105" t="s">
        <v>849</v>
      </c>
      <c r="Q21" s="111" t="s">
        <v>1567</v>
      </c>
      <c r="R21" s="111"/>
      <c r="S21" s="111"/>
    </row>
    <row r="22" customFormat="false" ht="12.75" hidden="false" customHeight="true" outlineLevel="0" collapsed="false">
      <c r="A22" s="131" t="s">
        <v>1486</v>
      </c>
      <c r="B22" s="131"/>
      <c r="C22" s="131"/>
      <c r="D22" s="131"/>
      <c r="E22" s="111"/>
      <c r="F22" s="131" t="s">
        <v>1487</v>
      </c>
      <c r="G22" s="131"/>
      <c r="H22" s="131"/>
      <c r="I22" s="131"/>
      <c r="J22" s="111"/>
      <c r="K22" s="129" t="s">
        <v>1488</v>
      </c>
      <c r="L22" s="129"/>
      <c r="M22" s="129"/>
      <c r="N22" s="129"/>
      <c r="O22" s="111"/>
      <c r="P22" s="105" t="s">
        <v>1468</v>
      </c>
      <c r="Q22" s="111" t="n">
        <v>10</v>
      </c>
      <c r="R22" s="111"/>
      <c r="S22" s="111"/>
    </row>
    <row r="23" customFormat="false" ht="12.75" hidden="false" customHeight="true" outlineLevel="0" collapsed="false">
      <c r="A23" s="131" t="s">
        <v>1489</v>
      </c>
      <c r="B23" s="131"/>
      <c r="C23" s="131"/>
      <c r="D23" s="131"/>
      <c r="E23" s="111"/>
      <c r="F23" s="131" t="s">
        <v>1490</v>
      </c>
      <c r="G23" s="131"/>
      <c r="H23" s="131"/>
      <c r="I23" s="131"/>
      <c r="J23" s="111"/>
      <c r="K23" s="129" t="s">
        <v>1491</v>
      </c>
      <c r="L23" s="129"/>
      <c r="M23" s="129"/>
      <c r="N23" s="129"/>
      <c r="O23" s="111" t="n">
        <v>2</v>
      </c>
      <c r="P23" s="105" t="s">
        <v>1472</v>
      </c>
      <c r="Q23" s="138" t="s">
        <v>1568</v>
      </c>
      <c r="R23" s="138"/>
      <c r="S23" s="138"/>
    </row>
    <row r="24" customFormat="false" ht="12.75" hidden="false" customHeight="true" outlineLevel="0" collapsed="false">
      <c r="A24" s="131" t="s">
        <v>1492</v>
      </c>
      <c r="B24" s="131"/>
      <c r="C24" s="131"/>
      <c r="D24" s="131"/>
      <c r="E24" s="111" t="n">
        <v>1</v>
      </c>
      <c r="F24" s="131" t="s">
        <v>1493</v>
      </c>
      <c r="G24" s="131"/>
      <c r="H24" s="131"/>
      <c r="I24" s="131"/>
      <c r="J24" s="111"/>
      <c r="K24" s="129" t="s">
        <v>1494</v>
      </c>
      <c r="L24" s="129"/>
      <c r="M24" s="129"/>
      <c r="N24" s="129"/>
      <c r="O24" s="111"/>
      <c r="P24" s="105"/>
      <c r="Q24" s="138"/>
      <c r="R24" s="138"/>
      <c r="S24" s="138"/>
    </row>
    <row r="25" customFormat="false" ht="12.75" hidden="false" customHeight="true" outlineLevel="0" collapsed="false">
      <c r="A25" s="131" t="s">
        <v>1495</v>
      </c>
      <c r="B25" s="131"/>
      <c r="C25" s="131"/>
      <c r="D25" s="131"/>
      <c r="E25" s="111" t="n">
        <v>1</v>
      </c>
      <c r="F25" s="131" t="s">
        <v>1496</v>
      </c>
      <c r="G25" s="131"/>
      <c r="H25" s="131"/>
      <c r="I25" s="131"/>
      <c r="J25" s="111"/>
      <c r="K25" s="129" t="s">
        <v>1497</v>
      </c>
      <c r="L25" s="129"/>
      <c r="M25" s="129"/>
      <c r="N25" s="129"/>
      <c r="O25" s="111"/>
      <c r="P25" s="105" t="s">
        <v>1448</v>
      </c>
      <c r="Q25" s="111" t="s">
        <v>1569</v>
      </c>
      <c r="R25" s="111"/>
      <c r="S25" s="111"/>
    </row>
    <row r="26" customFormat="false" ht="12.75" hidden="false" customHeight="true" outlineLevel="0" collapsed="false">
      <c r="A26" s="131" t="s">
        <v>1498</v>
      </c>
      <c r="B26" s="131"/>
      <c r="C26" s="131"/>
      <c r="D26" s="131"/>
      <c r="E26" s="111"/>
      <c r="F26" s="131" t="s">
        <v>1499</v>
      </c>
      <c r="G26" s="131"/>
      <c r="H26" s="131"/>
      <c r="I26" s="131"/>
      <c r="J26" s="111"/>
      <c r="K26" s="131" t="s">
        <v>1500</v>
      </c>
      <c r="L26" s="131"/>
      <c r="M26" s="131"/>
      <c r="N26" s="131"/>
      <c r="O26" s="111"/>
      <c r="P26" s="105" t="s">
        <v>812</v>
      </c>
      <c r="Q26" s="111" t="s">
        <v>1570</v>
      </c>
      <c r="R26" s="111"/>
      <c r="S26" s="111"/>
    </row>
    <row r="27" customFormat="false" ht="12.75" hidden="false" customHeight="true" outlineLevel="0" collapsed="false">
      <c r="A27" s="129" t="s">
        <v>1501</v>
      </c>
      <c r="B27" s="129"/>
      <c r="C27" s="129"/>
      <c r="D27" s="129"/>
      <c r="E27" s="111"/>
      <c r="F27" s="129" t="s">
        <v>1502</v>
      </c>
      <c r="G27" s="129"/>
      <c r="H27" s="129"/>
      <c r="I27" s="129"/>
      <c r="J27" s="111"/>
      <c r="K27" s="131" t="s">
        <v>1503</v>
      </c>
      <c r="L27" s="131"/>
      <c r="M27" s="131"/>
      <c r="N27" s="131"/>
      <c r="O27" s="111"/>
      <c r="P27" s="105" t="s">
        <v>1455</v>
      </c>
      <c r="Q27" s="132" t="s">
        <v>1571</v>
      </c>
      <c r="R27" s="132" t="s">
        <v>1572</v>
      </c>
      <c r="S27" s="132" t="s">
        <v>1573</v>
      </c>
    </row>
    <row r="28" customFormat="false" ht="12.75" hidden="false" customHeight="true" outlineLevel="0" collapsed="false">
      <c r="A28" s="129" t="s">
        <v>1504</v>
      </c>
      <c r="B28" s="129"/>
      <c r="C28" s="129"/>
      <c r="D28" s="129"/>
      <c r="E28" s="111"/>
      <c r="F28" s="131" t="s">
        <v>1505</v>
      </c>
      <c r="G28" s="131"/>
      <c r="H28" s="131"/>
      <c r="I28" s="131"/>
      <c r="J28" s="111"/>
      <c r="K28" s="131" t="s">
        <v>1506</v>
      </c>
      <c r="L28" s="131"/>
      <c r="M28" s="131"/>
      <c r="N28" s="131"/>
      <c r="O28" s="111"/>
      <c r="P28" s="105" t="s">
        <v>523</v>
      </c>
      <c r="Q28" s="111" t="s">
        <v>1566</v>
      </c>
      <c r="R28" s="111"/>
      <c r="S28" s="111"/>
    </row>
    <row r="29" customFormat="false" ht="12.75" hidden="false" customHeight="true" outlineLevel="0" collapsed="false">
      <c r="A29" s="129" t="s">
        <v>1507</v>
      </c>
      <c r="B29" s="129"/>
      <c r="C29" s="129"/>
      <c r="D29" s="129"/>
      <c r="E29" s="111"/>
      <c r="F29" s="131" t="s">
        <v>1508</v>
      </c>
      <c r="G29" s="131"/>
      <c r="H29" s="131"/>
      <c r="I29" s="131"/>
      <c r="J29" s="111"/>
      <c r="K29" s="131" t="s">
        <v>1509</v>
      </c>
      <c r="L29" s="131"/>
      <c r="M29" s="131"/>
      <c r="N29" s="131"/>
      <c r="O29" s="111"/>
      <c r="P29" s="105" t="s">
        <v>849</v>
      </c>
      <c r="Q29" s="111" t="s">
        <v>1574</v>
      </c>
      <c r="R29" s="111"/>
      <c r="S29" s="111"/>
    </row>
    <row r="30" customFormat="false" ht="12.75" hidden="false" customHeight="true" outlineLevel="0" collapsed="false">
      <c r="A30" s="129" t="s">
        <v>1510</v>
      </c>
      <c r="B30" s="129"/>
      <c r="C30" s="129"/>
      <c r="D30" s="129"/>
      <c r="E30" s="111"/>
      <c r="F30" s="131" t="s">
        <v>1511</v>
      </c>
      <c r="G30" s="131"/>
      <c r="H30" s="131"/>
      <c r="I30" s="131"/>
      <c r="J30" s="111"/>
      <c r="K30" s="131" t="s">
        <v>1512</v>
      </c>
      <c r="L30" s="131"/>
      <c r="M30" s="131"/>
      <c r="N30" s="131"/>
      <c r="O30" s="111"/>
      <c r="P30" s="105" t="s">
        <v>1468</v>
      </c>
      <c r="Q30" s="111" t="n">
        <v>3</v>
      </c>
      <c r="R30" s="111"/>
      <c r="S30" s="111"/>
    </row>
    <row r="31" customFormat="false" ht="12.75" hidden="false" customHeight="true" outlineLevel="0" collapsed="false">
      <c r="A31" s="129" t="s">
        <v>1513</v>
      </c>
      <c r="B31" s="129"/>
      <c r="C31" s="129"/>
      <c r="D31" s="129"/>
      <c r="E31" s="111"/>
      <c r="F31" s="131" t="s">
        <v>1514</v>
      </c>
      <c r="G31" s="131"/>
      <c r="H31" s="131"/>
      <c r="I31" s="131"/>
      <c r="J31" s="111"/>
      <c r="K31" s="129" t="s">
        <v>799</v>
      </c>
      <c r="L31" s="129"/>
      <c r="M31" s="129"/>
      <c r="N31" s="129"/>
      <c r="O31" s="111"/>
      <c r="P31" s="105" t="s">
        <v>1472</v>
      </c>
      <c r="Q31" s="111" t="s">
        <v>1575</v>
      </c>
      <c r="R31" s="111"/>
      <c r="S31" s="111"/>
    </row>
    <row r="32" customFormat="false" ht="12.75" hidden="false" customHeight="true" outlineLevel="0" collapsed="false">
      <c r="A32" s="129" t="s">
        <v>1515</v>
      </c>
      <c r="B32" s="129"/>
      <c r="C32" s="129"/>
      <c r="D32" s="129"/>
      <c r="E32" s="111" t="n">
        <v>2</v>
      </c>
      <c r="F32" s="131" t="s">
        <v>1516</v>
      </c>
      <c r="G32" s="131"/>
      <c r="H32" s="131"/>
      <c r="I32" s="131"/>
      <c r="J32" s="111"/>
      <c r="K32" s="131"/>
      <c r="L32" s="131"/>
      <c r="M32" s="131"/>
      <c r="N32" s="131"/>
      <c r="O32" s="111"/>
      <c r="P32" s="105"/>
      <c r="Q32" s="111"/>
      <c r="R32" s="111"/>
      <c r="S32" s="111"/>
    </row>
    <row r="33" customFormat="false" ht="12.75" hidden="false" customHeight="true" outlineLevel="0" collapsed="false">
      <c r="A33" s="129" t="s">
        <v>1517</v>
      </c>
      <c r="B33" s="129"/>
      <c r="C33" s="129"/>
      <c r="D33" s="129"/>
      <c r="E33" s="111" t="n">
        <v>2</v>
      </c>
      <c r="F33" s="129" t="s">
        <v>1518</v>
      </c>
      <c r="G33" s="129"/>
      <c r="H33" s="129"/>
      <c r="I33" s="129"/>
      <c r="J33" s="111"/>
      <c r="K33" s="131"/>
      <c r="L33" s="131"/>
      <c r="M33" s="131"/>
      <c r="N33" s="131"/>
      <c r="O33" s="111"/>
      <c r="P33" s="105" t="s">
        <v>1448</v>
      </c>
      <c r="Q33" s="111"/>
      <c r="R33" s="111"/>
      <c r="S33" s="111"/>
    </row>
    <row r="34" customFormat="false" ht="12.75" hidden="false" customHeight="true" outlineLevel="0" collapsed="false">
      <c r="A34" s="129" t="s">
        <v>1519</v>
      </c>
      <c r="B34" s="129"/>
      <c r="C34" s="129"/>
      <c r="D34" s="129"/>
      <c r="E34" s="111"/>
      <c r="F34" s="129" t="s">
        <v>1520</v>
      </c>
      <c r="G34" s="129"/>
      <c r="H34" s="129"/>
      <c r="I34" s="129"/>
      <c r="J34" s="111"/>
      <c r="K34" s="131"/>
      <c r="L34" s="131"/>
      <c r="M34" s="131"/>
      <c r="N34" s="131"/>
      <c r="O34" s="111"/>
      <c r="P34" s="105" t="s">
        <v>812</v>
      </c>
      <c r="Q34" s="111"/>
      <c r="R34" s="111"/>
      <c r="S34" s="111"/>
    </row>
    <row r="35" customFormat="false" ht="12.75" hidden="false" customHeight="true" outlineLevel="0" collapsed="false">
      <c r="A35" s="129" t="s">
        <v>1521</v>
      </c>
      <c r="B35" s="129"/>
      <c r="C35" s="129"/>
      <c r="D35" s="129"/>
      <c r="E35" s="111" t="n">
        <v>1</v>
      </c>
      <c r="F35" s="129" t="s">
        <v>1522</v>
      </c>
      <c r="G35" s="129"/>
      <c r="H35" s="129"/>
      <c r="I35" s="129"/>
      <c r="J35" s="111"/>
      <c r="K35" s="131"/>
      <c r="L35" s="131"/>
      <c r="M35" s="131"/>
      <c r="N35" s="131"/>
      <c r="O35" s="111"/>
      <c r="P35" s="105" t="s">
        <v>1455</v>
      </c>
      <c r="Q35" s="132" t="s">
        <v>1456</v>
      </c>
      <c r="R35" s="132" t="s">
        <v>1457</v>
      </c>
      <c r="S35" s="132" t="s">
        <v>1458</v>
      </c>
    </row>
    <row r="36" customFormat="false" ht="12.75" hidden="false" customHeight="true" outlineLevel="0" collapsed="false">
      <c r="A36" s="129" t="s">
        <v>1523</v>
      </c>
      <c r="B36" s="129"/>
      <c r="C36" s="129"/>
      <c r="D36" s="129"/>
      <c r="E36" s="111" t="n">
        <v>1</v>
      </c>
      <c r="F36" s="129" t="s">
        <v>1524</v>
      </c>
      <c r="G36" s="129"/>
      <c r="H36" s="129"/>
      <c r="I36" s="129"/>
      <c r="J36" s="111"/>
      <c r="K36" s="131"/>
      <c r="L36" s="131"/>
      <c r="M36" s="131"/>
      <c r="N36" s="131"/>
      <c r="O36" s="111"/>
      <c r="P36" s="105" t="s">
        <v>523</v>
      </c>
      <c r="Q36" s="111"/>
      <c r="R36" s="111"/>
      <c r="S36" s="111"/>
    </row>
    <row r="37" customFormat="false" ht="12.75" hidden="false" customHeight="true" outlineLevel="0" collapsed="false">
      <c r="A37" s="129" t="s">
        <v>1525</v>
      </c>
      <c r="B37" s="129"/>
      <c r="C37" s="129"/>
      <c r="D37" s="129"/>
      <c r="E37" s="111" t="n">
        <v>1</v>
      </c>
      <c r="F37" s="131" t="s">
        <v>1526</v>
      </c>
      <c r="G37" s="131"/>
      <c r="H37" s="131"/>
      <c r="I37" s="131"/>
      <c r="J37" s="111"/>
      <c r="K37" s="129" t="s">
        <v>1527</v>
      </c>
      <c r="L37" s="129"/>
      <c r="M37" s="129"/>
      <c r="N37" s="129"/>
      <c r="O37" s="111"/>
      <c r="P37" s="105" t="s">
        <v>849</v>
      </c>
      <c r="Q37" s="111"/>
      <c r="R37" s="111"/>
      <c r="S37" s="111"/>
    </row>
    <row r="38" customFormat="false" ht="12.75" hidden="false" customHeight="true" outlineLevel="0" collapsed="false">
      <c r="A38" s="131" t="s">
        <v>1528</v>
      </c>
      <c r="B38" s="131"/>
      <c r="C38" s="131"/>
      <c r="D38" s="131"/>
      <c r="E38" s="111"/>
      <c r="F38" s="131" t="s">
        <v>1529</v>
      </c>
      <c r="G38" s="131"/>
      <c r="H38" s="131"/>
      <c r="I38" s="131"/>
      <c r="J38" s="111"/>
      <c r="K38" s="131"/>
      <c r="L38" s="131"/>
      <c r="M38" s="131"/>
      <c r="N38" s="131"/>
      <c r="O38" s="111"/>
      <c r="P38" s="105" t="s">
        <v>1468</v>
      </c>
      <c r="Q38" s="111"/>
      <c r="R38" s="111"/>
      <c r="S38" s="111"/>
    </row>
    <row r="39" customFormat="false" ht="12.75" hidden="false" customHeight="true" outlineLevel="0" collapsed="false">
      <c r="A39" s="131" t="s">
        <v>1530</v>
      </c>
      <c r="B39" s="131"/>
      <c r="C39" s="131"/>
      <c r="D39" s="131"/>
      <c r="E39" s="111"/>
      <c r="F39" s="131" t="s">
        <v>1531</v>
      </c>
      <c r="G39" s="131"/>
      <c r="H39" s="131"/>
      <c r="I39" s="131"/>
      <c r="J39" s="111"/>
      <c r="K39" s="131"/>
      <c r="L39" s="131"/>
      <c r="M39" s="131"/>
      <c r="N39" s="131"/>
      <c r="O39" s="111"/>
      <c r="P39" s="105" t="s">
        <v>1472</v>
      </c>
      <c r="Q39" s="111"/>
      <c r="R39" s="111"/>
      <c r="S39" s="111"/>
    </row>
    <row r="40" customFormat="false" ht="12.75" hidden="false" customHeight="true" outlineLevel="0" collapsed="false">
      <c r="A40" s="131" t="s">
        <v>1532</v>
      </c>
      <c r="B40" s="131"/>
      <c r="C40" s="131"/>
      <c r="D40" s="131"/>
      <c r="E40" s="111"/>
      <c r="F40" s="131"/>
      <c r="G40" s="131"/>
      <c r="H40" s="131"/>
      <c r="I40" s="131"/>
      <c r="J40" s="111"/>
      <c r="K40" s="131"/>
      <c r="L40" s="131"/>
      <c r="M40" s="131"/>
      <c r="N40" s="131"/>
      <c r="O40" s="111"/>
      <c r="P40" s="105"/>
      <c r="Q40" s="111"/>
      <c r="R40" s="111"/>
      <c r="S40" s="111"/>
    </row>
    <row r="41" customFormat="false" ht="12.75" hidden="false" customHeight="true" outlineLevel="0" collapsed="false">
      <c r="A41" s="131" t="s">
        <v>1533</v>
      </c>
      <c r="B41" s="131"/>
      <c r="C41" s="131"/>
      <c r="D41" s="131"/>
      <c r="E41" s="111"/>
      <c r="F41" s="131"/>
      <c r="G41" s="131"/>
      <c r="H41" s="131"/>
      <c r="I41" s="131"/>
      <c r="J41" s="111"/>
      <c r="K41" s="131"/>
      <c r="L41" s="131"/>
      <c r="M41" s="131"/>
      <c r="N41" s="131"/>
      <c r="O41" s="111"/>
      <c r="P41" s="105" t="s">
        <v>1534</v>
      </c>
      <c r="Q41" s="111" t="s">
        <v>1576</v>
      </c>
      <c r="R41" s="111"/>
      <c r="S41" s="111"/>
    </row>
    <row r="42" customFormat="false" ht="12.75" hidden="false" customHeight="true" outlineLevel="0" collapsed="false">
      <c r="A42" s="131" t="s">
        <v>1535</v>
      </c>
      <c r="B42" s="131"/>
      <c r="C42" s="131"/>
      <c r="D42" s="131"/>
      <c r="E42" s="111"/>
      <c r="F42" s="129" t="s">
        <v>1536</v>
      </c>
      <c r="G42" s="129"/>
      <c r="H42" s="129"/>
      <c r="I42" s="129"/>
      <c r="J42" s="111" t="n">
        <v>1</v>
      </c>
      <c r="K42" s="131"/>
      <c r="L42" s="131"/>
      <c r="M42" s="131"/>
      <c r="N42" s="131"/>
      <c r="O42" s="111"/>
      <c r="P42" s="105" t="s">
        <v>1537</v>
      </c>
      <c r="Q42" s="132" t="s">
        <v>1577</v>
      </c>
      <c r="R42" s="132" t="s">
        <v>1578</v>
      </c>
      <c r="S42" s="132" t="s">
        <v>1579</v>
      </c>
    </row>
    <row r="43" customFormat="false" ht="12.75" hidden="false" customHeight="true" outlineLevel="0" collapsed="false">
      <c r="A43" s="129" t="s">
        <v>1538</v>
      </c>
      <c r="B43" s="129"/>
      <c r="C43" s="129"/>
      <c r="D43" s="129"/>
      <c r="E43" s="111"/>
      <c r="F43" s="129" t="s">
        <v>1539</v>
      </c>
      <c r="G43" s="129"/>
      <c r="H43" s="129"/>
      <c r="I43" s="129"/>
      <c r="J43" s="111" t="n">
        <v>2</v>
      </c>
      <c r="K43" s="129" t="s">
        <v>1540</v>
      </c>
      <c r="L43" s="129"/>
      <c r="M43" s="129"/>
      <c r="N43" s="129"/>
      <c r="O43" s="111" t="n">
        <v>1</v>
      </c>
      <c r="P43" s="134" t="s">
        <v>1468</v>
      </c>
      <c r="Q43" s="111" t="n">
        <v>2</v>
      </c>
      <c r="R43" s="111"/>
      <c r="S43" s="111"/>
    </row>
    <row r="44" customFormat="false" ht="12.75" hidden="false" customHeight="true" outlineLevel="0" collapsed="false">
      <c r="A44" s="98" t="s">
        <v>1541</v>
      </c>
      <c r="B44" s="98"/>
      <c r="C44" s="98"/>
      <c r="D44" s="98"/>
      <c r="E44" s="98"/>
      <c r="F44" s="98" t="s">
        <v>1542</v>
      </c>
      <c r="G44" s="98"/>
      <c r="H44" s="98"/>
      <c r="I44" s="98"/>
      <c r="J44" s="98"/>
      <c r="K44" s="98"/>
      <c r="L44" s="98"/>
      <c r="M44" s="98"/>
      <c r="N44" s="98" t="s">
        <v>1543</v>
      </c>
      <c r="O44" s="98"/>
      <c r="P44" s="105" t="s">
        <v>1544</v>
      </c>
      <c r="Q44" s="111" t="s">
        <v>1580</v>
      </c>
      <c r="R44" s="111"/>
      <c r="S44" s="111"/>
    </row>
    <row r="45" customFormat="false" ht="12.75" hidden="false" customHeight="true" outlineLevel="0" collapsed="false">
      <c r="A45" s="111"/>
      <c r="B45" s="111"/>
      <c r="C45" s="111"/>
      <c r="D45" s="111"/>
      <c r="E45" s="111"/>
      <c r="F45" s="111"/>
      <c r="G45" s="111"/>
      <c r="H45" s="111"/>
      <c r="I45" s="111"/>
      <c r="J45" s="111"/>
      <c r="K45" s="111"/>
      <c r="L45" s="111"/>
      <c r="M45" s="111"/>
      <c r="N45" s="121" t="s">
        <v>1545</v>
      </c>
      <c r="O45" s="111"/>
      <c r="P45" s="105" t="s">
        <v>1537</v>
      </c>
      <c r="Q45" s="132" t="s">
        <v>1581</v>
      </c>
      <c r="R45" s="132" t="s">
        <v>1582</v>
      </c>
      <c r="S45" s="132" t="s">
        <v>1579</v>
      </c>
    </row>
    <row r="46" customFormat="false" ht="12.75" hidden="false" customHeight="true" outlineLevel="0" collapsed="false">
      <c r="A46" s="111"/>
      <c r="B46" s="111"/>
      <c r="C46" s="111"/>
      <c r="D46" s="111"/>
      <c r="E46" s="111"/>
      <c r="F46" s="111"/>
      <c r="G46" s="111"/>
      <c r="H46" s="111"/>
      <c r="I46" s="111"/>
      <c r="J46" s="111"/>
      <c r="K46" s="111"/>
      <c r="L46" s="111"/>
      <c r="M46" s="111"/>
      <c r="N46" s="121"/>
      <c r="O46" s="111"/>
      <c r="P46" s="134" t="s">
        <v>1468</v>
      </c>
      <c r="Q46" s="111" t="n">
        <v>11</v>
      </c>
      <c r="R46" s="111"/>
      <c r="S46" s="111"/>
    </row>
    <row r="47" customFormat="false" ht="12.75" hidden="false" customHeight="true" outlineLevel="0" collapsed="false">
      <c r="A47" s="111"/>
      <c r="B47" s="111"/>
      <c r="C47" s="111"/>
      <c r="D47" s="111"/>
      <c r="E47" s="111"/>
      <c r="F47" s="111"/>
      <c r="G47" s="111"/>
      <c r="H47" s="111"/>
      <c r="I47" s="111"/>
      <c r="J47" s="111"/>
      <c r="K47" s="111"/>
      <c r="L47" s="111"/>
      <c r="M47" s="111"/>
      <c r="N47" s="121" t="s">
        <v>1546</v>
      </c>
      <c r="O47" s="111"/>
      <c r="P47" s="105" t="s">
        <v>1547</v>
      </c>
      <c r="Q47" s="111"/>
      <c r="R47" s="111"/>
      <c r="S47" s="111"/>
    </row>
    <row r="48" customFormat="false" ht="12.75" hidden="false" customHeight="true" outlineLevel="0" collapsed="false">
      <c r="A48" s="111"/>
      <c r="B48" s="111"/>
      <c r="C48" s="111"/>
      <c r="D48" s="111"/>
      <c r="E48" s="111"/>
      <c r="F48" s="111"/>
      <c r="G48" s="111"/>
      <c r="H48" s="111"/>
      <c r="I48" s="111"/>
      <c r="J48" s="111"/>
      <c r="K48" s="111"/>
      <c r="L48" s="111"/>
      <c r="M48" s="111"/>
      <c r="N48" s="121"/>
      <c r="O48" s="111"/>
      <c r="P48" s="105" t="s">
        <v>1537</v>
      </c>
      <c r="Q48" s="132" t="s">
        <v>1456</v>
      </c>
      <c r="R48" s="132" t="s">
        <v>1457</v>
      </c>
      <c r="S48" s="132" t="s">
        <v>1458</v>
      </c>
    </row>
    <row r="49" customFormat="false" ht="12.75" hidden="false" customHeight="true" outlineLevel="0" collapsed="false">
      <c r="A49" s="111"/>
      <c r="B49" s="111"/>
      <c r="C49" s="111"/>
      <c r="D49" s="111"/>
      <c r="E49" s="111"/>
      <c r="F49" s="111"/>
      <c r="G49" s="111"/>
      <c r="H49" s="111"/>
      <c r="I49" s="111"/>
      <c r="J49" s="111"/>
      <c r="K49" s="111"/>
      <c r="L49" s="111"/>
      <c r="M49" s="111"/>
      <c r="N49" s="121" t="s">
        <v>1548</v>
      </c>
      <c r="O49" s="111"/>
      <c r="P49" s="134" t="s">
        <v>1468</v>
      </c>
      <c r="Q49" s="111"/>
      <c r="R49" s="111"/>
      <c r="S49" s="111"/>
    </row>
    <row r="50" customFormat="false" ht="12.75" hidden="false" customHeight="true" outlineLevel="0" collapsed="false">
      <c r="A50" s="111"/>
      <c r="B50" s="111"/>
      <c r="C50" s="111"/>
      <c r="D50" s="111"/>
      <c r="E50" s="111"/>
      <c r="F50" s="111"/>
      <c r="G50" s="111"/>
      <c r="H50" s="111"/>
      <c r="I50" s="111"/>
      <c r="J50" s="111"/>
      <c r="K50" s="111"/>
      <c r="L50" s="111"/>
      <c r="M50" s="111"/>
      <c r="N50" s="121"/>
      <c r="O50" s="111"/>
      <c r="P50" s="105" t="s">
        <v>1549</v>
      </c>
      <c r="Q50" s="111"/>
      <c r="R50" s="111"/>
      <c r="S50" s="111"/>
    </row>
    <row r="51" customFormat="false" ht="12.75" hidden="false" customHeight="true" outlineLevel="0" collapsed="false">
      <c r="A51" s="111"/>
      <c r="B51" s="111"/>
      <c r="C51" s="111"/>
      <c r="D51" s="111"/>
      <c r="E51" s="111"/>
      <c r="F51" s="111"/>
      <c r="G51" s="111"/>
      <c r="H51" s="111"/>
      <c r="I51" s="111"/>
      <c r="J51" s="111"/>
      <c r="K51" s="111"/>
      <c r="L51" s="111"/>
      <c r="M51" s="111"/>
      <c r="N51" s="108" t="s">
        <v>1550</v>
      </c>
      <c r="O51" s="108"/>
      <c r="P51" s="105" t="s">
        <v>1537</v>
      </c>
      <c r="Q51" s="132" t="s">
        <v>1456</v>
      </c>
      <c r="R51" s="132" t="s">
        <v>1457</v>
      </c>
      <c r="S51" s="132" t="s">
        <v>1458</v>
      </c>
    </row>
    <row r="52" customFormat="false" ht="12.75" hidden="false" customHeight="true" outlineLevel="0" collapsed="false">
      <c r="A52" s="111"/>
      <c r="B52" s="111"/>
      <c r="C52" s="111"/>
      <c r="D52" s="111"/>
      <c r="E52" s="111"/>
      <c r="F52" s="111"/>
      <c r="G52" s="111"/>
      <c r="H52" s="111"/>
      <c r="I52" s="111"/>
      <c r="J52" s="111"/>
      <c r="K52" s="111"/>
      <c r="L52" s="111"/>
      <c r="M52" s="111"/>
      <c r="N52" s="111" t="n">
        <v>34</v>
      </c>
      <c r="O52" s="139" t="s">
        <v>1583</v>
      </c>
      <c r="P52" s="134" t="s">
        <v>1468</v>
      </c>
      <c r="Q52" s="111"/>
      <c r="R52" s="111"/>
      <c r="S52" s="111"/>
    </row>
    <row r="53" customFormat="false" ht="12.75" hidden="false" customHeight="true" outlineLevel="0" collapsed="false">
      <c r="A53" s="111"/>
      <c r="B53" s="111"/>
      <c r="C53" s="111"/>
      <c r="D53" s="111"/>
      <c r="E53" s="111"/>
      <c r="F53" s="111"/>
      <c r="G53" s="111"/>
      <c r="H53" s="111"/>
      <c r="I53" s="111"/>
      <c r="J53" s="111"/>
      <c r="K53" s="111"/>
      <c r="L53" s="111"/>
      <c r="M53" s="111"/>
      <c r="N53" s="111"/>
      <c r="O53" s="139"/>
      <c r="P53" s="136" t="s">
        <v>1552</v>
      </c>
      <c r="Q53" s="132" t="s">
        <v>1584</v>
      </c>
      <c r="R53" s="132" t="s">
        <v>1585</v>
      </c>
      <c r="S53" s="132" t="s">
        <v>1586</v>
      </c>
    </row>
  </sheetData>
  <mergeCells count="187">
    <mergeCell ref="A1:H2"/>
    <mergeCell ref="I1:J1"/>
    <mergeCell ref="K1:P1"/>
    <mergeCell ref="I2:J2"/>
    <mergeCell ref="K2:P2"/>
    <mergeCell ref="A3:I3"/>
    <mergeCell ref="L3:M3"/>
    <mergeCell ref="N3:O3"/>
    <mergeCell ref="P3:R3"/>
    <mergeCell ref="A4:B4"/>
    <mergeCell ref="C4:C5"/>
    <mergeCell ref="D4:E4"/>
    <mergeCell ref="F4:F5"/>
    <mergeCell ref="G4:H4"/>
    <mergeCell ref="I4:I5"/>
    <mergeCell ref="J4:M4"/>
    <mergeCell ref="N4:O4"/>
    <mergeCell ref="A5:B5"/>
    <mergeCell ref="D5:E5"/>
    <mergeCell ref="G5:H5"/>
    <mergeCell ref="N5:O5"/>
    <mergeCell ref="A6:B6"/>
    <mergeCell ref="C6:C7"/>
    <mergeCell ref="D6:E6"/>
    <mergeCell ref="F6:F7"/>
    <mergeCell ref="G6:H6"/>
    <mergeCell ref="I6:I7"/>
    <mergeCell ref="A7:B7"/>
    <mergeCell ref="D7:E7"/>
    <mergeCell ref="G7:H7"/>
    <mergeCell ref="A8:O8"/>
    <mergeCell ref="P8:S8"/>
    <mergeCell ref="A9:D9"/>
    <mergeCell ref="F9:I9"/>
    <mergeCell ref="K9:N9"/>
    <mergeCell ref="Q9:S9"/>
    <mergeCell ref="A10:D10"/>
    <mergeCell ref="F10:I10"/>
    <mergeCell ref="K10:N10"/>
    <mergeCell ref="Q10:S10"/>
    <mergeCell ref="A11:D11"/>
    <mergeCell ref="F11:I11"/>
    <mergeCell ref="K11:N11"/>
    <mergeCell ref="A12:D12"/>
    <mergeCell ref="F12:I12"/>
    <mergeCell ref="K12:N12"/>
    <mergeCell ref="Q12:S12"/>
    <mergeCell ref="A13:D13"/>
    <mergeCell ref="F13:I13"/>
    <mergeCell ref="K13:N13"/>
    <mergeCell ref="Q13:S13"/>
    <mergeCell ref="A14:D14"/>
    <mergeCell ref="F14:I14"/>
    <mergeCell ref="K14:N14"/>
    <mergeCell ref="Q14:S14"/>
    <mergeCell ref="A15:D15"/>
    <mergeCell ref="F15:I15"/>
    <mergeCell ref="K15:N15"/>
    <mergeCell ref="P15:P16"/>
    <mergeCell ref="Q15:S16"/>
    <mergeCell ref="A16:D16"/>
    <mergeCell ref="F16:I16"/>
    <mergeCell ref="K16:N16"/>
    <mergeCell ref="A17:D17"/>
    <mergeCell ref="F17:I17"/>
    <mergeCell ref="K17:N17"/>
    <mergeCell ref="Q17:S17"/>
    <mergeCell ref="A18:D18"/>
    <mergeCell ref="F18:I18"/>
    <mergeCell ref="K18:N18"/>
    <mergeCell ref="Q18:S18"/>
    <mergeCell ref="A19:D19"/>
    <mergeCell ref="F19:I19"/>
    <mergeCell ref="K19:N19"/>
    <mergeCell ref="A20:D20"/>
    <mergeCell ref="F20:I20"/>
    <mergeCell ref="K20:N20"/>
    <mergeCell ref="Q20:S20"/>
    <mergeCell ref="A21:D21"/>
    <mergeCell ref="F21:I21"/>
    <mergeCell ref="K21:N21"/>
    <mergeCell ref="Q21:S21"/>
    <mergeCell ref="A22:D22"/>
    <mergeCell ref="F22:I22"/>
    <mergeCell ref="K22:N22"/>
    <mergeCell ref="Q22:S22"/>
    <mergeCell ref="A23:D23"/>
    <mergeCell ref="F23:I23"/>
    <mergeCell ref="K23:N23"/>
    <mergeCell ref="P23:P24"/>
    <mergeCell ref="Q23:S24"/>
    <mergeCell ref="A24:D24"/>
    <mergeCell ref="F24:I24"/>
    <mergeCell ref="K24:N24"/>
    <mergeCell ref="A25:D25"/>
    <mergeCell ref="F25:I25"/>
    <mergeCell ref="K25:N25"/>
    <mergeCell ref="Q25:S25"/>
    <mergeCell ref="A26:D26"/>
    <mergeCell ref="F26:I26"/>
    <mergeCell ref="K26:N26"/>
    <mergeCell ref="Q26:S26"/>
    <mergeCell ref="A27:D27"/>
    <mergeCell ref="F27:I27"/>
    <mergeCell ref="K27:N27"/>
    <mergeCell ref="A28:D28"/>
    <mergeCell ref="F28:I28"/>
    <mergeCell ref="K28:N28"/>
    <mergeCell ref="Q28:S28"/>
    <mergeCell ref="A29:D29"/>
    <mergeCell ref="F29:I29"/>
    <mergeCell ref="K29:N29"/>
    <mergeCell ref="Q29:S29"/>
    <mergeCell ref="A30:D30"/>
    <mergeCell ref="F30:I30"/>
    <mergeCell ref="K30:N30"/>
    <mergeCell ref="Q30:S30"/>
    <mergeCell ref="A31:D31"/>
    <mergeCell ref="F31:I31"/>
    <mergeCell ref="K31:N31"/>
    <mergeCell ref="P31:P32"/>
    <mergeCell ref="Q31:S32"/>
    <mergeCell ref="A32:D32"/>
    <mergeCell ref="F32:I32"/>
    <mergeCell ref="K32:N32"/>
    <mergeCell ref="A33:D33"/>
    <mergeCell ref="F33:I33"/>
    <mergeCell ref="K33:N33"/>
    <mergeCell ref="Q33:S33"/>
    <mergeCell ref="A34:D34"/>
    <mergeCell ref="F34:I34"/>
    <mergeCell ref="K34:N34"/>
    <mergeCell ref="Q34:S34"/>
    <mergeCell ref="A35:D35"/>
    <mergeCell ref="F35:I35"/>
    <mergeCell ref="K35:N35"/>
    <mergeCell ref="A36:D36"/>
    <mergeCell ref="F36:I36"/>
    <mergeCell ref="K36:N36"/>
    <mergeCell ref="Q36:S36"/>
    <mergeCell ref="A37:D37"/>
    <mergeCell ref="F37:I37"/>
    <mergeCell ref="K37:N37"/>
    <mergeCell ref="Q37:S37"/>
    <mergeCell ref="A38:D38"/>
    <mergeCell ref="F38:I38"/>
    <mergeCell ref="K38:N38"/>
    <mergeCell ref="Q38:S38"/>
    <mergeCell ref="A39:D39"/>
    <mergeCell ref="F39:I39"/>
    <mergeCell ref="K39:N39"/>
    <mergeCell ref="P39:P40"/>
    <mergeCell ref="Q39:S40"/>
    <mergeCell ref="A40:D40"/>
    <mergeCell ref="F40:I40"/>
    <mergeCell ref="K40:N40"/>
    <mergeCell ref="A41:D41"/>
    <mergeCell ref="F41:I41"/>
    <mergeCell ref="K41:N41"/>
    <mergeCell ref="Q41:S41"/>
    <mergeCell ref="A42:D42"/>
    <mergeCell ref="F42:I42"/>
    <mergeCell ref="K42:N42"/>
    <mergeCell ref="A43:D43"/>
    <mergeCell ref="F43:I43"/>
    <mergeCell ref="K43:N43"/>
    <mergeCell ref="Q43:S43"/>
    <mergeCell ref="A44:E44"/>
    <mergeCell ref="F44:M44"/>
    <mergeCell ref="N44:O44"/>
    <mergeCell ref="Q44:S44"/>
    <mergeCell ref="A45:E53"/>
    <mergeCell ref="F45:M53"/>
    <mergeCell ref="N45:N46"/>
    <mergeCell ref="O45:O46"/>
    <mergeCell ref="Q46:S46"/>
    <mergeCell ref="N47:N48"/>
    <mergeCell ref="O47:O48"/>
    <mergeCell ref="Q47:S47"/>
    <mergeCell ref="N49:N50"/>
    <mergeCell ref="O49:O50"/>
    <mergeCell ref="Q49:S49"/>
    <mergeCell ref="Q50:S50"/>
    <mergeCell ref="N51:O51"/>
    <mergeCell ref="N52:N53"/>
    <mergeCell ref="O52:O53"/>
    <mergeCell ref="Q52:S52"/>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2.8" zeroHeight="false" outlineLevelRow="0" outlineLevelCol="0"/>
  <cols>
    <col collapsed="false" customWidth="false" hidden="false" outlineLevel="0" max="1" min="1" style="1" width="11.53"/>
    <col collapsed="false" customWidth="false" hidden="false" outlineLevel="0" max="7" min="2" style="2" width="11.52"/>
    <col collapsed="false" customWidth="false" hidden="false" outlineLevel="0" max="8" min="8" style="3" width="11.52"/>
    <col collapsed="false" customWidth="true" hidden="false" outlineLevel="0" max="9" min="9" style="3" width="23.48"/>
    <col collapsed="false" customWidth="true" hidden="false" outlineLevel="0" max="10" min="10" style="3" width="15.53"/>
    <col collapsed="false" customWidth="false" hidden="false" outlineLevel="0" max="1025" min="11" style="3" width="11.52"/>
  </cols>
  <sheetData>
    <row r="1" s="5" customFormat="true" ht="12.75" hidden="false" customHeight="true" outlineLevel="0" collapsed="false">
      <c r="A1" s="4" t="s">
        <v>0</v>
      </c>
      <c r="B1" s="4"/>
      <c r="C1" s="4"/>
      <c r="D1" s="4"/>
      <c r="E1" s="4"/>
      <c r="F1" s="4"/>
      <c r="G1" s="4"/>
    </row>
    <row r="2" s="5" customFormat="true" ht="12.75" hidden="false" customHeight="true" outlineLevel="0" collapsed="false">
      <c r="A2" s="6" t="s">
        <v>1</v>
      </c>
      <c r="B2" s="6"/>
      <c r="C2" s="6"/>
      <c r="D2" s="6"/>
      <c r="E2" s="6"/>
      <c r="F2" s="6"/>
      <c r="G2" s="6"/>
    </row>
    <row r="3" s="5" customFormat="true" ht="9.9" hidden="false" customHeight="true" outlineLevel="0" collapsed="false">
      <c r="A3" s="7"/>
      <c r="B3" s="8" t="n">
        <v>0</v>
      </c>
      <c r="C3" s="8" t="n">
        <v>1</v>
      </c>
      <c r="D3" s="8" t="n">
        <v>2</v>
      </c>
      <c r="E3" s="8" t="n">
        <v>3</v>
      </c>
      <c r="F3" s="8" t="n">
        <v>4</v>
      </c>
      <c r="G3" s="9" t="n">
        <v>5</v>
      </c>
      <c r="I3" s="3"/>
      <c r="J3" s="3"/>
    </row>
    <row r="4" s="5" customFormat="true" ht="9.9" hidden="false" customHeight="true" outlineLevel="0" collapsed="false">
      <c r="A4" s="7" t="s">
        <v>2</v>
      </c>
      <c r="B4" s="27" t="n">
        <f aca="false">1-C4</f>
        <v>0.750217</v>
      </c>
      <c r="C4" s="28" t="n">
        <v>0.249783</v>
      </c>
      <c r="D4" s="28" t="n">
        <v>0</v>
      </c>
      <c r="E4" s="28" t="n">
        <v>0</v>
      </c>
      <c r="F4" s="28" t="n">
        <v>0</v>
      </c>
      <c r="G4" s="29" t="n">
        <v>0</v>
      </c>
      <c r="I4" s="3"/>
      <c r="J4" s="3"/>
    </row>
    <row r="5" s="5" customFormat="true" ht="9.9" hidden="false" customHeight="true" outlineLevel="0" collapsed="false">
      <c r="A5" s="7" t="s">
        <v>3</v>
      </c>
      <c r="B5" s="27" t="n">
        <f aca="false">1-C5</f>
        <v>0.686841</v>
      </c>
      <c r="C5" s="28" t="n">
        <v>0.313159</v>
      </c>
      <c r="D5" s="28" t="n">
        <v>0.062637</v>
      </c>
      <c r="E5" s="28" t="n">
        <v>0</v>
      </c>
      <c r="F5" s="28" t="n">
        <v>0</v>
      </c>
      <c r="G5" s="29" t="n">
        <v>0</v>
      </c>
      <c r="I5" s="3"/>
      <c r="J5" s="3"/>
    </row>
    <row r="6" s="5" customFormat="true" ht="9.9" hidden="false" customHeight="true" outlineLevel="0" collapsed="false">
      <c r="A6" s="7" t="s">
        <v>4</v>
      </c>
      <c r="B6" s="27" t="n">
        <f aca="false">1-C6</f>
        <v>0.656623</v>
      </c>
      <c r="C6" s="28" t="n">
        <v>0.343377</v>
      </c>
      <c r="D6" s="28" t="n">
        <v>0.10923</v>
      </c>
      <c r="E6" s="28" t="n">
        <v>0.015615</v>
      </c>
      <c r="F6" s="28" t="n">
        <v>0</v>
      </c>
      <c r="G6" s="29" t="n">
        <v>0</v>
      </c>
      <c r="I6" s="3"/>
      <c r="J6" s="3"/>
    </row>
    <row r="7" s="5" customFormat="true" ht="9.9" hidden="false" customHeight="true" outlineLevel="0" collapsed="false">
      <c r="A7" s="7" t="s">
        <v>5</v>
      </c>
      <c r="B7" s="27" t="n">
        <f aca="false">1-C7</f>
        <v>0.637799</v>
      </c>
      <c r="C7" s="28" t="n">
        <v>0.362201</v>
      </c>
      <c r="D7" s="28" t="n">
        <v>0.144036</v>
      </c>
      <c r="E7" s="28" t="n">
        <v>0.035231</v>
      </c>
      <c r="F7" s="28" t="n">
        <v>0.003909</v>
      </c>
      <c r="G7" s="29" t="n">
        <v>0</v>
      </c>
      <c r="I7" s="3"/>
      <c r="J7" s="3"/>
    </row>
    <row r="8" s="5" customFormat="true" ht="9.9" hidden="false" customHeight="true" outlineLevel="0" collapsed="false">
      <c r="A8" s="7" t="s">
        <v>6</v>
      </c>
      <c r="B8" s="27" t="n">
        <f aca="false">1-C8</f>
        <v>0.622204</v>
      </c>
      <c r="C8" s="28" t="n">
        <v>0.377796</v>
      </c>
      <c r="D8" s="28" t="n">
        <v>0.172023</v>
      </c>
      <c r="E8" s="28" t="n">
        <v>0.054935</v>
      </c>
      <c r="F8" s="28" t="n">
        <v>0.010747</v>
      </c>
      <c r="G8" s="29" t="n">
        <v>0.000949</v>
      </c>
      <c r="I8" s="3"/>
      <c r="J8" s="3"/>
    </row>
    <row r="9" s="5" customFormat="true" ht="9.9" hidden="false" customHeight="true" outlineLevel="0" collapsed="false">
      <c r="A9" s="7" t="s">
        <v>7</v>
      </c>
      <c r="B9" s="27" t="n">
        <f aca="false">1-C9</f>
        <v>0.61211</v>
      </c>
      <c r="C9" s="28" t="n">
        <v>0.38789</v>
      </c>
      <c r="D9" s="28" t="n">
        <v>0.194196</v>
      </c>
      <c r="E9" s="28" t="n">
        <v>0.07291</v>
      </c>
      <c r="F9" s="28" t="n">
        <v>0.019158</v>
      </c>
      <c r="G9" s="29" t="n">
        <v>0.003202</v>
      </c>
      <c r="I9" s="3"/>
      <c r="J9" s="3"/>
    </row>
    <row r="10" s="5" customFormat="true" ht="9.9" hidden="false" customHeight="true" outlineLevel="0" collapsed="false">
      <c r="A10" s="7" t="s">
        <v>8</v>
      </c>
      <c r="B10" s="27" t="n">
        <f aca="false">1-C10</f>
        <v>0.604362</v>
      </c>
      <c r="C10" s="28" t="n">
        <v>0.395638</v>
      </c>
      <c r="D10" s="28" t="n">
        <v>0.211851</v>
      </c>
      <c r="E10" s="28" t="n">
        <v>0.089391</v>
      </c>
      <c r="F10" s="28" t="n">
        <v>0.028535</v>
      </c>
      <c r="G10" s="29" t="n">
        <v>0.006418</v>
      </c>
      <c r="I10" s="3"/>
    </row>
    <row r="11" s="5" customFormat="true" ht="9.9" hidden="false" customHeight="true" outlineLevel="0" collapsed="false">
      <c r="A11" s="7"/>
      <c r="B11" s="14"/>
      <c r="C11" s="14"/>
      <c r="D11" s="14"/>
      <c r="E11" s="14"/>
      <c r="F11" s="14"/>
      <c r="G11" s="15"/>
      <c r="I11" s="3"/>
      <c r="J11" s="3"/>
    </row>
    <row r="12" s="5" customFormat="true" ht="9.9" hidden="false" customHeight="true" outlineLevel="0" collapsed="false">
      <c r="A12" s="7" t="s">
        <v>9</v>
      </c>
      <c r="B12" s="10" t="n">
        <f aca="false">1-C12</f>
        <v>0.499933</v>
      </c>
      <c r="C12" s="10" t="n">
        <v>0.500067</v>
      </c>
      <c r="D12" s="28" t="n">
        <v>0</v>
      </c>
      <c r="E12" s="28" t="n">
        <v>0</v>
      </c>
      <c r="F12" s="28" t="n">
        <v>0</v>
      </c>
      <c r="G12" s="29" t="n">
        <v>0</v>
      </c>
      <c r="I12" s="30" t="s">
        <v>68</v>
      </c>
      <c r="J12" s="3"/>
    </row>
    <row r="13" s="5" customFormat="true" ht="9.9" hidden="false" customHeight="true" outlineLevel="0" collapsed="false">
      <c r="A13" s="7" t="s">
        <v>10</v>
      </c>
      <c r="B13" s="28" t="n">
        <f aca="false">1-C13</f>
        <v>0.416011</v>
      </c>
      <c r="C13" s="10" t="n">
        <v>0.583989</v>
      </c>
      <c r="D13" s="28" t="n">
        <v>0.250645</v>
      </c>
      <c r="E13" s="28" t="n">
        <v>0</v>
      </c>
      <c r="F13" s="28" t="n">
        <v>0</v>
      </c>
      <c r="G13" s="29" t="n">
        <v>0</v>
      </c>
      <c r="I13" s="31" t="s">
        <v>69</v>
      </c>
      <c r="J13" s="3"/>
    </row>
    <row r="14" s="5" customFormat="true" ht="9.9" hidden="false" customHeight="true" outlineLevel="0" collapsed="false">
      <c r="A14" s="7" t="s">
        <v>11</v>
      </c>
      <c r="B14" s="28" t="n">
        <f aca="false">1-C14</f>
        <v>0.333196</v>
      </c>
      <c r="C14" s="27" t="n">
        <v>0.666804</v>
      </c>
      <c r="D14" s="28" t="n">
        <v>0.375446</v>
      </c>
      <c r="E14" s="28" t="n">
        <v>0.124975</v>
      </c>
      <c r="F14" s="28" t="n">
        <v>0</v>
      </c>
      <c r="G14" s="29" t="n">
        <v>0</v>
      </c>
      <c r="I14" s="32" t="s">
        <v>70</v>
      </c>
      <c r="J14" s="3"/>
    </row>
    <row r="15" s="5" customFormat="true" ht="9.9" hidden="false" customHeight="true" outlineLevel="0" collapsed="false">
      <c r="A15" s="7" t="s">
        <v>12</v>
      </c>
      <c r="B15" s="28" t="n">
        <f aca="false">1-C15</f>
        <v>0.281259</v>
      </c>
      <c r="C15" s="27" t="n">
        <v>0.718741</v>
      </c>
      <c r="D15" s="12" t="n">
        <v>0.478005</v>
      </c>
      <c r="E15" s="28" t="n">
        <v>0.228503</v>
      </c>
      <c r="F15" s="28" t="n">
        <v>0.062315</v>
      </c>
      <c r="G15" s="29" t="n">
        <v>0</v>
      </c>
      <c r="I15" s="3"/>
      <c r="J15" s="3"/>
    </row>
    <row r="16" s="5" customFormat="true" ht="9.9" hidden="false" customHeight="true" outlineLevel="0" collapsed="false">
      <c r="A16" s="7" t="s">
        <v>13</v>
      </c>
      <c r="B16" s="28" t="n">
        <f aca="false">1-C16</f>
        <v>0.237482</v>
      </c>
      <c r="C16" s="27" t="n">
        <v>0.762518</v>
      </c>
      <c r="D16" s="12" t="n">
        <v>0.558275</v>
      </c>
      <c r="E16" s="28" t="n">
        <v>0.326309</v>
      </c>
      <c r="F16" s="28" t="n">
        <v>0.135379</v>
      </c>
      <c r="G16" s="29" t="n">
        <v>0.031428</v>
      </c>
      <c r="I16" s="3"/>
      <c r="J16" s="3"/>
    </row>
    <row r="17" s="5" customFormat="true" ht="9.9" hidden="false" customHeight="true" outlineLevel="0" collapsed="false">
      <c r="A17" s="7" t="s">
        <v>14</v>
      </c>
      <c r="B17" s="28" t="n">
        <f aca="false">1-C17</f>
        <v>0.204241</v>
      </c>
      <c r="C17" s="27" t="n">
        <v>0.795759</v>
      </c>
      <c r="D17" s="27" t="n">
        <v>0.621407</v>
      </c>
      <c r="E17" s="28" t="n">
        <v>0.410365</v>
      </c>
      <c r="F17" s="28" t="n">
        <v>0.213261</v>
      </c>
      <c r="G17" s="29" t="n">
        <v>0.07764</v>
      </c>
      <c r="I17" s="3"/>
    </row>
    <row r="18" s="5" customFormat="true" ht="9.9" hidden="false" customHeight="true" outlineLevel="0" collapsed="false">
      <c r="A18" s="7" t="s">
        <v>15</v>
      </c>
      <c r="B18" s="28" t="n">
        <f aca="false">1-C18</f>
        <v>0.176597</v>
      </c>
      <c r="C18" s="13" t="n">
        <v>0.823403</v>
      </c>
      <c r="D18" s="27" t="n">
        <v>0.673315</v>
      </c>
      <c r="E18" s="12" t="n">
        <v>0.482878</v>
      </c>
      <c r="F18" s="28" t="n">
        <v>0.289212</v>
      </c>
      <c r="G18" s="29" t="n">
        <v>0.135281</v>
      </c>
      <c r="I18" s="3"/>
      <c r="J18" s="3"/>
    </row>
    <row r="19" s="5" customFormat="true" ht="9.9" hidden="false" customHeight="true" outlineLevel="0" collapsed="false">
      <c r="A19" s="7"/>
      <c r="B19" s="14"/>
      <c r="C19" s="14"/>
      <c r="D19" s="14"/>
      <c r="E19" s="14"/>
      <c r="F19" s="14"/>
      <c r="G19" s="15"/>
      <c r="I19" s="3"/>
      <c r="J19" s="3"/>
    </row>
    <row r="20" s="5" customFormat="true" ht="9.9" hidden="false" customHeight="true" outlineLevel="0" collapsed="false">
      <c r="A20" s="7" t="s">
        <v>16</v>
      </c>
      <c r="B20" s="28" t="n">
        <f aca="false">1-C20</f>
        <v>0.375543</v>
      </c>
      <c r="C20" s="27" t="n">
        <v>0.624457</v>
      </c>
      <c r="D20" s="28" t="n">
        <v>0.12479</v>
      </c>
      <c r="E20" s="28" t="n">
        <v>0</v>
      </c>
      <c r="F20" s="28" t="n">
        <v>0</v>
      </c>
      <c r="G20" s="29" t="n">
        <v>0</v>
      </c>
      <c r="I20" s="3"/>
      <c r="J20" s="3"/>
    </row>
    <row r="21" s="5" customFormat="true" ht="9.9" hidden="false" customHeight="true" outlineLevel="0" collapsed="false">
      <c r="A21" s="7" t="s">
        <v>17</v>
      </c>
      <c r="B21" s="28" t="n">
        <f aca="false">1-C21</f>
        <v>0.265511</v>
      </c>
      <c r="C21" s="27" t="n">
        <v>0.734489</v>
      </c>
      <c r="D21" s="12" t="n">
        <v>0.452967</v>
      </c>
      <c r="E21" s="28" t="n">
        <v>0.140672</v>
      </c>
      <c r="F21" s="28" t="n">
        <v>0.015818</v>
      </c>
      <c r="G21" s="29" t="n">
        <v>0</v>
      </c>
      <c r="I21" s="3"/>
      <c r="J21" s="3"/>
    </row>
    <row r="22" s="5" customFormat="true" ht="9.9" hidden="false" customHeight="true" outlineLevel="0" collapsed="false">
      <c r="A22" s="7" t="s">
        <v>18</v>
      </c>
      <c r="B22" s="28" t="n">
        <f aca="false">1-C22</f>
        <v>0.175621</v>
      </c>
      <c r="C22" s="13" t="n">
        <v>0.824379</v>
      </c>
      <c r="D22" s="27" t="n">
        <v>0.613494</v>
      </c>
      <c r="E22" s="28" t="n">
        <v>0.354931</v>
      </c>
      <c r="F22" s="28" t="n">
        <v>0.130671</v>
      </c>
      <c r="G22" s="29" t="n">
        <v>0.025576</v>
      </c>
      <c r="I22" s="3"/>
      <c r="J22" s="3"/>
    </row>
    <row r="23" s="5" customFormat="true" ht="9.9" hidden="false" customHeight="true" outlineLevel="0" collapsed="false">
      <c r="A23" s="7" t="s">
        <v>19</v>
      </c>
      <c r="B23" s="28" t="n">
        <f aca="false">1-C23</f>
        <v>0.124083</v>
      </c>
      <c r="C23" s="33" t="n">
        <v>0.875917</v>
      </c>
      <c r="D23" s="27" t="n">
        <v>0.727122</v>
      </c>
      <c r="E23" s="12" t="n">
        <v>0.515094</v>
      </c>
      <c r="F23" s="28" t="n">
        <v>0.28994</v>
      </c>
      <c r="G23" s="29" t="n">
        <v>0.116034</v>
      </c>
      <c r="I23" s="3"/>
      <c r="J23" s="3"/>
    </row>
    <row r="24" s="5" customFormat="true" ht="9.9" hidden="false" customHeight="true" outlineLevel="0" collapsed="false">
      <c r="A24" s="7" t="s">
        <v>20</v>
      </c>
      <c r="B24" s="28" t="n">
        <f aca="false">1-C24</f>
        <v>0.0881770000000001</v>
      </c>
      <c r="C24" s="33" t="n">
        <v>0.911823</v>
      </c>
      <c r="D24" s="13" t="n">
        <v>0.803897</v>
      </c>
      <c r="E24" s="27" t="n">
        <v>0.638608</v>
      </c>
      <c r="F24" s="28" t="n">
        <v>0.435865</v>
      </c>
      <c r="G24" s="29" t="n">
        <v>0.242398</v>
      </c>
      <c r="I24" s="3"/>
      <c r="J24" s="3"/>
    </row>
    <row r="25" s="5" customFormat="true" ht="9.9" hidden="false" customHeight="true" outlineLevel="0" collapsed="false">
      <c r="A25" s="7" t="s">
        <v>21</v>
      </c>
      <c r="B25" s="28" t="n">
        <f aca="false">1-C25</f>
        <v>0.06458</v>
      </c>
      <c r="C25" s="33" t="n">
        <v>0.93542</v>
      </c>
      <c r="D25" s="33" t="n">
        <v>0.857101</v>
      </c>
      <c r="E25" s="27" t="n">
        <v>0.730032</v>
      </c>
      <c r="F25" s="12" t="n">
        <v>0.558681</v>
      </c>
      <c r="G25" s="29" t="n">
        <v>0.370658</v>
      </c>
      <c r="I25" s="3"/>
      <c r="J25" s="3"/>
    </row>
    <row r="26" s="5" customFormat="true" ht="9.9" hidden="false" customHeight="true" outlineLevel="0" collapsed="false">
      <c r="A26" s="7" t="s">
        <v>22</v>
      </c>
      <c r="B26" s="28" t="n">
        <f aca="false">1-C26</f>
        <v>0.047065</v>
      </c>
      <c r="C26" s="33" t="n">
        <v>0.952935</v>
      </c>
      <c r="D26" s="33" t="n">
        <v>0.895471</v>
      </c>
      <c r="E26" s="27" t="n">
        <v>0.798247</v>
      </c>
      <c r="F26" s="27" t="n">
        <v>0.658834</v>
      </c>
      <c r="G26" s="11" t="n">
        <v>0.489837</v>
      </c>
    </row>
    <row r="27" s="5" customFormat="true" ht="9.9" hidden="false" customHeight="true" outlineLevel="0" collapsed="false">
      <c r="A27" s="7"/>
      <c r="B27" s="14"/>
      <c r="C27" s="14"/>
      <c r="D27" s="14"/>
      <c r="E27" s="14"/>
      <c r="F27" s="14"/>
      <c r="G27" s="15"/>
    </row>
    <row r="28" s="5" customFormat="true" ht="9.9" hidden="false" customHeight="true" outlineLevel="0" collapsed="false">
      <c r="A28" s="7" t="s">
        <v>23</v>
      </c>
      <c r="B28" s="28" t="n">
        <f aca="false">1-C28</f>
        <v>0.299994</v>
      </c>
      <c r="C28" s="27" t="n">
        <v>0.700006</v>
      </c>
      <c r="D28" s="28" t="n">
        <v>0.299584</v>
      </c>
      <c r="E28" s="28" t="n">
        <v>0</v>
      </c>
      <c r="F28" s="28" t="n">
        <v>0</v>
      </c>
      <c r="G28" s="29" t="n">
        <v>0</v>
      </c>
    </row>
    <row r="29" s="5" customFormat="true" ht="9.9" hidden="false" customHeight="true" outlineLevel="0" collapsed="false">
      <c r="A29" s="7" t="s">
        <v>24</v>
      </c>
      <c r="B29" s="28" t="n">
        <f aca="false">1-C29</f>
        <v>0.16984</v>
      </c>
      <c r="C29" s="13" t="n">
        <v>0.83016</v>
      </c>
      <c r="D29" s="27" t="n">
        <v>0.610223</v>
      </c>
      <c r="E29" s="28" t="n">
        <v>0.330147</v>
      </c>
      <c r="F29" s="28" t="n">
        <v>0.090521</v>
      </c>
      <c r="G29" s="29" t="n">
        <v>0</v>
      </c>
    </row>
    <row r="30" s="5" customFormat="true" ht="9.9" hidden="false" customHeight="true" outlineLevel="0" collapsed="false">
      <c r="A30" s="7" t="s">
        <v>25</v>
      </c>
      <c r="B30" s="28" t="n">
        <f aca="false">1-C30</f>
        <v>0.0958570000000001</v>
      </c>
      <c r="C30" s="33" t="n">
        <v>0.904143</v>
      </c>
      <c r="D30" s="27" t="n">
        <v>0.772113</v>
      </c>
      <c r="E30" s="12" t="n">
        <v>0.567745</v>
      </c>
      <c r="F30" s="28" t="n">
        <v>0.33333</v>
      </c>
      <c r="G30" s="29" t="n">
        <v>0.134993</v>
      </c>
    </row>
    <row r="31" s="5" customFormat="true" ht="9.9" hidden="false" customHeight="true" outlineLevel="0" collapsed="false">
      <c r="A31" s="7" t="s">
        <v>26</v>
      </c>
      <c r="B31" s="28" t="n">
        <f aca="false">1-C31</f>
        <v>0.056624</v>
      </c>
      <c r="C31" s="33" t="n">
        <v>0.943376</v>
      </c>
      <c r="D31" s="33" t="n">
        <v>0.863869</v>
      </c>
      <c r="E31" s="27" t="n">
        <v>0.727636</v>
      </c>
      <c r="F31" s="12" t="n">
        <v>0.539455</v>
      </c>
      <c r="G31" s="29" t="n">
        <v>0.334086</v>
      </c>
    </row>
    <row r="32" s="5" customFormat="true" ht="9.9" hidden="false" customHeight="true" outlineLevel="0" collapsed="false">
      <c r="A32" s="7" t="s">
        <v>27</v>
      </c>
      <c r="B32" s="28" t="n">
        <f aca="false">1-C32</f>
        <v>0.033659</v>
      </c>
      <c r="C32" s="33" t="n">
        <v>0.966341</v>
      </c>
      <c r="D32" s="33" t="n">
        <v>0.917722</v>
      </c>
      <c r="E32" s="13" t="n">
        <v>0.828642</v>
      </c>
      <c r="F32" s="27" t="n">
        <v>0.691234</v>
      </c>
      <c r="G32" s="34" t="n">
        <v>0.516655</v>
      </c>
    </row>
    <row r="33" s="5" customFormat="true" ht="9.9" hidden="false" customHeight="true" outlineLevel="0" collapsed="false">
      <c r="A33" s="7" t="s">
        <v>28</v>
      </c>
      <c r="B33" s="28" t="n">
        <f aca="false">1-C33</f>
        <v>0.020742</v>
      </c>
      <c r="C33" s="33" t="n">
        <v>0.979258</v>
      </c>
      <c r="D33" s="33" t="n">
        <v>0.949108</v>
      </c>
      <c r="E33" s="33" t="n">
        <v>0.891562</v>
      </c>
      <c r="F33" s="27" t="n">
        <v>0.795949</v>
      </c>
      <c r="G33" s="35" t="n">
        <v>0.660944</v>
      </c>
      <c r="J33" s="17"/>
      <c r="L33" s="17"/>
    </row>
    <row r="34" s="5" customFormat="true" ht="9.9" hidden="false" customHeight="true" outlineLevel="0" collapsed="false">
      <c r="A34" s="7" t="s">
        <v>29</v>
      </c>
      <c r="B34" s="28" t="n">
        <f aca="false">1-C34</f>
        <v>0.0127830000000001</v>
      </c>
      <c r="C34" s="33" t="n">
        <v>0.987217</v>
      </c>
      <c r="D34" s="33" t="n">
        <v>0.968464</v>
      </c>
      <c r="E34" s="33" t="n">
        <v>0.931054</v>
      </c>
      <c r="F34" s="33" t="n">
        <v>0.866311</v>
      </c>
      <c r="G34" s="35" t="n">
        <v>0.767575</v>
      </c>
      <c r="J34" s="17"/>
      <c r="L34" s="17"/>
    </row>
    <row r="35" s="5" customFormat="true" ht="9.9" hidden="false" customHeight="true" outlineLevel="0" collapsed="false">
      <c r="A35" s="7"/>
      <c r="B35" s="14"/>
      <c r="C35" s="14"/>
      <c r="D35" s="14"/>
      <c r="E35" s="14"/>
      <c r="F35" s="14"/>
      <c r="G35" s="15"/>
    </row>
    <row r="36" s="5" customFormat="true" ht="9.9" hidden="false" customHeight="true" outlineLevel="0" collapsed="false">
      <c r="A36" s="7" t="s">
        <v>30</v>
      </c>
      <c r="B36" s="28" t="n">
        <f aca="false">1-C36</f>
        <v>0.250143</v>
      </c>
      <c r="C36" s="27" t="n">
        <v>0.749857</v>
      </c>
      <c r="D36" s="28" t="n">
        <v>0.416276</v>
      </c>
      <c r="E36" s="28" t="n">
        <v>0.083189</v>
      </c>
      <c r="F36" s="28" t="n">
        <v>0</v>
      </c>
      <c r="G36" s="29" t="n">
        <v>0</v>
      </c>
    </row>
    <row r="37" s="5" customFormat="true" ht="9.9" hidden="false" customHeight="true" outlineLevel="0" collapsed="false">
      <c r="A37" s="7" t="s">
        <v>31</v>
      </c>
      <c r="B37" s="28" t="n">
        <f aca="false">1-C37</f>
        <v>0.11797</v>
      </c>
      <c r="C37" s="33" t="n">
        <v>0.88203</v>
      </c>
      <c r="D37" s="27" t="n">
        <v>0.715476</v>
      </c>
      <c r="E37" s="12" t="n">
        <v>0.479525</v>
      </c>
      <c r="F37" s="28" t="n">
        <v>0.229238</v>
      </c>
      <c r="G37" s="29" t="n">
        <v>0.062674</v>
      </c>
    </row>
    <row r="38" s="5" customFormat="true" ht="9.9" hidden="false" customHeight="true" outlineLevel="0" collapsed="false">
      <c r="A38" s="7" t="s">
        <v>32</v>
      </c>
      <c r="B38" s="28" t="n">
        <f aca="false">1-C38</f>
        <v>0.057462</v>
      </c>
      <c r="C38" s="33" t="n">
        <v>0.942538</v>
      </c>
      <c r="D38" s="33" t="n">
        <v>0.85699</v>
      </c>
      <c r="E38" s="27" t="n">
        <v>0.711393</v>
      </c>
      <c r="F38" s="12" t="n">
        <v>0.514352</v>
      </c>
      <c r="G38" s="29" t="n">
        <v>0.305667</v>
      </c>
    </row>
    <row r="39" s="5" customFormat="true" ht="9.9" hidden="false" customHeight="true" outlineLevel="0" collapsed="false">
      <c r="A39" s="7" t="s">
        <v>33</v>
      </c>
      <c r="B39" s="28" t="n">
        <f aca="false">1-C39</f>
        <v>0.028815</v>
      </c>
      <c r="C39" s="33" t="n">
        <v>0.971185</v>
      </c>
      <c r="D39" s="33" t="n">
        <v>0.926819</v>
      </c>
      <c r="E39" s="13" t="n">
        <v>0.843719</v>
      </c>
      <c r="F39" s="27" t="n">
        <v>0.713542</v>
      </c>
      <c r="G39" s="34" t="n">
        <v>0.54271</v>
      </c>
    </row>
    <row r="40" s="5" customFormat="true" ht="9.9" hidden="false" customHeight="true" outlineLevel="0" collapsed="false">
      <c r="A40" s="7" t="s">
        <v>34</v>
      </c>
      <c r="B40" s="28" t="n">
        <f aca="false">1-C40</f>
        <v>0.0147280000000001</v>
      </c>
      <c r="C40" s="33" t="n">
        <v>0.985272</v>
      </c>
      <c r="D40" s="33" t="n">
        <v>0.961877</v>
      </c>
      <c r="E40" s="33" t="n">
        <v>0.915114</v>
      </c>
      <c r="F40" s="13" t="n">
        <v>0.834935</v>
      </c>
      <c r="G40" s="35" t="n">
        <v>0.716695</v>
      </c>
    </row>
    <row r="41" s="5" customFormat="true" ht="9.9" hidden="false" customHeight="true" outlineLevel="0" collapsed="false">
      <c r="A41" s="7" t="s">
        <v>35</v>
      </c>
      <c r="B41" s="28" t="n">
        <f aca="false">1-C41</f>
        <v>0.00792300000000001</v>
      </c>
      <c r="C41" s="33" t="n">
        <v>0.992077</v>
      </c>
      <c r="D41" s="33" t="n">
        <v>0.979849</v>
      </c>
      <c r="E41" s="33" t="n">
        <v>0.953985</v>
      </c>
      <c r="F41" s="33" t="n">
        <v>0.906604</v>
      </c>
      <c r="G41" s="16" t="n">
        <v>0.830182</v>
      </c>
    </row>
    <row r="42" s="5" customFormat="true" ht="9.9" hidden="false" customHeight="true" outlineLevel="0" collapsed="false">
      <c r="A42" s="7" t="s">
        <v>36</v>
      </c>
      <c r="B42" s="28" t="n">
        <f aca="false">1-C42</f>
        <v>0.00406100000000009</v>
      </c>
      <c r="C42" s="33" t="n">
        <v>0.995939</v>
      </c>
      <c r="D42" s="33" t="n">
        <v>0.989321</v>
      </c>
      <c r="E42" s="33" t="n">
        <v>0.975047</v>
      </c>
      <c r="F42" s="33" t="n">
        <v>0.947757</v>
      </c>
      <c r="G42" s="36" t="n">
        <v>0.900604</v>
      </c>
    </row>
    <row r="43" s="5" customFormat="true" ht="9.9" hidden="false" customHeight="true" outlineLevel="0" collapsed="false">
      <c r="A43" s="7"/>
      <c r="B43" s="14"/>
      <c r="C43" s="14"/>
      <c r="D43" s="14"/>
      <c r="E43" s="14"/>
      <c r="F43" s="14"/>
      <c r="G43" s="15"/>
    </row>
    <row r="44" s="5" customFormat="true" ht="9.9" hidden="false" customHeight="true" outlineLevel="0" collapsed="false">
      <c r="A44" s="7" t="s">
        <v>37</v>
      </c>
      <c r="B44" s="28" t="n">
        <f aca="false">1-C44</f>
        <v>0.149519</v>
      </c>
      <c r="C44" s="33" t="n">
        <v>0.850481</v>
      </c>
      <c r="D44" s="27" t="n">
        <v>0.650125</v>
      </c>
      <c r="E44" s="28" t="n">
        <v>0.449657</v>
      </c>
      <c r="F44" s="28" t="n">
        <v>0.249657</v>
      </c>
      <c r="G44" s="29" t="n">
        <v>0.050128</v>
      </c>
    </row>
    <row r="45" s="5" customFormat="true" ht="9.9" hidden="false" customHeight="true" outlineLevel="0" collapsed="false">
      <c r="A45" s="7" t="s">
        <v>38</v>
      </c>
      <c r="B45" s="28" t="n">
        <f aca="false">1-C45</f>
        <v>0.042925</v>
      </c>
      <c r="C45" s="33" t="n">
        <v>0.957075</v>
      </c>
      <c r="D45" s="33" t="n">
        <v>0.897408</v>
      </c>
      <c r="E45" s="27" t="n">
        <v>0.797446</v>
      </c>
      <c r="F45" s="27" t="n">
        <v>0.657264</v>
      </c>
      <c r="G45" s="34" t="n">
        <v>0.492357</v>
      </c>
    </row>
    <row r="46" s="5" customFormat="true" ht="9.9" hidden="false" customHeight="true" outlineLevel="0" collapsed="false">
      <c r="A46" s="7" t="s">
        <v>39</v>
      </c>
      <c r="B46" s="28" t="n">
        <f aca="false">1-C46</f>
        <v>0.0124960000000001</v>
      </c>
      <c r="C46" s="33" t="n">
        <v>0.987504</v>
      </c>
      <c r="D46" s="33" t="n">
        <v>0.968035</v>
      </c>
      <c r="E46" s="33" t="n">
        <v>0.930465</v>
      </c>
      <c r="F46" s="33" t="n">
        <v>0.868429</v>
      </c>
      <c r="G46" s="35" t="n">
        <v>0.776535</v>
      </c>
    </row>
    <row r="47" s="5" customFormat="true" ht="9.9" hidden="false" customHeight="true" outlineLevel="0" collapsed="false">
      <c r="A47" s="7" t="s">
        <v>40</v>
      </c>
      <c r="B47" s="28" t="n">
        <f aca="false">1-C47</f>
        <v>0.00379300000000005</v>
      </c>
      <c r="C47" s="33" t="n">
        <v>0.996207</v>
      </c>
      <c r="D47" s="33" t="n">
        <v>0.989787</v>
      </c>
      <c r="E47" s="33" t="n">
        <v>0.976474</v>
      </c>
      <c r="F47" s="33" t="n">
        <v>0.952224</v>
      </c>
      <c r="G47" s="36" t="n">
        <v>0.911438</v>
      </c>
    </row>
    <row r="48" s="5" customFormat="true" ht="9.9" hidden="false" customHeight="true" outlineLevel="0" collapsed="false">
      <c r="A48" s="7" t="s">
        <v>41</v>
      </c>
      <c r="B48" s="28" t="n">
        <f aca="false">1-C48</f>
        <v>0.001139</v>
      </c>
      <c r="C48" s="33" t="n">
        <v>0.998861</v>
      </c>
      <c r="D48" s="33" t="n">
        <v>0.9968</v>
      </c>
      <c r="E48" s="33" t="n">
        <v>0.992181</v>
      </c>
      <c r="F48" s="33" t="n">
        <v>0.982861</v>
      </c>
      <c r="G48" s="36" t="n">
        <v>0.966273</v>
      </c>
    </row>
    <row r="49" s="5" customFormat="true" ht="9.9" hidden="false" customHeight="true" outlineLevel="0" collapsed="false">
      <c r="A49" s="7" t="s">
        <v>42</v>
      </c>
      <c r="B49" s="28" t="n">
        <f aca="false">1-C49</f>
        <v>0.000372000000000039</v>
      </c>
      <c r="C49" s="33" t="n">
        <v>0.999628</v>
      </c>
      <c r="D49" s="33" t="n">
        <v>0.998941</v>
      </c>
      <c r="E49" s="33" t="n">
        <v>0.997392</v>
      </c>
      <c r="F49" s="33" t="n">
        <v>0.994164</v>
      </c>
      <c r="G49" s="36" t="n">
        <v>0.997777</v>
      </c>
    </row>
    <row r="50" s="5" customFormat="true" ht="9.9" hidden="false" customHeight="true" outlineLevel="0" collapsed="false">
      <c r="A50" s="18" t="s">
        <v>43</v>
      </c>
      <c r="B50" s="37" t="n">
        <f aca="false">1-C50</f>
        <v>0.000109999999999943</v>
      </c>
      <c r="C50" s="38" t="n">
        <v>0.99989</v>
      </c>
      <c r="D50" s="38" t="n">
        <v>0.999667</v>
      </c>
      <c r="E50" s="38" t="n">
        <v>0.999158</v>
      </c>
      <c r="F50" s="38" t="n">
        <v>0.997964</v>
      </c>
      <c r="G50" s="39" t="n">
        <v>0.995567</v>
      </c>
    </row>
    <row r="52" s="3" customFormat="true" ht="12.75" hidden="false" customHeight="true" outlineLevel="0" collapsed="false">
      <c r="A52" s="4" t="s">
        <v>44</v>
      </c>
      <c r="B52" s="4"/>
      <c r="D52" s="4" t="s">
        <v>45</v>
      </c>
      <c r="E52" s="4"/>
      <c r="G52" s="2"/>
    </row>
    <row r="53" s="3" customFormat="true" ht="9.9" hidden="false" customHeight="true" outlineLevel="0" collapsed="false">
      <c r="A53" s="22" t="n">
        <v>0</v>
      </c>
      <c r="B53" s="23" t="s">
        <v>46</v>
      </c>
      <c r="D53" s="22" t="s">
        <v>47</v>
      </c>
      <c r="E53" s="23" t="s">
        <v>48</v>
      </c>
      <c r="G53" s="2"/>
    </row>
    <row r="54" s="3" customFormat="true" ht="9.9" hidden="false" customHeight="true" outlineLevel="0" collapsed="false">
      <c r="A54" s="22" t="n">
        <v>1</v>
      </c>
      <c r="B54" s="23" t="s">
        <v>49</v>
      </c>
      <c r="D54" s="22" t="n">
        <v>4</v>
      </c>
      <c r="E54" s="23" t="s">
        <v>50</v>
      </c>
      <c r="G54" s="2"/>
    </row>
    <row r="55" s="3" customFormat="true" ht="9.9" hidden="false" customHeight="true" outlineLevel="0" collapsed="false">
      <c r="A55" s="22" t="n">
        <v>2</v>
      </c>
      <c r="B55" s="23" t="s">
        <v>51</v>
      </c>
      <c r="D55" s="22" t="n">
        <v>6</v>
      </c>
      <c r="E55" s="23" t="s">
        <v>52</v>
      </c>
      <c r="G55" s="2"/>
    </row>
    <row r="56" s="3" customFormat="true" ht="9.9" hidden="false" customHeight="true" outlineLevel="0" collapsed="false">
      <c r="A56" s="22" t="n">
        <v>3</v>
      </c>
      <c r="B56" s="23" t="s">
        <v>53</v>
      </c>
      <c r="D56" s="22" t="n">
        <v>8</v>
      </c>
      <c r="E56" s="23" t="s">
        <v>54</v>
      </c>
      <c r="G56" s="2"/>
    </row>
    <row r="57" s="3" customFormat="true" ht="9.9" hidden="false" customHeight="true" outlineLevel="0" collapsed="false">
      <c r="A57" s="22" t="n">
        <v>4</v>
      </c>
      <c r="B57" s="23" t="s">
        <v>55</v>
      </c>
      <c r="D57" s="22" t="n">
        <v>10</v>
      </c>
      <c r="E57" s="23" t="s">
        <v>56</v>
      </c>
      <c r="G57" s="2"/>
    </row>
    <row r="58" customFormat="false" ht="9.9" hidden="false" customHeight="true" outlineLevel="0" collapsed="false">
      <c r="A58" s="24" t="n">
        <v>5</v>
      </c>
      <c r="B58" s="25" t="s">
        <v>57</v>
      </c>
      <c r="D58" s="22" t="n">
        <v>12</v>
      </c>
      <c r="E58" s="23" t="s">
        <v>58</v>
      </c>
      <c r="F58" s="3"/>
    </row>
    <row r="59" customFormat="false" ht="9.9" hidden="false" customHeight="true" outlineLevel="0" collapsed="false">
      <c r="D59" s="24" t="s">
        <v>59</v>
      </c>
      <c r="E59" s="25" t="s">
        <v>60</v>
      </c>
      <c r="F59" s="3"/>
    </row>
    <row r="60" customFormat="false" ht="12.75" hidden="false" customHeight="true" outlineLevel="0" collapsed="false">
      <c r="A60" s="4" t="s">
        <v>61</v>
      </c>
      <c r="B60" s="4"/>
    </row>
    <row r="61" customFormat="false" ht="9.9" hidden="false" customHeight="true" outlineLevel="0" collapsed="false">
      <c r="A61" s="22" t="n">
        <v>1</v>
      </c>
      <c r="B61" s="23" t="s">
        <v>62</v>
      </c>
    </row>
    <row r="62" customFormat="false" ht="9.9" hidden="false" customHeight="true" outlineLevel="0" collapsed="false">
      <c r="A62" s="22" t="n">
        <v>2</v>
      </c>
      <c r="B62" s="23" t="s">
        <v>63</v>
      </c>
      <c r="D62" s="26" t="s">
        <v>71</v>
      </c>
      <c r="E62" s="26"/>
      <c r="F62" s="26"/>
    </row>
    <row r="63" customFormat="false" ht="9.9" hidden="false" customHeight="true" outlineLevel="0" collapsed="false">
      <c r="A63" s="22" t="n">
        <v>3</v>
      </c>
      <c r="B63" s="23" t="s">
        <v>65</v>
      </c>
      <c r="D63" s="26"/>
      <c r="E63" s="26"/>
      <c r="F63" s="26"/>
    </row>
    <row r="64" customFormat="false" ht="9.9" hidden="false" customHeight="true" outlineLevel="0" collapsed="false">
      <c r="A64" s="22" t="n">
        <v>4</v>
      </c>
      <c r="B64" s="23" t="s">
        <v>66</v>
      </c>
      <c r="D64" s="26"/>
      <c r="E64" s="26"/>
      <c r="F64" s="26"/>
    </row>
    <row r="65" customFormat="false" ht="9.9" hidden="false" customHeight="true" outlineLevel="0" collapsed="false">
      <c r="A65" s="24" t="n">
        <v>5</v>
      </c>
      <c r="B65" s="25" t="s">
        <v>67</v>
      </c>
      <c r="D65" s="26"/>
      <c r="E65" s="26"/>
      <c r="F65" s="26"/>
    </row>
  </sheetData>
  <mergeCells count="6">
    <mergeCell ref="A1:G1"/>
    <mergeCell ref="A2:G2"/>
    <mergeCell ref="A52:B52"/>
    <mergeCell ref="D52:E52"/>
    <mergeCell ref="A60:B60"/>
    <mergeCell ref="D62:F66"/>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S53"/>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K21" activeCellId="0" sqref="K21"/>
    </sheetView>
  </sheetViews>
  <sheetFormatPr defaultRowHeight="12.75" zeroHeight="false" outlineLevelRow="0" outlineLevelCol="0"/>
  <cols>
    <col collapsed="false" customWidth="true" hidden="false" outlineLevel="0" max="1" min="1" style="103" width="5.1"/>
    <col collapsed="false" customWidth="true" hidden="false" outlineLevel="0" max="2" min="2" style="103" width="3.83"/>
    <col collapsed="false" customWidth="true" hidden="false" outlineLevel="0" max="4" min="3" style="103" width="5.1"/>
    <col collapsed="false" customWidth="true" hidden="false" outlineLevel="0" max="5" min="5" style="103" width="3.83"/>
    <col collapsed="false" customWidth="true" hidden="false" outlineLevel="0" max="7" min="6" style="103" width="5.1"/>
    <col collapsed="false" customWidth="true" hidden="false" outlineLevel="0" max="8" min="8" style="103" width="3.83"/>
    <col collapsed="false" customWidth="true" hidden="false" outlineLevel="0" max="9" min="9" style="103" width="5.1"/>
    <col collapsed="false" customWidth="true" hidden="false" outlineLevel="0" max="10" min="10" style="103" width="3.83"/>
    <col collapsed="false" customWidth="true" hidden="false" outlineLevel="0" max="11" min="11" style="103" width="5.1"/>
    <col collapsed="false" customWidth="true" hidden="false" outlineLevel="0" max="12" min="12" style="103" width="3.83"/>
    <col collapsed="false" customWidth="true" hidden="false" outlineLevel="0" max="14" min="13" style="103" width="5.1"/>
    <col collapsed="false" customWidth="true" hidden="false" outlineLevel="0" max="15" min="15" style="103" width="3.83"/>
    <col collapsed="false" customWidth="true" hidden="false" outlineLevel="0" max="21" min="16" style="103" width="5.1"/>
    <col collapsed="false" customWidth="false" hidden="false" outlineLevel="0" max="1025" min="22" style="103" width="11.52"/>
  </cols>
  <sheetData>
    <row r="1" s="109" customFormat="true" ht="12.75" hidden="false" customHeight="true" outlineLevel="0" collapsed="false">
      <c r="A1" s="104" t="s">
        <v>1417</v>
      </c>
      <c r="B1" s="104"/>
      <c r="C1" s="104"/>
      <c r="D1" s="104"/>
      <c r="E1" s="104"/>
      <c r="F1" s="104"/>
      <c r="G1" s="104"/>
      <c r="H1" s="104"/>
      <c r="I1" s="105" t="s">
        <v>1418</v>
      </c>
      <c r="J1" s="105"/>
      <c r="K1" s="99"/>
      <c r="L1" s="99"/>
      <c r="M1" s="99"/>
      <c r="N1" s="99"/>
      <c r="O1" s="99"/>
      <c r="P1" s="99"/>
      <c r="Q1" s="106" t="s">
        <v>1419</v>
      </c>
      <c r="R1" s="107"/>
      <c r="S1" s="108" t="s">
        <v>1420</v>
      </c>
    </row>
    <row r="2" s="109" customFormat="true" ht="12.75" hidden="false" customHeight="true" outlineLevel="0" collapsed="false">
      <c r="A2" s="104"/>
      <c r="B2" s="104"/>
      <c r="C2" s="104"/>
      <c r="D2" s="104"/>
      <c r="E2" s="104"/>
      <c r="F2" s="104"/>
      <c r="G2" s="104"/>
      <c r="H2" s="104"/>
      <c r="I2" s="105" t="s">
        <v>1421</v>
      </c>
      <c r="J2" s="105"/>
      <c r="K2" s="110"/>
      <c r="L2" s="110"/>
      <c r="M2" s="110"/>
      <c r="N2" s="110"/>
      <c r="O2" s="110"/>
      <c r="P2" s="110"/>
      <c r="Q2" s="105" t="s">
        <v>1422</v>
      </c>
      <c r="R2" s="107"/>
      <c r="S2" s="108" t="s">
        <v>1423</v>
      </c>
    </row>
    <row r="3" customFormat="false" ht="12.75" hidden="false" customHeight="true" outlineLevel="0" collapsed="false">
      <c r="A3" s="98" t="s">
        <v>934</v>
      </c>
      <c r="B3" s="98"/>
      <c r="C3" s="98"/>
      <c r="D3" s="98"/>
      <c r="E3" s="98"/>
      <c r="F3" s="98"/>
      <c r="G3" s="98"/>
      <c r="H3" s="98"/>
      <c r="I3" s="98"/>
      <c r="J3" s="106" t="s">
        <v>1424</v>
      </c>
      <c r="K3" s="137" t="n">
        <v>13</v>
      </c>
      <c r="L3" s="111"/>
      <c r="M3" s="111"/>
      <c r="N3" s="112" t="s">
        <v>1425</v>
      </c>
      <c r="O3" s="112"/>
      <c r="P3" s="111"/>
      <c r="Q3" s="111"/>
      <c r="R3" s="111"/>
      <c r="S3" s="108" t="s">
        <v>1426</v>
      </c>
    </row>
    <row r="4" customFormat="false" ht="12.75" hidden="false" customHeight="true" outlineLevel="0" collapsed="false">
      <c r="A4" s="105" t="s">
        <v>813</v>
      </c>
      <c r="B4" s="105"/>
      <c r="C4" s="111" t="n">
        <v>10</v>
      </c>
      <c r="D4" s="105" t="s">
        <v>815</v>
      </c>
      <c r="E4" s="105"/>
      <c r="F4" s="111" t="n">
        <v>12</v>
      </c>
      <c r="G4" s="113" t="s">
        <v>817</v>
      </c>
      <c r="H4" s="113"/>
      <c r="I4" s="111" t="n">
        <v>8</v>
      </c>
      <c r="J4" s="98" t="s">
        <v>1427</v>
      </c>
      <c r="K4" s="98"/>
      <c r="L4" s="98"/>
      <c r="M4" s="98"/>
      <c r="N4" s="106" t="s">
        <v>1428</v>
      </c>
      <c r="O4" s="106"/>
      <c r="P4" s="114"/>
      <c r="Q4" s="115" t="s">
        <v>1429</v>
      </c>
      <c r="R4" s="107"/>
      <c r="S4" s="108" t="s">
        <v>1430</v>
      </c>
    </row>
    <row r="5" customFormat="false" ht="12.75" hidden="false" customHeight="true" outlineLevel="0" collapsed="false">
      <c r="A5" s="111"/>
      <c r="B5" s="111"/>
      <c r="C5" s="111"/>
      <c r="D5" s="111"/>
      <c r="E5" s="111"/>
      <c r="F5" s="111"/>
      <c r="G5" s="111"/>
      <c r="H5" s="111"/>
      <c r="I5" s="111"/>
      <c r="J5" s="113" t="s">
        <v>1431</v>
      </c>
      <c r="K5" s="116" t="s">
        <v>1432</v>
      </c>
      <c r="L5" s="113" t="s">
        <v>1433</v>
      </c>
      <c r="M5" s="120" t="s">
        <v>1437</v>
      </c>
      <c r="N5" s="117" t="s">
        <v>1434</v>
      </c>
      <c r="O5" s="117"/>
      <c r="P5" s="118"/>
      <c r="Q5" s="118"/>
      <c r="R5" s="119"/>
      <c r="S5" s="108" t="s">
        <v>1435</v>
      </c>
    </row>
    <row r="6" customFormat="false" ht="12.75" hidden="false" customHeight="true" outlineLevel="0" collapsed="false">
      <c r="A6" s="105" t="s">
        <v>818</v>
      </c>
      <c r="B6" s="105"/>
      <c r="C6" s="111" t="n">
        <v>6</v>
      </c>
      <c r="D6" s="105" t="s">
        <v>820</v>
      </c>
      <c r="E6" s="105"/>
      <c r="F6" s="111" t="n">
        <v>10</v>
      </c>
      <c r="G6" s="105" t="s">
        <v>822</v>
      </c>
      <c r="H6" s="105"/>
      <c r="I6" s="111" t="n">
        <v>6</v>
      </c>
      <c r="J6" s="113" t="s">
        <v>1436</v>
      </c>
      <c r="K6" s="120" t="s">
        <v>1437</v>
      </c>
      <c r="L6" s="121" t="s">
        <v>1438</v>
      </c>
      <c r="M6" s="122" t="s">
        <v>1439</v>
      </c>
      <c r="N6" s="123"/>
      <c r="R6" s="124"/>
      <c r="S6" s="108" t="s">
        <v>1440</v>
      </c>
    </row>
    <row r="7" customFormat="false" ht="12.75" hidden="false" customHeight="true" outlineLevel="0" collapsed="false">
      <c r="A7" s="111"/>
      <c r="B7" s="111"/>
      <c r="C7" s="111"/>
      <c r="D7" s="111"/>
      <c r="E7" s="111"/>
      <c r="F7" s="111"/>
      <c r="G7" s="111"/>
      <c r="H7" s="111"/>
      <c r="I7" s="111"/>
      <c r="J7" s="121" t="s">
        <v>1441</v>
      </c>
      <c r="K7" s="122" t="s">
        <v>1439</v>
      </c>
      <c r="L7" s="125" t="s">
        <v>1442</v>
      </c>
      <c r="M7" s="107"/>
      <c r="N7" s="126"/>
      <c r="O7" s="127"/>
      <c r="P7" s="127"/>
      <c r="Q7" s="127"/>
      <c r="R7" s="128"/>
      <c r="S7" s="108" t="s">
        <v>1443</v>
      </c>
    </row>
    <row r="8" customFormat="false" ht="12.75" hidden="false" customHeight="true" outlineLevel="0" collapsed="false">
      <c r="A8" s="101" t="s">
        <v>812</v>
      </c>
      <c r="B8" s="101"/>
      <c r="C8" s="101"/>
      <c r="D8" s="101"/>
      <c r="E8" s="101"/>
      <c r="F8" s="101"/>
      <c r="G8" s="101"/>
      <c r="H8" s="101"/>
      <c r="I8" s="101"/>
      <c r="J8" s="101"/>
      <c r="K8" s="101"/>
      <c r="L8" s="101"/>
      <c r="M8" s="101"/>
      <c r="N8" s="101"/>
      <c r="O8" s="101"/>
      <c r="P8" s="98" t="s">
        <v>1444</v>
      </c>
      <c r="Q8" s="98"/>
      <c r="R8" s="98"/>
      <c r="S8" s="98"/>
    </row>
    <row r="9" customFormat="false" ht="12.75" hidden="false" customHeight="true" outlineLevel="0" collapsed="false">
      <c r="A9" s="129" t="s">
        <v>1445</v>
      </c>
      <c r="B9" s="129"/>
      <c r="C9" s="129"/>
      <c r="D9" s="129"/>
      <c r="E9" s="140" t="n">
        <v>1</v>
      </c>
      <c r="F9" s="129" t="s">
        <v>1446</v>
      </c>
      <c r="G9" s="129"/>
      <c r="H9" s="129"/>
      <c r="I9" s="129"/>
      <c r="J9" s="140"/>
      <c r="K9" s="129" t="s">
        <v>1447</v>
      </c>
      <c r="L9" s="129"/>
      <c r="M9" s="129"/>
      <c r="N9" s="129"/>
      <c r="O9" s="140"/>
      <c r="P9" s="105" t="s">
        <v>1448</v>
      </c>
      <c r="Q9" s="111" t="s">
        <v>1587</v>
      </c>
      <c r="R9" s="111"/>
      <c r="S9" s="111"/>
    </row>
    <row r="10" customFormat="false" ht="12.75" hidden="false" customHeight="true" outlineLevel="0" collapsed="false">
      <c r="A10" s="131" t="s">
        <v>1449</v>
      </c>
      <c r="B10" s="131"/>
      <c r="C10" s="131"/>
      <c r="D10" s="131"/>
      <c r="E10" s="140"/>
      <c r="F10" s="131" t="s">
        <v>1450</v>
      </c>
      <c r="G10" s="131"/>
      <c r="H10" s="131"/>
      <c r="I10" s="131"/>
      <c r="J10" s="140"/>
      <c r="K10" s="131" t="s">
        <v>1451</v>
      </c>
      <c r="L10" s="131"/>
      <c r="M10" s="131"/>
      <c r="N10" s="131"/>
      <c r="O10" s="140"/>
      <c r="P10" s="105" t="s">
        <v>812</v>
      </c>
      <c r="Q10" s="111" t="s">
        <v>1588</v>
      </c>
      <c r="R10" s="111"/>
      <c r="S10" s="111"/>
    </row>
    <row r="11" customFormat="false" ht="12.75" hidden="false" customHeight="true" outlineLevel="0" collapsed="false">
      <c r="A11" s="131" t="s">
        <v>1452</v>
      </c>
      <c r="B11" s="131"/>
      <c r="C11" s="131"/>
      <c r="D11" s="131"/>
      <c r="E11" s="140" t="n">
        <v>2</v>
      </c>
      <c r="F11" s="131" t="s">
        <v>1453</v>
      </c>
      <c r="G11" s="131"/>
      <c r="H11" s="131"/>
      <c r="I11" s="131"/>
      <c r="J11" s="140"/>
      <c r="K11" s="131" t="s">
        <v>1454</v>
      </c>
      <c r="L11" s="131"/>
      <c r="M11" s="131"/>
      <c r="N11" s="131"/>
      <c r="O11" s="140"/>
      <c r="P11" s="105" t="s">
        <v>1455</v>
      </c>
      <c r="Q11" s="132" t="s">
        <v>1589</v>
      </c>
      <c r="R11" s="132" t="s">
        <v>1590</v>
      </c>
      <c r="S11" s="132" t="s">
        <v>1591</v>
      </c>
    </row>
    <row r="12" customFormat="false" ht="12.75" hidden="false" customHeight="true" outlineLevel="0" collapsed="false">
      <c r="A12" s="131" t="s">
        <v>1459</v>
      </c>
      <c r="B12" s="131"/>
      <c r="C12" s="131"/>
      <c r="D12" s="131"/>
      <c r="E12" s="140"/>
      <c r="F12" s="131" t="s">
        <v>1460</v>
      </c>
      <c r="G12" s="131"/>
      <c r="H12" s="131"/>
      <c r="I12" s="131"/>
      <c r="J12" s="140"/>
      <c r="K12" s="131" t="s">
        <v>1461</v>
      </c>
      <c r="L12" s="131"/>
      <c r="M12" s="131"/>
      <c r="N12" s="131"/>
      <c r="O12" s="140"/>
      <c r="P12" s="105" t="s">
        <v>523</v>
      </c>
      <c r="Q12" s="111" t="s">
        <v>1592</v>
      </c>
      <c r="R12" s="111"/>
      <c r="S12" s="111"/>
    </row>
    <row r="13" customFormat="false" ht="12.75" hidden="false" customHeight="true" outlineLevel="0" collapsed="false">
      <c r="A13" s="131" t="s">
        <v>1462</v>
      </c>
      <c r="B13" s="131"/>
      <c r="C13" s="131"/>
      <c r="D13" s="131"/>
      <c r="E13" s="140"/>
      <c r="F13" s="131" t="s">
        <v>1463</v>
      </c>
      <c r="G13" s="131"/>
      <c r="H13" s="131"/>
      <c r="I13" s="131"/>
      <c r="J13" s="140"/>
      <c r="K13" s="131" t="s">
        <v>1464</v>
      </c>
      <c r="L13" s="131"/>
      <c r="M13" s="131"/>
      <c r="N13" s="131"/>
      <c r="O13" s="140"/>
      <c r="P13" s="105" t="s">
        <v>849</v>
      </c>
      <c r="Q13" s="111" t="s">
        <v>1567</v>
      </c>
      <c r="R13" s="111"/>
      <c r="S13" s="111"/>
    </row>
    <row r="14" customFormat="false" ht="12.75" hidden="false" customHeight="true" outlineLevel="0" collapsed="false">
      <c r="A14" s="131" t="s">
        <v>1465</v>
      </c>
      <c r="B14" s="131"/>
      <c r="C14" s="131"/>
      <c r="D14" s="131"/>
      <c r="E14" s="140" t="n">
        <v>1</v>
      </c>
      <c r="F14" s="131" t="s">
        <v>1466</v>
      </c>
      <c r="G14" s="131"/>
      <c r="H14" s="131"/>
      <c r="I14" s="131"/>
      <c r="J14" s="140"/>
      <c r="K14" s="131" t="s">
        <v>1467</v>
      </c>
      <c r="L14" s="131"/>
      <c r="M14" s="131"/>
      <c r="N14" s="131"/>
      <c r="O14" s="140"/>
      <c r="P14" s="105" t="s">
        <v>1468</v>
      </c>
      <c r="Q14" s="111" t="n">
        <v>6</v>
      </c>
      <c r="R14" s="111"/>
      <c r="S14" s="111"/>
    </row>
    <row r="15" customFormat="false" ht="12.75" hidden="false" customHeight="true" outlineLevel="0" collapsed="false">
      <c r="A15" s="129" t="s">
        <v>1469</v>
      </c>
      <c r="B15" s="129"/>
      <c r="C15" s="129"/>
      <c r="D15" s="129"/>
      <c r="E15" s="140" t="n">
        <v>2</v>
      </c>
      <c r="F15" s="129" t="s">
        <v>1470</v>
      </c>
      <c r="G15" s="129"/>
      <c r="H15" s="129"/>
      <c r="I15" s="129"/>
      <c r="J15" s="140" t="n">
        <v>1</v>
      </c>
      <c r="K15" s="129" t="s">
        <v>1471</v>
      </c>
      <c r="L15" s="129"/>
      <c r="M15" s="129"/>
      <c r="N15" s="129"/>
      <c r="O15" s="140"/>
      <c r="P15" s="105" t="s">
        <v>1472</v>
      </c>
      <c r="Q15" s="111"/>
      <c r="R15" s="111"/>
      <c r="S15" s="111"/>
    </row>
    <row r="16" customFormat="false" ht="12.75" hidden="false" customHeight="true" outlineLevel="0" collapsed="false">
      <c r="A16" s="131" t="s">
        <v>1473</v>
      </c>
      <c r="B16" s="131"/>
      <c r="C16" s="131"/>
      <c r="D16" s="131"/>
      <c r="E16" s="140"/>
      <c r="F16" s="131" t="s">
        <v>1474</v>
      </c>
      <c r="G16" s="131"/>
      <c r="H16" s="131"/>
      <c r="I16" s="131"/>
      <c r="J16" s="140"/>
      <c r="K16" s="131"/>
      <c r="L16" s="131"/>
      <c r="M16" s="131"/>
      <c r="N16" s="131"/>
      <c r="O16" s="140"/>
      <c r="P16" s="105"/>
      <c r="Q16" s="111"/>
      <c r="R16" s="111"/>
      <c r="S16" s="111"/>
    </row>
    <row r="17" customFormat="false" ht="12.75" hidden="false" customHeight="true" outlineLevel="0" collapsed="false">
      <c r="A17" s="131" t="s">
        <v>1475</v>
      </c>
      <c r="B17" s="131"/>
      <c r="C17" s="131"/>
      <c r="D17" s="131"/>
      <c r="E17" s="140" t="n">
        <v>1</v>
      </c>
      <c r="F17" s="131" t="s">
        <v>1476</v>
      </c>
      <c r="G17" s="131"/>
      <c r="H17" s="131"/>
      <c r="I17" s="131"/>
      <c r="J17" s="140" t="n">
        <v>1</v>
      </c>
      <c r="K17" s="131"/>
      <c r="L17" s="131"/>
      <c r="M17" s="131"/>
      <c r="N17" s="131"/>
      <c r="O17" s="140"/>
      <c r="P17" s="105" t="s">
        <v>1448</v>
      </c>
      <c r="Q17" s="111" t="s">
        <v>1593</v>
      </c>
      <c r="R17" s="111"/>
      <c r="S17" s="111"/>
    </row>
    <row r="18" customFormat="false" ht="12.75" hidden="false" customHeight="true" outlineLevel="0" collapsed="false">
      <c r="A18" s="131" t="s">
        <v>1477</v>
      </c>
      <c r="B18" s="131"/>
      <c r="C18" s="131"/>
      <c r="D18" s="131"/>
      <c r="E18" s="140"/>
      <c r="F18" s="131" t="s">
        <v>1478</v>
      </c>
      <c r="G18" s="131"/>
      <c r="H18" s="131"/>
      <c r="I18" s="131"/>
      <c r="J18" s="140"/>
      <c r="K18" s="131"/>
      <c r="L18" s="131"/>
      <c r="M18" s="131"/>
      <c r="N18" s="131"/>
      <c r="O18" s="140"/>
      <c r="P18" s="105" t="s">
        <v>812</v>
      </c>
      <c r="Q18" s="111" t="s">
        <v>1594</v>
      </c>
      <c r="R18" s="111"/>
      <c r="S18" s="111"/>
    </row>
    <row r="19" customFormat="false" ht="12.75" hidden="false" customHeight="true" outlineLevel="0" collapsed="false">
      <c r="A19" s="131" t="s">
        <v>1479</v>
      </c>
      <c r="B19" s="131"/>
      <c r="C19" s="131"/>
      <c r="D19" s="131"/>
      <c r="E19" s="140"/>
      <c r="F19" s="131" t="s">
        <v>1480</v>
      </c>
      <c r="G19" s="131"/>
      <c r="H19" s="131"/>
      <c r="I19" s="131"/>
      <c r="J19" s="140" t="n">
        <v>1</v>
      </c>
      <c r="K19" s="131"/>
      <c r="L19" s="131"/>
      <c r="M19" s="131"/>
      <c r="N19" s="131"/>
      <c r="O19" s="140"/>
      <c r="P19" s="105" t="s">
        <v>1455</v>
      </c>
      <c r="Q19" s="132" t="s">
        <v>1563</v>
      </c>
      <c r="R19" s="132" t="s">
        <v>1564</v>
      </c>
      <c r="S19" s="132" t="s">
        <v>1573</v>
      </c>
    </row>
    <row r="20" customFormat="false" ht="12.75" hidden="false" customHeight="true" outlineLevel="0" collapsed="false">
      <c r="A20" s="131" t="s">
        <v>1481</v>
      </c>
      <c r="B20" s="131"/>
      <c r="C20" s="131"/>
      <c r="D20" s="131"/>
      <c r="E20" s="140"/>
      <c r="F20" s="131" t="s">
        <v>1482</v>
      </c>
      <c r="G20" s="131"/>
      <c r="H20" s="131"/>
      <c r="I20" s="131"/>
      <c r="J20" s="140"/>
      <c r="K20" s="131"/>
      <c r="L20" s="131"/>
      <c r="M20" s="131"/>
      <c r="N20" s="131"/>
      <c r="O20" s="140"/>
      <c r="P20" s="105" t="s">
        <v>523</v>
      </c>
      <c r="Q20" s="111" t="s">
        <v>1566</v>
      </c>
      <c r="R20" s="111"/>
      <c r="S20" s="111"/>
    </row>
    <row r="21" customFormat="false" ht="12.75" hidden="false" customHeight="true" outlineLevel="0" collapsed="false">
      <c r="A21" s="129" t="s">
        <v>1483</v>
      </c>
      <c r="B21" s="129"/>
      <c r="C21" s="129"/>
      <c r="D21" s="129"/>
      <c r="E21" s="140" t="n">
        <v>2</v>
      </c>
      <c r="F21" s="129" t="s">
        <v>1484</v>
      </c>
      <c r="G21" s="129"/>
      <c r="H21" s="129"/>
      <c r="I21" s="129"/>
      <c r="J21" s="140"/>
      <c r="K21" s="129" t="s">
        <v>1485</v>
      </c>
      <c r="L21" s="129"/>
      <c r="M21" s="129"/>
      <c r="N21" s="129"/>
      <c r="O21" s="140" t="n">
        <v>3</v>
      </c>
      <c r="P21" s="105" t="s">
        <v>849</v>
      </c>
      <c r="Q21" s="111" t="s">
        <v>1567</v>
      </c>
      <c r="R21" s="111"/>
      <c r="S21" s="111"/>
    </row>
    <row r="22" customFormat="false" ht="12.75" hidden="false" customHeight="true" outlineLevel="0" collapsed="false">
      <c r="A22" s="131" t="s">
        <v>1486</v>
      </c>
      <c r="B22" s="131"/>
      <c r="C22" s="131"/>
      <c r="D22" s="131"/>
      <c r="E22" s="140"/>
      <c r="F22" s="131" t="s">
        <v>1487</v>
      </c>
      <c r="G22" s="131"/>
      <c r="H22" s="131"/>
      <c r="I22" s="131"/>
      <c r="J22" s="140"/>
      <c r="K22" s="129" t="s">
        <v>1488</v>
      </c>
      <c r="L22" s="129"/>
      <c r="M22" s="129"/>
      <c r="N22" s="129"/>
      <c r="O22" s="140" t="n">
        <v>2</v>
      </c>
      <c r="P22" s="105" t="s">
        <v>1468</v>
      </c>
      <c r="Q22" s="111" t="n">
        <v>4</v>
      </c>
      <c r="R22" s="111"/>
      <c r="S22" s="111"/>
    </row>
    <row r="23" customFormat="false" ht="12.75" hidden="false" customHeight="true" outlineLevel="0" collapsed="false">
      <c r="A23" s="131" t="s">
        <v>1489</v>
      </c>
      <c r="B23" s="131"/>
      <c r="C23" s="131"/>
      <c r="D23" s="131"/>
      <c r="E23" s="140"/>
      <c r="F23" s="131" t="s">
        <v>1490</v>
      </c>
      <c r="G23" s="131"/>
      <c r="H23" s="131"/>
      <c r="I23" s="131"/>
      <c r="J23" s="140"/>
      <c r="K23" s="129" t="s">
        <v>1491</v>
      </c>
      <c r="L23" s="129"/>
      <c r="M23" s="129"/>
      <c r="N23" s="129"/>
      <c r="O23" s="140"/>
      <c r="P23" s="105" t="s">
        <v>1472</v>
      </c>
      <c r="Q23" s="111" t="s">
        <v>1595</v>
      </c>
      <c r="R23" s="111"/>
      <c r="S23" s="111"/>
    </row>
    <row r="24" customFormat="false" ht="12.75" hidden="false" customHeight="true" outlineLevel="0" collapsed="false">
      <c r="A24" s="131" t="s">
        <v>1492</v>
      </c>
      <c r="B24" s="131"/>
      <c r="C24" s="131"/>
      <c r="D24" s="131"/>
      <c r="E24" s="140"/>
      <c r="F24" s="131" t="s">
        <v>1493</v>
      </c>
      <c r="G24" s="131"/>
      <c r="H24" s="131"/>
      <c r="I24" s="131"/>
      <c r="J24" s="140"/>
      <c r="K24" s="129" t="s">
        <v>1494</v>
      </c>
      <c r="L24" s="129"/>
      <c r="M24" s="129"/>
      <c r="N24" s="129"/>
      <c r="O24" s="140" t="n">
        <v>1</v>
      </c>
      <c r="P24" s="105"/>
      <c r="Q24" s="111"/>
      <c r="R24" s="111"/>
      <c r="S24" s="111"/>
    </row>
    <row r="25" customFormat="false" ht="12.75" hidden="false" customHeight="true" outlineLevel="0" collapsed="false">
      <c r="A25" s="131" t="s">
        <v>1495</v>
      </c>
      <c r="B25" s="131"/>
      <c r="C25" s="131"/>
      <c r="D25" s="131"/>
      <c r="E25" s="140"/>
      <c r="F25" s="131" t="s">
        <v>1496</v>
      </c>
      <c r="G25" s="131"/>
      <c r="H25" s="131"/>
      <c r="I25" s="131"/>
      <c r="J25" s="140"/>
      <c r="K25" s="129" t="s">
        <v>1497</v>
      </c>
      <c r="L25" s="129"/>
      <c r="M25" s="129"/>
      <c r="N25" s="129"/>
      <c r="O25" s="140"/>
      <c r="P25" s="105" t="s">
        <v>1448</v>
      </c>
      <c r="Q25" s="111"/>
      <c r="R25" s="111"/>
      <c r="S25" s="111"/>
    </row>
    <row r="26" customFormat="false" ht="12.75" hidden="false" customHeight="true" outlineLevel="0" collapsed="false">
      <c r="A26" s="131" t="s">
        <v>1498</v>
      </c>
      <c r="B26" s="131"/>
      <c r="C26" s="131"/>
      <c r="D26" s="131"/>
      <c r="E26" s="140"/>
      <c r="F26" s="131" t="s">
        <v>1499</v>
      </c>
      <c r="G26" s="131"/>
      <c r="H26" s="131"/>
      <c r="I26" s="131"/>
      <c r="J26" s="140"/>
      <c r="K26" s="131" t="s">
        <v>1500</v>
      </c>
      <c r="L26" s="131"/>
      <c r="M26" s="131"/>
      <c r="N26" s="131"/>
      <c r="O26" s="140"/>
      <c r="P26" s="105" t="s">
        <v>812</v>
      </c>
      <c r="Q26" s="111"/>
      <c r="R26" s="111"/>
      <c r="S26" s="111"/>
    </row>
    <row r="27" customFormat="false" ht="12.75" hidden="false" customHeight="true" outlineLevel="0" collapsed="false">
      <c r="A27" s="129" t="s">
        <v>1501</v>
      </c>
      <c r="B27" s="129"/>
      <c r="C27" s="129"/>
      <c r="D27" s="129"/>
      <c r="E27" s="140" t="n">
        <v>2</v>
      </c>
      <c r="F27" s="129" t="s">
        <v>1502</v>
      </c>
      <c r="G27" s="129"/>
      <c r="H27" s="129"/>
      <c r="I27" s="129"/>
      <c r="J27" s="140"/>
      <c r="K27" s="131" t="s">
        <v>1503</v>
      </c>
      <c r="L27" s="131"/>
      <c r="M27" s="131"/>
      <c r="N27" s="131"/>
      <c r="O27" s="140"/>
      <c r="P27" s="105" t="s">
        <v>1455</v>
      </c>
      <c r="Q27" s="132" t="s">
        <v>1456</v>
      </c>
      <c r="R27" s="132" t="s">
        <v>1457</v>
      </c>
      <c r="S27" s="132" t="s">
        <v>1458</v>
      </c>
    </row>
    <row r="28" customFormat="false" ht="12.75" hidden="false" customHeight="true" outlineLevel="0" collapsed="false">
      <c r="A28" s="129" t="s">
        <v>1504</v>
      </c>
      <c r="B28" s="129"/>
      <c r="C28" s="129"/>
      <c r="D28" s="129"/>
      <c r="E28" s="140" t="n">
        <v>2</v>
      </c>
      <c r="F28" s="131" t="s">
        <v>1505</v>
      </c>
      <c r="G28" s="131"/>
      <c r="H28" s="131"/>
      <c r="I28" s="131"/>
      <c r="J28" s="140"/>
      <c r="K28" s="131" t="s">
        <v>1506</v>
      </c>
      <c r="L28" s="131"/>
      <c r="M28" s="131"/>
      <c r="N28" s="131"/>
      <c r="O28" s="140" t="n">
        <v>2</v>
      </c>
      <c r="P28" s="105" t="s">
        <v>523</v>
      </c>
      <c r="Q28" s="111"/>
      <c r="R28" s="111"/>
      <c r="S28" s="111"/>
    </row>
    <row r="29" customFormat="false" ht="12.75" hidden="false" customHeight="true" outlineLevel="0" collapsed="false">
      <c r="A29" s="129" t="s">
        <v>1507</v>
      </c>
      <c r="B29" s="129"/>
      <c r="C29" s="129"/>
      <c r="D29" s="129"/>
      <c r="E29" s="140" t="n">
        <v>2</v>
      </c>
      <c r="F29" s="131" t="s">
        <v>1508</v>
      </c>
      <c r="G29" s="131"/>
      <c r="H29" s="131"/>
      <c r="I29" s="131"/>
      <c r="J29" s="140"/>
      <c r="K29" s="131" t="s">
        <v>1509</v>
      </c>
      <c r="L29" s="131"/>
      <c r="M29" s="131"/>
      <c r="N29" s="131"/>
      <c r="O29" s="140"/>
      <c r="P29" s="105" t="s">
        <v>849</v>
      </c>
      <c r="Q29" s="111"/>
      <c r="R29" s="111"/>
      <c r="S29" s="111"/>
    </row>
    <row r="30" customFormat="false" ht="12.75" hidden="false" customHeight="true" outlineLevel="0" collapsed="false">
      <c r="A30" s="129" t="s">
        <v>1510</v>
      </c>
      <c r="B30" s="129"/>
      <c r="C30" s="129"/>
      <c r="D30" s="129"/>
      <c r="E30" s="140"/>
      <c r="F30" s="131" t="s">
        <v>1511</v>
      </c>
      <c r="G30" s="131"/>
      <c r="H30" s="131"/>
      <c r="I30" s="131"/>
      <c r="J30" s="140"/>
      <c r="K30" s="131" t="s">
        <v>1512</v>
      </c>
      <c r="L30" s="131"/>
      <c r="M30" s="131"/>
      <c r="N30" s="131"/>
      <c r="O30" s="140"/>
      <c r="P30" s="105" t="s">
        <v>1468</v>
      </c>
      <c r="Q30" s="111"/>
      <c r="R30" s="111"/>
      <c r="S30" s="111"/>
    </row>
    <row r="31" customFormat="false" ht="12.75" hidden="false" customHeight="true" outlineLevel="0" collapsed="false">
      <c r="A31" s="129" t="s">
        <v>1513</v>
      </c>
      <c r="B31" s="129"/>
      <c r="C31" s="129"/>
      <c r="D31" s="129"/>
      <c r="E31" s="140" t="n">
        <v>1</v>
      </c>
      <c r="F31" s="131" t="s">
        <v>1514</v>
      </c>
      <c r="G31" s="131"/>
      <c r="H31" s="131"/>
      <c r="I31" s="131"/>
      <c r="J31" s="140"/>
      <c r="K31" s="129" t="s">
        <v>799</v>
      </c>
      <c r="L31" s="129"/>
      <c r="M31" s="129"/>
      <c r="N31" s="129"/>
      <c r="O31" s="140"/>
      <c r="P31" s="105" t="s">
        <v>1472</v>
      </c>
      <c r="Q31" s="111"/>
      <c r="R31" s="111"/>
      <c r="S31" s="111"/>
    </row>
    <row r="32" customFormat="false" ht="12.75" hidden="false" customHeight="true" outlineLevel="0" collapsed="false">
      <c r="A32" s="129" t="s">
        <v>1515</v>
      </c>
      <c r="B32" s="129"/>
      <c r="C32" s="129"/>
      <c r="D32" s="129"/>
      <c r="E32" s="140" t="n">
        <v>1</v>
      </c>
      <c r="F32" s="131" t="s">
        <v>1516</v>
      </c>
      <c r="G32" s="131"/>
      <c r="H32" s="131"/>
      <c r="I32" s="131"/>
      <c r="J32" s="140"/>
      <c r="K32" s="131"/>
      <c r="L32" s="131"/>
      <c r="M32" s="131"/>
      <c r="N32" s="131"/>
      <c r="O32" s="140"/>
      <c r="P32" s="105"/>
      <c r="Q32" s="111"/>
      <c r="R32" s="111"/>
      <c r="S32" s="111"/>
    </row>
    <row r="33" customFormat="false" ht="12.75" hidden="false" customHeight="true" outlineLevel="0" collapsed="false">
      <c r="A33" s="129" t="s">
        <v>1517</v>
      </c>
      <c r="B33" s="129"/>
      <c r="C33" s="129"/>
      <c r="D33" s="129"/>
      <c r="E33" s="140"/>
      <c r="F33" s="129" t="s">
        <v>1518</v>
      </c>
      <c r="G33" s="129"/>
      <c r="H33" s="129"/>
      <c r="I33" s="129"/>
      <c r="J33" s="140" t="n">
        <v>2</v>
      </c>
      <c r="K33" s="131"/>
      <c r="L33" s="131"/>
      <c r="M33" s="131"/>
      <c r="N33" s="131"/>
      <c r="O33" s="140"/>
      <c r="P33" s="105" t="s">
        <v>1448</v>
      </c>
      <c r="Q33" s="111"/>
      <c r="R33" s="111"/>
      <c r="S33" s="111"/>
    </row>
    <row r="34" customFormat="false" ht="12.75" hidden="false" customHeight="true" outlineLevel="0" collapsed="false">
      <c r="A34" s="129" t="s">
        <v>1519</v>
      </c>
      <c r="B34" s="129"/>
      <c r="C34" s="129"/>
      <c r="D34" s="129"/>
      <c r="E34" s="140"/>
      <c r="F34" s="129" t="s">
        <v>1520</v>
      </c>
      <c r="G34" s="129"/>
      <c r="H34" s="129"/>
      <c r="I34" s="129"/>
      <c r="J34" s="140" t="n">
        <v>2</v>
      </c>
      <c r="K34" s="131"/>
      <c r="L34" s="131"/>
      <c r="M34" s="131"/>
      <c r="N34" s="131"/>
      <c r="O34" s="140"/>
      <c r="P34" s="105" t="s">
        <v>812</v>
      </c>
      <c r="Q34" s="111"/>
      <c r="R34" s="111"/>
      <c r="S34" s="111"/>
    </row>
    <row r="35" customFormat="false" ht="12.75" hidden="false" customHeight="true" outlineLevel="0" collapsed="false">
      <c r="A35" s="129" t="s">
        <v>1521</v>
      </c>
      <c r="B35" s="129"/>
      <c r="C35" s="129"/>
      <c r="D35" s="129"/>
      <c r="E35" s="140"/>
      <c r="F35" s="129" t="s">
        <v>1522</v>
      </c>
      <c r="G35" s="129"/>
      <c r="H35" s="129"/>
      <c r="I35" s="129"/>
      <c r="J35" s="140"/>
      <c r="K35" s="131"/>
      <c r="L35" s="131"/>
      <c r="M35" s="131"/>
      <c r="N35" s="131"/>
      <c r="O35" s="140"/>
      <c r="P35" s="105" t="s">
        <v>1455</v>
      </c>
      <c r="Q35" s="132" t="s">
        <v>1456</v>
      </c>
      <c r="R35" s="132" t="s">
        <v>1457</v>
      </c>
      <c r="S35" s="132" t="s">
        <v>1458</v>
      </c>
    </row>
    <row r="36" customFormat="false" ht="12.75" hidden="false" customHeight="true" outlineLevel="0" collapsed="false">
      <c r="A36" s="129" t="s">
        <v>1523</v>
      </c>
      <c r="B36" s="129"/>
      <c r="C36" s="129"/>
      <c r="D36" s="129"/>
      <c r="E36" s="140"/>
      <c r="F36" s="129" t="s">
        <v>1524</v>
      </c>
      <c r="G36" s="129"/>
      <c r="H36" s="129"/>
      <c r="I36" s="129"/>
      <c r="J36" s="140"/>
      <c r="K36" s="131"/>
      <c r="L36" s="131"/>
      <c r="M36" s="131"/>
      <c r="N36" s="131"/>
      <c r="O36" s="140"/>
      <c r="P36" s="105" t="s">
        <v>523</v>
      </c>
      <c r="Q36" s="111"/>
      <c r="R36" s="111"/>
      <c r="S36" s="111"/>
    </row>
    <row r="37" customFormat="false" ht="12.75" hidden="false" customHeight="true" outlineLevel="0" collapsed="false">
      <c r="A37" s="129" t="s">
        <v>1525</v>
      </c>
      <c r="B37" s="129"/>
      <c r="C37" s="129"/>
      <c r="D37" s="129"/>
      <c r="E37" s="140"/>
      <c r="F37" s="131" t="s">
        <v>1526</v>
      </c>
      <c r="G37" s="131"/>
      <c r="H37" s="131"/>
      <c r="I37" s="131"/>
      <c r="J37" s="140"/>
      <c r="K37" s="129" t="s">
        <v>1527</v>
      </c>
      <c r="L37" s="129"/>
      <c r="M37" s="129"/>
      <c r="N37" s="129"/>
      <c r="O37" s="140"/>
      <c r="P37" s="105" t="s">
        <v>849</v>
      </c>
      <c r="Q37" s="111"/>
      <c r="R37" s="111"/>
      <c r="S37" s="111"/>
    </row>
    <row r="38" customFormat="false" ht="12.75" hidden="false" customHeight="true" outlineLevel="0" collapsed="false">
      <c r="A38" s="131" t="s">
        <v>1528</v>
      </c>
      <c r="B38" s="131"/>
      <c r="C38" s="131"/>
      <c r="D38" s="131"/>
      <c r="E38" s="140"/>
      <c r="F38" s="131" t="s">
        <v>1529</v>
      </c>
      <c r="G38" s="131"/>
      <c r="H38" s="131"/>
      <c r="I38" s="131"/>
      <c r="J38" s="140"/>
      <c r="K38" s="131"/>
      <c r="L38" s="131"/>
      <c r="M38" s="131"/>
      <c r="N38" s="131"/>
      <c r="O38" s="140"/>
      <c r="P38" s="105" t="s">
        <v>1468</v>
      </c>
      <c r="Q38" s="111"/>
      <c r="R38" s="111"/>
      <c r="S38" s="111"/>
    </row>
    <row r="39" customFormat="false" ht="12.75" hidden="false" customHeight="true" outlineLevel="0" collapsed="false">
      <c r="A39" s="131" t="s">
        <v>1530</v>
      </c>
      <c r="B39" s="131"/>
      <c r="C39" s="131"/>
      <c r="D39" s="131"/>
      <c r="E39" s="140"/>
      <c r="F39" s="131" t="s">
        <v>1531</v>
      </c>
      <c r="G39" s="131"/>
      <c r="H39" s="131"/>
      <c r="I39" s="131"/>
      <c r="J39" s="140"/>
      <c r="K39" s="131"/>
      <c r="L39" s="131"/>
      <c r="M39" s="131"/>
      <c r="N39" s="131"/>
      <c r="O39" s="140"/>
      <c r="P39" s="105" t="s">
        <v>1472</v>
      </c>
      <c r="Q39" s="111"/>
      <c r="R39" s="111"/>
      <c r="S39" s="111"/>
    </row>
    <row r="40" customFormat="false" ht="12.75" hidden="false" customHeight="true" outlineLevel="0" collapsed="false">
      <c r="A40" s="131" t="s">
        <v>1532</v>
      </c>
      <c r="B40" s="131"/>
      <c r="C40" s="131"/>
      <c r="D40" s="131"/>
      <c r="E40" s="140"/>
      <c r="F40" s="131"/>
      <c r="G40" s="131"/>
      <c r="H40" s="131"/>
      <c r="I40" s="131"/>
      <c r="J40" s="140"/>
      <c r="K40" s="131"/>
      <c r="L40" s="131"/>
      <c r="M40" s="131"/>
      <c r="N40" s="131"/>
      <c r="O40" s="140"/>
      <c r="P40" s="105"/>
      <c r="Q40" s="111"/>
      <c r="R40" s="111"/>
      <c r="S40" s="111"/>
    </row>
    <row r="41" customFormat="false" ht="12.75" hidden="false" customHeight="true" outlineLevel="0" collapsed="false">
      <c r="A41" s="131" t="s">
        <v>1533</v>
      </c>
      <c r="B41" s="131"/>
      <c r="C41" s="131"/>
      <c r="D41" s="131"/>
      <c r="E41" s="140"/>
      <c r="F41" s="131"/>
      <c r="G41" s="131"/>
      <c r="H41" s="131"/>
      <c r="I41" s="131"/>
      <c r="J41" s="140"/>
      <c r="K41" s="131"/>
      <c r="L41" s="131"/>
      <c r="M41" s="131"/>
      <c r="N41" s="131"/>
      <c r="O41" s="140"/>
      <c r="P41" s="105" t="s">
        <v>1534</v>
      </c>
      <c r="Q41" s="111"/>
      <c r="R41" s="111"/>
      <c r="S41" s="111"/>
    </row>
    <row r="42" customFormat="false" ht="12.75" hidden="false" customHeight="true" outlineLevel="0" collapsed="false">
      <c r="A42" s="131" t="s">
        <v>1535</v>
      </c>
      <c r="B42" s="131"/>
      <c r="C42" s="131"/>
      <c r="D42" s="131"/>
      <c r="E42" s="140"/>
      <c r="F42" s="129" t="s">
        <v>1536</v>
      </c>
      <c r="G42" s="129"/>
      <c r="H42" s="129"/>
      <c r="I42" s="129"/>
      <c r="J42" s="140"/>
      <c r="K42" s="131"/>
      <c r="L42" s="131"/>
      <c r="M42" s="131"/>
      <c r="N42" s="131"/>
      <c r="O42" s="140"/>
      <c r="P42" s="105" t="s">
        <v>1537</v>
      </c>
      <c r="Q42" s="132" t="s">
        <v>1456</v>
      </c>
      <c r="R42" s="132" t="s">
        <v>1457</v>
      </c>
      <c r="S42" s="132" t="s">
        <v>1458</v>
      </c>
    </row>
    <row r="43" customFormat="false" ht="12.75" hidden="false" customHeight="true" outlineLevel="0" collapsed="false">
      <c r="A43" s="129" t="s">
        <v>1538</v>
      </c>
      <c r="B43" s="129"/>
      <c r="C43" s="129"/>
      <c r="D43" s="129"/>
      <c r="E43" s="140"/>
      <c r="F43" s="129" t="s">
        <v>1539</v>
      </c>
      <c r="G43" s="129"/>
      <c r="H43" s="129"/>
      <c r="I43" s="129"/>
      <c r="J43" s="140" t="n">
        <v>1</v>
      </c>
      <c r="K43" s="129" t="s">
        <v>1540</v>
      </c>
      <c r="L43" s="129"/>
      <c r="M43" s="129"/>
      <c r="N43" s="129"/>
      <c r="O43" s="140"/>
      <c r="P43" s="134" t="s">
        <v>1468</v>
      </c>
      <c r="Q43" s="111"/>
      <c r="R43" s="111"/>
      <c r="S43" s="111"/>
    </row>
    <row r="44" customFormat="false" ht="12.75" hidden="false" customHeight="true" outlineLevel="0" collapsed="false">
      <c r="A44" s="98" t="s">
        <v>1541</v>
      </c>
      <c r="B44" s="98"/>
      <c r="C44" s="98"/>
      <c r="D44" s="98"/>
      <c r="E44" s="98"/>
      <c r="F44" s="98" t="s">
        <v>1542</v>
      </c>
      <c r="G44" s="98"/>
      <c r="H44" s="98"/>
      <c r="I44" s="98"/>
      <c r="J44" s="98"/>
      <c r="K44" s="98"/>
      <c r="L44" s="98"/>
      <c r="M44" s="98"/>
      <c r="N44" s="98" t="s">
        <v>1543</v>
      </c>
      <c r="O44" s="98"/>
      <c r="P44" s="105" t="s">
        <v>1544</v>
      </c>
      <c r="Q44" s="111" t="s">
        <v>1596</v>
      </c>
      <c r="R44" s="111"/>
      <c r="S44" s="111"/>
    </row>
    <row r="45" customFormat="false" ht="12.75" hidden="false" customHeight="true" outlineLevel="0" collapsed="false">
      <c r="A45" s="111"/>
      <c r="B45" s="111"/>
      <c r="C45" s="111"/>
      <c r="D45" s="111"/>
      <c r="E45" s="111"/>
      <c r="F45" s="111"/>
      <c r="G45" s="111"/>
      <c r="H45" s="111"/>
      <c r="I45" s="111"/>
      <c r="J45" s="111"/>
      <c r="K45" s="111"/>
      <c r="L45" s="111"/>
      <c r="M45" s="111"/>
      <c r="N45" s="121" t="s">
        <v>1545</v>
      </c>
      <c r="O45" s="111"/>
      <c r="P45" s="105" t="s">
        <v>1537</v>
      </c>
      <c r="Q45" s="132" t="s">
        <v>1597</v>
      </c>
      <c r="R45" s="132" t="s">
        <v>1578</v>
      </c>
      <c r="S45" s="132" t="s">
        <v>1579</v>
      </c>
    </row>
    <row r="46" customFormat="false" ht="12.75" hidden="false" customHeight="true" outlineLevel="0" collapsed="false">
      <c r="A46" s="111"/>
      <c r="B46" s="111"/>
      <c r="C46" s="111"/>
      <c r="D46" s="111"/>
      <c r="E46" s="111"/>
      <c r="F46" s="111"/>
      <c r="G46" s="111"/>
      <c r="H46" s="111"/>
      <c r="I46" s="111"/>
      <c r="J46" s="111"/>
      <c r="K46" s="111"/>
      <c r="L46" s="111"/>
      <c r="M46" s="111"/>
      <c r="N46" s="121"/>
      <c r="O46" s="111"/>
      <c r="P46" s="134" t="s">
        <v>1468</v>
      </c>
      <c r="Q46" s="111" t="n">
        <v>4</v>
      </c>
      <c r="R46" s="111"/>
      <c r="S46" s="111"/>
    </row>
    <row r="47" customFormat="false" ht="12.75" hidden="false" customHeight="true" outlineLevel="0" collapsed="false">
      <c r="A47" s="111"/>
      <c r="B47" s="111"/>
      <c r="C47" s="111"/>
      <c r="D47" s="111"/>
      <c r="E47" s="111"/>
      <c r="F47" s="111"/>
      <c r="G47" s="111"/>
      <c r="H47" s="111"/>
      <c r="I47" s="111"/>
      <c r="J47" s="111"/>
      <c r="K47" s="111"/>
      <c r="L47" s="111"/>
      <c r="M47" s="111"/>
      <c r="N47" s="121" t="s">
        <v>1546</v>
      </c>
      <c r="O47" s="111"/>
      <c r="P47" s="105" t="s">
        <v>1547</v>
      </c>
      <c r="Q47" s="111"/>
      <c r="R47" s="111"/>
      <c r="S47" s="111"/>
    </row>
    <row r="48" customFormat="false" ht="12.75" hidden="false" customHeight="true" outlineLevel="0" collapsed="false">
      <c r="A48" s="111"/>
      <c r="B48" s="111"/>
      <c r="C48" s="111"/>
      <c r="D48" s="111"/>
      <c r="E48" s="111"/>
      <c r="F48" s="111"/>
      <c r="G48" s="111"/>
      <c r="H48" s="111"/>
      <c r="I48" s="111"/>
      <c r="J48" s="111"/>
      <c r="K48" s="111"/>
      <c r="L48" s="111"/>
      <c r="M48" s="111"/>
      <c r="N48" s="121"/>
      <c r="O48" s="111"/>
      <c r="P48" s="105" t="s">
        <v>1537</v>
      </c>
      <c r="Q48" s="132" t="s">
        <v>1456</v>
      </c>
      <c r="R48" s="132" t="s">
        <v>1457</v>
      </c>
      <c r="S48" s="132" t="s">
        <v>1458</v>
      </c>
    </row>
    <row r="49" customFormat="false" ht="12.75" hidden="false" customHeight="true" outlineLevel="0" collapsed="false">
      <c r="A49" s="111"/>
      <c r="B49" s="111"/>
      <c r="C49" s="111"/>
      <c r="D49" s="111"/>
      <c r="E49" s="111"/>
      <c r="F49" s="111"/>
      <c r="G49" s="111"/>
      <c r="H49" s="111"/>
      <c r="I49" s="111"/>
      <c r="J49" s="111"/>
      <c r="K49" s="111"/>
      <c r="L49" s="111"/>
      <c r="M49" s="111"/>
      <c r="N49" s="121" t="s">
        <v>1548</v>
      </c>
      <c r="O49" s="111"/>
      <c r="P49" s="134" t="s">
        <v>1468</v>
      </c>
      <c r="Q49" s="111"/>
      <c r="R49" s="111"/>
      <c r="S49" s="111"/>
    </row>
    <row r="50" customFormat="false" ht="12.75" hidden="false" customHeight="true" outlineLevel="0" collapsed="false">
      <c r="A50" s="111"/>
      <c r="B50" s="111"/>
      <c r="C50" s="111"/>
      <c r="D50" s="111"/>
      <c r="E50" s="111"/>
      <c r="F50" s="111"/>
      <c r="G50" s="111"/>
      <c r="H50" s="111"/>
      <c r="I50" s="111"/>
      <c r="J50" s="111"/>
      <c r="K50" s="111"/>
      <c r="L50" s="111"/>
      <c r="M50" s="111"/>
      <c r="N50" s="121"/>
      <c r="O50" s="111"/>
      <c r="P50" s="105" t="s">
        <v>1549</v>
      </c>
      <c r="Q50" s="111"/>
      <c r="R50" s="111"/>
      <c r="S50" s="111"/>
    </row>
    <row r="51" customFormat="false" ht="12.75" hidden="false" customHeight="true" outlineLevel="0" collapsed="false">
      <c r="A51" s="111"/>
      <c r="B51" s="111"/>
      <c r="C51" s="111"/>
      <c r="D51" s="111"/>
      <c r="E51" s="111"/>
      <c r="F51" s="111"/>
      <c r="G51" s="111"/>
      <c r="H51" s="111"/>
      <c r="I51" s="111"/>
      <c r="J51" s="111"/>
      <c r="K51" s="111"/>
      <c r="L51" s="111"/>
      <c r="M51" s="111"/>
      <c r="N51" s="108" t="s">
        <v>1550</v>
      </c>
      <c r="O51" s="108"/>
      <c r="P51" s="105" t="s">
        <v>1537</v>
      </c>
      <c r="Q51" s="132" t="s">
        <v>1456</v>
      </c>
      <c r="R51" s="132" t="s">
        <v>1457</v>
      </c>
      <c r="S51" s="132" t="s">
        <v>1458</v>
      </c>
    </row>
    <row r="52" customFormat="false" ht="12.75" hidden="false" customHeight="true" outlineLevel="0" collapsed="false">
      <c r="A52" s="111"/>
      <c r="B52" s="111"/>
      <c r="C52" s="111"/>
      <c r="D52" s="111"/>
      <c r="E52" s="111"/>
      <c r="F52" s="111"/>
      <c r="G52" s="111"/>
      <c r="H52" s="111"/>
      <c r="I52" s="111"/>
      <c r="J52" s="111"/>
      <c r="K52" s="111"/>
      <c r="L52" s="111"/>
      <c r="M52" s="111"/>
      <c r="N52" s="111" t="n">
        <v>14</v>
      </c>
      <c r="O52" s="139" t="s">
        <v>1598</v>
      </c>
      <c r="P52" s="134" t="s">
        <v>1468</v>
      </c>
      <c r="Q52" s="111"/>
      <c r="R52" s="111"/>
      <c r="S52" s="111"/>
    </row>
    <row r="53" customFormat="false" ht="12.75" hidden="false" customHeight="true" outlineLevel="0" collapsed="false">
      <c r="A53" s="111"/>
      <c r="B53" s="111"/>
      <c r="C53" s="111"/>
      <c r="D53" s="111"/>
      <c r="E53" s="111"/>
      <c r="F53" s="111"/>
      <c r="G53" s="111"/>
      <c r="H53" s="111"/>
      <c r="I53" s="111"/>
      <c r="J53" s="111"/>
      <c r="K53" s="111"/>
      <c r="L53" s="111"/>
      <c r="M53" s="111"/>
      <c r="N53" s="111"/>
      <c r="O53" s="139"/>
      <c r="P53" s="136" t="s">
        <v>1552</v>
      </c>
      <c r="Q53" s="132" t="s">
        <v>1597</v>
      </c>
      <c r="R53" s="132" t="s">
        <v>1578</v>
      </c>
      <c r="S53" s="132" t="s">
        <v>1579</v>
      </c>
    </row>
  </sheetData>
  <mergeCells count="187">
    <mergeCell ref="A1:H2"/>
    <mergeCell ref="I1:J1"/>
    <mergeCell ref="K1:P1"/>
    <mergeCell ref="I2:J2"/>
    <mergeCell ref="K2:P2"/>
    <mergeCell ref="A3:I3"/>
    <mergeCell ref="L3:M3"/>
    <mergeCell ref="N3:O3"/>
    <mergeCell ref="P3:R3"/>
    <mergeCell ref="A4:B4"/>
    <mergeCell ref="C4:C5"/>
    <mergeCell ref="D4:E4"/>
    <mergeCell ref="F4:F5"/>
    <mergeCell ref="G4:H4"/>
    <mergeCell ref="I4:I5"/>
    <mergeCell ref="J4:M4"/>
    <mergeCell ref="N4:O4"/>
    <mergeCell ref="A5:B5"/>
    <mergeCell ref="D5:E5"/>
    <mergeCell ref="G5:H5"/>
    <mergeCell ref="N5:O5"/>
    <mergeCell ref="A6:B6"/>
    <mergeCell ref="C6:C7"/>
    <mergeCell ref="D6:E6"/>
    <mergeCell ref="F6:F7"/>
    <mergeCell ref="G6:H6"/>
    <mergeCell ref="I6:I7"/>
    <mergeCell ref="A7:B7"/>
    <mergeCell ref="D7:E7"/>
    <mergeCell ref="G7:H7"/>
    <mergeCell ref="A8:O8"/>
    <mergeCell ref="P8:S8"/>
    <mergeCell ref="A9:D9"/>
    <mergeCell ref="F9:I9"/>
    <mergeCell ref="K9:N9"/>
    <mergeCell ref="Q9:S9"/>
    <mergeCell ref="A10:D10"/>
    <mergeCell ref="F10:I10"/>
    <mergeCell ref="K10:N10"/>
    <mergeCell ref="Q10:S10"/>
    <mergeCell ref="A11:D11"/>
    <mergeCell ref="F11:I11"/>
    <mergeCell ref="K11:N11"/>
    <mergeCell ref="A12:D12"/>
    <mergeCell ref="F12:I12"/>
    <mergeCell ref="K12:N12"/>
    <mergeCell ref="Q12:S12"/>
    <mergeCell ref="A13:D13"/>
    <mergeCell ref="F13:I13"/>
    <mergeCell ref="K13:N13"/>
    <mergeCell ref="Q13:S13"/>
    <mergeCell ref="A14:D14"/>
    <mergeCell ref="F14:I14"/>
    <mergeCell ref="K14:N14"/>
    <mergeCell ref="Q14:S14"/>
    <mergeCell ref="A15:D15"/>
    <mergeCell ref="F15:I15"/>
    <mergeCell ref="K15:N15"/>
    <mergeCell ref="P15:P16"/>
    <mergeCell ref="Q15:S16"/>
    <mergeCell ref="A16:D16"/>
    <mergeCell ref="F16:I16"/>
    <mergeCell ref="K16:N16"/>
    <mergeCell ref="A17:D17"/>
    <mergeCell ref="F17:I17"/>
    <mergeCell ref="K17:N17"/>
    <mergeCell ref="Q17:S17"/>
    <mergeCell ref="A18:D18"/>
    <mergeCell ref="F18:I18"/>
    <mergeCell ref="K18:N18"/>
    <mergeCell ref="Q18:S18"/>
    <mergeCell ref="A19:D19"/>
    <mergeCell ref="F19:I19"/>
    <mergeCell ref="K19:N19"/>
    <mergeCell ref="A20:D20"/>
    <mergeCell ref="F20:I20"/>
    <mergeCell ref="K20:N20"/>
    <mergeCell ref="Q20:S20"/>
    <mergeCell ref="A21:D21"/>
    <mergeCell ref="F21:I21"/>
    <mergeCell ref="K21:N21"/>
    <mergeCell ref="Q21:S21"/>
    <mergeCell ref="A22:D22"/>
    <mergeCell ref="F22:I22"/>
    <mergeCell ref="K22:N22"/>
    <mergeCell ref="Q22:S22"/>
    <mergeCell ref="A23:D23"/>
    <mergeCell ref="F23:I23"/>
    <mergeCell ref="K23:N23"/>
    <mergeCell ref="P23:P24"/>
    <mergeCell ref="Q23:S24"/>
    <mergeCell ref="A24:D24"/>
    <mergeCell ref="F24:I24"/>
    <mergeCell ref="K24:N24"/>
    <mergeCell ref="A25:D25"/>
    <mergeCell ref="F25:I25"/>
    <mergeCell ref="K25:N25"/>
    <mergeCell ref="Q25:S25"/>
    <mergeCell ref="A26:D26"/>
    <mergeCell ref="F26:I26"/>
    <mergeCell ref="K26:N26"/>
    <mergeCell ref="Q26:S26"/>
    <mergeCell ref="A27:D27"/>
    <mergeCell ref="F27:I27"/>
    <mergeCell ref="K27:N27"/>
    <mergeCell ref="A28:D28"/>
    <mergeCell ref="F28:I28"/>
    <mergeCell ref="K28:N28"/>
    <mergeCell ref="Q28:S28"/>
    <mergeCell ref="A29:D29"/>
    <mergeCell ref="F29:I29"/>
    <mergeCell ref="K29:N29"/>
    <mergeCell ref="Q29:S29"/>
    <mergeCell ref="A30:D30"/>
    <mergeCell ref="F30:I30"/>
    <mergeCell ref="K30:N30"/>
    <mergeCell ref="Q30:S30"/>
    <mergeCell ref="A31:D31"/>
    <mergeCell ref="F31:I31"/>
    <mergeCell ref="K31:N31"/>
    <mergeCell ref="P31:P32"/>
    <mergeCell ref="Q31:S32"/>
    <mergeCell ref="A32:D32"/>
    <mergeCell ref="F32:I32"/>
    <mergeCell ref="K32:N32"/>
    <mergeCell ref="A33:D33"/>
    <mergeCell ref="F33:I33"/>
    <mergeCell ref="K33:N33"/>
    <mergeCell ref="Q33:S33"/>
    <mergeCell ref="A34:D34"/>
    <mergeCell ref="F34:I34"/>
    <mergeCell ref="K34:N34"/>
    <mergeCell ref="Q34:S34"/>
    <mergeCell ref="A35:D35"/>
    <mergeCell ref="F35:I35"/>
    <mergeCell ref="K35:N35"/>
    <mergeCell ref="A36:D36"/>
    <mergeCell ref="F36:I36"/>
    <mergeCell ref="K36:N36"/>
    <mergeCell ref="Q36:S36"/>
    <mergeCell ref="A37:D37"/>
    <mergeCell ref="F37:I37"/>
    <mergeCell ref="K37:N37"/>
    <mergeCell ref="Q37:S37"/>
    <mergeCell ref="A38:D38"/>
    <mergeCell ref="F38:I38"/>
    <mergeCell ref="K38:N38"/>
    <mergeCell ref="Q38:S38"/>
    <mergeCell ref="A39:D39"/>
    <mergeCell ref="F39:I39"/>
    <mergeCell ref="K39:N39"/>
    <mergeCell ref="P39:P40"/>
    <mergeCell ref="Q39:S40"/>
    <mergeCell ref="A40:D40"/>
    <mergeCell ref="F40:I40"/>
    <mergeCell ref="K40:N40"/>
    <mergeCell ref="A41:D41"/>
    <mergeCell ref="F41:I41"/>
    <mergeCell ref="K41:N41"/>
    <mergeCell ref="Q41:S41"/>
    <mergeCell ref="A42:D42"/>
    <mergeCell ref="F42:I42"/>
    <mergeCell ref="K42:N42"/>
    <mergeCell ref="A43:D43"/>
    <mergeCell ref="F43:I43"/>
    <mergeCell ref="K43:N43"/>
    <mergeCell ref="Q43:S43"/>
    <mergeCell ref="A44:E44"/>
    <mergeCell ref="F44:M44"/>
    <mergeCell ref="N44:O44"/>
    <mergeCell ref="Q44:S44"/>
    <mergeCell ref="A45:E53"/>
    <mergeCell ref="F45:M53"/>
    <mergeCell ref="N45:N46"/>
    <mergeCell ref="O45:O46"/>
    <mergeCell ref="Q46:S46"/>
    <mergeCell ref="N47:N48"/>
    <mergeCell ref="O47:O48"/>
    <mergeCell ref="Q47:S47"/>
    <mergeCell ref="N49:N50"/>
    <mergeCell ref="O49:O50"/>
    <mergeCell ref="Q49:S49"/>
    <mergeCell ref="Q50:S50"/>
    <mergeCell ref="N51:O51"/>
    <mergeCell ref="N52:N53"/>
    <mergeCell ref="O52:O53"/>
    <mergeCell ref="Q52:S52"/>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4" activeCellId="0" sqref="A24"/>
    </sheetView>
  </sheetViews>
  <sheetFormatPr defaultRowHeight="12.8" zeroHeight="false" outlineLevelRow="0" outlineLevelCol="0"/>
  <cols>
    <col collapsed="false" customWidth="true" hidden="false" outlineLevel="0" max="1" min="1" style="40" width="44.24"/>
    <col collapsed="false" customWidth="false" hidden="false" outlineLevel="0" max="1025" min="2" style="40" width="11.52"/>
  </cols>
  <sheetData>
    <row r="1" customFormat="false" ht="12.8" hidden="false" customHeight="false" outlineLevel="0" collapsed="false">
      <c r="A1" s="40" t="s">
        <v>1599</v>
      </c>
    </row>
    <row r="3" customFormat="false" ht="12.8" hidden="false" customHeight="false" outlineLevel="0" collapsed="false">
      <c r="A3" s="92" t="s">
        <v>1600</v>
      </c>
    </row>
    <row r="4" customFormat="false" ht="38.6" hidden="false" customHeight="false" outlineLevel="0" collapsed="false">
      <c r="A4" s="40" t="s">
        <v>1601</v>
      </c>
    </row>
    <row r="5" customFormat="false" ht="29.55" hidden="false" customHeight="false" outlineLevel="0" collapsed="false">
      <c r="A5" s="40" t="s">
        <v>1602</v>
      </c>
    </row>
    <row r="6" customFormat="false" ht="19.9" hidden="false" customHeight="false" outlineLevel="0" collapsed="false">
      <c r="A6" s="40" t="s">
        <v>1603</v>
      </c>
    </row>
    <row r="7" customFormat="false" ht="38.6" hidden="false" customHeight="false" outlineLevel="0" collapsed="false">
      <c r="A7" s="40" t="s">
        <v>1604</v>
      </c>
    </row>
    <row r="8" customFormat="false" ht="38.6" hidden="false" customHeight="false" outlineLevel="0" collapsed="false">
      <c r="A8" s="40" t="s">
        <v>1605</v>
      </c>
    </row>
    <row r="9" customFormat="false" ht="20.25" hidden="false" customHeight="false" outlineLevel="0" collapsed="false">
      <c r="A9" s="40" t="s">
        <v>1606</v>
      </c>
    </row>
    <row r="10" customFormat="false" ht="29.55" hidden="false" customHeight="false" outlineLevel="0" collapsed="false">
      <c r="A10" s="40" t="s">
        <v>1607</v>
      </c>
    </row>
    <row r="11" customFormat="false" ht="19.9" hidden="false" customHeight="false" outlineLevel="0" collapsed="false">
      <c r="A11" s="40" t="s">
        <v>1608</v>
      </c>
    </row>
    <row r="12" customFormat="false" ht="48.3" hidden="false" customHeight="false" outlineLevel="0" collapsed="false">
      <c r="A12" s="40" t="s">
        <v>1609</v>
      </c>
    </row>
    <row r="13" customFormat="false" ht="48.3" hidden="false" customHeight="false" outlineLevel="0" collapsed="false">
      <c r="A13" s="40" t="s">
        <v>1610</v>
      </c>
    </row>
    <row r="14" customFormat="false" ht="38.6" hidden="false" customHeight="false" outlineLevel="0" collapsed="false">
      <c r="A14" s="40" t="s">
        <v>1611</v>
      </c>
    </row>
    <row r="16" customFormat="false" ht="12.8" hidden="false" customHeight="false" outlineLevel="0" collapsed="false">
      <c r="A16" s="92" t="s">
        <v>1612</v>
      </c>
    </row>
    <row r="17" customFormat="false" ht="29.55" hidden="false" customHeight="false" outlineLevel="0" collapsed="false">
      <c r="A17" s="40" t="s">
        <v>1613</v>
      </c>
    </row>
    <row r="18" customFormat="false" ht="29.55" hidden="false" customHeight="false" outlineLevel="0" collapsed="false">
      <c r="A18" s="40" t="s">
        <v>1614</v>
      </c>
    </row>
    <row r="19" customFormat="false" ht="57.95" hidden="false" customHeight="false" outlineLevel="0" collapsed="false">
      <c r="A19" s="40" t="s">
        <v>1615</v>
      </c>
    </row>
    <row r="20" customFormat="false" ht="29.55" hidden="false" customHeight="false" outlineLevel="0" collapsed="false">
      <c r="A20" s="40" t="s">
        <v>1616</v>
      </c>
    </row>
    <row r="21" customFormat="false" ht="29.7" hidden="false" customHeight="false" outlineLevel="0" collapsed="false">
      <c r="A21" s="40" t="s">
        <v>1617</v>
      </c>
    </row>
    <row r="22" customFormat="false" ht="20.25" hidden="false" customHeight="false" outlineLevel="0" collapsed="false">
      <c r="A22" s="40" t="s">
        <v>1618</v>
      </c>
    </row>
    <row r="23" customFormat="false" ht="39.1" hidden="false" customHeight="false" outlineLevel="0" collapsed="false">
      <c r="A23" s="40" t="s">
        <v>1619</v>
      </c>
    </row>
  </sheetData>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2.8" zeroHeight="false" outlineLevelRow="0" outlineLevelCol="0"/>
  <cols>
    <col collapsed="false" customWidth="true" hidden="false" outlineLevel="0" max="1" min="1" style="40" width="36.39"/>
    <col collapsed="false" customWidth="false" hidden="false" outlineLevel="0" max="1025" min="2" style="40" width="11.52"/>
  </cols>
  <sheetData>
    <row r="1" s="141" customFormat="true" ht="19.9" hidden="false" customHeight="false" outlineLevel="0" collapsed="false">
      <c r="A1" s="82" t="s">
        <v>1620</v>
      </c>
    </row>
    <row r="2" customFormat="false" ht="29.55" hidden="false" customHeight="false" outlineLevel="0" collapsed="false">
      <c r="A2" s="40" t="s">
        <v>1621</v>
      </c>
    </row>
    <row r="3" customFormat="false" ht="12.8" hidden="false" customHeight="false" outlineLevel="0" collapsed="false">
      <c r="A3" s="40" t="s">
        <v>1622</v>
      </c>
    </row>
    <row r="4" customFormat="false" ht="12.8" hidden="false" customHeight="false" outlineLevel="0" collapsed="false">
      <c r="A4" s="40" t="s">
        <v>1623</v>
      </c>
    </row>
    <row r="5" customFormat="false" ht="12.8" hidden="false" customHeight="false" outlineLevel="0" collapsed="false">
      <c r="A5" s="40" t="s">
        <v>1624</v>
      </c>
    </row>
    <row r="6" customFormat="false" ht="29.7" hidden="false" customHeight="false" outlineLevel="0" collapsed="false">
      <c r="A6" s="40" t="s">
        <v>1625</v>
      </c>
    </row>
    <row r="7" customFormat="false" ht="20.25" hidden="false" customHeight="false" outlineLevel="0" collapsed="false">
      <c r="A7" s="40" t="s">
        <v>1626</v>
      </c>
    </row>
    <row r="8" customFormat="false" ht="12.8" hidden="false" customHeight="false" outlineLevel="0" collapsed="false">
      <c r="A8" s="40" t="s">
        <v>1627</v>
      </c>
    </row>
    <row r="9" customFormat="false" ht="20.25" hidden="false" customHeight="false" outlineLevel="0" collapsed="false">
      <c r="A9" s="40" t="s">
        <v>1628</v>
      </c>
    </row>
  </sheetData>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255"/>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137" activeCellId="0" sqref="A137"/>
    </sheetView>
  </sheetViews>
  <sheetFormatPr defaultRowHeight="12.8" zeroHeight="false" outlineLevelRow="0" outlineLevelCol="0"/>
  <cols>
    <col collapsed="false" customWidth="true" hidden="false" outlineLevel="0" max="1" min="1" style="40" width="51.04"/>
    <col collapsed="false" customWidth="false" hidden="false" outlineLevel="0" max="1025" min="2" style="40" width="11.52"/>
  </cols>
  <sheetData>
    <row r="1" customFormat="false" ht="12.8" hidden="false" customHeight="false" outlineLevel="0" collapsed="false">
      <c r="A1" s="142" t="s">
        <v>1629</v>
      </c>
    </row>
    <row r="2" customFormat="false" ht="12.8" hidden="false" customHeight="false" outlineLevel="0" collapsed="false">
      <c r="A2" s="92" t="s">
        <v>1630</v>
      </c>
    </row>
    <row r="3" customFormat="false" ht="161.8" hidden="false" customHeight="false" outlineLevel="0" collapsed="false">
      <c r="A3" s="40" t="s">
        <v>1631</v>
      </c>
    </row>
    <row r="4" customFormat="false" ht="12.8" hidden="false" customHeight="false" outlineLevel="0" collapsed="false">
      <c r="A4" s="92" t="s">
        <v>1632</v>
      </c>
    </row>
    <row r="5" customFormat="false" ht="161.8" hidden="false" customHeight="false" outlineLevel="0" collapsed="false">
      <c r="A5" s="40" t="s">
        <v>1633</v>
      </c>
    </row>
    <row r="6" customFormat="false" ht="12.8" hidden="false" customHeight="false" outlineLevel="0" collapsed="false">
      <c r="A6" s="92" t="s">
        <v>1634</v>
      </c>
    </row>
    <row r="7" customFormat="false" ht="161.8" hidden="false" customHeight="false" outlineLevel="0" collapsed="false">
      <c r="A7" s="40" t="s">
        <v>1635</v>
      </c>
    </row>
    <row r="8" customFormat="false" ht="12.8" hidden="false" customHeight="false" outlineLevel="0" collapsed="false">
      <c r="A8" s="92" t="s">
        <v>1636</v>
      </c>
    </row>
    <row r="9" customFormat="false" ht="161.8" hidden="false" customHeight="false" outlineLevel="0" collapsed="false">
      <c r="A9" s="40" t="s">
        <v>1637</v>
      </c>
    </row>
    <row r="10" customFormat="false" ht="12.8" hidden="false" customHeight="false" outlineLevel="0" collapsed="false">
      <c r="A10" s="92" t="s">
        <v>1638</v>
      </c>
    </row>
    <row r="11" customFormat="false" ht="170.85" hidden="false" customHeight="false" outlineLevel="0" collapsed="false">
      <c r="A11" s="40" t="s">
        <v>1639</v>
      </c>
    </row>
    <row r="12" customFormat="false" ht="12.8" hidden="false" customHeight="false" outlineLevel="0" collapsed="false">
      <c r="A12" s="92" t="s">
        <v>1640</v>
      </c>
    </row>
    <row r="13" customFormat="false" ht="152.15" hidden="false" customHeight="false" outlineLevel="0" collapsed="false">
      <c r="A13" s="40" t="s">
        <v>1641</v>
      </c>
    </row>
    <row r="14" customFormat="false" ht="12.8" hidden="false" customHeight="false" outlineLevel="0" collapsed="false">
      <c r="A14" s="92" t="s">
        <v>1642</v>
      </c>
    </row>
    <row r="15" customFormat="false" ht="161.8" hidden="false" customHeight="false" outlineLevel="0" collapsed="false">
      <c r="A15" s="40" t="s">
        <v>1643</v>
      </c>
    </row>
    <row r="16" customFormat="false" ht="12.8" hidden="false" customHeight="false" outlineLevel="0" collapsed="false">
      <c r="A16" s="92" t="s">
        <v>1644</v>
      </c>
    </row>
    <row r="17" customFormat="false" ht="170.85" hidden="false" customHeight="false" outlineLevel="0" collapsed="false">
      <c r="A17" s="40" t="s">
        <v>1645</v>
      </c>
    </row>
    <row r="18" customFormat="false" ht="12.8" hidden="false" customHeight="false" outlineLevel="0" collapsed="false">
      <c r="A18" s="92" t="s">
        <v>1646</v>
      </c>
    </row>
    <row r="19" customFormat="false" ht="161.8" hidden="false" customHeight="false" outlineLevel="0" collapsed="false">
      <c r="A19" s="40" t="s">
        <v>1647</v>
      </c>
    </row>
    <row r="21" customFormat="false" ht="12.8" hidden="false" customHeight="false" outlineLevel="0" collapsed="false">
      <c r="A21" s="142" t="s">
        <v>1648</v>
      </c>
    </row>
    <row r="22" customFormat="false" ht="12.8" hidden="false" customHeight="false" outlineLevel="0" collapsed="false">
      <c r="A22" s="92" t="s">
        <v>1649</v>
      </c>
    </row>
    <row r="23" customFormat="false" ht="105.05" hidden="false" customHeight="false" outlineLevel="0" collapsed="false">
      <c r="A23" s="40" t="s">
        <v>1650</v>
      </c>
    </row>
    <row r="24" customFormat="false" ht="86.2" hidden="false" customHeight="false" outlineLevel="0" collapsed="false">
      <c r="A24" s="40" t="s">
        <v>1651</v>
      </c>
    </row>
    <row r="25" customFormat="false" ht="12.8" hidden="false" customHeight="false" outlineLevel="0" collapsed="false">
      <c r="A25" s="92" t="s">
        <v>1652</v>
      </c>
    </row>
    <row r="26" customFormat="false" ht="105.05" hidden="false" customHeight="false" outlineLevel="0" collapsed="false">
      <c r="A26" s="40" t="s">
        <v>1653</v>
      </c>
    </row>
    <row r="27" customFormat="false" ht="86.2" hidden="false" customHeight="false" outlineLevel="0" collapsed="false">
      <c r="A27" s="40" t="s">
        <v>1654</v>
      </c>
    </row>
    <row r="28" customFormat="false" ht="12.8" hidden="false" customHeight="false" outlineLevel="0" collapsed="false">
      <c r="A28" s="92" t="s">
        <v>1655</v>
      </c>
    </row>
    <row r="29" customFormat="false" ht="105.05" hidden="false" customHeight="false" outlineLevel="0" collapsed="false">
      <c r="A29" s="40" t="s">
        <v>1656</v>
      </c>
    </row>
    <row r="30" customFormat="false" ht="105.05" hidden="false" customHeight="false" outlineLevel="0" collapsed="false">
      <c r="A30" s="40" t="s">
        <v>1657</v>
      </c>
    </row>
    <row r="31" customFormat="false" ht="12.8" hidden="false" customHeight="false" outlineLevel="0" collapsed="false">
      <c r="A31" s="92" t="s">
        <v>1658</v>
      </c>
    </row>
    <row r="32" customFormat="false" ht="105.05" hidden="false" customHeight="false" outlineLevel="0" collapsed="false">
      <c r="A32" s="40" t="s">
        <v>1659</v>
      </c>
    </row>
    <row r="33" customFormat="false" ht="86.2" hidden="false" customHeight="false" outlineLevel="0" collapsed="false">
      <c r="A33" s="40" t="s">
        <v>1660</v>
      </c>
    </row>
    <row r="34" customFormat="false" ht="12.8" hidden="false" customHeight="false" outlineLevel="0" collapsed="false">
      <c r="A34" s="92" t="s">
        <v>1661</v>
      </c>
    </row>
    <row r="35" customFormat="false" ht="105.05" hidden="false" customHeight="false" outlineLevel="0" collapsed="false">
      <c r="A35" s="40" t="s">
        <v>1662</v>
      </c>
    </row>
    <row r="36" customFormat="false" ht="86.2" hidden="false" customHeight="false" outlineLevel="0" collapsed="false">
      <c r="A36" s="40" t="s">
        <v>1663</v>
      </c>
    </row>
    <row r="37" customFormat="false" ht="12.8" hidden="false" customHeight="false" outlineLevel="0" collapsed="false">
      <c r="A37" s="92" t="s">
        <v>1664</v>
      </c>
    </row>
    <row r="38" customFormat="false" ht="105.05" hidden="false" customHeight="false" outlineLevel="0" collapsed="false">
      <c r="A38" s="40" t="s">
        <v>1665</v>
      </c>
    </row>
    <row r="39" customFormat="false" ht="86.2" hidden="false" customHeight="false" outlineLevel="0" collapsed="false">
      <c r="A39" s="40" t="s">
        <v>1666</v>
      </c>
    </row>
    <row r="40" customFormat="false" ht="12.8" hidden="false" customHeight="false" outlineLevel="0" collapsed="false">
      <c r="A40" s="92" t="s">
        <v>1667</v>
      </c>
    </row>
    <row r="41" customFormat="false" ht="105.05" hidden="false" customHeight="false" outlineLevel="0" collapsed="false">
      <c r="A41" s="40" t="s">
        <v>1668</v>
      </c>
    </row>
    <row r="42" customFormat="false" ht="76.8" hidden="false" customHeight="false" outlineLevel="0" collapsed="false">
      <c r="A42" s="40" t="s">
        <v>1669</v>
      </c>
    </row>
    <row r="43" customFormat="false" ht="12.8" hidden="false" customHeight="false" outlineLevel="0" collapsed="false">
      <c r="A43" s="92" t="s">
        <v>1670</v>
      </c>
    </row>
    <row r="44" customFormat="false" ht="105.05" hidden="false" customHeight="false" outlineLevel="0" collapsed="false">
      <c r="A44" s="40" t="s">
        <v>1671</v>
      </c>
    </row>
    <row r="45" customFormat="false" ht="76.8" hidden="false" customHeight="false" outlineLevel="0" collapsed="false">
      <c r="A45" s="40" t="s">
        <v>1672</v>
      </c>
    </row>
    <row r="46" customFormat="false" ht="12.8" hidden="false" customHeight="false" outlineLevel="0" collapsed="false">
      <c r="A46" s="92" t="s">
        <v>1673</v>
      </c>
    </row>
    <row r="47" customFormat="false" ht="105.05" hidden="false" customHeight="false" outlineLevel="0" collapsed="false">
      <c r="A47" s="40" t="s">
        <v>1674</v>
      </c>
    </row>
    <row r="48" customFormat="false" ht="86.35" hidden="false" customHeight="false" outlineLevel="0" collapsed="false">
      <c r="A48" s="40" t="s">
        <v>1675</v>
      </c>
    </row>
    <row r="50" customFormat="false" ht="12.8" hidden="false" customHeight="false" outlineLevel="0" collapsed="false">
      <c r="A50" s="142" t="s">
        <v>1676</v>
      </c>
    </row>
    <row r="51" customFormat="false" ht="19.9" hidden="false" customHeight="false" outlineLevel="0" collapsed="false">
      <c r="A51" s="55" t="s">
        <v>1677</v>
      </c>
    </row>
    <row r="52" customFormat="false" ht="38.6" hidden="false" customHeight="false" outlineLevel="0" collapsed="false">
      <c r="A52" s="40" t="s">
        <v>1678</v>
      </c>
    </row>
    <row r="53" customFormat="false" ht="57.95" hidden="false" customHeight="false" outlineLevel="0" collapsed="false">
      <c r="A53" s="40" t="s">
        <v>1679</v>
      </c>
    </row>
    <row r="54" customFormat="false" ht="19.9" hidden="false" customHeight="false" outlineLevel="0" collapsed="false">
      <c r="A54" s="55" t="s">
        <v>1680</v>
      </c>
    </row>
    <row r="55" customFormat="false" ht="161.8" hidden="false" customHeight="false" outlineLevel="0" collapsed="false">
      <c r="A55" s="40" t="s">
        <v>1681</v>
      </c>
    </row>
    <row r="56" customFormat="false" ht="38.6" hidden="false" customHeight="false" outlineLevel="0" collapsed="false">
      <c r="A56" s="40" t="s">
        <v>1682</v>
      </c>
    </row>
    <row r="57" customFormat="false" ht="12.8" hidden="false" customHeight="false" outlineLevel="0" collapsed="false">
      <c r="A57" s="92" t="s">
        <v>1683</v>
      </c>
    </row>
    <row r="58" customFormat="false" ht="19.9" hidden="false" customHeight="false" outlineLevel="0" collapsed="false">
      <c r="A58" s="40" t="s">
        <v>1684</v>
      </c>
    </row>
    <row r="59" customFormat="false" ht="38.6" hidden="false" customHeight="false" outlineLevel="0" collapsed="false">
      <c r="A59" s="40" t="s">
        <v>1685</v>
      </c>
    </row>
    <row r="60" customFormat="false" ht="12.8" hidden="false" customHeight="false" outlineLevel="0" collapsed="false">
      <c r="A60" s="92" t="s">
        <v>1686</v>
      </c>
    </row>
    <row r="61" customFormat="false" ht="19.9" hidden="false" customHeight="false" outlineLevel="0" collapsed="false">
      <c r="A61" s="40" t="s">
        <v>1687</v>
      </c>
    </row>
    <row r="62" customFormat="false" ht="38.6" hidden="false" customHeight="false" outlineLevel="0" collapsed="false">
      <c r="A62" s="40" t="s">
        <v>1688</v>
      </c>
    </row>
    <row r="63" customFormat="false" ht="12.8" hidden="false" customHeight="false" outlineLevel="0" collapsed="false">
      <c r="A63" s="143" t="s">
        <v>1689</v>
      </c>
    </row>
    <row r="64" customFormat="false" ht="142.5" hidden="false" customHeight="false" outlineLevel="0" collapsed="false">
      <c r="A64" s="40" t="s">
        <v>1690</v>
      </c>
    </row>
    <row r="65" customFormat="false" ht="95.4" hidden="false" customHeight="false" outlineLevel="0" collapsed="false">
      <c r="A65" s="40" t="s">
        <v>1691</v>
      </c>
    </row>
    <row r="66" customFormat="false" ht="12.8" hidden="false" customHeight="false" outlineLevel="0" collapsed="false">
      <c r="A66" s="143" t="s">
        <v>1692</v>
      </c>
    </row>
    <row r="67" customFormat="false" ht="86.35" hidden="false" customHeight="false" outlineLevel="0" collapsed="false">
      <c r="A67" s="144" t="s">
        <v>1693</v>
      </c>
    </row>
    <row r="68" customFormat="false" ht="114.1" hidden="false" customHeight="false" outlineLevel="0" collapsed="false">
      <c r="A68" s="144" t="s">
        <v>1694</v>
      </c>
    </row>
    <row r="70" customFormat="false" ht="12.8" hidden="false" customHeight="false" outlineLevel="0" collapsed="false">
      <c r="A70" s="145" t="s">
        <v>1695</v>
      </c>
    </row>
    <row r="71" customFormat="false" ht="12.8" hidden="false" customHeight="false" outlineLevel="0" collapsed="false">
      <c r="A71" s="143" t="s">
        <v>1696</v>
      </c>
    </row>
    <row r="72" customFormat="false" ht="19.9" hidden="false" customHeight="false" outlineLevel="0" collapsed="false">
      <c r="A72" s="40" t="s">
        <v>1697</v>
      </c>
    </row>
    <row r="73" customFormat="false" ht="12.8" hidden="false" customHeight="false" outlineLevel="0" collapsed="false">
      <c r="A73" s="143" t="s">
        <v>1698</v>
      </c>
    </row>
    <row r="74" customFormat="false" ht="19.9" hidden="false" customHeight="false" outlineLevel="0" collapsed="false">
      <c r="A74" s="40" t="s">
        <v>1699</v>
      </c>
    </row>
    <row r="75" customFormat="false" ht="12.8" hidden="false" customHeight="false" outlineLevel="0" collapsed="false">
      <c r="A75" s="143" t="s">
        <v>1700</v>
      </c>
    </row>
    <row r="76" customFormat="false" ht="19.9" hidden="false" customHeight="false" outlineLevel="0" collapsed="false">
      <c r="A76" s="40" t="s">
        <v>1701</v>
      </c>
    </row>
    <row r="77" customFormat="false" ht="12.8" hidden="false" customHeight="false" outlineLevel="0" collapsed="false">
      <c r="A77" s="143" t="s">
        <v>1702</v>
      </c>
    </row>
    <row r="78" customFormat="false" ht="29.55" hidden="false" customHeight="false" outlineLevel="0" collapsed="false">
      <c r="A78" s="40" t="s">
        <v>1703</v>
      </c>
    </row>
    <row r="79" customFormat="false" ht="12.8" hidden="false" customHeight="false" outlineLevel="0" collapsed="false">
      <c r="A79" s="92" t="s">
        <v>1704</v>
      </c>
    </row>
    <row r="80" customFormat="false" ht="57.95" hidden="false" customHeight="false" outlineLevel="0" collapsed="false">
      <c r="A80" s="40" t="s">
        <v>1705</v>
      </c>
    </row>
    <row r="82" customFormat="false" ht="12.8" hidden="false" customHeight="false" outlineLevel="0" collapsed="false">
      <c r="A82" s="145" t="s">
        <v>1706</v>
      </c>
    </row>
    <row r="83" customFormat="false" ht="12.8" hidden="false" customHeight="false" outlineLevel="0" collapsed="false">
      <c r="A83" s="143" t="s">
        <v>1707</v>
      </c>
    </row>
    <row r="84" customFormat="false" ht="48.3" hidden="false" customHeight="false" outlineLevel="0" collapsed="false">
      <c r="A84" s="40" t="s">
        <v>1708</v>
      </c>
    </row>
    <row r="85" customFormat="false" ht="12.8" hidden="false" customHeight="false" outlineLevel="0" collapsed="false">
      <c r="A85" s="143" t="s">
        <v>1709</v>
      </c>
    </row>
    <row r="86" customFormat="false" ht="38.6" hidden="false" customHeight="false" outlineLevel="0" collapsed="false">
      <c r="A86" s="40" t="s">
        <v>1710</v>
      </c>
    </row>
    <row r="87" customFormat="false" ht="12.8" hidden="false" customHeight="false" outlineLevel="0" collapsed="false">
      <c r="A87" s="143" t="s">
        <v>1711</v>
      </c>
    </row>
    <row r="88" customFormat="false" ht="19.9" hidden="false" customHeight="false" outlineLevel="0" collapsed="false">
      <c r="A88" s="40" t="s">
        <v>1712</v>
      </c>
    </row>
    <row r="89" customFormat="false" ht="12.8" hidden="false" customHeight="false" outlineLevel="0" collapsed="false">
      <c r="A89" s="143" t="s">
        <v>1713</v>
      </c>
    </row>
    <row r="90" customFormat="false" ht="29.55" hidden="false" customHeight="false" outlineLevel="0" collapsed="false">
      <c r="A90" s="40" t="s">
        <v>1714</v>
      </c>
    </row>
    <row r="91" customFormat="false" ht="12.8" hidden="false" customHeight="false" outlineLevel="0" collapsed="false">
      <c r="A91" s="143" t="s">
        <v>1715</v>
      </c>
    </row>
    <row r="92" customFormat="false" ht="19.9" hidden="false" customHeight="false" outlineLevel="0" collapsed="false">
      <c r="A92" s="40" t="s">
        <v>1716</v>
      </c>
    </row>
    <row r="93" customFormat="false" ht="12.8" hidden="false" customHeight="false" outlineLevel="0" collapsed="false">
      <c r="A93" s="143" t="s">
        <v>1717</v>
      </c>
    </row>
    <row r="94" customFormat="false" ht="38.6" hidden="false" customHeight="false" outlineLevel="0" collapsed="false">
      <c r="A94" s="40" t="s">
        <v>1718</v>
      </c>
    </row>
    <row r="95" customFormat="false" ht="12.8" hidden="false" customHeight="false" outlineLevel="0" collapsed="false">
      <c r="A95" s="143" t="s">
        <v>1719</v>
      </c>
    </row>
    <row r="96" customFormat="false" ht="86.35" hidden="false" customHeight="false" outlineLevel="0" collapsed="false">
      <c r="A96" s="40" t="s">
        <v>1720</v>
      </c>
    </row>
    <row r="97" customFormat="false" ht="12.8" hidden="false" customHeight="false" outlineLevel="0" collapsed="false">
      <c r="A97" s="143" t="s">
        <v>1721</v>
      </c>
    </row>
    <row r="98" customFormat="false" ht="76.65" hidden="false" customHeight="false" outlineLevel="0" collapsed="false">
      <c r="A98" s="40" t="s">
        <v>1722</v>
      </c>
    </row>
    <row r="99" customFormat="false" ht="12.8" hidden="false" customHeight="false" outlineLevel="0" collapsed="false">
      <c r="A99" s="143" t="s">
        <v>1723</v>
      </c>
    </row>
    <row r="100" customFormat="false" ht="57.95" hidden="false" customHeight="false" outlineLevel="0" collapsed="false">
      <c r="A100" s="40" t="s">
        <v>1724</v>
      </c>
    </row>
    <row r="101" customFormat="false" ht="12.8" hidden="false" customHeight="false" outlineLevel="0" collapsed="false">
      <c r="A101" s="143" t="s">
        <v>1725</v>
      </c>
    </row>
    <row r="102" customFormat="false" ht="48.3" hidden="false" customHeight="false" outlineLevel="0" collapsed="false">
      <c r="A102" s="40" t="s">
        <v>1726</v>
      </c>
    </row>
    <row r="104" customFormat="false" ht="19.9" hidden="false" customHeight="false" outlineLevel="0" collapsed="false">
      <c r="A104" s="145" t="s">
        <v>1727</v>
      </c>
    </row>
    <row r="105" customFormat="false" ht="12.8" hidden="false" customHeight="false" outlineLevel="0" collapsed="false">
      <c r="A105" s="143" t="s">
        <v>1728</v>
      </c>
    </row>
    <row r="106" customFormat="false" ht="237.3" hidden="false" customHeight="false" outlineLevel="0" collapsed="false">
      <c r="A106" s="40" t="s">
        <v>1729</v>
      </c>
    </row>
    <row r="107" customFormat="false" ht="48.55" hidden="false" customHeight="false" outlineLevel="0" collapsed="false">
      <c r="A107" s="40" t="s">
        <v>1730</v>
      </c>
    </row>
    <row r="108" customFormat="false" ht="12.8" hidden="false" customHeight="false" outlineLevel="0" collapsed="false">
      <c r="A108" s="143" t="s">
        <v>1731</v>
      </c>
    </row>
    <row r="109" customFormat="false" ht="170.85" hidden="false" customHeight="false" outlineLevel="0" collapsed="false">
      <c r="A109" s="40" t="s">
        <v>1732</v>
      </c>
    </row>
    <row r="110" customFormat="false" ht="39.1" hidden="false" customHeight="false" outlineLevel="0" collapsed="false">
      <c r="A110" s="40" t="s">
        <v>1733</v>
      </c>
    </row>
    <row r="111" customFormat="false" ht="12.8" hidden="false" customHeight="false" outlineLevel="0" collapsed="false">
      <c r="A111" s="143" t="s">
        <v>1734</v>
      </c>
    </row>
    <row r="112" customFormat="false" ht="274.75" hidden="false" customHeight="false" outlineLevel="0" collapsed="false">
      <c r="A112" s="40" t="s">
        <v>1735</v>
      </c>
    </row>
    <row r="113" customFormat="false" ht="114.45" hidden="false" customHeight="false" outlineLevel="0" collapsed="false">
      <c r="A113" s="40" t="s">
        <v>1736</v>
      </c>
    </row>
    <row r="114" customFormat="false" ht="12.8" hidden="false" customHeight="false" outlineLevel="0" collapsed="false">
      <c r="A114" s="143" t="s">
        <v>1737</v>
      </c>
    </row>
    <row r="115" customFormat="false" ht="284.4" hidden="false" customHeight="false" outlineLevel="0" collapsed="false">
      <c r="A115" s="40" t="s">
        <v>1738</v>
      </c>
    </row>
    <row r="116" customFormat="false" ht="76.8" hidden="false" customHeight="false" outlineLevel="0" collapsed="false">
      <c r="A116" s="40" t="s">
        <v>1739</v>
      </c>
    </row>
    <row r="118" customFormat="false" ht="12.8" hidden="false" customHeight="false" outlineLevel="0" collapsed="false">
      <c r="A118" s="145" t="s">
        <v>1740</v>
      </c>
    </row>
    <row r="119" customFormat="false" ht="12.8" hidden="false" customHeight="false" outlineLevel="0" collapsed="false">
      <c r="A119" s="143" t="s">
        <v>1741</v>
      </c>
    </row>
    <row r="120" customFormat="false" ht="256" hidden="false" customHeight="false" outlineLevel="0" collapsed="false">
      <c r="A120" s="40" t="s">
        <v>1742</v>
      </c>
    </row>
    <row r="121" customFormat="false" ht="67.35" hidden="false" customHeight="false" outlineLevel="0" collapsed="false">
      <c r="A121" s="40" t="s">
        <v>1743</v>
      </c>
    </row>
    <row r="122" customFormat="false" ht="12.8" hidden="false" customHeight="false" outlineLevel="0" collapsed="false">
      <c r="A122" s="143" t="s">
        <v>1744</v>
      </c>
    </row>
    <row r="123" customFormat="false" ht="256" hidden="false" customHeight="false" outlineLevel="0" collapsed="false">
      <c r="A123" s="40" t="s">
        <v>1745</v>
      </c>
    </row>
    <row r="124" customFormat="false" ht="67.35" hidden="false" customHeight="false" outlineLevel="0" collapsed="false">
      <c r="A124" s="40" t="s">
        <v>1746</v>
      </c>
    </row>
    <row r="125" customFormat="false" ht="12.8" hidden="false" customHeight="false" outlineLevel="0" collapsed="false">
      <c r="A125" s="143" t="s">
        <v>1747</v>
      </c>
    </row>
    <row r="126" customFormat="false" ht="142.5" hidden="false" customHeight="false" outlineLevel="0" collapsed="false">
      <c r="A126" s="40" t="s">
        <v>1748</v>
      </c>
    </row>
    <row r="127" customFormat="false" ht="67.35" hidden="false" customHeight="false" outlineLevel="0" collapsed="false">
      <c r="A127" s="40" t="s">
        <v>1749</v>
      </c>
    </row>
    <row r="128" customFormat="false" ht="12.8" hidden="false" customHeight="false" outlineLevel="0" collapsed="false">
      <c r="A128" s="143" t="s">
        <v>1750</v>
      </c>
    </row>
    <row r="129" customFormat="false" ht="161.8" hidden="false" customHeight="false" outlineLevel="0" collapsed="false">
      <c r="A129" s="40" t="s">
        <v>1751</v>
      </c>
    </row>
    <row r="130" customFormat="false" ht="67.35" hidden="false" customHeight="false" outlineLevel="0" collapsed="false">
      <c r="A130" s="40" t="s">
        <v>1752</v>
      </c>
    </row>
    <row r="131" customFormat="false" ht="12.8" hidden="false" customHeight="false" outlineLevel="0" collapsed="false">
      <c r="A131" s="143" t="s">
        <v>1753</v>
      </c>
    </row>
    <row r="132" customFormat="false" ht="133.45" hidden="false" customHeight="false" outlineLevel="0" collapsed="false">
      <c r="A132" s="40" t="s">
        <v>1754</v>
      </c>
    </row>
    <row r="133" customFormat="false" ht="86.2" hidden="false" customHeight="false" outlineLevel="0" collapsed="false">
      <c r="A133" s="40" t="s">
        <v>1755</v>
      </c>
    </row>
    <row r="134" customFormat="false" ht="12.8" hidden="false" customHeight="false" outlineLevel="0" collapsed="false">
      <c r="A134" s="143" t="s">
        <v>1756</v>
      </c>
    </row>
    <row r="135" customFormat="false" ht="227.65" hidden="false" customHeight="false" outlineLevel="0" collapsed="false">
      <c r="A135" s="40" t="s">
        <v>1757</v>
      </c>
    </row>
    <row r="136" customFormat="false" ht="67.35" hidden="false" customHeight="false" outlineLevel="0" collapsed="false">
      <c r="A136" s="40" t="s">
        <v>1758</v>
      </c>
    </row>
    <row r="137" customFormat="false" ht="12.8" hidden="false" customHeight="false" outlineLevel="0" collapsed="false">
      <c r="A137" s="145" t="s">
        <v>1759</v>
      </c>
    </row>
    <row r="138" customFormat="false" ht="12.8" hidden="false" customHeight="false" outlineLevel="0" collapsed="false">
      <c r="A138" s="92" t="s">
        <v>1760</v>
      </c>
    </row>
    <row r="139" customFormat="false" ht="29.55" hidden="false" customHeight="false" outlineLevel="0" collapsed="false">
      <c r="A139" s="40" t="s">
        <v>1761</v>
      </c>
    </row>
    <row r="140" customFormat="false" ht="19.9" hidden="false" customHeight="false" outlineLevel="0" collapsed="false">
      <c r="A140" s="40" t="s">
        <v>1762</v>
      </c>
    </row>
    <row r="141" customFormat="false" ht="12.8" hidden="false" customHeight="false" outlineLevel="0" collapsed="false">
      <c r="A141" s="92" t="s">
        <v>1763</v>
      </c>
    </row>
    <row r="142" customFormat="false" ht="29.55" hidden="false" customHeight="false" outlineLevel="0" collapsed="false">
      <c r="A142" s="40" t="s">
        <v>1764</v>
      </c>
    </row>
    <row r="143" customFormat="false" ht="19.9" hidden="false" customHeight="false" outlineLevel="0" collapsed="false">
      <c r="A143" s="40" t="s">
        <v>1765</v>
      </c>
    </row>
    <row r="144" customFormat="false" ht="12.8" hidden="false" customHeight="false" outlineLevel="0" collapsed="false">
      <c r="A144" s="92" t="s">
        <v>1766</v>
      </c>
    </row>
    <row r="145" customFormat="false" ht="29.55" hidden="false" customHeight="false" outlineLevel="0" collapsed="false">
      <c r="A145" s="40" t="s">
        <v>1764</v>
      </c>
    </row>
    <row r="146" customFormat="false" ht="19.9" hidden="false" customHeight="false" outlineLevel="0" collapsed="false">
      <c r="A146" s="40" t="s">
        <v>1767</v>
      </c>
    </row>
    <row r="147" customFormat="false" ht="12.8" hidden="false" customHeight="false" outlineLevel="0" collapsed="false">
      <c r="A147" s="92" t="s">
        <v>1768</v>
      </c>
    </row>
    <row r="148" customFormat="false" ht="29.55" hidden="false" customHeight="false" outlineLevel="0" collapsed="false">
      <c r="A148" s="40" t="s">
        <v>1761</v>
      </c>
    </row>
    <row r="149" customFormat="false" ht="19.9" hidden="false" customHeight="false" outlineLevel="0" collapsed="false">
      <c r="A149" s="40" t="s">
        <v>1769</v>
      </c>
    </row>
    <row r="150" customFormat="false" ht="12.8" hidden="false" customHeight="false" outlineLevel="0" collapsed="false">
      <c r="A150" s="92" t="s">
        <v>1770</v>
      </c>
    </row>
    <row r="151" customFormat="false" ht="19.9" hidden="false" customHeight="false" outlineLevel="0" collapsed="false">
      <c r="A151" s="40" t="s">
        <v>1771</v>
      </c>
    </row>
    <row r="153" customFormat="false" ht="12.8" hidden="false" customHeight="false" outlineLevel="0" collapsed="false">
      <c r="A153" s="145" t="s">
        <v>1772</v>
      </c>
    </row>
    <row r="154" customFormat="false" ht="12.8" hidden="false" customHeight="false" outlineLevel="0" collapsed="false">
      <c r="A154" s="143" t="s">
        <v>1773</v>
      </c>
    </row>
    <row r="155" customFormat="false" ht="29.55" hidden="false" customHeight="false" outlineLevel="0" collapsed="false">
      <c r="A155" s="40" t="s">
        <v>1774</v>
      </c>
    </row>
    <row r="156" customFormat="false" ht="19.9" hidden="false" customHeight="false" outlineLevel="0" collapsed="false">
      <c r="A156" s="40" t="s">
        <v>1775</v>
      </c>
    </row>
    <row r="157" customFormat="false" ht="12.8" hidden="false" customHeight="false" outlineLevel="0" collapsed="false">
      <c r="A157" s="143" t="s">
        <v>1776</v>
      </c>
    </row>
    <row r="158" customFormat="false" ht="29.55" hidden="false" customHeight="false" outlineLevel="0" collapsed="false">
      <c r="A158" s="40" t="s">
        <v>1761</v>
      </c>
    </row>
    <row r="159" customFormat="false" ht="19.9" hidden="false" customHeight="false" outlineLevel="0" collapsed="false">
      <c r="A159" s="40" t="s">
        <v>1777</v>
      </c>
    </row>
    <row r="160" customFormat="false" ht="12.8" hidden="false" customHeight="false" outlineLevel="0" collapsed="false">
      <c r="A160" s="143" t="s">
        <v>1778</v>
      </c>
    </row>
    <row r="161" customFormat="false" ht="29.55" hidden="false" customHeight="false" outlineLevel="0" collapsed="false">
      <c r="A161" s="40" t="s">
        <v>1764</v>
      </c>
    </row>
    <row r="162" customFormat="false" ht="19.9" hidden="false" customHeight="false" outlineLevel="0" collapsed="false">
      <c r="A162" s="40" t="s">
        <v>1779</v>
      </c>
    </row>
    <row r="163" customFormat="false" ht="12.8" hidden="false" customHeight="false" outlineLevel="0" collapsed="false">
      <c r="A163" s="143" t="s">
        <v>1780</v>
      </c>
    </row>
    <row r="164" customFormat="false" ht="29.55" hidden="false" customHeight="false" outlineLevel="0" collapsed="false">
      <c r="A164" s="40" t="s">
        <v>1761</v>
      </c>
    </row>
    <row r="165" customFormat="false" ht="19.9" hidden="false" customHeight="false" outlineLevel="0" collapsed="false">
      <c r="A165" s="40" t="s">
        <v>1781</v>
      </c>
    </row>
    <row r="166" customFormat="false" ht="12.8" hidden="false" customHeight="false" outlineLevel="0" collapsed="false">
      <c r="A166" s="92" t="s">
        <v>1782</v>
      </c>
    </row>
    <row r="167" customFormat="false" ht="38.6" hidden="false" customHeight="false" outlineLevel="0" collapsed="false">
      <c r="A167" s="40" t="s">
        <v>1783</v>
      </c>
    </row>
    <row r="168" customFormat="false" ht="29.55" hidden="false" customHeight="false" outlineLevel="0" collapsed="false">
      <c r="A168" s="40" t="s">
        <v>1784</v>
      </c>
    </row>
    <row r="170" customFormat="false" ht="12.8" hidden="false" customHeight="false" outlineLevel="0" collapsed="false">
      <c r="A170" s="145" t="s">
        <v>1785</v>
      </c>
    </row>
    <row r="171" customFormat="false" ht="57.95" hidden="false" customHeight="false" outlineLevel="0" collapsed="false">
      <c r="A171" s="40" t="s">
        <v>1786</v>
      </c>
    </row>
    <row r="173" customFormat="false" ht="12.8" hidden="false" customHeight="false" outlineLevel="0" collapsed="false">
      <c r="A173" s="145" t="s">
        <v>1787</v>
      </c>
    </row>
    <row r="174" customFormat="false" ht="12.8" hidden="false" customHeight="false" outlineLevel="0" collapsed="false">
      <c r="A174" s="146" t="s">
        <v>1788</v>
      </c>
    </row>
    <row r="175" customFormat="false" ht="29.55" hidden="false" customHeight="false" outlineLevel="0" collapsed="false">
      <c r="A175" s="40" t="s">
        <v>1789</v>
      </c>
    </row>
    <row r="176" customFormat="false" ht="76.8" hidden="false" customHeight="false" outlineLevel="0" collapsed="false">
      <c r="A176" s="40" t="s">
        <v>1790</v>
      </c>
    </row>
    <row r="178" customFormat="false" ht="12.8" hidden="false" customHeight="false" outlineLevel="0" collapsed="false">
      <c r="A178" s="92" t="s">
        <v>1791</v>
      </c>
    </row>
    <row r="179" customFormat="false" ht="29.55" hidden="false" customHeight="false" outlineLevel="0" collapsed="false">
      <c r="A179" s="40" t="s">
        <v>1764</v>
      </c>
    </row>
    <row r="180" customFormat="false" ht="76.8" hidden="false" customHeight="false" outlineLevel="0" collapsed="false">
      <c r="A180" s="40" t="s">
        <v>1792</v>
      </c>
    </row>
    <row r="182" customFormat="false" ht="12.8" hidden="false" customHeight="false" outlineLevel="0" collapsed="false">
      <c r="A182" s="146" t="s">
        <v>1793</v>
      </c>
    </row>
    <row r="183" customFormat="false" ht="29.55" hidden="false" customHeight="false" outlineLevel="0" collapsed="false">
      <c r="A183" s="40" t="s">
        <v>1761</v>
      </c>
    </row>
    <row r="184" customFormat="false" ht="76.8" hidden="false" customHeight="false" outlineLevel="0" collapsed="false">
      <c r="A184" s="40" t="s">
        <v>1794</v>
      </c>
    </row>
    <row r="186" customFormat="false" ht="12.8" hidden="false" customHeight="false" outlineLevel="0" collapsed="false">
      <c r="A186" s="146" t="s">
        <v>1795</v>
      </c>
    </row>
    <row r="187" customFormat="false" ht="29.55" hidden="false" customHeight="false" outlineLevel="0" collapsed="false">
      <c r="A187" s="40" t="s">
        <v>1796</v>
      </c>
    </row>
    <row r="188" customFormat="false" ht="76.8" hidden="false" customHeight="false" outlineLevel="0" collapsed="false">
      <c r="A188" s="40" t="s">
        <v>1797</v>
      </c>
    </row>
    <row r="190" customFormat="false" ht="12.8" hidden="false" customHeight="false" outlineLevel="0" collapsed="false">
      <c r="A190" s="146" t="s">
        <v>1798</v>
      </c>
    </row>
    <row r="191" customFormat="false" ht="29.55" hidden="false" customHeight="false" outlineLevel="0" collapsed="false">
      <c r="A191" s="40" t="s">
        <v>1799</v>
      </c>
    </row>
    <row r="192" customFormat="false" ht="57.95" hidden="false" customHeight="false" outlineLevel="0" collapsed="false">
      <c r="A192" s="40" t="s">
        <v>1800</v>
      </c>
    </row>
    <row r="194" customFormat="false" ht="12.8" hidden="false" customHeight="false" outlineLevel="0" collapsed="false">
      <c r="A194" s="146" t="s">
        <v>1801</v>
      </c>
    </row>
    <row r="195" customFormat="false" ht="29.55" hidden="false" customHeight="false" outlineLevel="0" collapsed="false">
      <c r="A195" s="40" t="s">
        <v>1802</v>
      </c>
    </row>
    <row r="197" customFormat="false" ht="12.8" hidden="false" customHeight="false" outlineLevel="0" collapsed="false">
      <c r="A197" s="146" t="s">
        <v>1803</v>
      </c>
    </row>
    <row r="198" customFormat="false" ht="29.55" hidden="false" customHeight="false" outlineLevel="0" collapsed="false">
      <c r="A198" s="40" t="s">
        <v>1804</v>
      </c>
    </row>
    <row r="199" customFormat="false" ht="86.2" hidden="false" customHeight="false" outlineLevel="0" collapsed="false">
      <c r="A199" s="40" t="s">
        <v>1805</v>
      </c>
    </row>
    <row r="201" customFormat="false" ht="12.8" hidden="false" customHeight="false" outlineLevel="0" collapsed="false">
      <c r="A201" s="147" t="s">
        <v>1806</v>
      </c>
    </row>
    <row r="202" customFormat="false" ht="29.55" hidden="false" customHeight="false" outlineLevel="0" collapsed="false">
      <c r="A202" s="40" t="s">
        <v>1804</v>
      </c>
    </row>
    <row r="203" customFormat="false" ht="29.55" hidden="false" customHeight="false" outlineLevel="0" collapsed="false">
      <c r="A203" s="40" t="s">
        <v>1807</v>
      </c>
    </row>
    <row r="205" customFormat="false" ht="12.8" hidden="false" customHeight="false" outlineLevel="0" collapsed="false">
      <c r="A205" s="146" t="s">
        <v>1808</v>
      </c>
    </row>
    <row r="206" customFormat="false" ht="29.55" hidden="false" customHeight="false" outlineLevel="0" collapsed="false">
      <c r="A206" s="40" t="s">
        <v>1802</v>
      </c>
    </row>
    <row r="208" customFormat="false" ht="12.8" hidden="false" customHeight="false" outlineLevel="0" collapsed="false">
      <c r="A208" s="146" t="s">
        <v>1809</v>
      </c>
    </row>
    <row r="209" customFormat="false" ht="29.55" hidden="false" customHeight="false" outlineLevel="0" collapsed="false">
      <c r="A209" s="40" t="s">
        <v>1810</v>
      </c>
    </row>
    <row r="210" customFormat="false" ht="29.55" hidden="false" customHeight="false" outlineLevel="0" collapsed="false">
      <c r="A210" s="40" t="s">
        <v>1811</v>
      </c>
    </row>
    <row r="212" customFormat="false" ht="12.8" hidden="false" customHeight="false" outlineLevel="0" collapsed="false">
      <c r="A212" s="146" t="s">
        <v>1812</v>
      </c>
    </row>
    <row r="213" customFormat="false" ht="29.55" hidden="false" customHeight="false" outlineLevel="0" collapsed="false">
      <c r="A213" s="40" t="s">
        <v>1796</v>
      </c>
    </row>
    <row r="214" customFormat="false" ht="76.8" hidden="false" customHeight="false" outlineLevel="0" collapsed="false">
      <c r="A214" s="40" t="s">
        <v>1813</v>
      </c>
    </row>
    <row r="216" customFormat="false" ht="12.8" hidden="false" customHeight="false" outlineLevel="0" collapsed="false">
      <c r="A216" s="142" t="s">
        <v>1814</v>
      </c>
    </row>
    <row r="217" customFormat="false" ht="12.8" hidden="false" customHeight="false" outlineLevel="0" collapsed="false">
      <c r="A217" s="92" t="s">
        <v>1815</v>
      </c>
    </row>
    <row r="218" customFormat="false" ht="29.55" hidden="false" customHeight="false" outlineLevel="0" collapsed="false">
      <c r="A218" s="40" t="s">
        <v>1802</v>
      </c>
    </row>
    <row r="219" customFormat="false" ht="29.7" hidden="false" customHeight="false" outlineLevel="0" collapsed="false">
      <c r="A219" s="40" t="s">
        <v>1816</v>
      </c>
    </row>
    <row r="221" customFormat="false" ht="12.8" hidden="false" customHeight="false" outlineLevel="0" collapsed="false">
      <c r="A221" s="92" t="s">
        <v>1817</v>
      </c>
    </row>
    <row r="222" customFormat="false" ht="29.55" hidden="false" customHeight="false" outlineLevel="0" collapsed="false">
      <c r="A222" s="40" t="s">
        <v>1818</v>
      </c>
    </row>
    <row r="223" customFormat="false" ht="39.1" hidden="false" customHeight="false" outlineLevel="0" collapsed="false">
      <c r="A223" s="40" t="s">
        <v>1819</v>
      </c>
    </row>
    <row r="225" customFormat="false" ht="12.8" hidden="false" customHeight="false" outlineLevel="0" collapsed="false">
      <c r="A225" s="92" t="s">
        <v>1820</v>
      </c>
    </row>
    <row r="226" customFormat="false" ht="29.55" hidden="false" customHeight="false" outlineLevel="0" collapsed="false">
      <c r="A226" s="40" t="s">
        <v>1764</v>
      </c>
    </row>
    <row r="227" customFormat="false" ht="39.1" hidden="false" customHeight="false" outlineLevel="0" collapsed="false">
      <c r="A227" s="40" t="s">
        <v>1821</v>
      </c>
    </row>
    <row r="229" customFormat="false" ht="12.8" hidden="false" customHeight="false" outlineLevel="0" collapsed="false">
      <c r="A229" s="92" t="s">
        <v>1822</v>
      </c>
    </row>
    <row r="230" customFormat="false" ht="29.55" hidden="false" customHeight="false" outlineLevel="0" collapsed="false">
      <c r="A230" s="40" t="s">
        <v>1802</v>
      </c>
    </row>
    <row r="231" customFormat="false" ht="39.1" hidden="false" customHeight="false" outlineLevel="0" collapsed="false">
      <c r="A231" s="40" t="s">
        <v>1823</v>
      </c>
    </row>
    <row r="233" customFormat="false" ht="12.8" hidden="false" customHeight="false" outlineLevel="0" collapsed="false">
      <c r="A233" s="92" t="s">
        <v>1824</v>
      </c>
    </row>
    <row r="234" customFormat="false" ht="29.55" hidden="false" customHeight="false" outlineLevel="0" collapsed="false">
      <c r="A234" s="40" t="s">
        <v>1764</v>
      </c>
    </row>
    <row r="235" customFormat="false" ht="39.1" hidden="false" customHeight="false" outlineLevel="0" collapsed="false">
      <c r="A235" s="40" t="s">
        <v>1825</v>
      </c>
    </row>
    <row r="237" customFormat="false" ht="12.8" hidden="false" customHeight="false" outlineLevel="0" collapsed="false">
      <c r="A237" s="92" t="s">
        <v>1826</v>
      </c>
    </row>
    <row r="238" customFormat="false" ht="29.55" hidden="false" customHeight="false" outlineLevel="0" collapsed="false">
      <c r="A238" s="40" t="s">
        <v>1802</v>
      </c>
    </row>
    <row r="239" customFormat="false" ht="39.1" hidden="false" customHeight="false" outlineLevel="0" collapsed="false">
      <c r="A239" s="40" t="s">
        <v>1827</v>
      </c>
    </row>
    <row r="241" customFormat="false" ht="12.8" hidden="false" customHeight="false" outlineLevel="0" collapsed="false">
      <c r="A241" s="92" t="s">
        <v>1828</v>
      </c>
    </row>
    <row r="242" customFormat="false" ht="29.55" hidden="false" customHeight="false" outlineLevel="0" collapsed="false">
      <c r="A242" s="40" t="s">
        <v>1829</v>
      </c>
    </row>
    <row r="243" customFormat="false" ht="39.1" hidden="false" customHeight="false" outlineLevel="0" collapsed="false">
      <c r="A243" s="40" t="s">
        <v>1830</v>
      </c>
    </row>
    <row r="244" customFormat="false" ht="12.8" hidden="false" customHeight="false" outlineLevel="0" collapsed="false">
      <c r="A244" s="0"/>
    </row>
    <row r="245" customFormat="false" ht="12.8" hidden="false" customHeight="false" outlineLevel="0" collapsed="false">
      <c r="A245" s="92" t="s">
        <v>1831</v>
      </c>
    </row>
    <row r="246" customFormat="false" ht="29.55" hidden="false" customHeight="false" outlineLevel="0" collapsed="false">
      <c r="A246" s="40" t="s">
        <v>1802</v>
      </c>
    </row>
    <row r="247" customFormat="false" ht="39.1" hidden="false" customHeight="false" outlineLevel="0" collapsed="false">
      <c r="A247" s="40" t="s">
        <v>1832</v>
      </c>
    </row>
    <row r="249" customFormat="false" ht="12.8" hidden="false" customHeight="false" outlineLevel="0" collapsed="false">
      <c r="A249" s="92" t="s">
        <v>1833</v>
      </c>
    </row>
    <row r="250" customFormat="false" ht="29.55" hidden="false" customHeight="false" outlineLevel="0" collapsed="false">
      <c r="A250" s="40" t="s">
        <v>1834</v>
      </c>
    </row>
    <row r="251" customFormat="false" ht="39.1" hidden="false" customHeight="false" outlineLevel="0" collapsed="false">
      <c r="A251" s="40" t="s">
        <v>1835</v>
      </c>
    </row>
    <row r="253" customFormat="false" ht="12.8" hidden="false" customHeight="false" outlineLevel="0" collapsed="false">
      <c r="A253" s="92" t="s">
        <v>1836</v>
      </c>
    </row>
    <row r="254" customFormat="false" ht="29.55" hidden="false" customHeight="false" outlineLevel="0" collapsed="false">
      <c r="A254" s="40" t="s">
        <v>1764</v>
      </c>
    </row>
    <row r="255" customFormat="false" ht="39.1" hidden="false" customHeight="false" outlineLevel="0" collapsed="false">
      <c r="A255" s="40" t="s">
        <v>1837</v>
      </c>
    </row>
  </sheetData>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MJ129"/>
  <sheetViews>
    <sheetView showFormulas="false" showGridLines="true" showRowColHeaders="true" showZeros="true" rightToLeft="false" tabSelected="false" showOutlineSymbols="true" defaultGridColor="true" view="normal" topLeftCell="A115" colorId="64" zoomScale="100" zoomScaleNormal="100" zoomScalePageLayoutView="100" workbookViewId="0">
      <selection pane="topLeft" activeCell="A51" activeCellId="0" sqref="A51"/>
    </sheetView>
  </sheetViews>
  <sheetFormatPr defaultRowHeight="12.8" zeroHeight="false" outlineLevelRow="0" outlineLevelCol="0"/>
  <cols>
    <col collapsed="false" customWidth="true" hidden="false" outlineLevel="0" max="2" min="1" style="40" width="35.72"/>
    <col collapsed="false" customWidth="false" hidden="false" outlineLevel="0" max="1023" min="3" style="40" width="11.52"/>
    <col collapsed="false" customWidth="false" hidden="false" outlineLevel="0" max="1025" min="1024" style="3" width="11.52"/>
  </cols>
  <sheetData>
    <row r="1" customFormat="false" ht="12.8" hidden="false" customHeight="true" outlineLevel="0" collapsed="false">
      <c r="A1" s="77" t="s">
        <v>1838</v>
      </c>
      <c r="B1" s="77"/>
    </row>
    <row r="2" customFormat="false" ht="29.55" hidden="false" customHeight="true" outlineLevel="0" collapsed="false">
      <c r="A2" s="43" t="s">
        <v>1839</v>
      </c>
      <c r="B2" s="42" t="s">
        <v>1840</v>
      </c>
    </row>
    <row r="3" customFormat="false" ht="86.35" hidden="false" customHeight="false" outlineLevel="0" collapsed="false">
      <c r="A3" s="43"/>
      <c r="B3" s="42" t="s">
        <v>1841</v>
      </c>
    </row>
    <row r="4" customFormat="false" ht="38.6" hidden="false" customHeight="false" outlineLevel="0" collapsed="false">
      <c r="A4" s="43"/>
      <c r="B4" s="42" t="s">
        <v>1842</v>
      </c>
    </row>
    <row r="5" customFormat="false" ht="12.8" hidden="false" customHeight="false" outlineLevel="0" collapsed="false">
      <c r="A5" s="42"/>
      <c r="B5" s="42"/>
    </row>
    <row r="6" customFormat="false" ht="12.8" hidden="false" customHeight="true" outlineLevel="0" collapsed="false">
      <c r="A6" s="77" t="s">
        <v>1843</v>
      </c>
      <c r="B6" s="77"/>
    </row>
    <row r="7" customFormat="false" ht="38.6" hidden="false" customHeight="true" outlineLevel="0" collapsed="false">
      <c r="A7" s="43" t="s">
        <v>1844</v>
      </c>
      <c r="B7" s="42" t="s">
        <v>1845</v>
      </c>
      <c r="AMJ7" s="74"/>
    </row>
    <row r="8" customFormat="false" ht="76.65" hidden="false" customHeight="false" outlineLevel="0" collapsed="false">
      <c r="A8" s="43"/>
      <c r="B8" s="42" t="s">
        <v>1846</v>
      </c>
      <c r="AMJ8" s="74"/>
    </row>
    <row r="9" customFormat="false" ht="167.85" hidden="false" customHeight="true" outlineLevel="0" collapsed="false">
      <c r="A9" s="43"/>
      <c r="B9" s="42" t="s">
        <v>1847</v>
      </c>
      <c r="AMJ9" s="74"/>
    </row>
    <row r="10" customFormat="false" ht="12.8" hidden="false" customHeight="false" outlineLevel="0" collapsed="false">
      <c r="A10" s="42"/>
      <c r="B10" s="42"/>
    </row>
    <row r="11" customFormat="false" ht="12.8" hidden="false" customHeight="true" outlineLevel="0" collapsed="false">
      <c r="A11" s="77" t="s">
        <v>1848</v>
      </c>
      <c r="B11" s="77"/>
    </row>
    <row r="12" customFormat="false" ht="38.6" hidden="false" customHeight="true" outlineLevel="0" collapsed="false">
      <c r="A12" s="43" t="s">
        <v>1849</v>
      </c>
      <c r="B12" s="42" t="s">
        <v>1850</v>
      </c>
    </row>
    <row r="13" customFormat="false" ht="57.95" hidden="false" customHeight="false" outlineLevel="0" collapsed="false">
      <c r="A13" s="43"/>
      <c r="B13" s="42" t="s">
        <v>1851</v>
      </c>
    </row>
    <row r="14" customFormat="false" ht="38.6" hidden="false" customHeight="false" outlineLevel="0" collapsed="false">
      <c r="A14" s="43"/>
      <c r="B14" s="42" t="s">
        <v>1852</v>
      </c>
    </row>
    <row r="15" customFormat="false" ht="12.8" hidden="false" customHeight="false" outlineLevel="0" collapsed="false">
      <c r="A15" s="148"/>
      <c r="B15" s="42"/>
    </row>
    <row r="16" customFormat="false" ht="12.8" hidden="false" customHeight="true" outlineLevel="0" collapsed="false">
      <c r="A16" s="77" t="s">
        <v>1853</v>
      </c>
      <c r="B16" s="77"/>
    </row>
    <row r="17" customFormat="false" ht="38.6" hidden="false" customHeight="true" outlineLevel="0" collapsed="false">
      <c r="A17" s="43" t="s">
        <v>1854</v>
      </c>
      <c r="B17" s="42" t="s">
        <v>1855</v>
      </c>
    </row>
    <row r="18" customFormat="false" ht="57.95" hidden="false" customHeight="false" outlineLevel="0" collapsed="false">
      <c r="A18" s="43"/>
      <c r="B18" s="42" t="s">
        <v>1856</v>
      </c>
    </row>
    <row r="19" customFormat="false" ht="131.6" hidden="false" customHeight="true" outlineLevel="0" collapsed="false">
      <c r="A19" s="43"/>
      <c r="B19" s="42" t="s">
        <v>1857</v>
      </c>
    </row>
    <row r="20" customFormat="false" ht="12.8" hidden="false" customHeight="false" outlineLevel="0" collapsed="false">
      <c r="A20" s="42"/>
      <c r="B20" s="42"/>
    </row>
    <row r="21" customFormat="false" ht="12.8" hidden="false" customHeight="true" outlineLevel="0" collapsed="false">
      <c r="A21" s="77" t="s">
        <v>1858</v>
      </c>
      <c r="B21" s="77"/>
    </row>
    <row r="22" customFormat="false" ht="38.6" hidden="false" customHeight="true" outlineLevel="0" collapsed="false">
      <c r="A22" s="43" t="s">
        <v>1859</v>
      </c>
      <c r="B22" s="42" t="s">
        <v>1860</v>
      </c>
    </row>
    <row r="23" customFormat="false" ht="105.05" hidden="false" customHeight="false" outlineLevel="0" collapsed="false">
      <c r="A23" s="43"/>
      <c r="B23" s="42" t="s">
        <v>1861</v>
      </c>
    </row>
    <row r="24" customFormat="false" ht="138.25" hidden="false" customHeight="true" outlineLevel="0" collapsed="false">
      <c r="A24" s="43"/>
      <c r="B24" s="42" t="s">
        <v>1862</v>
      </c>
    </row>
    <row r="25" customFormat="false" ht="12.8" hidden="false" customHeight="false" outlineLevel="0" collapsed="false">
      <c r="A25" s="42"/>
      <c r="B25" s="42"/>
    </row>
    <row r="26" customFormat="false" ht="12.8" hidden="false" customHeight="true" outlineLevel="0" collapsed="false">
      <c r="A26" s="77" t="s">
        <v>1863</v>
      </c>
      <c r="B26" s="77"/>
    </row>
    <row r="27" customFormat="false" ht="38.6" hidden="false" customHeight="true" outlineLevel="0" collapsed="false">
      <c r="A27" s="43" t="s">
        <v>1864</v>
      </c>
      <c r="B27" s="42" t="s">
        <v>1865</v>
      </c>
    </row>
    <row r="28" customFormat="false" ht="76.65" hidden="false" customHeight="false" outlineLevel="0" collapsed="false">
      <c r="A28" s="43"/>
      <c r="B28" s="42" t="s">
        <v>1866</v>
      </c>
    </row>
    <row r="29" customFormat="false" ht="38.6" hidden="false" customHeight="false" outlineLevel="0" collapsed="false">
      <c r="A29" s="43"/>
      <c r="B29" s="42" t="s">
        <v>1867</v>
      </c>
    </row>
    <row r="30" customFormat="false" ht="12.8" hidden="false" customHeight="false" outlineLevel="0" collapsed="false">
      <c r="A30" s="42"/>
      <c r="B30" s="42"/>
    </row>
    <row r="31" customFormat="false" ht="12.8" hidden="false" customHeight="true" outlineLevel="0" collapsed="false">
      <c r="A31" s="77" t="s">
        <v>1868</v>
      </c>
      <c r="B31" s="77"/>
    </row>
    <row r="32" customFormat="false" ht="29.55" hidden="false" customHeight="true" outlineLevel="0" collapsed="false">
      <c r="A32" s="43" t="s">
        <v>1869</v>
      </c>
      <c r="B32" s="42" t="s">
        <v>1870</v>
      </c>
    </row>
    <row r="33" customFormat="false" ht="105.05" hidden="false" customHeight="false" outlineLevel="0" collapsed="false">
      <c r="A33" s="43"/>
      <c r="B33" s="42" t="s">
        <v>1871</v>
      </c>
    </row>
    <row r="34" customFormat="false" ht="92.35" hidden="false" customHeight="true" outlineLevel="0" collapsed="false">
      <c r="A34" s="43"/>
      <c r="B34" s="42" t="s">
        <v>1872</v>
      </c>
    </row>
    <row r="35" customFormat="false" ht="12.8" hidden="false" customHeight="false" outlineLevel="0" collapsed="false">
      <c r="A35" s="42"/>
      <c r="B35" s="42"/>
    </row>
    <row r="36" customFormat="false" ht="12.8" hidden="false" customHeight="true" outlineLevel="0" collapsed="false">
      <c r="A36" s="149" t="s">
        <v>1873</v>
      </c>
      <c r="B36" s="149"/>
    </row>
    <row r="37" customFormat="false" ht="38.6" hidden="false" customHeight="true" outlineLevel="0" collapsed="false">
      <c r="A37" s="43" t="s">
        <v>1874</v>
      </c>
      <c r="B37" s="42" t="s">
        <v>1875</v>
      </c>
    </row>
    <row r="38" customFormat="false" ht="67" hidden="false" customHeight="false" outlineLevel="0" collapsed="false">
      <c r="A38" s="43"/>
      <c r="B38" s="42" t="s">
        <v>1876</v>
      </c>
    </row>
    <row r="39" customFormat="false" ht="123.15" hidden="false" customHeight="true" outlineLevel="0" collapsed="false">
      <c r="A39" s="43"/>
      <c r="B39" s="42" t="s">
        <v>1877</v>
      </c>
    </row>
    <row r="40" customFormat="false" ht="12.8" hidden="false" customHeight="false" outlineLevel="0" collapsed="false">
      <c r="A40" s="42"/>
      <c r="B40" s="42"/>
    </row>
    <row r="41" customFormat="false" ht="12.8" hidden="false" customHeight="true" outlineLevel="0" collapsed="false">
      <c r="A41" s="77" t="s">
        <v>1878</v>
      </c>
      <c r="B41" s="77"/>
    </row>
    <row r="42" customFormat="false" ht="38.6" hidden="false" customHeight="true" outlineLevel="0" collapsed="false">
      <c r="A42" s="43" t="s">
        <v>1879</v>
      </c>
      <c r="B42" s="42" t="s">
        <v>1880</v>
      </c>
    </row>
    <row r="43" customFormat="false" ht="76.65" hidden="false" customHeight="false" outlineLevel="0" collapsed="false">
      <c r="A43" s="43"/>
      <c r="B43" s="42" t="s">
        <v>1881</v>
      </c>
    </row>
    <row r="44" customFormat="false" ht="211.95" hidden="false" customHeight="true" outlineLevel="0" collapsed="false">
      <c r="A44" s="43"/>
      <c r="B44" s="42" t="s">
        <v>1882</v>
      </c>
    </row>
    <row r="45" customFormat="false" ht="12.8" hidden="false" customHeight="false" outlineLevel="0" collapsed="false">
      <c r="A45" s="42"/>
      <c r="B45" s="42"/>
    </row>
    <row r="46" customFormat="false" ht="12.8" hidden="false" customHeight="true" outlineLevel="0" collapsed="false">
      <c r="A46" s="149" t="s">
        <v>1883</v>
      </c>
      <c r="B46" s="149"/>
    </row>
    <row r="47" customFormat="false" ht="38.6" hidden="false" customHeight="true" outlineLevel="0" collapsed="false">
      <c r="A47" s="43" t="s">
        <v>1884</v>
      </c>
      <c r="B47" s="42" t="s">
        <v>1885</v>
      </c>
    </row>
    <row r="48" customFormat="false" ht="48.3" hidden="false" customHeight="false" outlineLevel="0" collapsed="false">
      <c r="A48" s="43"/>
      <c r="B48" s="42" t="s">
        <v>1886</v>
      </c>
    </row>
    <row r="49" customFormat="false" ht="140.05" hidden="false" customHeight="true" outlineLevel="0" collapsed="false">
      <c r="A49" s="43"/>
      <c r="B49" s="42" t="s">
        <v>1887</v>
      </c>
    </row>
    <row r="50" customFormat="false" ht="12.8" hidden="false" customHeight="false" outlineLevel="0" collapsed="false">
      <c r="A50" s="42"/>
      <c r="B50" s="42"/>
    </row>
    <row r="51" customFormat="false" ht="12.8" hidden="false" customHeight="true" outlineLevel="0" collapsed="false">
      <c r="A51" s="77" t="s">
        <v>1888</v>
      </c>
      <c r="B51" s="77"/>
    </row>
    <row r="52" customFormat="false" ht="76.65" hidden="false" customHeight="true" outlineLevel="0" collapsed="false">
      <c r="A52" s="43" t="s">
        <v>1889</v>
      </c>
      <c r="B52" s="42" t="s">
        <v>1890</v>
      </c>
    </row>
    <row r="53" customFormat="false" ht="189.6" hidden="false" customHeight="false" outlineLevel="0" collapsed="false">
      <c r="A53" s="43"/>
      <c r="B53" s="42" t="s">
        <v>1891</v>
      </c>
    </row>
    <row r="54" customFormat="false" ht="62.8" hidden="false" customHeight="true" outlineLevel="0" collapsed="false">
      <c r="A54" s="43"/>
      <c r="B54" s="42" t="s">
        <v>1892</v>
      </c>
    </row>
    <row r="55" customFormat="false" ht="12.8" hidden="false" customHeight="false" outlineLevel="0" collapsed="false">
      <c r="A55" s="42"/>
      <c r="B55" s="42"/>
    </row>
    <row r="56" customFormat="false" ht="12.8" hidden="false" customHeight="true" outlineLevel="0" collapsed="false">
      <c r="A56" s="77" t="s">
        <v>1893</v>
      </c>
      <c r="B56" s="77"/>
    </row>
    <row r="57" customFormat="false" ht="38.6" hidden="false" customHeight="true" outlineLevel="0" collapsed="false">
      <c r="A57" s="43" t="s">
        <v>1894</v>
      </c>
      <c r="B57" s="42" t="s">
        <v>1895</v>
      </c>
    </row>
    <row r="58" customFormat="false" ht="95.4" hidden="false" customHeight="false" outlineLevel="0" collapsed="false">
      <c r="A58" s="43"/>
      <c r="B58" s="42" t="s">
        <v>1896</v>
      </c>
    </row>
    <row r="59" customFormat="false" ht="188.4" hidden="false" customHeight="true" outlineLevel="0" collapsed="false">
      <c r="A59" s="43"/>
      <c r="B59" s="42" t="s">
        <v>1897</v>
      </c>
    </row>
    <row r="60" customFormat="false" ht="12.8" hidden="false" customHeight="false" outlineLevel="0" collapsed="false">
      <c r="A60" s="42"/>
      <c r="B60" s="42"/>
    </row>
    <row r="61" customFormat="false" ht="12.8" hidden="false" customHeight="true" outlineLevel="0" collapsed="false">
      <c r="A61" s="77" t="s">
        <v>1898</v>
      </c>
      <c r="B61" s="77"/>
    </row>
    <row r="62" customFormat="false" ht="38.6" hidden="false" customHeight="true" outlineLevel="0" collapsed="false">
      <c r="A62" s="43" t="s">
        <v>1899</v>
      </c>
      <c r="B62" s="42" t="s">
        <v>1900</v>
      </c>
    </row>
    <row r="63" customFormat="false" ht="86.35" hidden="false" customHeight="false" outlineLevel="0" collapsed="false">
      <c r="A63" s="43"/>
      <c r="B63" s="42" t="s">
        <v>1901</v>
      </c>
    </row>
    <row r="64" customFormat="false" ht="202.25" hidden="false" customHeight="true" outlineLevel="0" collapsed="false">
      <c r="A64" s="43"/>
      <c r="B64" s="42" t="s">
        <v>1902</v>
      </c>
    </row>
    <row r="65" customFormat="false" ht="12.8" hidden="false" customHeight="false" outlineLevel="0" collapsed="false">
      <c r="A65" s="42"/>
      <c r="B65" s="42"/>
    </row>
    <row r="66" customFormat="false" ht="12.8" hidden="false" customHeight="true" outlineLevel="0" collapsed="false">
      <c r="A66" s="77" t="s">
        <v>1903</v>
      </c>
      <c r="B66" s="77"/>
    </row>
    <row r="67" customFormat="false" ht="38.6" hidden="false" customHeight="true" outlineLevel="0" collapsed="false">
      <c r="A67" s="43" t="s">
        <v>1904</v>
      </c>
      <c r="B67" s="42" t="s">
        <v>1905</v>
      </c>
    </row>
    <row r="68" customFormat="false" ht="105.05" hidden="false" customHeight="false" outlineLevel="0" collapsed="false">
      <c r="A68" s="43"/>
      <c r="B68" s="42" t="s">
        <v>1906</v>
      </c>
    </row>
    <row r="69" customFormat="false" ht="28.95" hidden="false" customHeight="true" outlineLevel="0" collapsed="false">
      <c r="A69" s="43"/>
      <c r="B69" s="42" t="s">
        <v>1907</v>
      </c>
    </row>
    <row r="70" customFormat="false" ht="12.8" hidden="false" customHeight="false" outlineLevel="0" collapsed="false">
      <c r="A70" s="42"/>
      <c r="B70" s="42"/>
    </row>
    <row r="71" customFormat="false" ht="12.8" hidden="false" customHeight="true" outlineLevel="0" collapsed="false">
      <c r="A71" s="77" t="s">
        <v>1908</v>
      </c>
      <c r="B71" s="77"/>
    </row>
    <row r="72" customFormat="false" ht="38.6" hidden="false" customHeight="true" outlineLevel="0" collapsed="false">
      <c r="A72" s="43" t="s">
        <v>1909</v>
      </c>
      <c r="B72" s="42" t="s">
        <v>1910</v>
      </c>
    </row>
    <row r="73" customFormat="false" ht="76.65" hidden="false" customHeight="false" outlineLevel="0" collapsed="false">
      <c r="A73" s="43"/>
      <c r="B73" s="42" t="s">
        <v>1911</v>
      </c>
    </row>
    <row r="74" customFormat="false" ht="211.95" hidden="false" customHeight="true" outlineLevel="0" collapsed="false">
      <c r="A74" s="43"/>
      <c r="B74" s="42" t="s">
        <v>1912</v>
      </c>
    </row>
    <row r="75" customFormat="false" ht="12.8" hidden="false" customHeight="false" outlineLevel="0" collapsed="false">
      <c r="A75" s="42"/>
      <c r="B75" s="42"/>
    </row>
    <row r="76" customFormat="false" ht="12.8" hidden="false" customHeight="true" outlineLevel="0" collapsed="false">
      <c r="A76" s="77" t="s">
        <v>1913</v>
      </c>
      <c r="B76" s="77"/>
    </row>
    <row r="77" customFormat="false" ht="38.6" hidden="false" customHeight="true" outlineLevel="0" collapsed="false">
      <c r="A77" s="43" t="s">
        <v>1914</v>
      </c>
      <c r="B77" s="42" t="s">
        <v>1915</v>
      </c>
    </row>
    <row r="78" customFormat="false" ht="105.05" hidden="false" customHeight="false" outlineLevel="0" collapsed="false">
      <c r="A78" s="43"/>
      <c r="B78" s="42" t="s">
        <v>1916</v>
      </c>
    </row>
    <row r="79" customFormat="false" ht="119.55" hidden="false" customHeight="true" outlineLevel="0" collapsed="false">
      <c r="A79" s="43"/>
      <c r="B79" s="42" t="s">
        <v>1917</v>
      </c>
    </row>
    <row r="80" customFormat="false" ht="12.8" hidden="false" customHeight="false" outlineLevel="0" collapsed="false">
      <c r="A80" s="42"/>
      <c r="B80" s="42"/>
    </row>
    <row r="81" customFormat="false" ht="12.8" hidden="false" customHeight="true" outlineLevel="0" collapsed="false">
      <c r="A81" s="77" t="s">
        <v>1918</v>
      </c>
      <c r="B81" s="77"/>
    </row>
    <row r="82" customFormat="false" ht="38.6" hidden="false" customHeight="true" outlineLevel="0" collapsed="false">
      <c r="A82" s="43" t="s">
        <v>1919</v>
      </c>
      <c r="B82" s="42" t="s">
        <v>1920</v>
      </c>
    </row>
    <row r="83" customFormat="false" ht="57.95" hidden="false" customHeight="false" outlineLevel="0" collapsed="false">
      <c r="A83" s="43"/>
      <c r="B83" s="42" t="s">
        <v>1921</v>
      </c>
    </row>
    <row r="84" customFormat="false" ht="231.85" hidden="false" customHeight="true" outlineLevel="0" collapsed="false">
      <c r="A84" s="43"/>
      <c r="B84" s="42" t="s">
        <v>1907</v>
      </c>
    </row>
    <row r="85" customFormat="false" ht="12.8" hidden="false" customHeight="false" outlineLevel="0" collapsed="false">
      <c r="A85" s="42"/>
      <c r="B85" s="42"/>
    </row>
    <row r="86" customFormat="false" ht="12.8" hidden="false" customHeight="true" outlineLevel="0" collapsed="false">
      <c r="A86" s="77" t="s">
        <v>1922</v>
      </c>
      <c r="B86" s="77"/>
    </row>
    <row r="87" customFormat="false" ht="38.6" hidden="false" customHeight="true" outlineLevel="0" collapsed="false">
      <c r="A87" s="43" t="s">
        <v>1923</v>
      </c>
      <c r="B87" s="42" t="s">
        <v>1915</v>
      </c>
    </row>
    <row r="88" customFormat="false" ht="76.65" hidden="false" customHeight="false" outlineLevel="0" collapsed="false">
      <c r="A88" s="43"/>
      <c r="B88" s="42" t="s">
        <v>1924</v>
      </c>
    </row>
    <row r="89" customFormat="false" ht="210.7" hidden="false" customHeight="true" outlineLevel="0" collapsed="false">
      <c r="A89" s="43"/>
      <c r="B89" s="42" t="s">
        <v>1925</v>
      </c>
    </row>
    <row r="90" customFormat="false" ht="12.8" hidden="false" customHeight="false" outlineLevel="0" collapsed="false">
      <c r="A90" s="42"/>
      <c r="B90" s="42"/>
    </row>
    <row r="91" customFormat="false" ht="12.8" hidden="false" customHeight="true" outlineLevel="0" collapsed="false">
      <c r="A91" s="77" t="s">
        <v>1926</v>
      </c>
      <c r="B91" s="77"/>
    </row>
    <row r="92" customFormat="false" ht="38.6" hidden="false" customHeight="true" outlineLevel="0" collapsed="false">
      <c r="A92" s="43" t="s">
        <v>1927</v>
      </c>
      <c r="B92" s="42" t="s">
        <v>1928</v>
      </c>
    </row>
    <row r="93" customFormat="false" ht="114.1" hidden="false" customHeight="false" outlineLevel="0" collapsed="false">
      <c r="A93" s="43"/>
      <c r="B93" s="42" t="s">
        <v>1929</v>
      </c>
    </row>
    <row r="94" customFormat="false" ht="147.3" hidden="false" customHeight="true" outlineLevel="0" collapsed="false">
      <c r="A94" s="43"/>
      <c r="B94" s="42" t="s">
        <v>1930</v>
      </c>
    </row>
    <row r="95" customFormat="false" ht="12.8" hidden="false" customHeight="false" outlineLevel="0" collapsed="false">
      <c r="A95" s="42"/>
      <c r="B95" s="42"/>
    </row>
    <row r="96" customFormat="false" ht="12.8" hidden="false" customHeight="true" outlineLevel="0" collapsed="false">
      <c r="A96" s="77" t="s">
        <v>1931</v>
      </c>
      <c r="B96" s="77"/>
    </row>
    <row r="97" customFormat="false" ht="38.6" hidden="false" customHeight="true" outlineLevel="0" collapsed="false">
      <c r="A97" s="43" t="s">
        <v>1932</v>
      </c>
      <c r="B97" s="42" t="s">
        <v>1933</v>
      </c>
    </row>
    <row r="98" customFormat="false" ht="114.1" hidden="false" customHeight="false" outlineLevel="0" collapsed="false">
      <c r="A98" s="43"/>
      <c r="B98" s="42" t="s">
        <v>1934</v>
      </c>
    </row>
    <row r="99" customFormat="false" ht="75.45" hidden="false" customHeight="true" outlineLevel="0" collapsed="false">
      <c r="A99" s="43"/>
      <c r="B99" s="42" t="s">
        <v>1935</v>
      </c>
    </row>
    <row r="100" customFormat="false" ht="12.8" hidden="false" customHeight="false" outlineLevel="0" collapsed="false">
      <c r="A100" s="42"/>
      <c r="B100" s="42"/>
    </row>
    <row r="101" customFormat="false" ht="12.8" hidden="false" customHeight="true" outlineLevel="0" collapsed="false">
      <c r="A101" s="77" t="s">
        <v>1936</v>
      </c>
      <c r="B101" s="77"/>
    </row>
    <row r="102" customFormat="false" ht="38.6" hidden="false" customHeight="true" outlineLevel="0" collapsed="false">
      <c r="A102" s="43" t="s">
        <v>1937</v>
      </c>
      <c r="B102" s="42" t="s">
        <v>1938</v>
      </c>
    </row>
    <row r="103" customFormat="false" ht="114.1" hidden="false" customHeight="false" outlineLevel="0" collapsed="false">
      <c r="A103" s="43"/>
      <c r="B103" s="42" t="s">
        <v>1939</v>
      </c>
    </row>
    <row r="104" customFormat="false" ht="173.9" hidden="false" customHeight="true" outlineLevel="0" collapsed="false">
      <c r="A104" s="43"/>
      <c r="B104" s="42" t="s">
        <v>1907</v>
      </c>
    </row>
    <row r="105" customFormat="false" ht="12.8" hidden="false" customHeight="false" outlineLevel="0" collapsed="false">
      <c r="A105" s="42"/>
      <c r="B105" s="42"/>
    </row>
    <row r="106" customFormat="false" ht="12.8" hidden="false" customHeight="true" outlineLevel="0" collapsed="false">
      <c r="A106" s="77" t="s">
        <v>1940</v>
      </c>
      <c r="B106" s="77"/>
    </row>
    <row r="107" customFormat="false" ht="38.6" hidden="false" customHeight="true" outlineLevel="0" collapsed="false">
      <c r="A107" s="43" t="s">
        <v>1941</v>
      </c>
      <c r="B107" s="42" t="s">
        <v>1942</v>
      </c>
    </row>
    <row r="108" customFormat="false" ht="86.35" hidden="false" customHeight="false" outlineLevel="0" collapsed="false">
      <c r="A108" s="43"/>
      <c r="B108" s="42" t="s">
        <v>1943</v>
      </c>
    </row>
    <row r="109" customFormat="false" ht="201.65" hidden="false" customHeight="true" outlineLevel="0" collapsed="false">
      <c r="A109" s="43"/>
      <c r="B109" s="42" t="s">
        <v>1944</v>
      </c>
    </row>
    <row r="110" customFormat="false" ht="12.8" hidden="false" customHeight="false" outlineLevel="0" collapsed="false">
      <c r="A110" s="42"/>
      <c r="B110" s="42"/>
    </row>
    <row r="111" customFormat="false" ht="12.8" hidden="false" customHeight="true" outlineLevel="0" collapsed="false">
      <c r="A111" s="77" t="s">
        <v>1945</v>
      </c>
      <c r="B111" s="77"/>
    </row>
    <row r="112" customFormat="false" ht="38.6" hidden="false" customHeight="true" outlineLevel="0" collapsed="false">
      <c r="A112" s="43" t="s">
        <v>1946</v>
      </c>
      <c r="B112" s="42" t="s">
        <v>1855</v>
      </c>
    </row>
    <row r="113" customFormat="false" ht="67" hidden="false" customHeight="false" outlineLevel="0" collapsed="false">
      <c r="A113" s="43"/>
      <c r="B113" s="42" t="s">
        <v>1947</v>
      </c>
    </row>
    <row r="114" customFormat="false" ht="213.15" hidden="false" customHeight="true" outlineLevel="0" collapsed="false">
      <c r="A114" s="43"/>
      <c r="B114" s="42" t="s">
        <v>1948</v>
      </c>
    </row>
    <row r="115" customFormat="false" ht="12.8" hidden="false" customHeight="false" outlineLevel="0" collapsed="false">
      <c r="A115" s="42"/>
      <c r="B115" s="42"/>
    </row>
    <row r="116" customFormat="false" ht="12.8" hidden="false" customHeight="true" outlineLevel="0" collapsed="false">
      <c r="A116" s="77" t="s">
        <v>1949</v>
      </c>
      <c r="B116" s="77"/>
    </row>
    <row r="117" customFormat="false" ht="38.6" hidden="false" customHeight="true" outlineLevel="0" collapsed="false">
      <c r="A117" s="43" t="s">
        <v>1950</v>
      </c>
      <c r="B117" s="42" t="s">
        <v>1951</v>
      </c>
    </row>
    <row r="118" customFormat="false" ht="67" hidden="false" customHeight="false" outlineLevel="0" collapsed="false">
      <c r="A118" s="43"/>
      <c r="B118" s="42" t="s">
        <v>1952</v>
      </c>
    </row>
    <row r="119" customFormat="false" ht="87.55" hidden="false" customHeight="true" outlineLevel="0" collapsed="false">
      <c r="A119" s="43"/>
      <c r="B119" s="42" t="s">
        <v>1907</v>
      </c>
    </row>
    <row r="120" customFormat="false" ht="12.8" hidden="false" customHeight="false" outlineLevel="0" collapsed="false">
      <c r="A120" s="42"/>
      <c r="B120" s="42"/>
    </row>
    <row r="121" customFormat="false" ht="12.8" hidden="false" customHeight="true" outlineLevel="0" collapsed="false">
      <c r="A121" s="77" t="s">
        <v>1953</v>
      </c>
      <c r="B121" s="77"/>
    </row>
    <row r="122" customFormat="false" ht="38.6" hidden="false" customHeight="true" outlineLevel="0" collapsed="false">
      <c r="A122" s="43" t="s">
        <v>1954</v>
      </c>
      <c r="B122" s="42" t="s">
        <v>1955</v>
      </c>
    </row>
    <row r="123" customFormat="false" ht="114.1" hidden="false" customHeight="false" outlineLevel="0" collapsed="false">
      <c r="A123" s="43"/>
      <c r="B123" s="42" t="s">
        <v>1956</v>
      </c>
    </row>
    <row r="124" customFormat="false" ht="166.05" hidden="false" customHeight="true" outlineLevel="0" collapsed="false">
      <c r="A124" s="43"/>
      <c r="B124" s="42" t="s">
        <v>1957</v>
      </c>
    </row>
    <row r="125" customFormat="false" ht="12.8" hidden="false" customHeight="false" outlineLevel="0" collapsed="false">
      <c r="A125" s="42"/>
      <c r="B125" s="42"/>
    </row>
    <row r="126" customFormat="false" ht="12.8" hidden="false" customHeight="true" outlineLevel="0" collapsed="false">
      <c r="A126" s="77" t="s">
        <v>1958</v>
      </c>
      <c r="B126" s="77"/>
    </row>
    <row r="127" customFormat="false" ht="29.55" hidden="false" customHeight="true" outlineLevel="0" collapsed="false">
      <c r="A127" s="43" t="s">
        <v>1959</v>
      </c>
      <c r="B127" s="42" t="s">
        <v>1960</v>
      </c>
    </row>
    <row r="128" customFormat="false" ht="105.05" hidden="false" customHeight="false" outlineLevel="0" collapsed="false">
      <c r="A128" s="43"/>
      <c r="B128" s="42" t="s">
        <v>1961</v>
      </c>
    </row>
    <row r="129" customFormat="false" ht="193.8" hidden="false" customHeight="true" outlineLevel="0" collapsed="false">
      <c r="A129" s="43"/>
      <c r="B129" s="42" t="s">
        <v>1962</v>
      </c>
    </row>
  </sheetData>
  <mergeCells count="52">
    <mergeCell ref="A1:B1"/>
    <mergeCell ref="A2:A4"/>
    <mergeCell ref="A6:B6"/>
    <mergeCell ref="A7:A9"/>
    <mergeCell ref="A11:B11"/>
    <mergeCell ref="A12:A14"/>
    <mergeCell ref="A16:B16"/>
    <mergeCell ref="A17:A19"/>
    <mergeCell ref="A21:B21"/>
    <mergeCell ref="A22:A24"/>
    <mergeCell ref="A26:B26"/>
    <mergeCell ref="A27:A29"/>
    <mergeCell ref="A31:B31"/>
    <mergeCell ref="A32:A34"/>
    <mergeCell ref="A36:B36"/>
    <mergeCell ref="A37:A39"/>
    <mergeCell ref="A41:B41"/>
    <mergeCell ref="A42:A44"/>
    <mergeCell ref="A46:B46"/>
    <mergeCell ref="A47:A49"/>
    <mergeCell ref="A51:B51"/>
    <mergeCell ref="A52:A54"/>
    <mergeCell ref="A56:B56"/>
    <mergeCell ref="A57:A59"/>
    <mergeCell ref="A61:B61"/>
    <mergeCell ref="A62:A64"/>
    <mergeCell ref="A66:B66"/>
    <mergeCell ref="A67:A69"/>
    <mergeCell ref="A71:B71"/>
    <mergeCell ref="A72:A74"/>
    <mergeCell ref="A76:B76"/>
    <mergeCell ref="A77:A79"/>
    <mergeCell ref="A81:B81"/>
    <mergeCell ref="A82:A84"/>
    <mergeCell ref="A86:B86"/>
    <mergeCell ref="A87:A89"/>
    <mergeCell ref="A91:B91"/>
    <mergeCell ref="A92:A94"/>
    <mergeCell ref="A96:B96"/>
    <mergeCell ref="A97:A99"/>
    <mergeCell ref="A101:B101"/>
    <mergeCell ref="A102:A104"/>
    <mergeCell ref="A106:B106"/>
    <mergeCell ref="A107:A109"/>
    <mergeCell ref="A111:B111"/>
    <mergeCell ref="A112:A114"/>
    <mergeCell ref="A116:B116"/>
    <mergeCell ref="A117:A119"/>
    <mergeCell ref="A121:B121"/>
    <mergeCell ref="A122:A124"/>
    <mergeCell ref="A126:B126"/>
    <mergeCell ref="A127:A129"/>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I66"/>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K40" activeCellId="0" sqref="K40"/>
    </sheetView>
  </sheetViews>
  <sheetFormatPr defaultRowHeight="12.8" zeroHeight="false" outlineLevelRow="0" outlineLevelCol="0"/>
  <cols>
    <col collapsed="false" customWidth="false" hidden="false" outlineLevel="0" max="4" min="1" style="46" width="11.52"/>
    <col collapsed="false" customWidth="true" hidden="false" outlineLevel="0" max="5" min="5" style="46" width="2.02"/>
    <col collapsed="false" customWidth="false" hidden="false" outlineLevel="0" max="1025" min="6" style="46" width="11.52"/>
  </cols>
  <sheetData>
    <row r="1" customFormat="false" ht="12.8" hidden="false" customHeight="true" outlineLevel="0" collapsed="false">
      <c r="A1" s="149" t="s">
        <v>1963</v>
      </c>
      <c r="B1" s="149"/>
      <c r="C1" s="149"/>
      <c r="D1" s="149"/>
      <c r="E1" s="150"/>
      <c r="F1" s="151" t="s">
        <v>1964</v>
      </c>
      <c r="G1" s="151"/>
      <c r="H1" s="151"/>
      <c r="I1" s="151"/>
    </row>
    <row r="2" customFormat="false" ht="12.8" hidden="false" customHeight="false" outlineLevel="0" collapsed="false">
      <c r="A2" s="152"/>
      <c r="B2" s="153"/>
      <c r="C2" s="153"/>
      <c r="D2" s="153"/>
      <c r="E2" s="153"/>
      <c r="F2" s="147"/>
      <c r="G2" s="154"/>
      <c r="H2" s="154"/>
      <c r="I2" s="154"/>
    </row>
    <row r="3" customFormat="false" ht="12.8" hidden="false" customHeight="true" outlineLevel="0" collapsed="false">
      <c r="A3" s="149" t="s">
        <v>1629</v>
      </c>
      <c r="B3" s="149"/>
      <c r="C3" s="149"/>
      <c r="D3" s="149"/>
      <c r="E3" s="155"/>
      <c r="F3" s="149" t="s">
        <v>1759</v>
      </c>
      <c r="G3" s="149"/>
      <c r="H3" s="149"/>
      <c r="I3" s="149"/>
    </row>
    <row r="4" customFormat="false" ht="12.8" hidden="false" customHeight="false" outlineLevel="0" collapsed="false">
      <c r="A4" s="156"/>
      <c r="B4" s="156"/>
      <c r="C4" s="87" t="s">
        <v>1965</v>
      </c>
      <c r="D4" s="88"/>
      <c r="E4" s="155"/>
      <c r="F4" s="156"/>
      <c r="G4" s="156"/>
      <c r="H4" s="156"/>
      <c r="I4" s="156"/>
    </row>
    <row r="5" customFormat="false" ht="12.8" hidden="false" customHeight="true" outlineLevel="0" collapsed="false">
      <c r="A5" s="87" t="s">
        <v>1966</v>
      </c>
      <c r="B5" s="157" t="s">
        <v>1967</v>
      </c>
      <c r="C5" s="157" t="s">
        <v>1968</v>
      </c>
      <c r="D5" s="157" t="s">
        <v>1969</v>
      </c>
      <c r="E5" s="158"/>
      <c r="F5" s="87" t="s">
        <v>1130</v>
      </c>
      <c r="G5" s="88"/>
      <c r="H5" s="87" t="s">
        <v>735</v>
      </c>
      <c r="I5" s="88"/>
    </row>
    <row r="6" customFormat="false" ht="12.8" hidden="false" customHeight="false" outlineLevel="0" collapsed="false">
      <c r="A6" s="87"/>
      <c r="B6" s="157" t="s">
        <v>1970</v>
      </c>
      <c r="C6" s="157" t="s">
        <v>1971</v>
      </c>
      <c r="D6" s="157" t="s">
        <v>1972</v>
      </c>
      <c r="E6" s="158"/>
      <c r="F6" s="87" t="s">
        <v>1973</v>
      </c>
      <c r="G6" s="88"/>
      <c r="H6" s="87" t="s">
        <v>1974</v>
      </c>
      <c r="I6" s="88"/>
    </row>
    <row r="7" customFormat="false" ht="12.8" hidden="false" customHeight="true" outlineLevel="0" collapsed="false">
      <c r="A7" s="87" t="s">
        <v>812</v>
      </c>
      <c r="B7" s="156"/>
      <c r="C7" s="156"/>
      <c r="D7" s="156"/>
      <c r="E7" s="155"/>
      <c r="F7" s="87" t="s">
        <v>812</v>
      </c>
      <c r="G7" s="156"/>
      <c r="H7" s="156"/>
      <c r="I7" s="156"/>
    </row>
    <row r="8" customFormat="false" ht="12.8" hidden="false" customHeight="false" outlineLevel="0" collapsed="false">
      <c r="A8" s="87"/>
      <c r="B8" s="87"/>
      <c r="C8" s="156"/>
      <c r="D8" s="156"/>
      <c r="E8" s="155"/>
      <c r="F8" s="87"/>
      <c r="G8" s="87"/>
      <c r="H8" s="156"/>
      <c r="I8" s="156"/>
    </row>
    <row r="9" customFormat="false" ht="12.8" hidden="false" customHeight="true" outlineLevel="0" collapsed="false">
      <c r="F9" s="87" t="s">
        <v>1975</v>
      </c>
      <c r="G9" s="156"/>
      <c r="H9" s="156"/>
      <c r="I9" s="156"/>
    </row>
    <row r="10" customFormat="false" ht="12.8" hidden="false" customHeight="true" outlineLevel="0" collapsed="false">
      <c r="A10" s="149" t="s">
        <v>1976</v>
      </c>
      <c r="B10" s="149"/>
      <c r="C10" s="149"/>
      <c r="D10" s="149"/>
      <c r="E10" s="155"/>
      <c r="F10" s="87"/>
      <c r="G10" s="87"/>
      <c r="H10" s="156"/>
      <c r="I10" s="156"/>
    </row>
    <row r="11" customFormat="false" ht="12.8" hidden="false" customHeight="false" outlineLevel="0" collapsed="false">
      <c r="A11" s="156"/>
      <c r="B11" s="156"/>
      <c r="C11" s="156"/>
      <c r="D11" s="156"/>
      <c r="E11" s="155"/>
      <c r="F11" s="0"/>
      <c r="G11" s="0"/>
      <c r="H11" s="0"/>
      <c r="I11" s="0"/>
    </row>
    <row r="12" customFormat="false" ht="12.8" hidden="false" customHeight="true" outlineLevel="0" collapsed="false">
      <c r="A12" s="87" t="s">
        <v>1130</v>
      </c>
      <c r="B12" s="88"/>
      <c r="C12" s="87" t="s">
        <v>735</v>
      </c>
      <c r="D12" s="88"/>
      <c r="E12" s="155"/>
      <c r="F12" s="149" t="s">
        <v>1772</v>
      </c>
      <c r="G12" s="149"/>
      <c r="H12" s="149"/>
      <c r="I12" s="149"/>
    </row>
    <row r="13" customFormat="false" ht="12.8" hidden="false" customHeight="true" outlineLevel="0" collapsed="false">
      <c r="A13" s="87" t="s">
        <v>812</v>
      </c>
      <c r="B13" s="156"/>
      <c r="C13" s="156"/>
      <c r="D13" s="156"/>
      <c r="E13" s="155"/>
      <c r="F13" s="156"/>
      <c r="G13" s="156"/>
      <c r="H13" s="156"/>
      <c r="I13" s="156"/>
    </row>
    <row r="14" customFormat="false" ht="12.8" hidden="false" customHeight="false" outlineLevel="0" collapsed="false">
      <c r="A14" s="87"/>
      <c r="B14" s="87"/>
      <c r="C14" s="156"/>
      <c r="D14" s="156"/>
      <c r="E14" s="155"/>
      <c r="F14" s="87" t="s">
        <v>1130</v>
      </c>
      <c r="G14" s="88"/>
      <c r="H14" s="87" t="s">
        <v>735</v>
      </c>
      <c r="I14" s="88"/>
    </row>
    <row r="15" customFormat="false" ht="12.8" hidden="false" customHeight="true" outlineLevel="0" collapsed="false">
      <c r="A15" s="87" t="s">
        <v>1975</v>
      </c>
      <c r="B15" s="156"/>
      <c r="C15" s="156"/>
      <c r="D15" s="156"/>
      <c r="F15" s="87" t="s">
        <v>812</v>
      </c>
      <c r="G15" s="156"/>
      <c r="H15" s="156"/>
      <c r="I15" s="156"/>
    </row>
    <row r="16" customFormat="false" ht="12.8" hidden="false" customHeight="false" outlineLevel="0" collapsed="false">
      <c r="A16" s="87"/>
      <c r="B16" s="87"/>
      <c r="C16" s="156"/>
      <c r="D16" s="156"/>
      <c r="F16" s="87"/>
      <c r="G16" s="87"/>
      <c r="H16" s="156"/>
      <c r="I16" s="156"/>
    </row>
    <row r="17" customFormat="false" ht="12.8" hidden="false" customHeight="true" outlineLevel="0" collapsed="false">
      <c r="A17" s="0"/>
      <c r="B17" s="0"/>
      <c r="C17" s="0"/>
      <c r="D17" s="0"/>
      <c r="F17" s="87" t="s">
        <v>1975</v>
      </c>
      <c r="G17" s="156"/>
      <c r="H17" s="156"/>
      <c r="I17" s="156"/>
    </row>
    <row r="18" customFormat="false" ht="12.8" hidden="false" customHeight="true" outlineLevel="0" collapsed="false">
      <c r="A18" s="149" t="s">
        <v>1676</v>
      </c>
      <c r="B18" s="149"/>
      <c r="C18" s="149"/>
      <c r="D18" s="149"/>
      <c r="E18" s="155"/>
      <c r="F18" s="87"/>
      <c r="G18" s="87"/>
      <c r="H18" s="156"/>
      <c r="I18" s="156"/>
    </row>
    <row r="19" customFormat="false" ht="12.8" hidden="false" customHeight="false" outlineLevel="0" collapsed="false">
      <c r="A19" s="156"/>
      <c r="B19" s="156"/>
      <c r="C19" s="156"/>
      <c r="D19" s="156"/>
      <c r="E19" s="155"/>
      <c r="F19" s="0"/>
      <c r="G19" s="0"/>
      <c r="H19" s="0"/>
      <c r="I19" s="0"/>
    </row>
    <row r="20" customFormat="false" ht="12.8" hidden="false" customHeight="true" outlineLevel="0" collapsed="false">
      <c r="A20" s="87" t="s">
        <v>1130</v>
      </c>
      <c r="B20" s="88"/>
      <c r="C20" s="87" t="s">
        <v>735</v>
      </c>
      <c r="D20" s="88"/>
      <c r="E20" s="155"/>
      <c r="F20" s="149" t="s">
        <v>1785</v>
      </c>
      <c r="G20" s="149"/>
      <c r="H20" s="149"/>
      <c r="I20" s="149"/>
    </row>
    <row r="21" customFormat="false" ht="12.8" hidden="false" customHeight="false" outlineLevel="0" collapsed="false">
      <c r="A21" s="87" t="s">
        <v>1973</v>
      </c>
      <c r="B21" s="88"/>
      <c r="C21" s="87" t="s">
        <v>1973</v>
      </c>
      <c r="D21" s="88"/>
      <c r="E21" s="155"/>
      <c r="F21" s="156"/>
      <c r="G21" s="156"/>
      <c r="H21" s="156"/>
      <c r="I21" s="156"/>
    </row>
    <row r="22" customFormat="false" ht="12.8" hidden="false" customHeight="true" outlineLevel="0" collapsed="false">
      <c r="A22" s="87" t="s">
        <v>812</v>
      </c>
      <c r="B22" s="156"/>
      <c r="C22" s="156"/>
      <c r="D22" s="156"/>
      <c r="F22" s="87" t="s">
        <v>1130</v>
      </c>
      <c r="G22" s="88"/>
      <c r="H22" s="87" t="s">
        <v>735</v>
      </c>
      <c r="I22" s="88"/>
    </row>
    <row r="23" customFormat="false" ht="12.8" hidden="false" customHeight="false" outlineLevel="0" collapsed="false">
      <c r="A23" s="87"/>
      <c r="B23" s="87"/>
      <c r="C23" s="156"/>
      <c r="D23" s="156"/>
      <c r="F23" s="87" t="s">
        <v>1973</v>
      </c>
      <c r="G23" s="88"/>
      <c r="H23" s="87" t="s">
        <v>1965</v>
      </c>
      <c r="I23" s="88"/>
    </row>
    <row r="24" customFormat="false" ht="12.8" hidden="false" customHeight="true" outlineLevel="0" collapsed="false">
      <c r="A24" s="45" t="s">
        <v>1975</v>
      </c>
      <c r="B24" s="156"/>
      <c r="C24" s="156"/>
      <c r="D24" s="156"/>
      <c r="E24" s="155"/>
      <c r="F24" s="87" t="s">
        <v>1974</v>
      </c>
      <c r="G24" s="156"/>
      <c r="H24" s="156"/>
      <c r="I24" s="156"/>
    </row>
    <row r="25" customFormat="false" ht="12.8" hidden="false" customHeight="false" outlineLevel="0" collapsed="false">
      <c r="A25" s="45"/>
      <c r="B25" s="45"/>
      <c r="C25" s="156"/>
      <c r="D25" s="156"/>
      <c r="E25" s="155"/>
      <c r="F25" s="87"/>
      <c r="G25" s="156"/>
      <c r="H25" s="156"/>
      <c r="I25" s="156"/>
    </row>
    <row r="26" customFormat="false" ht="12.8" hidden="false" customHeight="true" outlineLevel="0" collapsed="false">
      <c r="A26" s="0"/>
      <c r="B26" s="0"/>
      <c r="C26" s="0"/>
      <c r="D26" s="0"/>
      <c r="E26" s="155"/>
      <c r="F26" s="87" t="s">
        <v>812</v>
      </c>
      <c r="G26" s="156"/>
      <c r="H26" s="156"/>
      <c r="I26" s="156"/>
    </row>
    <row r="27" customFormat="false" ht="12.8" hidden="false" customHeight="true" outlineLevel="0" collapsed="false">
      <c r="A27" s="149" t="s">
        <v>1977</v>
      </c>
      <c r="B27" s="149"/>
      <c r="C27" s="149"/>
      <c r="D27" s="149"/>
      <c r="E27" s="155"/>
      <c r="F27" s="87"/>
      <c r="G27" s="87"/>
      <c r="H27" s="156"/>
      <c r="I27" s="156"/>
    </row>
    <row r="28" customFormat="false" ht="12.8" hidden="false" customHeight="true" outlineLevel="0" collapsed="false">
      <c r="A28" s="156"/>
      <c r="B28" s="156"/>
      <c r="C28" s="156"/>
      <c r="D28" s="156"/>
      <c r="E28" s="155"/>
      <c r="F28" s="87" t="s">
        <v>1975</v>
      </c>
      <c r="G28" s="156"/>
      <c r="H28" s="156"/>
      <c r="I28" s="156"/>
    </row>
    <row r="29" customFormat="false" ht="12.8" hidden="false" customHeight="false" outlineLevel="0" collapsed="false">
      <c r="A29" s="87" t="s">
        <v>1130</v>
      </c>
      <c r="B29" s="88"/>
      <c r="C29" s="87" t="s">
        <v>735</v>
      </c>
      <c r="D29" s="88"/>
      <c r="F29" s="87"/>
      <c r="G29" s="87"/>
      <c r="H29" s="156"/>
      <c r="I29" s="156"/>
    </row>
    <row r="30" customFormat="false" ht="12.8" hidden="false" customHeight="false" outlineLevel="0" collapsed="false">
      <c r="A30" s="87" t="s">
        <v>1978</v>
      </c>
      <c r="B30" s="88"/>
      <c r="C30" s="87" t="s">
        <v>1978</v>
      </c>
      <c r="D30" s="88"/>
      <c r="F30" s="0"/>
      <c r="G30" s="0"/>
      <c r="H30" s="0"/>
      <c r="I30" s="0"/>
    </row>
    <row r="31" customFormat="false" ht="12.8" hidden="false" customHeight="true" outlineLevel="0" collapsed="false">
      <c r="A31" s="87" t="s">
        <v>812</v>
      </c>
      <c r="B31" s="156"/>
      <c r="C31" s="156"/>
      <c r="D31" s="156"/>
      <c r="E31" s="155"/>
      <c r="F31" s="91" t="s">
        <v>1787</v>
      </c>
      <c r="G31" s="91"/>
      <c r="H31" s="91"/>
      <c r="I31" s="91"/>
    </row>
    <row r="32" customFormat="false" ht="12.8" hidden="false" customHeight="false" outlineLevel="0" collapsed="false">
      <c r="A32" s="87"/>
      <c r="B32" s="87"/>
      <c r="C32" s="156"/>
      <c r="D32" s="156"/>
      <c r="E32" s="155"/>
      <c r="F32" s="156"/>
      <c r="G32" s="156"/>
      <c r="H32" s="156"/>
      <c r="I32" s="156"/>
    </row>
    <row r="33" customFormat="false" ht="12.8" hidden="false" customHeight="true" outlineLevel="0" collapsed="false">
      <c r="A33" s="87" t="s">
        <v>1975</v>
      </c>
      <c r="B33" s="156"/>
      <c r="C33" s="156"/>
      <c r="D33" s="156"/>
      <c r="E33" s="155"/>
      <c r="F33" s="87" t="s">
        <v>1130</v>
      </c>
      <c r="G33" s="88"/>
      <c r="H33" s="87" t="s">
        <v>735</v>
      </c>
      <c r="I33" s="88"/>
    </row>
    <row r="34" customFormat="false" ht="12.8" hidden="false" customHeight="true" outlineLevel="0" collapsed="false">
      <c r="A34" s="87"/>
      <c r="B34" s="87"/>
      <c r="C34" s="156"/>
      <c r="D34" s="156"/>
      <c r="E34" s="155"/>
      <c r="F34" s="87" t="s">
        <v>812</v>
      </c>
      <c r="G34" s="156"/>
      <c r="H34" s="156"/>
      <c r="I34" s="156"/>
    </row>
    <row r="35" customFormat="false" ht="12.8" hidden="false" customHeight="false" outlineLevel="0" collapsed="false">
      <c r="A35" s="0"/>
      <c r="B35" s="0"/>
      <c r="C35" s="0"/>
      <c r="D35" s="0"/>
      <c r="F35" s="87"/>
      <c r="G35" s="87"/>
      <c r="H35" s="156"/>
      <c r="I35" s="156"/>
    </row>
    <row r="36" customFormat="false" ht="19.9" hidden="false" customHeight="true" outlineLevel="0" collapsed="false">
      <c r="A36" s="149" t="s">
        <v>1727</v>
      </c>
      <c r="B36" s="149"/>
      <c r="C36" s="149"/>
      <c r="D36" s="149"/>
      <c r="F36" s="45" t="s">
        <v>1975</v>
      </c>
      <c r="G36" s="156"/>
      <c r="H36" s="156"/>
      <c r="I36" s="156"/>
    </row>
    <row r="37" customFormat="false" ht="12.8" hidden="false" customHeight="false" outlineLevel="0" collapsed="false">
      <c r="A37" s="156"/>
      <c r="B37" s="156"/>
      <c r="C37" s="156"/>
      <c r="D37" s="156"/>
      <c r="E37" s="155"/>
      <c r="F37" s="45"/>
      <c r="G37" s="45"/>
      <c r="H37" s="156"/>
      <c r="I37" s="156"/>
    </row>
    <row r="38" customFormat="false" ht="12.8" hidden="false" customHeight="false" outlineLevel="0" collapsed="false">
      <c r="A38" s="87" t="s">
        <v>1130</v>
      </c>
      <c r="B38" s="88"/>
      <c r="C38" s="87" t="s">
        <v>735</v>
      </c>
      <c r="D38" s="88"/>
      <c r="E38" s="155"/>
      <c r="F38" s="0"/>
      <c r="G38" s="0"/>
      <c r="H38" s="0"/>
      <c r="I38" s="0"/>
    </row>
    <row r="39" customFormat="false" ht="12.8" hidden="false" customHeight="true" outlineLevel="0" collapsed="false">
      <c r="A39" s="87" t="s">
        <v>812</v>
      </c>
      <c r="B39" s="156"/>
      <c r="C39" s="156"/>
      <c r="D39" s="156"/>
      <c r="E39" s="155"/>
      <c r="F39" s="149" t="s">
        <v>1814</v>
      </c>
      <c r="G39" s="149"/>
      <c r="H39" s="149"/>
      <c r="I39" s="149"/>
    </row>
    <row r="40" customFormat="false" ht="12.8" hidden="false" customHeight="false" outlineLevel="0" collapsed="false">
      <c r="A40" s="87"/>
      <c r="B40" s="87"/>
      <c r="C40" s="156"/>
      <c r="D40" s="156"/>
      <c r="E40" s="155"/>
      <c r="F40" s="156"/>
      <c r="G40" s="156"/>
      <c r="H40" s="156"/>
      <c r="I40" s="156"/>
    </row>
    <row r="41" customFormat="false" ht="12.8" hidden="false" customHeight="true" outlineLevel="0" collapsed="false">
      <c r="A41" s="87" t="s">
        <v>1975</v>
      </c>
      <c r="B41" s="156"/>
      <c r="C41" s="156"/>
      <c r="D41" s="156"/>
      <c r="F41" s="87" t="s">
        <v>1130</v>
      </c>
      <c r="G41" s="88"/>
      <c r="H41" s="87" t="s">
        <v>735</v>
      </c>
      <c r="I41" s="88"/>
    </row>
    <row r="42" customFormat="false" ht="12.8" hidden="false" customHeight="true" outlineLevel="0" collapsed="false">
      <c r="A42" s="87"/>
      <c r="B42" s="87"/>
      <c r="C42" s="156"/>
      <c r="D42" s="156"/>
      <c r="F42" s="87" t="s">
        <v>812</v>
      </c>
      <c r="G42" s="156"/>
      <c r="H42" s="156"/>
      <c r="I42" s="156"/>
    </row>
    <row r="43" customFormat="false" ht="12.8" hidden="false" customHeight="false" outlineLevel="0" collapsed="false">
      <c r="A43" s="0"/>
      <c r="B43" s="0"/>
      <c r="C43" s="0"/>
      <c r="D43" s="0"/>
      <c r="E43" s="155"/>
      <c r="F43" s="87"/>
      <c r="G43" s="87"/>
      <c r="H43" s="156"/>
      <c r="I43" s="156"/>
    </row>
    <row r="44" customFormat="false" ht="12.8" hidden="false" customHeight="true" outlineLevel="0" collapsed="false">
      <c r="A44" s="149" t="s">
        <v>1740</v>
      </c>
      <c r="B44" s="149"/>
      <c r="C44" s="149"/>
      <c r="D44" s="149"/>
      <c r="E44" s="155"/>
      <c r="F44" s="87" t="s">
        <v>1975</v>
      </c>
      <c r="G44" s="156"/>
      <c r="H44" s="156"/>
      <c r="I44" s="156"/>
    </row>
    <row r="45" customFormat="false" ht="12.8" hidden="false" customHeight="false" outlineLevel="0" collapsed="false">
      <c r="A45" s="156"/>
      <c r="B45" s="156"/>
      <c r="C45" s="156"/>
      <c r="D45" s="156"/>
      <c r="E45" s="155"/>
      <c r="F45" s="87"/>
      <c r="G45" s="87"/>
      <c r="H45" s="156"/>
      <c r="I45" s="156"/>
    </row>
    <row r="46" customFormat="false" ht="12.8" hidden="false" customHeight="false" outlineLevel="0" collapsed="false">
      <c r="A46" s="87" t="s">
        <v>1130</v>
      </c>
      <c r="B46" s="88"/>
      <c r="C46" s="87" t="s">
        <v>735</v>
      </c>
      <c r="D46" s="88"/>
      <c r="E46" s="155"/>
      <c r="F46" s="0"/>
      <c r="G46" s="0"/>
      <c r="H46" s="0"/>
      <c r="I46" s="0"/>
    </row>
    <row r="47" customFormat="false" ht="12.8" hidden="false" customHeight="true" outlineLevel="0" collapsed="false">
      <c r="A47" s="87" t="s">
        <v>812</v>
      </c>
      <c r="B47" s="156"/>
      <c r="C47" s="156"/>
      <c r="D47" s="156"/>
      <c r="E47" s="155"/>
      <c r="F47" s="87" t="s">
        <v>1979</v>
      </c>
      <c r="G47" s="157" t="s">
        <v>1967</v>
      </c>
      <c r="H47" s="157" t="s">
        <v>1968</v>
      </c>
      <c r="I47" s="157" t="s">
        <v>1969</v>
      </c>
    </row>
    <row r="48" customFormat="false" ht="12.8" hidden="false" customHeight="false" outlineLevel="0" collapsed="false">
      <c r="A48" s="87"/>
      <c r="B48" s="87"/>
      <c r="C48" s="156"/>
      <c r="D48" s="156"/>
      <c r="F48" s="87"/>
      <c r="G48" s="157" t="s">
        <v>1970</v>
      </c>
      <c r="H48" s="157" t="s">
        <v>1971</v>
      </c>
      <c r="I48" s="157" t="s">
        <v>1972</v>
      </c>
    </row>
    <row r="49" customFormat="false" ht="12.8" hidden="false" customHeight="true" outlineLevel="0" collapsed="false">
      <c r="A49" s="87" t="s">
        <v>1975</v>
      </c>
      <c r="B49" s="156"/>
      <c r="C49" s="156"/>
      <c r="D49" s="156"/>
      <c r="F49" s="87" t="s">
        <v>1980</v>
      </c>
      <c r="G49" s="157" t="s">
        <v>1967</v>
      </c>
      <c r="H49" s="157" t="s">
        <v>1968</v>
      </c>
      <c r="I49" s="157" t="s">
        <v>1969</v>
      </c>
    </row>
    <row r="50" customFormat="false" ht="12.8" hidden="false" customHeight="false" outlineLevel="0" collapsed="false">
      <c r="A50" s="87"/>
      <c r="B50" s="87"/>
      <c r="C50" s="156"/>
      <c r="D50" s="156"/>
      <c r="E50" s="155"/>
      <c r="F50" s="87"/>
      <c r="G50" s="157" t="s">
        <v>1970</v>
      </c>
      <c r="H50" s="157" t="s">
        <v>1971</v>
      </c>
      <c r="I50" s="157" t="s">
        <v>1972</v>
      </c>
    </row>
    <row r="51" customFormat="false" ht="12.8" hidden="false" customHeight="false" outlineLevel="0" collapsed="false">
      <c r="A51" s="0"/>
      <c r="B51" s="0"/>
      <c r="C51" s="0"/>
      <c r="D51" s="0"/>
      <c r="E51" s="155"/>
      <c r="F51" s="0"/>
      <c r="G51" s="0"/>
      <c r="H51" s="0"/>
      <c r="I51" s="0"/>
    </row>
    <row r="52" customFormat="false" ht="12.8" hidden="false" customHeight="false" outlineLevel="0" collapsed="false">
      <c r="A52" s="0"/>
      <c r="B52" s="0"/>
      <c r="C52" s="0"/>
      <c r="D52" s="0"/>
      <c r="E52" s="155"/>
    </row>
    <row r="53" customFormat="false" ht="12.8" hidden="false" customHeight="false" outlineLevel="0" collapsed="false">
      <c r="A53" s="0"/>
      <c r="B53" s="0"/>
      <c r="C53" s="0"/>
      <c r="D53" s="0"/>
      <c r="E53" s="155"/>
      <c r="F53" s="0"/>
      <c r="G53" s="0"/>
      <c r="H53" s="0"/>
      <c r="I53" s="0"/>
    </row>
    <row r="54" customFormat="false" ht="12.8" hidden="false" customHeight="false" outlineLevel="0" collapsed="false">
      <c r="A54" s="0"/>
      <c r="B54" s="0"/>
      <c r="C54" s="0"/>
      <c r="D54" s="0"/>
      <c r="F54" s="87" t="s">
        <v>838</v>
      </c>
      <c r="G54" s="88"/>
      <c r="H54" s="87" t="s">
        <v>1981</v>
      </c>
      <c r="I54" s="88"/>
    </row>
    <row r="55" customFormat="false" ht="12.8" hidden="false" customHeight="false" outlineLevel="0" collapsed="false">
      <c r="A55" s="0"/>
      <c r="B55" s="0"/>
      <c r="C55" s="0"/>
      <c r="D55" s="0"/>
      <c r="E55" s="0"/>
      <c r="F55" s="0"/>
      <c r="G55" s="0"/>
      <c r="H55" s="0"/>
      <c r="I55" s="0"/>
    </row>
    <row r="56" customFormat="false" ht="12.8" hidden="false" customHeight="false" outlineLevel="0" collapsed="false">
      <c r="A56" s="0"/>
      <c r="B56" s="0"/>
      <c r="C56" s="0"/>
      <c r="D56" s="0"/>
      <c r="E56" s="0"/>
      <c r="F56" s="0"/>
      <c r="G56" s="0"/>
      <c r="H56" s="0"/>
      <c r="I56" s="0"/>
    </row>
    <row r="57" customFormat="false" ht="12.8" hidden="false" customHeight="false" outlineLevel="0" collapsed="false">
      <c r="A57" s="0"/>
      <c r="B57" s="0"/>
      <c r="C57" s="0"/>
      <c r="D57" s="0"/>
      <c r="E57" s="0"/>
      <c r="F57" s="0"/>
      <c r="G57" s="0"/>
      <c r="H57" s="0"/>
      <c r="I57" s="0"/>
    </row>
    <row r="58" customFormat="false" ht="12.8" hidden="false" customHeight="false" outlineLevel="0" collapsed="false">
      <c r="A58" s="0"/>
      <c r="B58" s="0"/>
      <c r="C58" s="0"/>
      <c r="D58" s="0"/>
      <c r="E58" s="0"/>
      <c r="F58" s="0"/>
      <c r="G58" s="0"/>
      <c r="H58" s="0"/>
      <c r="I58" s="0"/>
    </row>
    <row r="59" customFormat="false" ht="12.8" hidden="false" customHeight="false" outlineLevel="0" collapsed="false">
      <c r="A59" s="0"/>
      <c r="B59" s="0"/>
      <c r="C59" s="0"/>
      <c r="D59" s="0"/>
      <c r="E59" s="0"/>
      <c r="F59" s="0"/>
      <c r="G59" s="0"/>
      <c r="H59" s="0"/>
      <c r="I59" s="0"/>
    </row>
    <row r="60" customFormat="false" ht="12.8" hidden="false" customHeight="false" outlineLevel="0" collapsed="false">
      <c r="A60" s="0"/>
      <c r="B60" s="0"/>
      <c r="C60" s="0"/>
      <c r="D60" s="0"/>
      <c r="E60" s="0"/>
      <c r="F60" s="0"/>
      <c r="G60" s="0"/>
      <c r="H60" s="0"/>
      <c r="I60" s="0"/>
    </row>
    <row r="61" customFormat="false" ht="12.8" hidden="false" customHeight="false" outlineLevel="0" collapsed="false">
      <c r="A61" s="0"/>
      <c r="B61" s="0"/>
      <c r="C61" s="0"/>
      <c r="D61" s="0"/>
      <c r="E61" s="0"/>
      <c r="F61" s="0"/>
      <c r="G61" s="0"/>
      <c r="H61" s="0"/>
      <c r="I61" s="0"/>
    </row>
    <row r="62" customFormat="false" ht="12.8" hidden="false" customHeight="false" outlineLevel="0" collapsed="false">
      <c r="A62" s="0"/>
      <c r="B62" s="0"/>
      <c r="C62" s="0"/>
      <c r="D62" s="0"/>
      <c r="E62" s="0"/>
      <c r="F62" s="0"/>
      <c r="G62" s="0"/>
      <c r="H62" s="0"/>
      <c r="I62" s="0"/>
    </row>
    <row r="63" customFormat="false" ht="12.8" hidden="false" customHeight="false" outlineLevel="0" collapsed="false">
      <c r="A63" s="0"/>
      <c r="B63" s="0"/>
      <c r="C63" s="0"/>
      <c r="D63" s="0"/>
      <c r="F63" s="0"/>
      <c r="G63" s="0"/>
      <c r="H63" s="0"/>
      <c r="I63" s="0"/>
    </row>
    <row r="64" customFormat="false" ht="12.8" hidden="false" customHeight="false" outlineLevel="0" collapsed="false">
      <c r="A64" s="0"/>
      <c r="B64" s="0"/>
      <c r="C64" s="0"/>
      <c r="D64" s="0"/>
    </row>
    <row r="65" customFormat="false" ht="12.8" hidden="false" customHeight="false" outlineLevel="0" collapsed="false">
      <c r="A65" s="0"/>
      <c r="B65" s="0"/>
      <c r="C65" s="0"/>
      <c r="D65" s="0"/>
    </row>
    <row r="66" customFormat="false" ht="12.8" hidden="false" customHeight="false" outlineLevel="0" collapsed="false">
      <c r="A66" s="46" t="s">
        <v>1982</v>
      </c>
    </row>
  </sheetData>
  <mergeCells count="71">
    <mergeCell ref="A1:D1"/>
    <mergeCell ref="F1:I1"/>
    <mergeCell ref="A3:D3"/>
    <mergeCell ref="F3:I3"/>
    <mergeCell ref="A4:B4"/>
    <mergeCell ref="F4:I4"/>
    <mergeCell ref="A5:A6"/>
    <mergeCell ref="A7:A8"/>
    <mergeCell ref="B7:D8"/>
    <mergeCell ref="F7:F8"/>
    <mergeCell ref="G7:I8"/>
    <mergeCell ref="F9:F10"/>
    <mergeCell ref="G9:I10"/>
    <mergeCell ref="A10:D10"/>
    <mergeCell ref="A11:D11"/>
    <mergeCell ref="F12:I12"/>
    <mergeCell ref="A13:A14"/>
    <mergeCell ref="B13:D14"/>
    <mergeCell ref="F13:I13"/>
    <mergeCell ref="A15:A16"/>
    <mergeCell ref="B15:D16"/>
    <mergeCell ref="F15:F16"/>
    <mergeCell ref="G15:I16"/>
    <mergeCell ref="F17:F18"/>
    <mergeCell ref="G17:I18"/>
    <mergeCell ref="A18:D18"/>
    <mergeCell ref="A19:D19"/>
    <mergeCell ref="F20:I20"/>
    <mergeCell ref="F21:I21"/>
    <mergeCell ref="A22:A23"/>
    <mergeCell ref="B22:D23"/>
    <mergeCell ref="A24:A25"/>
    <mergeCell ref="B24:D25"/>
    <mergeCell ref="F24:F25"/>
    <mergeCell ref="G24:I25"/>
    <mergeCell ref="F26:F27"/>
    <mergeCell ref="G26:I27"/>
    <mergeCell ref="A27:D27"/>
    <mergeCell ref="A28:D28"/>
    <mergeCell ref="F28:F29"/>
    <mergeCell ref="G28:I29"/>
    <mergeCell ref="A31:A32"/>
    <mergeCell ref="B31:D32"/>
    <mergeCell ref="F31:I31"/>
    <mergeCell ref="F32:I32"/>
    <mergeCell ref="A33:A34"/>
    <mergeCell ref="B33:D34"/>
    <mergeCell ref="F34:F35"/>
    <mergeCell ref="G34:I35"/>
    <mergeCell ref="A36:D36"/>
    <mergeCell ref="F36:F37"/>
    <mergeCell ref="G36:I37"/>
    <mergeCell ref="A37:D37"/>
    <mergeCell ref="A39:A40"/>
    <mergeCell ref="B39:D40"/>
    <mergeCell ref="F39:I39"/>
    <mergeCell ref="F40:I40"/>
    <mergeCell ref="A41:A42"/>
    <mergeCell ref="B41:D42"/>
    <mergeCell ref="F42:F43"/>
    <mergeCell ref="G42:I43"/>
    <mergeCell ref="A44:D44"/>
    <mergeCell ref="F44:F45"/>
    <mergeCell ref="G44:I45"/>
    <mergeCell ref="A45:D45"/>
    <mergeCell ref="A47:A48"/>
    <mergeCell ref="B47:D48"/>
    <mergeCell ref="F47:F48"/>
    <mergeCell ref="A49:A50"/>
    <mergeCell ref="B49:D50"/>
    <mergeCell ref="F49:F50"/>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158"/>
  <sheetViews>
    <sheetView showFormulas="false" showGridLines="true" showRowColHeaders="true" showZeros="true" rightToLeft="false" tabSelected="false" showOutlineSymbols="true" defaultGridColor="true" view="normal" topLeftCell="A137" colorId="64" zoomScale="100" zoomScaleNormal="100" zoomScalePageLayoutView="100" workbookViewId="0">
      <selection pane="topLeft" activeCell="A158" activeCellId="0" sqref="A158"/>
    </sheetView>
  </sheetViews>
  <sheetFormatPr defaultRowHeight="12.8" zeroHeight="false" outlineLevelRow="0" outlineLevelCol="0"/>
  <cols>
    <col collapsed="false" customWidth="true" hidden="false" outlineLevel="0" max="1" min="1" style="144" width="39.89"/>
    <col collapsed="false" customWidth="true" hidden="false" outlineLevel="0" max="2" min="2" style="144" width="45.94"/>
    <col collapsed="false" customWidth="false" hidden="false" outlineLevel="0" max="1025" min="3" style="144" width="11.52"/>
  </cols>
  <sheetData>
    <row r="1" customFormat="false" ht="12.8" hidden="false" customHeight="false" outlineLevel="0" collapsed="false">
      <c r="A1" s="144" t="s">
        <v>1983</v>
      </c>
    </row>
    <row r="2" customFormat="false" ht="12.8" hidden="false" customHeight="false" outlineLevel="0" collapsed="false">
      <c r="A2" s="144" t="s">
        <v>1984</v>
      </c>
    </row>
    <row r="3" customFormat="false" ht="12.8" hidden="false" customHeight="false" outlineLevel="0" collapsed="false">
      <c r="A3" s="144" t="s">
        <v>1985</v>
      </c>
    </row>
    <row r="4" customFormat="false" ht="12.8" hidden="false" customHeight="false" outlineLevel="0" collapsed="false">
      <c r="A4" s="144" t="s">
        <v>1986</v>
      </c>
    </row>
    <row r="5" customFormat="false" ht="12.8" hidden="false" customHeight="false" outlineLevel="0" collapsed="false">
      <c r="A5" s="144" t="s">
        <v>1987</v>
      </c>
    </row>
    <row r="6" customFormat="false" ht="19.9" hidden="false" customHeight="false" outlineLevel="0" collapsed="false">
      <c r="A6" s="144" t="s">
        <v>1988</v>
      </c>
    </row>
    <row r="7" customFormat="false" ht="12.8" hidden="false" customHeight="false" outlineLevel="0" collapsed="false">
      <c r="A7" s="144" t="s">
        <v>1989</v>
      </c>
    </row>
    <row r="8" customFormat="false" ht="12.8" hidden="false" customHeight="false" outlineLevel="0" collapsed="false">
      <c r="A8" s="144" t="s">
        <v>1990</v>
      </c>
    </row>
    <row r="9" customFormat="false" ht="12.8" hidden="false" customHeight="false" outlineLevel="0" collapsed="false">
      <c r="A9" s="144" t="s">
        <v>1991</v>
      </c>
    </row>
    <row r="10" customFormat="false" ht="19.9" hidden="false" customHeight="false" outlineLevel="0" collapsed="false">
      <c r="A10" s="144" t="s">
        <v>1992</v>
      </c>
    </row>
    <row r="11" customFormat="false" ht="12.8" hidden="false" customHeight="false" outlineLevel="0" collapsed="false">
      <c r="A11" s="144" t="s">
        <v>1993</v>
      </c>
    </row>
    <row r="12" customFormat="false" ht="12.8" hidden="false" customHeight="false" outlineLevel="0" collapsed="false">
      <c r="A12" s="144" t="s">
        <v>1994</v>
      </c>
    </row>
    <row r="13" customFormat="false" ht="12.8" hidden="false" customHeight="false" outlineLevel="0" collapsed="false">
      <c r="A13" s="144" t="s">
        <v>1995</v>
      </c>
    </row>
    <row r="14" customFormat="false" ht="12.8" hidden="false" customHeight="false" outlineLevel="0" collapsed="false">
      <c r="A14" s="144" t="s">
        <v>1996</v>
      </c>
    </row>
    <row r="15" customFormat="false" ht="12.8" hidden="false" customHeight="false" outlineLevel="0" collapsed="false">
      <c r="A15" s="144" t="s">
        <v>1997</v>
      </c>
    </row>
    <row r="16" customFormat="false" ht="12.8" hidden="false" customHeight="false" outlineLevel="0" collapsed="false">
      <c r="A16" s="144" t="s">
        <v>1998</v>
      </c>
    </row>
    <row r="17" customFormat="false" ht="12.8" hidden="false" customHeight="false" outlineLevel="0" collapsed="false">
      <c r="A17" s="144" t="s">
        <v>1999</v>
      </c>
    </row>
    <row r="19" customFormat="false" ht="12.8" hidden="false" customHeight="false" outlineLevel="0" collapsed="false">
      <c r="A19" s="145" t="s">
        <v>2000</v>
      </c>
    </row>
    <row r="20" customFormat="false" ht="12.8" hidden="false" customHeight="false" outlineLevel="0" collapsed="false">
      <c r="A20" s="159" t="s">
        <v>1111</v>
      </c>
    </row>
    <row r="21" customFormat="false" ht="12.8" hidden="false" customHeight="false" outlineLevel="0" collapsed="false">
      <c r="A21" s="159" t="s">
        <v>2001</v>
      </c>
    </row>
    <row r="22" customFormat="false" ht="12.8" hidden="false" customHeight="false" outlineLevel="0" collapsed="false">
      <c r="A22" s="159" t="s">
        <v>2002</v>
      </c>
    </row>
    <row r="23" customFormat="false" ht="12.8" hidden="false" customHeight="false" outlineLevel="0" collapsed="false">
      <c r="A23" s="159" t="s">
        <v>1117</v>
      </c>
    </row>
    <row r="24" customFormat="false" ht="12.8" hidden="false" customHeight="false" outlineLevel="0" collapsed="false">
      <c r="A24" s="159" t="s">
        <v>1119</v>
      </c>
    </row>
    <row r="25" customFormat="false" ht="12.8" hidden="false" customHeight="false" outlineLevel="0" collapsed="false">
      <c r="A25" s="159" t="s">
        <v>1127</v>
      </c>
    </row>
    <row r="26" customFormat="false" ht="12.8" hidden="false" customHeight="false" outlineLevel="0" collapsed="false">
      <c r="A26" s="159" t="s">
        <v>1123</v>
      </c>
    </row>
    <row r="27" customFormat="false" ht="12.8" hidden="false" customHeight="false" outlineLevel="0" collapsed="false">
      <c r="A27" s="159" t="s">
        <v>1125</v>
      </c>
    </row>
    <row r="28" customFormat="false" ht="12.8" hidden="false" customHeight="false" outlineLevel="0" collapsed="false">
      <c r="A28" s="144" t="s">
        <v>980</v>
      </c>
    </row>
    <row r="29" customFormat="false" ht="12.8" hidden="false" customHeight="false" outlineLevel="0" collapsed="false">
      <c r="A29" s="145" t="s">
        <v>2003</v>
      </c>
    </row>
    <row r="30" customFormat="false" ht="12.8" hidden="false" customHeight="false" outlineLevel="0" collapsed="false">
      <c r="A30" s="144" t="s">
        <v>2004</v>
      </c>
    </row>
    <row r="31" customFormat="false" ht="12.8" hidden="false" customHeight="false" outlineLevel="0" collapsed="false">
      <c r="A31" s="144" t="s">
        <v>2005</v>
      </c>
    </row>
    <row r="32" customFormat="false" ht="12.8" hidden="false" customHeight="false" outlineLevel="0" collapsed="false">
      <c r="A32" s="144" t="s">
        <v>2006</v>
      </c>
    </row>
    <row r="33" customFormat="false" ht="12.8" hidden="false" customHeight="false" outlineLevel="0" collapsed="false">
      <c r="A33" s="144" t="s">
        <v>2007</v>
      </c>
    </row>
    <row r="34" customFormat="false" ht="12.8" hidden="false" customHeight="false" outlineLevel="0" collapsed="false">
      <c r="A34" s="144" t="s">
        <v>2008</v>
      </c>
    </row>
    <row r="35" customFormat="false" ht="12.8" hidden="false" customHeight="false" outlineLevel="0" collapsed="false">
      <c r="A35" s="144" t="s">
        <v>2009</v>
      </c>
    </row>
    <row r="36" customFormat="false" ht="12.8" hidden="false" customHeight="false" outlineLevel="0" collapsed="false">
      <c r="A36" s="144" t="s">
        <v>2010</v>
      </c>
    </row>
    <row r="37" customFormat="false" ht="12.8" hidden="false" customHeight="false" outlineLevel="0" collapsed="false">
      <c r="A37" s="144" t="s">
        <v>2011</v>
      </c>
    </row>
    <row r="38" customFormat="false" ht="12.8" hidden="false" customHeight="false" outlineLevel="0" collapsed="false">
      <c r="A38" s="144" t="s">
        <v>2012</v>
      </c>
    </row>
    <row r="39" customFormat="false" ht="12.8" hidden="false" customHeight="false" outlineLevel="0" collapsed="false">
      <c r="A39" s="145" t="s">
        <v>2013</v>
      </c>
    </row>
    <row r="40" customFormat="false" ht="12.8" hidden="false" customHeight="false" outlineLevel="0" collapsed="false">
      <c r="A40" s="144" t="s">
        <v>2014</v>
      </c>
    </row>
    <row r="41" customFormat="false" ht="12.8" hidden="false" customHeight="false" outlineLevel="0" collapsed="false">
      <c r="A41" s="144" t="s">
        <v>2015</v>
      </c>
    </row>
    <row r="42" customFormat="false" ht="12.8" hidden="false" customHeight="false" outlineLevel="0" collapsed="false">
      <c r="A42" s="144" t="s">
        <v>2016</v>
      </c>
    </row>
    <row r="43" customFormat="false" ht="12.8" hidden="false" customHeight="false" outlineLevel="0" collapsed="false">
      <c r="A43" s="144" t="s">
        <v>2017</v>
      </c>
    </row>
    <row r="44" customFormat="false" ht="12.8" hidden="false" customHeight="false" outlineLevel="0" collapsed="false">
      <c r="A44" s="144" t="s">
        <v>2018</v>
      </c>
    </row>
    <row r="45" customFormat="false" ht="12.8" hidden="false" customHeight="false" outlineLevel="0" collapsed="false">
      <c r="A45" s="144" t="s">
        <v>2019</v>
      </c>
    </row>
    <row r="46" customFormat="false" ht="12.8" hidden="false" customHeight="false" outlineLevel="0" collapsed="false">
      <c r="A46" s="160" t="s">
        <v>2020</v>
      </c>
    </row>
    <row r="47" customFormat="false" ht="12.8" hidden="false" customHeight="false" outlineLevel="0" collapsed="false">
      <c r="A47" s="144" t="s">
        <v>2021</v>
      </c>
    </row>
    <row r="48" customFormat="false" ht="12.8" hidden="false" customHeight="false" outlineLevel="0" collapsed="false">
      <c r="A48" s="144" t="s">
        <v>2022</v>
      </c>
    </row>
    <row r="49" customFormat="false" ht="12.8" hidden="false" customHeight="false" outlineLevel="0" collapsed="false">
      <c r="A49" s="144" t="s">
        <v>2023</v>
      </c>
    </row>
    <row r="50" customFormat="false" ht="12.8" hidden="false" customHeight="false" outlineLevel="0" collapsed="false">
      <c r="A50" s="144" t="s">
        <v>2024</v>
      </c>
    </row>
    <row r="51" customFormat="false" ht="19.9" hidden="false" customHeight="false" outlineLevel="0" collapsed="false">
      <c r="A51" s="145" t="s">
        <v>2025</v>
      </c>
    </row>
    <row r="52" customFormat="false" ht="12.8" hidden="false" customHeight="false" outlineLevel="0" collapsed="false">
      <c r="A52" s="144" t="s">
        <v>2026</v>
      </c>
    </row>
    <row r="53" customFormat="false" ht="12.8" hidden="false" customHeight="false" outlineLevel="0" collapsed="false">
      <c r="A53" s="144" t="s">
        <v>2027</v>
      </c>
    </row>
    <row r="54" customFormat="false" ht="12.8" hidden="false" customHeight="false" outlineLevel="0" collapsed="false">
      <c r="A54" s="144" t="s">
        <v>2028</v>
      </c>
    </row>
    <row r="55" customFormat="false" ht="12.8" hidden="false" customHeight="false" outlineLevel="0" collapsed="false">
      <c r="A55" s="144" t="s">
        <v>2029</v>
      </c>
    </row>
    <row r="56" customFormat="false" ht="12.8" hidden="false" customHeight="false" outlineLevel="0" collapsed="false">
      <c r="A56" s="145" t="s">
        <v>2030</v>
      </c>
    </row>
    <row r="57" customFormat="false" ht="12.8" hidden="false" customHeight="false" outlineLevel="0" collapsed="false">
      <c r="A57" s="144" t="s">
        <v>1229</v>
      </c>
    </row>
    <row r="58" customFormat="false" ht="12.8" hidden="false" customHeight="false" outlineLevel="0" collapsed="false">
      <c r="A58" s="144" t="s">
        <v>2031</v>
      </c>
    </row>
    <row r="59" customFormat="false" ht="12.8" hidden="false" customHeight="false" outlineLevel="0" collapsed="false">
      <c r="A59" s="144" t="s">
        <v>1233</v>
      </c>
    </row>
    <row r="60" customFormat="false" ht="12.8" hidden="false" customHeight="false" outlineLevel="0" collapsed="false">
      <c r="A60" s="144" t="s">
        <v>2032</v>
      </c>
    </row>
    <row r="61" customFormat="false" ht="12.8" hidden="false" customHeight="false" outlineLevel="0" collapsed="false">
      <c r="A61" s="144" t="s">
        <v>2033</v>
      </c>
    </row>
    <row r="62" customFormat="false" ht="12.8" hidden="false" customHeight="false" outlineLevel="0" collapsed="false">
      <c r="A62" s="144" t="s">
        <v>2034</v>
      </c>
    </row>
    <row r="63" customFormat="false" ht="12.8" hidden="false" customHeight="false" outlineLevel="0" collapsed="false">
      <c r="A63" s="144" t="s">
        <v>1241</v>
      </c>
    </row>
    <row r="64" customFormat="false" ht="12.8" hidden="false" customHeight="false" outlineLevel="0" collapsed="false">
      <c r="A64" s="144" t="s">
        <v>2035</v>
      </c>
    </row>
    <row r="65" customFormat="false" ht="12.8" hidden="false" customHeight="false" outlineLevel="0" collapsed="false">
      <c r="A65" s="144" t="s">
        <v>2036</v>
      </c>
    </row>
    <row r="66" customFormat="false" ht="12.8" hidden="false" customHeight="false" outlineLevel="0" collapsed="false">
      <c r="A66" s="144" t="s">
        <v>2037</v>
      </c>
    </row>
    <row r="67" s="143" customFormat="true" ht="19.9" hidden="false" customHeight="false" outlineLevel="0" collapsed="false">
      <c r="A67" s="145" t="s">
        <v>2038</v>
      </c>
    </row>
    <row r="68" customFormat="false" ht="12.8" hidden="false" customHeight="false" outlineLevel="0" collapsed="false">
      <c r="A68" s="144" t="s">
        <v>2039</v>
      </c>
    </row>
    <row r="69" customFormat="false" ht="12.8" hidden="false" customHeight="false" outlineLevel="0" collapsed="false">
      <c r="A69" s="144" t="s">
        <v>2040</v>
      </c>
    </row>
    <row r="70" customFormat="false" ht="12.8" hidden="false" customHeight="false" outlineLevel="0" collapsed="false">
      <c r="A70" s="144" t="s">
        <v>2041</v>
      </c>
    </row>
    <row r="71" customFormat="false" ht="12.8" hidden="false" customHeight="false" outlineLevel="0" collapsed="false">
      <c r="A71" s="144" t="s">
        <v>2042</v>
      </c>
    </row>
    <row r="72" customFormat="false" ht="12.8" hidden="false" customHeight="false" outlineLevel="0" collapsed="false">
      <c r="A72" s="145" t="s">
        <v>2043</v>
      </c>
    </row>
    <row r="73" customFormat="false" ht="12.8" hidden="false" customHeight="false" outlineLevel="0" collapsed="false">
      <c r="A73" s="144" t="s">
        <v>1369</v>
      </c>
    </row>
    <row r="74" customFormat="false" ht="12.8" hidden="false" customHeight="false" outlineLevel="0" collapsed="false">
      <c r="A74" s="144" t="s">
        <v>1376</v>
      </c>
    </row>
    <row r="75" customFormat="false" ht="12.8" hidden="false" customHeight="false" outlineLevel="0" collapsed="false">
      <c r="A75" s="144" t="s">
        <v>1391</v>
      </c>
    </row>
    <row r="76" customFormat="false" ht="12.8" hidden="false" customHeight="false" outlineLevel="0" collapsed="false">
      <c r="A76" s="144" t="s">
        <v>1340</v>
      </c>
    </row>
    <row r="77" customFormat="false" ht="12.8" hidden="false" customHeight="false" outlineLevel="0" collapsed="false">
      <c r="A77" s="144" t="s">
        <v>1396</v>
      </c>
    </row>
    <row r="78" customFormat="false" ht="12.8" hidden="false" customHeight="false" outlineLevel="0" collapsed="false">
      <c r="A78" s="144" t="s">
        <v>1344</v>
      </c>
    </row>
    <row r="79" customFormat="false" ht="12.8" hidden="false" customHeight="false" outlineLevel="0" collapsed="false">
      <c r="A79" s="144" t="s">
        <v>1384</v>
      </c>
    </row>
    <row r="80" customFormat="false" ht="12.8" hidden="false" customHeight="false" outlineLevel="0" collapsed="false">
      <c r="A80" s="144" t="s">
        <v>2044</v>
      </c>
    </row>
    <row r="81" customFormat="false" ht="12.8" hidden="false" customHeight="false" outlineLevel="0" collapsed="false">
      <c r="A81" s="144" t="s">
        <v>1338</v>
      </c>
    </row>
    <row r="82" customFormat="false" ht="12.8" hidden="false" customHeight="false" outlineLevel="0" collapsed="false">
      <c r="A82" s="144" t="s">
        <v>1346</v>
      </c>
    </row>
    <row r="83" customFormat="false" ht="12.8" hidden="false" customHeight="false" outlineLevel="0" collapsed="false">
      <c r="A83" s="144" t="s">
        <v>681</v>
      </c>
    </row>
    <row r="84" customFormat="false" ht="12.8" hidden="false" customHeight="false" outlineLevel="0" collapsed="false">
      <c r="A84" s="144" t="s">
        <v>730</v>
      </c>
    </row>
    <row r="85" customFormat="false" ht="12.8" hidden="false" customHeight="false" outlineLevel="0" collapsed="false">
      <c r="A85" s="144" t="s">
        <v>1398</v>
      </c>
    </row>
    <row r="86" customFormat="false" ht="12.8" hidden="false" customHeight="false" outlineLevel="0" collapsed="false">
      <c r="A86" s="144" t="s">
        <v>1372</v>
      </c>
    </row>
    <row r="87" customFormat="false" ht="12.8" hidden="false" customHeight="false" outlineLevel="0" collapsed="false">
      <c r="A87" s="144" t="s">
        <v>1374</v>
      </c>
    </row>
    <row r="88" customFormat="false" ht="12.8" hidden="false" customHeight="false" outlineLevel="0" collapsed="false">
      <c r="A88" s="144" t="s">
        <v>2045</v>
      </c>
    </row>
    <row r="89" customFormat="false" ht="12.8" hidden="false" customHeight="false" outlineLevel="0" collapsed="false">
      <c r="A89" s="144" t="s">
        <v>1359</v>
      </c>
    </row>
    <row r="90" customFormat="false" ht="12.8" hidden="false" customHeight="false" outlineLevel="0" collapsed="false">
      <c r="A90" s="144" t="s">
        <v>1402</v>
      </c>
    </row>
    <row r="91" customFormat="false" ht="12.8" hidden="false" customHeight="false" outlineLevel="0" collapsed="false">
      <c r="A91" s="144" t="s">
        <v>1352</v>
      </c>
    </row>
    <row r="92" customFormat="false" ht="12.8" hidden="false" customHeight="false" outlineLevel="0" collapsed="false">
      <c r="A92" s="144" t="s">
        <v>1380</v>
      </c>
    </row>
    <row r="93" customFormat="false" ht="12.8" hidden="false" customHeight="false" outlineLevel="0" collapsed="false">
      <c r="A93" s="144" t="s">
        <v>1400</v>
      </c>
    </row>
    <row r="94" customFormat="false" ht="12.8" hidden="false" customHeight="false" outlineLevel="0" collapsed="false">
      <c r="A94" s="144" t="s">
        <v>1389</v>
      </c>
    </row>
    <row r="95" customFormat="false" ht="12.8" hidden="false" customHeight="false" outlineLevel="0" collapsed="false">
      <c r="A95" s="144" t="s">
        <v>1393</v>
      </c>
    </row>
    <row r="96" customFormat="false" ht="12.8" hidden="false" customHeight="false" outlineLevel="0" collapsed="false">
      <c r="A96" s="145" t="s">
        <v>2046</v>
      </c>
    </row>
    <row r="97" customFormat="false" ht="12.8" hidden="false" customHeight="false" outlineLevel="0" collapsed="false">
      <c r="A97" s="159" t="s">
        <v>2047</v>
      </c>
    </row>
    <row r="98" customFormat="false" ht="12.8" hidden="false" customHeight="false" outlineLevel="0" collapsed="false">
      <c r="A98" s="144" t="s">
        <v>2048</v>
      </c>
    </row>
    <row r="99" customFormat="false" ht="12.8" hidden="false" customHeight="false" outlineLevel="0" collapsed="false">
      <c r="A99" s="144" t="s">
        <v>2049</v>
      </c>
    </row>
    <row r="100" customFormat="false" ht="12.8" hidden="false" customHeight="false" outlineLevel="0" collapsed="false">
      <c r="A100" s="145" t="s">
        <v>2050</v>
      </c>
    </row>
    <row r="101" customFormat="false" ht="12.8" hidden="false" customHeight="false" outlineLevel="0" collapsed="false">
      <c r="A101" s="144" t="s">
        <v>2051</v>
      </c>
    </row>
    <row r="102" customFormat="false" ht="12.8" hidden="false" customHeight="false" outlineLevel="0" collapsed="false">
      <c r="A102" s="144" t="s">
        <v>2052</v>
      </c>
    </row>
    <row r="103" customFormat="false" ht="12.8" hidden="false" customHeight="false" outlineLevel="0" collapsed="false">
      <c r="A103" s="144" t="s">
        <v>2053</v>
      </c>
    </row>
    <row r="104" customFormat="false" ht="12.8" hidden="false" customHeight="false" outlineLevel="0" collapsed="false">
      <c r="A104" s="144" t="s">
        <v>2054</v>
      </c>
    </row>
    <row r="105" customFormat="false" ht="12.8" hidden="false" customHeight="false" outlineLevel="0" collapsed="false">
      <c r="A105" s="144" t="s">
        <v>2055</v>
      </c>
    </row>
    <row r="106" customFormat="false" ht="12.8" hidden="false" customHeight="false" outlineLevel="0" collapsed="false">
      <c r="A106" s="144" t="s">
        <v>2056</v>
      </c>
    </row>
    <row r="107" customFormat="false" ht="12.8" hidden="false" customHeight="false" outlineLevel="0" collapsed="false">
      <c r="A107" s="145" t="s">
        <v>2057</v>
      </c>
    </row>
    <row r="108" customFormat="false" ht="12.8" hidden="false" customHeight="false" outlineLevel="0" collapsed="false">
      <c r="A108" s="144" t="s">
        <v>2058</v>
      </c>
    </row>
    <row r="109" customFormat="false" ht="12.8" hidden="false" customHeight="false" outlineLevel="0" collapsed="false">
      <c r="A109" s="144" t="s">
        <v>2059</v>
      </c>
    </row>
    <row r="110" customFormat="false" ht="12.8" hidden="false" customHeight="false" outlineLevel="0" collapsed="false">
      <c r="A110" s="144" t="s">
        <v>2060</v>
      </c>
    </row>
    <row r="111" customFormat="false" ht="12.8" hidden="false" customHeight="false" outlineLevel="0" collapsed="false">
      <c r="A111" s="144" t="s">
        <v>2061</v>
      </c>
    </row>
    <row r="112" customFormat="false" ht="12.8" hidden="false" customHeight="false" outlineLevel="0" collapsed="false">
      <c r="A112" s="144" t="s">
        <v>2056</v>
      </c>
    </row>
    <row r="113" customFormat="false" ht="12.8" hidden="false" customHeight="false" outlineLevel="0" collapsed="false">
      <c r="A113" s="145" t="s">
        <v>2062</v>
      </c>
    </row>
    <row r="114" customFormat="false" ht="12.8" hidden="false" customHeight="false" outlineLevel="0" collapsed="false">
      <c r="A114" s="144" t="s">
        <v>2063</v>
      </c>
    </row>
    <row r="115" customFormat="false" ht="12.8" hidden="false" customHeight="false" outlineLevel="0" collapsed="false">
      <c r="A115" s="144" t="s">
        <v>2064</v>
      </c>
    </row>
    <row r="116" customFormat="false" ht="12.8" hidden="false" customHeight="false" outlineLevel="0" collapsed="false">
      <c r="A116" s="144" t="s">
        <v>2065</v>
      </c>
    </row>
    <row r="117" customFormat="false" ht="12.8" hidden="false" customHeight="false" outlineLevel="0" collapsed="false">
      <c r="A117" s="144" t="s">
        <v>2066</v>
      </c>
    </row>
    <row r="118" customFormat="false" ht="12.8" hidden="false" customHeight="false" outlineLevel="0" collapsed="false">
      <c r="A118" s="144" t="s">
        <v>2067</v>
      </c>
    </row>
    <row r="119" customFormat="false" ht="12.8" hidden="false" customHeight="false" outlineLevel="0" collapsed="false">
      <c r="A119" s="144" t="s">
        <v>2068</v>
      </c>
    </row>
    <row r="120" customFormat="false" ht="12.8" hidden="false" customHeight="false" outlineLevel="0" collapsed="false">
      <c r="A120" s="144" t="s">
        <v>2069</v>
      </c>
    </row>
    <row r="121" customFormat="false" ht="12.8" hidden="false" customHeight="false" outlineLevel="0" collapsed="false">
      <c r="A121" s="145" t="s">
        <v>2070</v>
      </c>
    </row>
    <row r="122" customFormat="false" ht="12.8" hidden="false" customHeight="false" outlineLevel="0" collapsed="false">
      <c r="A122" s="144" t="s">
        <v>1338</v>
      </c>
    </row>
    <row r="123" customFormat="false" ht="12.8" hidden="false" customHeight="false" outlineLevel="0" collapsed="false">
      <c r="A123" s="144" t="s">
        <v>1340</v>
      </c>
    </row>
    <row r="124" customFormat="false" ht="12.8" hidden="false" customHeight="false" outlineLevel="0" collapsed="false">
      <c r="A124" s="144" t="s">
        <v>1344</v>
      </c>
    </row>
    <row r="125" customFormat="false" ht="12.8" hidden="false" customHeight="false" outlineLevel="0" collapsed="false">
      <c r="A125" s="144" t="s">
        <v>1346</v>
      </c>
    </row>
    <row r="126" customFormat="false" ht="12.8" hidden="false" customHeight="false" outlineLevel="0" collapsed="false">
      <c r="A126" s="144" t="s">
        <v>1352</v>
      </c>
    </row>
    <row r="127" customFormat="false" ht="12.8" hidden="false" customHeight="false" outlineLevel="0" collapsed="false">
      <c r="A127" s="144" t="s">
        <v>681</v>
      </c>
    </row>
    <row r="128" customFormat="false" ht="12.8" hidden="false" customHeight="false" outlineLevel="0" collapsed="false">
      <c r="A128" s="144" t="s">
        <v>1357</v>
      </c>
    </row>
    <row r="129" customFormat="false" ht="12.8" hidden="false" customHeight="false" outlineLevel="0" collapsed="false">
      <c r="A129" s="144" t="s">
        <v>1359</v>
      </c>
    </row>
    <row r="130" customFormat="false" ht="12.8" hidden="false" customHeight="false" outlineLevel="0" collapsed="false">
      <c r="A130" s="144" t="s">
        <v>1363</v>
      </c>
    </row>
    <row r="131" customFormat="false" ht="12.8" hidden="false" customHeight="false" outlineLevel="0" collapsed="false">
      <c r="A131" s="144" t="s">
        <v>2044</v>
      </c>
    </row>
    <row r="132" customFormat="false" ht="12.8" hidden="false" customHeight="false" outlineLevel="0" collapsed="false">
      <c r="A132" s="144" t="s">
        <v>1369</v>
      </c>
    </row>
    <row r="133" customFormat="false" ht="12.8" hidden="false" customHeight="false" outlineLevel="0" collapsed="false">
      <c r="A133" s="144" t="s">
        <v>1372</v>
      </c>
    </row>
    <row r="134" customFormat="false" ht="12.8" hidden="false" customHeight="false" outlineLevel="0" collapsed="false">
      <c r="A134" s="144" t="s">
        <v>1374</v>
      </c>
    </row>
    <row r="135" customFormat="false" ht="12.8" hidden="false" customHeight="false" outlineLevel="0" collapsed="false">
      <c r="A135" s="144" t="s">
        <v>1376</v>
      </c>
    </row>
    <row r="136" customFormat="false" ht="12.8" hidden="false" customHeight="false" outlineLevel="0" collapsed="false">
      <c r="A136" s="144" t="s">
        <v>1378</v>
      </c>
    </row>
    <row r="137" customFormat="false" ht="12.8" hidden="false" customHeight="false" outlineLevel="0" collapsed="false">
      <c r="A137" s="144" t="s">
        <v>1380</v>
      </c>
    </row>
    <row r="138" customFormat="false" ht="12.8" hidden="false" customHeight="false" outlineLevel="0" collapsed="false">
      <c r="A138" s="144" t="s">
        <v>1382</v>
      </c>
    </row>
    <row r="139" customFormat="false" ht="12.8" hidden="false" customHeight="false" outlineLevel="0" collapsed="false">
      <c r="A139" s="144" t="s">
        <v>1384</v>
      </c>
    </row>
    <row r="140" customFormat="false" ht="12.8" hidden="false" customHeight="false" outlineLevel="0" collapsed="false">
      <c r="A140" s="144" t="s">
        <v>1389</v>
      </c>
    </row>
    <row r="141" customFormat="false" ht="12.8" hidden="false" customHeight="false" outlineLevel="0" collapsed="false">
      <c r="A141" s="144" t="s">
        <v>1391</v>
      </c>
    </row>
    <row r="142" customFormat="false" ht="12.8" hidden="false" customHeight="false" outlineLevel="0" collapsed="false">
      <c r="A142" s="144" t="s">
        <v>1393</v>
      </c>
    </row>
    <row r="143" customFormat="false" ht="12.8" hidden="false" customHeight="false" outlineLevel="0" collapsed="false">
      <c r="A143" s="144" t="s">
        <v>730</v>
      </c>
    </row>
    <row r="144" customFormat="false" ht="12.8" hidden="false" customHeight="false" outlineLevel="0" collapsed="false">
      <c r="A144" s="144" t="s">
        <v>1396</v>
      </c>
    </row>
    <row r="145" customFormat="false" ht="12.8" hidden="false" customHeight="false" outlineLevel="0" collapsed="false">
      <c r="A145" s="144" t="s">
        <v>1398</v>
      </c>
    </row>
    <row r="146" customFormat="false" ht="12.8" hidden="false" customHeight="false" outlineLevel="0" collapsed="false">
      <c r="A146" s="144" t="s">
        <v>1400</v>
      </c>
    </row>
    <row r="147" customFormat="false" ht="12.8" hidden="false" customHeight="false" outlineLevel="0" collapsed="false">
      <c r="A147" s="144" t="s">
        <v>1402</v>
      </c>
    </row>
    <row r="148" customFormat="false" ht="12.8" hidden="false" customHeight="false" outlineLevel="0" collapsed="false">
      <c r="A148" s="145" t="s">
        <v>2071</v>
      </c>
    </row>
    <row r="149" customFormat="false" ht="12.8" hidden="false" customHeight="false" outlineLevel="0" collapsed="false">
      <c r="A149" s="159" t="s">
        <v>2072</v>
      </c>
    </row>
    <row r="150" customFormat="false" ht="12.8" hidden="false" customHeight="false" outlineLevel="0" collapsed="false">
      <c r="A150" s="159" t="s">
        <v>2073</v>
      </c>
    </row>
    <row r="151" customFormat="false" ht="12.8" hidden="false" customHeight="false" outlineLevel="0" collapsed="false">
      <c r="A151" s="159" t="s">
        <v>2074</v>
      </c>
    </row>
    <row r="152" customFormat="false" ht="12.8" hidden="false" customHeight="false" outlineLevel="0" collapsed="false">
      <c r="A152" s="159" t="s">
        <v>2075</v>
      </c>
    </row>
    <row r="153" customFormat="false" ht="12.8" hidden="false" customHeight="false" outlineLevel="0" collapsed="false">
      <c r="A153" s="159" t="s">
        <v>2076</v>
      </c>
    </row>
    <row r="154" customFormat="false" ht="12.8" hidden="false" customHeight="false" outlineLevel="0" collapsed="false">
      <c r="A154" s="159" t="s">
        <v>2077</v>
      </c>
    </row>
    <row r="155" customFormat="false" ht="12.8" hidden="false" customHeight="false" outlineLevel="0" collapsed="false">
      <c r="A155" s="159" t="s">
        <v>2078</v>
      </c>
    </row>
    <row r="156" customFormat="false" ht="12.8" hidden="false" customHeight="false" outlineLevel="0" collapsed="false">
      <c r="A156" s="159" t="s">
        <v>1313</v>
      </c>
    </row>
    <row r="157" customFormat="false" ht="12.8" hidden="false" customHeight="false" outlineLevel="0" collapsed="false">
      <c r="A157" s="159" t="s">
        <v>2079</v>
      </c>
    </row>
    <row r="158" customFormat="false" ht="12.8" hidden="false" customHeight="false" outlineLevel="0" collapsed="false">
      <c r="A158" s="159" t="s">
        <v>2080</v>
      </c>
    </row>
  </sheetData>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J85"/>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C83" activeCellId="0" sqref="C83"/>
    </sheetView>
  </sheetViews>
  <sheetFormatPr defaultRowHeight="12.8" zeroHeight="false" outlineLevelRow="0" outlineLevelCol="0"/>
  <cols>
    <col collapsed="false" customWidth="true" hidden="false" outlineLevel="0" max="2" min="1" style="95" width="14.96"/>
    <col collapsed="false" customWidth="true" hidden="false" outlineLevel="0" max="4" min="3" style="95" width="14.95"/>
    <col collapsed="false" customWidth="false" hidden="false" outlineLevel="0" max="1025" min="5" style="95" width="11.52"/>
  </cols>
  <sheetData>
    <row r="1" customFormat="false" ht="12.8" hidden="false" customHeight="true" outlineLevel="0" collapsed="false">
      <c r="A1" s="87" t="s">
        <v>2081</v>
      </c>
      <c r="B1" s="87"/>
      <c r="C1" s="87"/>
      <c r="E1" s="0"/>
      <c r="F1" s="87" t="s">
        <v>2082</v>
      </c>
      <c r="G1" s="87"/>
      <c r="H1" s="87"/>
      <c r="I1" s="0"/>
      <c r="J1" s="0"/>
    </row>
    <row r="2" customFormat="false" ht="12.8" hidden="false" customHeight="false" outlineLevel="0" collapsed="false">
      <c r="A2" s="87" t="s">
        <v>2083</v>
      </c>
      <c r="B2" s="87" t="s">
        <v>2084</v>
      </c>
      <c r="C2" s="87" t="s">
        <v>2085</v>
      </c>
      <c r="E2" s="0"/>
      <c r="F2" s="87" t="s">
        <v>2086</v>
      </c>
      <c r="G2" s="87" t="s">
        <v>52</v>
      </c>
      <c r="H2" s="87" t="s">
        <v>2087</v>
      </c>
      <c r="I2" s="0"/>
      <c r="J2" s="0"/>
    </row>
    <row r="3" customFormat="false" ht="12.8" hidden="false" customHeight="false" outlineLevel="0" collapsed="false">
      <c r="A3" s="156" t="s">
        <v>2088</v>
      </c>
      <c r="B3" s="156" t="s">
        <v>2089</v>
      </c>
      <c r="C3" s="156" t="s">
        <v>2090</v>
      </c>
      <c r="E3" s="161" t="s">
        <v>2081</v>
      </c>
      <c r="F3" s="156" t="s">
        <v>2091</v>
      </c>
      <c r="G3" s="156" t="s">
        <v>2092</v>
      </c>
      <c r="H3" s="156" t="s">
        <v>2093</v>
      </c>
      <c r="I3" s="0"/>
      <c r="J3" s="0"/>
    </row>
    <row r="4" customFormat="false" ht="12.8" hidden="false" customHeight="false" outlineLevel="0" collapsed="false">
      <c r="A4" s="156" t="s">
        <v>2094</v>
      </c>
      <c r="B4" s="156" t="s">
        <v>2095</v>
      </c>
      <c r="C4" s="156" t="s">
        <v>2096</v>
      </c>
      <c r="E4" s="87" t="s">
        <v>1542</v>
      </c>
      <c r="F4" s="156" t="s">
        <v>2097</v>
      </c>
      <c r="G4" s="156" t="s">
        <v>2098</v>
      </c>
      <c r="H4" s="156" t="s">
        <v>2099</v>
      </c>
    </row>
    <row r="5" customFormat="false" ht="12.8" hidden="false" customHeight="false" outlineLevel="0" collapsed="false">
      <c r="A5" s="156" t="s">
        <v>2100</v>
      </c>
      <c r="B5" s="156" t="s">
        <v>2101</v>
      </c>
      <c r="C5" s="156" t="s">
        <v>2102</v>
      </c>
    </row>
    <row r="6" customFormat="false" ht="12.8" hidden="false" customHeight="false" outlineLevel="0" collapsed="false">
      <c r="A6" s="156" t="s">
        <v>2103</v>
      </c>
      <c r="B6" s="156" t="s">
        <v>2104</v>
      </c>
      <c r="C6" s="156" t="s">
        <v>2105</v>
      </c>
    </row>
    <row r="8" customFormat="false" ht="12.8" hidden="false" customHeight="true" outlineLevel="0" collapsed="false">
      <c r="A8" s="87" t="s">
        <v>2106</v>
      </c>
      <c r="B8" s="87"/>
      <c r="C8" s="87"/>
      <c r="D8" s="87"/>
    </row>
    <row r="9" customFormat="false" ht="12.8" hidden="false" customHeight="true" outlineLevel="0" collapsed="false">
      <c r="A9" s="149" t="s">
        <v>2107</v>
      </c>
      <c r="B9" s="149"/>
      <c r="C9" s="149"/>
      <c r="D9" s="149"/>
    </row>
    <row r="10" customFormat="false" ht="12.8" hidden="false" customHeight="false" outlineLevel="0" collapsed="false">
      <c r="A10" s="87" t="s">
        <v>2108</v>
      </c>
      <c r="B10" s="162" t="s">
        <v>2109</v>
      </c>
      <c r="C10" s="87" t="s">
        <v>2110</v>
      </c>
      <c r="D10" s="87" t="s">
        <v>1550</v>
      </c>
    </row>
    <row r="11" customFormat="false" ht="12.8" hidden="false" customHeight="false" outlineLevel="0" collapsed="false">
      <c r="A11" s="156" t="s">
        <v>2111</v>
      </c>
      <c r="B11" s="163" t="s">
        <v>2112</v>
      </c>
      <c r="C11" s="156" t="s">
        <v>2088</v>
      </c>
      <c r="D11" s="156" t="n">
        <v>6</v>
      </c>
    </row>
    <row r="12" customFormat="false" ht="12.8" hidden="false" customHeight="false" outlineLevel="0" collapsed="false">
      <c r="A12" s="156" t="s">
        <v>2111</v>
      </c>
      <c r="B12" s="163" t="s">
        <v>2113</v>
      </c>
      <c r="C12" s="156" t="s">
        <v>2114</v>
      </c>
      <c r="D12" s="156" t="n">
        <v>7</v>
      </c>
    </row>
    <row r="13" customFormat="false" ht="19.9" hidden="false" customHeight="false" outlineLevel="0" collapsed="false">
      <c r="A13" s="156" t="s">
        <v>2115</v>
      </c>
      <c r="B13" s="163" t="s">
        <v>2113</v>
      </c>
      <c r="C13" s="156" t="s">
        <v>2114</v>
      </c>
      <c r="D13" s="156" t="n">
        <v>5</v>
      </c>
    </row>
    <row r="14" customFormat="false" ht="20.25" hidden="false" customHeight="false" outlineLevel="0" collapsed="false">
      <c r="A14" s="156" t="s">
        <v>2115</v>
      </c>
      <c r="B14" s="163" t="s">
        <v>2116</v>
      </c>
      <c r="C14" s="156" t="s">
        <v>2117</v>
      </c>
      <c r="D14" s="156" t="n">
        <v>5</v>
      </c>
    </row>
    <row r="15" customFormat="false" ht="12.8" hidden="false" customHeight="false" outlineLevel="0" collapsed="false">
      <c r="A15" s="156" t="s">
        <v>1553</v>
      </c>
      <c r="B15" s="156" t="s">
        <v>2113</v>
      </c>
      <c r="C15" s="156" t="s">
        <v>2118</v>
      </c>
      <c r="D15" s="156" t="n">
        <v>8</v>
      </c>
    </row>
    <row r="16" customFormat="false" ht="19.9" hidden="false" customHeight="false" outlineLevel="0" collapsed="false">
      <c r="A16" s="156" t="s">
        <v>2119</v>
      </c>
      <c r="B16" s="156" t="s">
        <v>2113</v>
      </c>
      <c r="C16" s="156" t="s">
        <v>2088</v>
      </c>
      <c r="D16" s="156" t="n">
        <v>10</v>
      </c>
    </row>
    <row r="17" customFormat="false" ht="12.8" hidden="false" customHeight="false" outlineLevel="0" collapsed="false">
      <c r="A17" s="156" t="s">
        <v>1569</v>
      </c>
      <c r="B17" s="156" t="s">
        <v>2113</v>
      </c>
      <c r="C17" s="156" t="s">
        <v>2095</v>
      </c>
      <c r="D17" s="156" t="n">
        <v>3</v>
      </c>
    </row>
    <row r="18" customFormat="false" ht="12.8" hidden="false" customHeight="true" outlineLevel="0" collapsed="false">
      <c r="A18" s="149" t="s">
        <v>276</v>
      </c>
      <c r="B18" s="149"/>
      <c r="C18" s="149"/>
      <c r="D18" s="149"/>
    </row>
    <row r="19" customFormat="false" ht="12.8" hidden="false" customHeight="false" outlineLevel="0" collapsed="false">
      <c r="A19" s="87" t="s">
        <v>2108</v>
      </c>
      <c r="B19" s="162" t="s">
        <v>2109</v>
      </c>
      <c r="C19" s="87" t="s">
        <v>2110</v>
      </c>
      <c r="D19" s="87" t="s">
        <v>1550</v>
      </c>
    </row>
    <row r="20" customFormat="false" ht="12.8" hidden="false" customHeight="false" outlineLevel="0" collapsed="false">
      <c r="A20" s="156" t="s">
        <v>2120</v>
      </c>
      <c r="B20" s="156" t="s">
        <v>2113</v>
      </c>
      <c r="C20" s="156" t="s">
        <v>2121</v>
      </c>
      <c r="D20" s="156" t="n">
        <v>7</v>
      </c>
    </row>
    <row r="21" customFormat="false" ht="12.8" hidden="false" customHeight="false" outlineLevel="0" collapsed="false">
      <c r="A21" s="156" t="s">
        <v>1576</v>
      </c>
      <c r="B21" s="156" t="s">
        <v>2113</v>
      </c>
      <c r="C21" s="156" t="s">
        <v>2122</v>
      </c>
      <c r="D21" s="156" t="n">
        <v>2</v>
      </c>
    </row>
    <row r="22" customFormat="false" ht="12.8" hidden="false" customHeight="false" outlineLevel="0" collapsed="false">
      <c r="A22" s="156" t="s">
        <v>2123</v>
      </c>
      <c r="B22" s="156" t="s">
        <v>2113</v>
      </c>
      <c r="C22" s="156" t="s">
        <v>2124</v>
      </c>
      <c r="D22" s="156" t="n">
        <v>22</v>
      </c>
    </row>
    <row r="23" customFormat="false" ht="12.8" hidden="false" customHeight="true" outlineLevel="0" collapsed="false">
      <c r="A23" s="149" t="s">
        <v>2125</v>
      </c>
      <c r="B23" s="149"/>
      <c r="C23" s="149"/>
      <c r="D23" s="149"/>
    </row>
    <row r="24" customFormat="false" ht="12.8" hidden="false" customHeight="false" outlineLevel="0" collapsed="false">
      <c r="A24" s="87" t="s">
        <v>2108</v>
      </c>
      <c r="B24" s="162" t="s">
        <v>2109</v>
      </c>
      <c r="C24" s="87" t="s">
        <v>2110</v>
      </c>
      <c r="D24" s="87" t="s">
        <v>1550</v>
      </c>
    </row>
    <row r="25" customFormat="false" ht="12.8" hidden="false" customHeight="false" outlineLevel="0" collapsed="false">
      <c r="A25" s="156" t="s">
        <v>2126</v>
      </c>
      <c r="B25" s="156"/>
      <c r="C25" s="156" t="s">
        <v>2127</v>
      </c>
      <c r="D25" s="156" t="n">
        <v>1</v>
      </c>
    </row>
    <row r="26" customFormat="false" ht="12.8" hidden="false" customHeight="false" outlineLevel="0" collapsed="false">
      <c r="A26" s="156" t="s">
        <v>2128</v>
      </c>
      <c r="B26" s="156"/>
      <c r="C26" s="156" t="s">
        <v>2129</v>
      </c>
      <c r="D26" s="156" t="n">
        <v>1</v>
      </c>
    </row>
    <row r="27" customFormat="false" ht="12.8" hidden="false" customHeight="false" outlineLevel="0" collapsed="false">
      <c r="A27" s="156" t="s">
        <v>2130</v>
      </c>
      <c r="B27" s="156" t="s">
        <v>2131</v>
      </c>
      <c r="C27" s="156" t="s">
        <v>2102</v>
      </c>
      <c r="D27" s="156" t="n">
        <v>2</v>
      </c>
    </row>
    <row r="28" customFormat="false" ht="12.8" hidden="false" customHeight="false" outlineLevel="0" collapsed="false">
      <c r="A28" s="156" t="s">
        <v>2132</v>
      </c>
      <c r="B28" s="156"/>
      <c r="C28" s="156" t="s">
        <v>2133</v>
      </c>
      <c r="D28" s="156" t="n">
        <v>1</v>
      </c>
    </row>
    <row r="29" customFormat="false" ht="19.9" hidden="false" customHeight="false" outlineLevel="0" collapsed="false">
      <c r="A29" s="156" t="s">
        <v>2134</v>
      </c>
      <c r="B29" s="156" t="s">
        <v>2135</v>
      </c>
      <c r="C29" s="156" t="s">
        <v>2095</v>
      </c>
      <c r="D29" s="156" t="n">
        <v>1</v>
      </c>
    </row>
    <row r="30" customFormat="false" ht="12.8" hidden="false" customHeight="false" outlineLevel="0" collapsed="false">
      <c r="A30" s="156" t="s">
        <v>2136</v>
      </c>
      <c r="B30" s="156" t="s">
        <v>2137</v>
      </c>
      <c r="C30" s="156" t="s">
        <v>2102</v>
      </c>
      <c r="D30" s="156" t="n">
        <v>0.5</v>
      </c>
    </row>
    <row r="31" customFormat="false" ht="19.9" hidden="false" customHeight="false" outlineLevel="0" collapsed="false">
      <c r="A31" s="156" t="s">
        <v>2136</v>
      </c>
      <c r="B31" s="156" t="s">
        <v>2138</v>
      </c>
      <c r="C31" s="156" t="s">
        <v>2139</v>
      </c>
      <c r="D31" s="156" t="n">
        <v>1</v>
      </c>
    </row>
    <row r="32" customFormat="false" ht="12.8" hidden="false" customHeight="false" outlineLevel="0" collapsed="false">
      <c r="A32" s="156" t="s">
        <v>2136</v>
      </c>
      <c r="B32" s="156" t="s">
        <v>2140</v>
      </c>
      <c r="C32" s="156" t="s">
        <v>2141</v>
      </c>
      <c r="D32" s="156" t="n">
        <v>1.5</v>
      </c>
    </row>
    <row r="33" customFormat="false" ht="12.8" hidden="false" customHeight="true" outlineLevel="0" collapsed="false">
      <c r="A33" s="149" t="s">
        <v>2142</v>
      </c>
      <c r="B33" s="149"/>
      <c r="C33" s="149"/>
      <c r="D33" s="149"/>
    </row>
    <row r="34" customFormat="false" ht="12.8" hidden="false" customHeight="false" outlineLevel="0" collapsed="false">
      <c r="A34" s="87" t="s">
        <v>2108</v>
      </c>
      <c r="B34" s="162" t="s">
        <v>2109</v>
      </c>
      <c r="C34" s="87" t="s">
        <v>2110</v>
      </c>
      <c r="D34" s="87" t="s">
        <v>1550</v>
      </c>
    </row>
    <row r="35" customFormat="false" ht="12.8" hidden="false" customHeight="false" outlineLevel="0" collapsed="false">
      <c r="A35" s="156" t="s">
        <v>2143</v>
      </c>
      <c r="B35" s="156" t="s">
        <v>2144</v>
      </c>
      <c r="C35" s="156" t="s">
        <v>2102</v>
      </c>
      <c r="D35" s="156" t="n">
        <v>5</v>
      </c>
    </row>
    <row r="36" customFormat="false" ht="19.9" hidden="false" customHeight="false" outlineLevel="0" collapsed="false">
      <c r="A36" s="156" t="s">
        <v>2143</v>
      </c>
      <c r="B36" s="156" t="s">
        <v>2138</v>
      </c>
      <c r="C36" s="156" t="s">
        <v>2102</v>
      </c>
      <c r="D36" s="156" t="n">
        <v>4</v>
      </c>
    </row>
    <row r="37" customFormat="false" ht="12.8" hidden="false" customHeight="false" outlineLevel="0" collapsed="false">
      <c r="A37" s="156" t="s">
        <v>2143</v>
      </c>
      <c r="B37" s="156" t="s">
        <v>2140</v>
      </c>
      <c r="C37" s="156" t="s">
        <v>2102</v>
      </c>
      <c r="D37" s="156" t="n">
        <v>2</v>
      </c>
    </row>
    <row r="38" customFormat="false" ht="12.8" hidden="false" customHeight="false" outlineLevel="0" collapsed="false">
      <c r="A38" s="156" t="s">
        <v>2145</v>
      </c>
      <c r="B38" s="156" t="s">
        <v>2146</v>
      </c>
      <c r="C38" s="156" t="s">
        <v>2102</v>
      </c>
      <c r="D38" s="156" t="n">
        <v>1</v>
      </c>
    </row>
    <row r="39" customFormat="false" ht="12.8" hidden="false" customHeight="false" outlineLevel="0" collapsed="false">
      <c r="A39" s="156" t="s">
        <v>2147</v>
      </c>
      <c r="B39" s="156" t="s">
        <v>2148</v>
      </c>
      <c r="C39" s="156" t="s">
        <v>2102</v>
      </c>
      <c r="D39" s="156" t="n">
        <v>1</v>
      </c>
    </row>
    <row r="40" customFormat="false" ht="12.8" hidden="false" customHeight="false" outlineLevel="0" collapsed="false">
      <c r="A40" s="156" t="s">
        <v>2147</v>
      </c>
      <c r="B40" s="156" t="s">
        <v>2146</v>
      </c>
      <c r="C40" s="156" t="s">
        <v>2133</v>
      </c>
      <c r="D40" s="156" t="n">
        <v>1</v>
      </c>
    </row>
    <row r="41" customFormat="false" ht="12.8" hidden="false" customHeight="true" outlineLevel="0" collapsed="false">
      <c r="A41" s="149" t="s">
        <v>2149</v>
      </c>
      <c r="B41" s="149"/>
      <c r="C41" s="149"/>
      <c r="D41" s="149"/>
    </row>
    <row r="42" customFormat="false" ht="12.8" hidden="false" customHeight="false" outlineLevel="0" collapsed="false">
      <c r="A42" s="87" t="s">
        <v>2108</v>
      </c>
      <c r="B42" s="162" t="s">
        <v>2109</v>
      </c>
      <c r="C42" s="87" t="s">
        <v>2110</v>
      </c>
      <c r="D42" s="87" t="s">
        <v>1550</v>
      </c>
    </row>
    <row r="43" customFormat="false" ht="12.8" hidden="false" customHeight="false" outlineLevel="0" collapsed="false">
      <c r="A43" s="156" t="s">
        <v>2150</v>
      </c>
      <c r="B43" s="156" t="s">
        <v>2146</v>
      </c>
      <c r="C43" s="156" t="s">
        <v>2151</v>
      </c>
      <c r="D43" s="156"/>
    </row>
    <row r="44" customFormat="false" ht="12.8" hidden="false" customHeight="false" outlineLevel="0" collapsed="false">
      <c r="A44" s="156" t="s">
        <v>2150</v>
      </c>
      <c r="B44" s="156" t="s">
        <v>2152</v>
      </c>
      <c r="C44" s="156" t="s">
        <v>2153</v>
      </c>
      <c r="D44" s="156"/>
    </row>
    <row r="45" customFormat="false" ht="12.8" hidden="false" customHeight="false" outlineLevel="0" collapsed="false">
      <c r="A45" s="156" t="s">
        <v>2154</v>
      </c>
      <c r="B45" s="156" t="s">
        <v>2152</v>
      </c>
      <c r="C45" s="156" t="s">
        <v>2155</v>
      </c>
      <c r="D45" s="156"/>
    </row>
    <row r="46" customFormat="false" ht="12.8" hidden="false" customHeight="false" outlineLevel="0" collapsed="false">
      <c r="A46" s="156" t="s">
        <v>2156</v>
      </c>
      <c r="B46" s="156" t="s">
        <v>2148</v>
      </c>
      <c r="C46" s="156" t="s">
        <v>2114</v>
      </c>
      <c r="D46" s="156"/>
    </row>
    <row r="47" customFormat="false" ht="12.8" hidden="false" customHeight="false" outlineLevel="0" collapsed="false">
      <c r="A47" s="156" t="s">
        <v>2156</v>
      </c>
      <c r="B47" s="156" t="s">
        <v>2157</v>
      </c>
      <c r="C47" s="156" t="s">
        <v>2088</v>
      </c>
      <c r="D47" s="156"/>
    </row>
    <row r="48" customFormat="false" ht="12.8" hidden="false" customHeight="false" outlineLevel="0" collapsed="false">
      <c r="A48" s="156" t="s">
        <v>2158</v>
      </c>
      <c r="B48" s="156" t="s">
        <v>2146</v>
      </c>
      <c r="C48" s="156" t="s">
        <v>2159</v>
      </c>
      <c r="D48" s="156"/>
    </row>
    <row r="49" customFormat="false" ht="12.8" hidden="false" customHeight="false" outlineLevel="0" collapsed="false">
      <c r="A49" s="156" t="s">
        <v>2160</v>
      </c>
      <c r="B49" s="156" t="s">
        <v>2146</v>
      </c>
      <c r="C49" s="156" t="s">
        <v>2161</v>
      </c>
      <c r="D49" s="156"/>
    </row>
    <row r="50" customFormat="false" ht="20.25" hidden="false" customHeight="false" outlineLevel="0" collapsed="false">
      <c r="A50" s="156" t="s">
        <v>2162</v>
      </c>
      <c r="B50" s="156"/>
      <c r="C50" s="156" t="s">
        <v>2102</v>
      </c>
      <c r="D50" s="156" t="s">
        <v>1191</v>
      </c>
    </row>
    <row r="51" customFormat="false" ht="12.8" hidden="false" customHeight="true" outlineLevel="0" collapsed="false">
      <c r="A51" s="149" t="s">
        <v>2163</v>
      </c>
      <c r="B51" s="149"/>
      <c r="C51" s="149"/>
      <c r="D51" s="149"/>
    </row>
    <row r="52" customFormat="false" ht="12.8" hidden="false" customHeight="false" outlineLevel="0" collapsed="false">
      <c r="A52" s="87" t="s">
        <v>2108</v>
      </c>
      <c r="B52" s="162" t="s">
        <v>2109</v>
      </c>
      <c r="C52" s="87" t="s">
        <v>2110</v>
      </c>
      <c r="D52" s="87" t="s">
        <v>1550</v>
      </c>
    </row>
    <row r="53" customFormat="false" ht="19.9" hidden="false" customHeight="false" outlineLevel="0" collapsed="false">
      <c r="A53" s="156" t="s">
        <v>2164</v>
      </c>
      <c r="B53" s="156" t="s">
        <v>2165</v>
      </c>
      <c r="C53" s="156" t="s">
        <v>2166</v>
      </c>
      <c r="D53" s="156" t="n">
        <v>4</v>
      </c>
    </row>
    <row r="54" customFormat="false" ht="12.8" hidden="false" customHeight="false" outlineLevel="0" collapsed="false">
      <c r="A54" s="156" t="s">
        <v>2167</v>
      </c>
      <c r="B54" s="156" t="s">
        <v>2146</v>
      </c>
      <c r="C54" s="156" t="s">
        <v>2168</v>
      </c>
      <c r="D54" s="156" t="n">
        <v>4</v>
      </c>
    </row>
    <row r="55" customFormat="false" ht="12.8" hidden="false" customHeight="false" outlineLevel="0" collapsed="false">
      <c r="A55" s="156" t="s">
        <v>2169</v>
      </c>
      <c r="B55" s="156" t="s">
        <v>2170</v>
      </c>
      <c r="C55" s="156" t="s">
        <v>2171</v>
      </c>
      <c r="D55" s="156" t="n">
        <v>3</v>
      </c>
    </row>
    <row r="56" customFormat="false" ht="12.8" hidden="false" customHeight="false" outlineLevel="0" collapsed="false">
      <c r="A56" s="156" t="s">
        <v>2172</v>
      </c>
      <c r="B56" s="156" t="s">
        <v>2146</v>
      </c>
      <c r="C56" s="156" t="s">
        <v>2117</v>
      </c>
      <c r="D56" s="156" t="n">
        <v>1</v>
      </c>
    </row>
    <row r="57" customFormat="false" ht="12.8" hidden="false" customHeight="false" outlineLevel="0" collapsed="false">
      <c r="A57" s="156" t="s">
        <v>2173</v>
      </c>
      <c r="B57" s="156" t="s">
        <v>2146</v>
      </c>
      <c r="C57" s="156" t="s">
        <v>2095</v>
      </c>
      <c r="D57" s="156" t="n">
        <v>3</v>
      </c>
    </row>
    <row r="58" customFormat="false" ht="12.8" hidden="false" customHeight="false" outlineLevel="0" collapsed="false">
      <c r="A58" s="156" t="s">
        <v>2174</v>
      </c>
      <c r="B58" s="156" t="s">
        <v>2146</v>
      </c>
      <c r="C58" s="156" t="s">
        <v>2175</v>
      </c>
      <c r="D58" s="156" t="n">
        <v>1</v>
      </c>
    </row>
    <row r="59" customFormat="false" ht="12.8" hidden="false" customHeight="false" outlineLevel="0" collapsed="false">
      <c r="A59" s="156" t="s">
        <v>2176</v>
      </c>
      <c r="B59" s="156" t="s">
        <v>2148</v>
      </c>
      <c r="C59" s="156" t="s">
        <v>2102</v>
      </c>
      <c r="D59" s="156" t="n">
        <v>1</v>
      </c>
    </row>
    <row r="60" customFormat="false" ht="12.8" hidden="false" customHeight="false" outlineLevel="0" collapsed="false">
      <c r="A60" s="156" t="s">
        <v>2176</v>
      </c>
      <c r="B60" s="156" t="s">
        <v>2152</v>
      </c>
      <c r="C60" s="156" t="s">
        <v>2141</v>
      </c>
      <c r="D60" s="156" t="n">
        <v>1</v>
      </c>
    </row>
    <row r="61" customFormat="false" ht="12.8" hidden="false" customHeight="false" outlineLevel="0" collapsed="false">
      <c r="A61" s="156" t="s">
        <v>2177</v>
      </c>
      <c r="B61" s="156" t="s">
        <v>2146</v>
      </c>
      <c r="C61" s="156" t="s">
        <v>2178</v>
      </c>
      <c r="D61" s="156" t="n">
        <v>3</v>
      </c>
    </row>
    <row r="62" customFormat="false" ht="12.8" hidden="false" customHeight="false" outlineLevel="0" collapsed="false">
      <c r="A62" s="156" t="s">
        <v>2179</v>
      </c>
      <c r="B62" s="156" t="s">
        <v>2146</v>
      </c>
      <c r="C62" s="156" t="s">
        <v>2175</v>
      </c>
      <c r="D62" s="156" t="n">
        <v>1</v>
      </c>
    </row>
    <row r="63" customFormat="false" ht="12.8" hidden="false" customHeight="false" outlineLevel="0" collapsed="false">
      <c r="A63" s="156" t="s">
        <v>2180</v>
      </c>
      <c r="B63" s="156" t="s">
        <v>2146</v>
      </c>
      <c r="C63" s="156" t="s">
        <v>2139</v>
      </c>
      <c r="D63" s="156" t="n">
        <v>1</v>
      </c>
    </row>
    <row r="64" customFormat="false" ht="12.8" hidden="false" customHeight="false" outlineLevel="0" collapsed="false">
      <c r="A64" s="156" t="s">
        <v>2181</v>
      </c>
      <c r="B64" s="156" t="s">
        <v>2146</v>
      </c>
      <c r="C64" s="156" t="s">
        <v>2182</v>
      </c>
      <c r="D64" s="156" t="n">
        <v>1</v>
      </c>
    </row>
    <row r="65" customFormat="false" ht="12.8" hidden="false" customHeight="true" outlineLevel="0" collapsed="false">
      <c r="A65" s="149" t="s">
        <v>2183</v>
      </c>
      <c r="B65" s="149"/>
      <c r="C65" s="149"/>
      <c r="D65" s="149"/>
    </row>
    <row r="66" customFormat="false" ht="12.8" hidden="false" customHeight="false" outlineLevel="0" collapsed="false">
      <c r="A66" s="87" t="s">
        <v>2108</v>
      </c>
      <c r="B66" s="162" t="s">
        <v>2109</v>
      </c>
      <c r="C66" s="87" t="s">
        <v>2110</v>
      </c>
      <c r="D66" s="87" t="s">
        <v>1550</v>
      </c>
    </row>
    <row r="67" customFormat="false" ht="12.8" hidden="false" customHeight="false" outlineLevel="0" collapsed="false">
      <c r="A67" s="156" t="s">
        <v>2184</v>
      </c>
      <c r="B67" s="156"/>
      <c r="C67" s="156" t="s">
        <v>2185</v>
      </c>
      <c r="D67" s="156" t="s">
        <v>1191</v>
      </c>
    </row>
    <row r="68" customFormat="false" ht="12.8" hidden="false" customHeight="false" outlineLevel="0" collapsed="false">
      <c r="A68" s="156" t="s">
        <v>2186</v>
      </c>
      <c r="B68" s="156"/>
      <c r="C68" s="156" t="s">
        <v>2187</v>
      </c>
      <c r="D68" s="156" t="s">
        <v>1191</v>
      </c>
    </row>
    <row r="69" customFormat="false" ht="12.8" hidden="false" customHeight="false" outlineLevel="0" collapsed="false">
      <c r="A69" s="156" t="s">
        <v>2188</v>
      </c>
      <c r="B69" s="156"/>
      <c r="C69" s="156" t="s">
        <v>2189</v>
      </c>
      <c r="D69" s="156" t="s">
        <v>1191</v>
      </c>
    </row>
    <row r="70" customFormat="false" ht="12.8" hidden="false" customHeight="false" outlineLevel="0" collapsed="false">
      <c r="A70" s="156" t="s">
        <v>2190</v>
      </c>
      <c r="B70" s="156"/>
      <c r="C70" s="156" t="s">
        <v>2187</v>
      </c>
      <c r="D70" s="156" t="s">
        <v>1191</v>
      </c>
    </row>
    <row r="71" customFormat="false" ht="12.8" hidden="false" customHeight="false" outlineLevel="0" collapsed="false">
      <c r="A71" s="156" t="s">
        <v>2191</v>
      </c>
      <c r="B71" s="156"/>
      <c r="C71" s="156" t="s">
        <v>2192</v>
      </c>
      <c r="D71" s="156" t="s">
        <v>1191</v>
      </c>
    </row>
    <row r="72" customFormat="false" ht="12.8" hidden="false" customHeight="false" outlineLevel="0" collapsed="false">
      <c r="A72" s="156" t="s">
        <v>2193</v>
      </c>
      <c r="B72" s="156"/>
      <c r="C72" s="156" t="s">
        <v>2185</v>
      </c>
      <c r="D72" s="156" t="s">
        <v>1191</v>
      </c>
    </row>
    <row r="73" customFormat="false" ht="12.8" hidden="false" customHeight="false" outlineLevel="0" collapsed="false">
      <c r="A73" s="156" t="s">
        <v>2194</v>
      </c>
      <c r="B73" s="156"/>
      <c r="C73" s="156" t="s">
        <v>2195</v>
      </c>
      <c r="D73" s="156" t="s">
        <v>1191</v>
      </c>
    </row>
    <row r="74" customFormat="false" ht="12.8" hidden="false" customHeight="false" outlineLevel="0" collapsed="false">
      <c r="A74" s="156" t="s">
        <v>2196</v>
      </c>
      <c r="B74" s="156"/>
      <c r="C74" s="156" t="s">
        <v>2197</v>
      </c>
      <c r="D74" s="156" t="s">
        <v>1191</v>
      </c>
    </row>
    <row r="75" customFormat="false" ht="12.8" hidden="false" customHeight="false" outlineLevel="0" collapsed="false">
      <c r="A75" s="156" t="s">
        <v>2198</v>
      </c>
      <c r="B75" s="156"/>
      <c r="C75" s="156" t="s">
        <v>2199</v>
      </c>
      <c r="D75" s="156" t="s">
        <v>1191</v>
      </c>
    </row>
    <row r="76" customFormat="false" ht="18.8" hidden="false" customHeight="false" outlineLevel="0" collapsed="false">
      <c r="A76" s="156" t="s">
        <v>2200</v>
      </c>
      <c r="B76" s="156" t="s">
        <v>2201</v>
      </c>
      <c r="C76" s="156" t="s">
        <v>2202</v>
      </c>
      <c r="D76" s="156" t="s">
        <v>1191</v>
      </c>
    </row>
    <row r="77" customFormat="false" ht="12.8" hidden="false" customHeight="false" outlineLevel="0" collapsed="false">
      <c r="A77" s="156" t="s">
        <v>2203</v>
      </c>
      <c r="B77" s="156" t="s">
        <v>2204</v>
      </c>
      <c r="C77" s="156" t="s">
        <v>2205</v>
      </c>
      <c r="D77" s="156" t="s">
        <v>1191</v>
      </c>
    </row>
    <row r="78" customFormat="false" ht="12.8" hidden="false" customHeight="false" outlineLevel="0" collapsed="false">
      <c r="A78" s="156" t="s">
        <v>2203</v>
      </c>
      <c r="B78" s="156" t="s">
        <v>2206</v>
      </c>
      <c r="C78" s="156" t="s">
        <v>2207</v>
      </c>
      <c r="D78" s="156" t="s">
        <v>1191</v>
      </c>
    </row>
    <row r="79" customFormat="false" ht="12.8" hidden="false" customHeight="false" outlineLevel="0" collapsed="false">
      <c r="A79" s="156" t="s">
        <v>2208</v>
      </c>
      <c r="B79" s="156" t="s">
        <v>2209</v>
      </c>
      <c r="C79" s="156" t="s">
        <v>2210</v>
      </c>
      <c r="D79" s="156" t="s">
        <v>1191</v>
      </c>
    </row>
    <row r="80" customFormat="false" ht="12.8" hidden="false" customHeight="false" outlineLevel="0" collapsed="false">
      <c r="A80" s="156" t="s">
        <v>2208</v>
      </c>
      <c r="B80" s="156" t="s">
        <v>2211</v>
      </c>
      <c r="C80" s="156" t="s">
        <v>2197</v>
      </c>
      <c r="D80" s="156" t="s">
        <v>1191</v>
      </c>
    </row>
    <row r="81" customFormat="false" ht="12.8" hidden="false" customHeight="false" outlineLevel="0" collapsed="false">
      <c r="A81" s="156" t="s">
        <v>2212</v>
      </c>
      <c r="B81" s="156"/>
      <c r="C81" s="156" t="s">
        <v>2207</v>
      </c>
      <c r="D81" s="156" t="s">
        <v>1191</v>
      </c>
    </row>
    <row r="82" customFormat="false" ht="12.8" hidden="false" customHeight="false" outlineLevel="0" collapsed="false">
      <c r="A82" s="156" t="s">
        <v>2213</v>
      </c>
      <c r="B82" s="156"/>
      <c r="C82" s="156" t="s">
        <v>2214</v>
      </c>
      <c r="D82" s="156" t="s">
        <v>1191</v>
      </c>
    </row>
    <row r="83" customFormat="false" ht="12.8" hidden="false" customHeight="false" outlineLevel="0" collapsed="false">
      <c r="A83" s="156" t="s">
        <v>2215</v>
      </c>
      <c r="B83" s="156"/>
      <c r="C83" s="156" t="s">
        <v>2187</v>
      </c>
      <c r="D83" s="156" t="s">
        <v>1191</v>
      </c>
    </row>
    <row r="84" customFormat="false" ht="18.8" hidden="false" customHeight="false" outlineLevel="0" collapsed="false">
      <c r="A84" s="156" t="s">
        <v>2209</v>
      </c>
      <c r="B84" s="156" t="s">
        <v>2216</v>
      </c>
      <c r="C84" s="156" t="s">
        <v>2217</v>
      </c>
      <c r="D84" s="156" t="s">
        <v>1191</v>
      </c>
    </row>
    <row r="85" customFormat="false" ht="18.8" hidden="false" customHeight="false" outlineLevel="0" collapsed="false">
      <c r="A85" s="156" t="s">
        <v>2209</v>
      </c>
      <c r="B85" s="156" t="s">
        <v>2218</v>
      </c>
      <c r="C85" s="156" t="s">
        <v>2219</v>
      </c>
      <c r="D85" s="156" t="s">
        <v>1191</v>
      </c>
    </row>
  </sheetData>
  <mergeCells count="10">
    <mergeCell ref="A1:C1"/>
    <mergeCell ref="F1:H1"/>
    <mergeCell ref="A8:D8"/>
    <mergeCell ref="A9:D9"/>
    <mergeCell ref="A18:D18"/>
    <mergeCell ref="A23:D23"/>
    <mergeCell ref="A33:D33"/>
    <mergeCell ref="A41:D41"/>
    <mergeCell ref="A51:D51"/>
    <mergeCell ref="A65:D65"/>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H79"/>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E69" activeCellId="0" sqref="E69"/>
    </sheetView>
  </sheetViews>
  <sheetFormatPr defaultRowHeight="9.9" zeroHeight="false" outlineLevelRow="0" outlineLevelCol="0"/>
  <cols>
    <col collapsed="false" customWidth="true" hidden="false" outlineLevel="0" max="1" min="1" style="5" width="8.41"/>
    <col collapsed="false" customWidth="true" hidden="false" outlineLevel="0" max="2" min="2" style="164" width="34.94"/>
    <col collapsed="false" customWidth="true" hidden="false" outlineLevel="0" max="3" min="3" style="5" width="1.02"/>
    <col collapsed="false" customWidth="true" hidden="false" outlineLevel="0" max="4" min="4" style="5" width="8.41"/>
    <col collapsed="false" customWidth="true" hidden="false" outlineLevel="0" max="5" min="5" style="164" width="34.94"/>
    <col collapsed="false" customWidth="true" hidden="false" outlineLevel="0" max="6" min="6" style="5" width="0.77"/>
    <col collapsed="false" customWidth="true" hidden="false" outlineLevel="0" max="7" min="7" style="5" width="6.88"/>
    <col collapsed="false" customWidth="true" hidden="false" outlineLevel="0" max="8" min="8" style="5" width="33.16"/>
    <col collapsed="false" customWidth="false" hidden="false" outlineLevel="0" max="1025" min="9" style="5" width="11.52"/>
  </cols>
  <sheetData>
    <row r="1" customFormat="false" ht="9.9" hidden="false" customHeight="true" outlineLevel="0" collapsed="false">
      <c r="A1" s="165" t="s">
        <v>1448</v>
      </c>
      <c r="B1" s="166" t="s">
        <v>2115</v>
      </c>
      <c r="D1" s="165" t="s">
        <v>1448</v>
      </c>
      <c r="E1" s="166" t="s">
        <v>2111</v>
      </c>
      <c r="G1" s="167"/>
      <c r="H1" s="168"/>
    </row>
    <row r="2" customFormat="false" ht="9.9" hidden="false" customHeight="true" outlineLevel="0" collapsed="false">
      <c r="A2" s="165" t="s">
        <v>812</v>
      </c>
      <c r="B2" s="169" t="s">
        <v>2220</v>
      </c>
      <c r="D2" s="165" t="s">
        <v>812</v>
      </c>
      <c r="E2" s="169" t="s">
        <v>2221</v>
      </c>
      <c r="G2" s="167"/>
      <c r="H2" s="168"/>
    </row>
    <row r="3" customFormat="false" ht="9.9" hidden="false" customHeight="true" outlineLevel="0" collapsed="false">
      <c r="A3" s="165" t="s">
        <v>1455</v>
      </c>
      <c r="B3" s="169" t="s">
        <v>2222</v>
      </c>
      <c r="D3" s="165" t="s">
        <v>1455</v>
      </c>
      <c r="E3" s="169" t="s">
        <v>2223</v>
      </c>
      <c r="G3" s="167"/>
      <c r="H3" s="168"/>
    </row>
    <row r="4" customFormat="false" ht="9.9" hidden="false" customHeight="true" outlineLevel="0" collapsed="false">
      <c r="A4" s="165" t="s">
        <v>523</v>
      </c>
      <c r="B4" s="169" t="s">
        <v>2224</v>
      </c>
      <c r="D4" s="165" t="s">
        <v>523</v>
      </c>
      <c r="E4" s="169" t="s">
        <v>2224</v>
      </c>
      <c r="G4" s="167"/>
      <c r="H4" s="168"/>
    </row>
    <row r="5" customFormat="false" ht="9.9" hidden="false" customHeight="true" outlineLevel="0" collapsed="false">
      <c r="A5" s="165" t="s">
        <v>849</v>
      </c>
      <c r="B5" s="169" t="s">
        <v>1567</v>
      </c>
      <c r="D5" s="165" t="s">
        <v>849</v>
      </c>
      <c r="E5" s="169" t="s">
        <v>1567</v>
      </c>
      <c r="G5" s="167"/>
      <c r="H5" s="168"/>
    </row>
    <row r="6" customFormat="false" ht="9.9" hidden="false" customHeight="true" outlineLevel="0" collapsed="false">
      <c r="A6" s="165" t="s">
        <v>1468</v>
      </c>
      <c r="B6" s="169" t="n">
        <v>5</v>
      </c>
      <c r="D6" s="165" t="s">
        <v>1468</v>
      </c>
      <c r="E6" s="169" t="n">
        <v>7</v>
      </c>
      <c r="G6" s="167"/>
      <c r="H6" s="168"/>
    </row>
    <row r="7" customFormat="false" ht="29.75" hidden="false" customHeight="true" outlineLevel="0" collapsed="false">
      <c r="A7" s="165" t="s">
        <v>1472</v>
      </c>
      <c r="B7" s="86" t="s">
        <v>2225</v>
      </c>
      <c r="D7" s="165" t="s">
        <v>1472</v>
      </c>
      <c r="E7" s="86" t="s">
        <v>2226</v>
      </c>
      <c r="G7" s="167"/>
      <c r="H7" s="168"/>
    </row>
    <row r="8" customFormat="false" ht="5.65" hidden="false" customHeight="true" outlineLevel="0" collapsed="false">
      <c r="G8" s="170"/>
      <c r="H8" s="170"/>
    </row>
    <row r="9" customFormat="false" ht="9.9" hidden="false" customHeight="true" outlineLevel="0" collapsed="false">
      <c r="A9" s="165" t="s">
        <v>1448</v>
      </c>
      <c r="B9" s="166" t="s">
        <v>2119</v>
      </c>
      <c r="D9" s="165" t="s">
        <v>1448</v>
      </c>
      <c r="E9" s="166" t="s">
        <v>2227</v>
      </c>
      <c r="G9" s="167"/>
      <c r="H9" s="168"/>
    </row>
    <row r="10" customFormat="false" ht="9.9" hidden="false" customHeight="true" outlineLevel="0" collapsed="false">
      <c r="A10" s="165" t="s">
        <v>812</v>
      </c>
      <c r="B10" s="169" t="s">
        <v>2228</v>
      </c>
      <c r="D10" s="165" t="s">
        <v>812</v>
      </c>
      <c r="E10" s="169" t="s">
        <v>2229</v>
      </c>
      <c r="G10" s="167"/>
      <c r="H10" s="168"/>
    </row>
    <row r="11" customFormat="false" ht="9.9" hidden="false" customHeight="true" outlineLevel="0" collapsed="false">
      <c r="A11" s="165" t="s">
        <v>1455</v>
      </c>
      <c r="B11" s="169" t="s">
        <v>917</v>
      </c>
      <c r="D11" s="165" t="s">
        <v>1455</v>
      </c>
      <c r="E11" s="169" t="s">
        <v>917</v>
      </c>
      <c r="G11" s="167"/>
      <c r="H11" s="168"/>
    </row>
    <row r="12" customFormat="false" ht="9.9" hidden="false" customHeight="true" outlineLevel="0" collapsed="false">
      <c r="A12" s="165" t="s">
        <v>523</v>
      </c>
      <c r="B12" s="169" t="s">
        <v>2230</v>
      </c>
      <c r="D12" s="165" t="s">
        <v>523</v>
      </c>
      <c r="E12" s="169" t="s">
        <v>2224</v>
      </c>
      <c r="G12" s="167"/>
      <c r="H12" s="168"/>
    </row>
    <row r="13" customFormat="false" ht="9.9" hidden="false" customHeight="true" outlineLevel="0" collapsed="false">
      <c r="A13" s="165" t="s">
        <v>849</v>
      </c>
      <c r="B13" s="169" t="s">
        <v>1567</v>
      </c>
      <c r="D13" s="165" t="s">
        <v>849</v>
      </c>
      <c r="E13" s="169" t="s">
        <v>1567</v>
      </c>
      <c r="G13" s="167"/>
      <c r="H13" s="168"/>
    </row>
    <row r="14" customFormat="false" ht="9.9" hidden="false" customHeight="true" outlineLevel="0" collapsed="false">
      <c r="A14" s="165" t="s">
        <v>1468</v>
      </c>
      <c r="B14" s="169" t="n">
        <v>10</v>
      </c>
      <c r="D14" s="165" t="s">
        <v>1468</v>
      </c>
      <c r="E14" s="169" t="n">
        <v>5</v>
      </c>
      <c r="G14" s="167"/>
      <c r="H14" s="168"/>
    </row>
    <row r="15" customFormat="false" ht="29.75" hidden="false" customHeight="true" outlineLevel="0" collapsed="false">
      <c r="A15" s="165" t="s">
        <v>1472</v>
      </c>
      <c r="B15" s="86" t="s">
        <v>2231</v>
      </c>
      <c r="D15" s="165" t="s">
        <v>1472</v>
      </c>
      <c r="E15" s="43"/>
      <c r="G15" s="167"/>
      <c r="H15" s="168"/>
    </row>
    <row r="16" customFormat="false" ht="5.65" hidden="false" customHeight="true" outlineLevel="0" collapsed="false">
      <c r="G16" s="170"/>
      <c r="H16" s="170"/>
    </row>
    <row r="17" customFormat="false" ht="9.9" hidden="false" customHeight="true" outlineLevel="0" collapsed="false">
      <c r="A17" s="165" t="s">
        <v>1448</v>
      </c>
      <c r="B17" s="166" t="s">
        <v>1553</v>
      </c>
      <c r="D17" s="165" t="s">
        <v>1448</v>
      </c>
      <c r="E17" s="166" t="s">
        <v>2232</v>
      </c>
      <c r="G17" s="167"/>
      <c r="H17" s="168"/>
    </row>
    <row r="18" customFormat="false" ht="9.9" hidden="false" customHeight="true" outlineLevel="0" collapsed="false">
      <c r="A18" s="165" t="s">
        <v>812</v>
      </c>
      <c r="B18" s="169" t="s">
        <v>2233</v>
      </c>
      <c r="D18" s="165" t="s">
        <v>812</v>
      </c>
      <c r="E18" s="169" t="s">
        <v>2234</v>
      </c>
      <c r="G18" s="167"/>
      <c r="H18" s="168"/>
    </row>
    <row r="19" customFormat="false" ht="9.9" hidden="false" customHeight="true" outlineLevel="0" collapsed="false">
      <c r="A19" s="165" t="s">
        <v>1455</v>
      </c>
      <c r="B19" s="171" t="s">
        <v>2235</v>
      </c>
      <c r="D19" s="165" t="s">
        <v>1455</v>
      </c>
      <c r="E19" s="169" t="s">
        <v>2236</v>
      </c>
      <c r="G19" s="167"/>
      <c r="H19" s="168"/>
    </row>
    <row r="20" customFormat="false" ht="9.9" hidden="false" customHeight="true" outlineLevel="0" collapsed="false">
      <c r="A20" s="165" t="s">
        <v>523</v>
      </c>
      <c r="B20" s="169" t="s">
        <v>2237</v>
      </c>
      <c r="D20" s="165" t="s">
        <v>523</v>
      </c>
      <c r="E20" s="169" t="s">
        <v>2238</v>
      </c>
      <c r="G20" s="167"/>
      <c r="H20" s="168"/>
    </row>
    <row r="21" customFormat="false" ht="9.9" hidden="false" customHeight="true" outlineLevel="0" collapsed="false">
      <c r="A21" s="165" t="s">
        <v>849</v>
      </c>
      <c r="B21" s="169" t="s">
        <v>2239</v>
      </c>
      <c r="D21" s="165" t="s">
        <v>849</v>
      </c>
      <c r="E21" s="169" t="s">
        <v>2240</v>
      </c>
      <c r="G21" s="167"/>
      <c r="H21" s="168"/>
    </row>
    <row r="22" customFormat="false" ht="9.9" hidden="false" customHeight="true" outlineLevel="0" collapsed="false">
      <c r="A22" s="165" t="s">
        <v>1468</v>
      </c>
      <c r="B22" s="169" t="n">
        <v>8</v>
      </c>
      <c r="D22" s="165" t="s">
        <v>1468</v>
      </c>
      <c r="E22" s="169" t="n">
        <v>10</v>
      </c>
      <c r="G22" s="167"/>
      <c r="H22" s="168"/>
    </row>
    <row r="23" customFormat="false" ht="29.75" hidden="false" customHeight="true" outlineLevel="0" collapsed="false">
      <c r="A23" s="165" t="s">
        <v>1472</v>
      </c>
      <c r="B23" s="86" t="s">
        <v>2241</v>
      </c>
      <c r="D23" s="165" t="s">
        <v>1472</v>
      </c>
      <c r="E23" s="86" t="s">
        <v>2242</v>
      </c>
      <c r="G23" s="167"/>
      <c r="H23" s="168"/>
    </row>
    <row r="24" customFormat="false" ht="5.65" hidden="false" customHeight="true" outlineLevel="0" collapsed="false">
      <c r="G24" s="170"/>
      <c r="H24" s="170"/>
    </row>
    <row r="25" customFormat="false" ht="9.9" hidden="false" customHeight="true" outlineLevel="0" collapsed="false">
      <c r="A25" s="165" t="s">
        <v>1448</v>
      </c>
      <c r="B25" s="166" t="s">
        <v>2243</v>
      </c>
      <c r="D25" s="165" t="s">
        <v>1448</v>
      </c>
      <c r="E25" s="166" t="s">
        <v>2244</v>
      </c>
      <c r="G25" s="167"/>
      <c r="H25" s="168"/>
    </row>
    <row r="26" customFormat="false" ht="9.9" hidden="false" customHeight="true" outlineLevel="0" collapsed="false">
      <c r="A26" s="165" t="s">
        <v>812</v>
      </c>
      <c r="B26" s="169" t="s">
        <v>2245</v>
      </c>
      <c r="D26" s="165" t="s">
        <v>812</v>
      </c>
      <c r="E26" s="169" t="s">
        <v>2246</v>
      </c>
      <c r="G26" s="167"/>
      <c r="H26" s="168"/>
    </row>
    <row r="27" customFormat="false" ht="9.9" hidden="false" customHeight="true" outlineLevel="0" collapsed="false">
      <c r="A27" s="165" t="s">
        <v>1455</v>
      </c>
      <c r="B27" s="169" t="s">
        <v>2247</v>
      </c>
      <c r="D27" s="165" t="s">
        <v>1455</v>
      </c>
      <c r="E27" s="169" t="s">
        <v>2247</v>
      </c>
      <c r="G27" s="167"/>
      <c r="H27" s="168"/>
    </row>
    <row r="28" customFormat="false" ht="9.9" hidden="false" customHeight="true" outlineLevel="0" collapsed="false">
      <c r="A28" s="165" t="s">
        <v>523</v>
      </c>
      <c r="B28" s="169" t="s">
        <v>2224</v>
      </c>
      <c r="D28" s="165" t="s">
        <v>523</v>
      </c>
      <c r="E28" s="169" t="s">
        <v>2248</v>
      </c>
      <c r="G28" s="167"/>
      <c r="H28" s="168"/>
    </row>
    <row r="29" customFormat="false" ht="9.9" hidden="false" customHeight="true" outlineLevel="0" collapsed="false">
      <c r="A29" s="165" t="s">
        <v>849</v>
      </c>
      <c r="B29" s="169" t="s">
        <v>2249</v>
      </c>
      <c r="D29" s="165" t="s">
        <v>849</v>
      </c>
      <c r="E29" s="169" t="s">
        <v>2250</v>
      </c>
      <c r="G29" s="167"/>
      <c r="H29" s="168"/>
    </row>
    <row r="30" customFormat="false" ht="9.9" hidden="false" customHeight="true" outlineLevel="0" collapsed="false">
      <c r="A30" s="165" t="s">
        <v>1468</v>
      </c>
      <c r="B30" s="169" t="n">
        <v>8</v>
      </c>
      <c r="D30" s="165" t="s">
        <v>1468</v>
      </c>
      <c r="E30" s="169" t="n">
        <v>10</v>
      </c>
      <c r="G30" s="167"/>
      <c r="H30" s="168"/>
    </row>
    <row r="31" customFormat="false" ht="29.75" hidden="false" customHeight="true" outlineLevel="0" collapsed="false">
      <c r="A31" s="165" t="s">
        <v>1472</v>
      </c>
      <c r="B31" s="43"/>
      <c r="D31" s="165" t="s">
        <v>1472</v>
      </c>
      <c r="E31" s="86" t="s">
        <v>2251</v>
      </c>
      <c r="G31" s="167"/>
      <c r="H31" s="168"/>
    </row>
    <row r="32" customFormat="false" ht="5.65" hidden="false" customHeight="true" outlineLevel="0" collapsed="false">
      <c r="G32" s="170"/>
      <c r="H32" s="170"/>
    </row>
    <row r="33" customFormat="false" ht="9.9" hidden="false" customHeight="true" outlineLevel="0" collapsed="false">
      <c r="A33" s="165" t="s">
        <v>1448</v>
      </c>
      <c r="B33" s="166" t="s">
        <v>1569</v>
      </c>
      <c r="D33" s="165" t="s">
        <v>1448</v>
      </c>
      <c r="E33" s="166" t="s">
        <v>1587</v>
      </c>
      <c r="G33" s="167"/>
      <c r="H33" s="168"/>
    </row>
    <row r="34" customFormat="false" ht="9.9" hidden="false" customHeight="true" outlineLevel="0" collapsed="false">
      <c r="A34" s="165" t="s">
        <v>812</v>
      </c>
      <c r="B34" s="169" t="s">
        <v>2252</v>
      </c>
      <c r="D34" s="165" t="s">
        <v>812</v>
      </c>
      <c r="E34" s="169" t="s">
        <v>2253</v>
      </c>
      <c r="G34" s="167"/>
      <c r="H34" s="168"/>
    </row>
    <row r="35" customFormat="false" ht="9.9" hidden="false" customHeight="true" outlineLevel="0" collapsed="false">
      <c r="A35" s="165" t="s">
        <v>1455</v>
      </c>
      <c r="B35" s="169" t="s">
        <v>2254</v>
      </c>
      <c r="D35" s="165" t="s">
        <v>1455</v>
      </c>
      <c r="E35" s="169" t="s">
        <v>2255</v>
      </c>
      <c r="G35" s="167"/>
      <c r="H35" s="168"/>
    </row>
    <row r="36" customFormat="false" ht="9.9" hidden="false" customHeight="true" outlineLevel="0" collapsed="false">
      <c r="A36" s="165" t="s">
        <v>523</v>
      </c>
      <c r="B36" s="169" t="s">
        <v>2224</v>
      </c>
      <c r="D36" s="165" t="s">
        <v>523</v>
      </c>
      <c r="E36" s="169" t="s">
        <v>2224</v>
      </c>
      <c r="G36" s="167"/>
      <c r="H36" s="168"/>
    </row>
    <row r="37" customFormat="false" ht="9.9" hidden="false" customHeight="true" outlineLevel="0" collapsed="false">
      <c r="A37" s="165" t="s">
        <v>849</v>
      </c>
      <c r="B37" s="169" t="s">
        <v>2256</v>
      </c>
      <c r="D37" s="165" t="s">
        <v>849</v>
      </c>
      <c r="E37" s="169" t="s">
        <v>1567</v>
      </c>
      <c r="G37" s="167"/>
      <c r="H37" s="168"/>
    </row>
    <row r="38" customFormat="false" ht="9.9" hidden="false" customHeight="true" outlineLevel="0" collapsed="false">
      <c r="A38" s="165" t="s">
        <v>1468</v>
      </c>
      <c r="B38" s="169" t="n">
        <v>3</v>
      </c>
      <c r="D38" s="165" t="s">
        <v>1468</v>
      </c>
      <c r="E38" s="169" t="n">
        <v>6</v>
      </c>
      <c r="G38" s="167"/>
      <c r="H38" s="168"/>
    </row>
    <row r="39" customFormat="false" ht="29.75" hidden="false" customHeight="true" outlineLevel="0" collapsed="false">
      <c r="A39" s="165" t="s">
        <v>1472</v>
      </c>
      <c r="B39" s="86" t="s">
        <v>2242</v>
      </c>
      <c r="D39" s="165" t="s">
        <v>1472</v>
      </c>
      <c r="E39" s="86"/>
      <c r="G39" s="167"/>
      <c r="H39" s="168"/>
    </row>
    <row r="40" customFormat="false" ht="5.65" hidden="false" customHeight="true" outlineLevel="0" collapsed="false">
      <c r="G40" s="170"/>
      <c r="H40" s="170"/>
    </row>
    <row r="41" customFormat="false" ht="9.9" hidden="false" customHeight="true" outlineLevel="0" collapsed="false">
      <c r="A41" s="165" t="s">
        <v>1448</v>
      </c>
      <c r="B41" s="166" t="s">
        <v>2257</v>
      </c>
      <c r="D41" s="165" t="s">
        <v>1448</v>
      </c>
      <c r="E41" s="166" t="s">
        <v>2258</v>
      </c>
      <c r="G41" s="167"/>
      <c r="H41" s="168"/>
    </row>
    <row r="42" customFormat="false" ht="9.9" hidden="false" customHeight="true" outlineLevel="0" collapsed="false">
      <c r="A42" s="165" t="s">
        <v>812</v>
      </c>
      <c r="B42" s="169" t="s">
        <v>2229</v>
      </c>
      <c r="D42" s="165" t="s">
        <v>812</v>
      </c>
      <c r="E42" s="169" t="s">
        <v>2234</v>
      </c>
      <c r="G42" s="167"/>
      <c r="H42" s="168"/>
    </row>
    <row r="43" customFormat="false" ht="9.9" hidden="false" customHeight="true" outlineLevel="0" collapsed="false">
      <c r="A43" s="165" t="s">
        <v>1455</v>
      </c>
      <c r="B43" s="169" t="s">
        <v>2259</v>
      </c>
      <c r="D43" s="165" t="s">
        <v>1455</v>
      </c>
      <c r="E43" s="169" t="s">
        <v>2260</v>
      </c>
      <c r="G43" s="167"/>
      <c r="H43" s="168"/>
    </row>
    <row r="44" customFormat="false" ht="9.9" hidden="false" customHeight="true" outlineLevel="0" collapsed="false">
      <c r="A44" s="165" t="s">
        <v>523</v>
      </c>
      <c r="B44" s="169" t="s">
        <v>2224</v>
      </c>
      <c r="D44" s="165" t="s">
        <v>523</v>
      </c>
      <c r="E44" s="169" t="s">
        <v>2238</v>
      </c>
      <c r="G44" s="167"/>
      <c r="H44" s="168"/>
    </row>
    <row r="45" customFormat="false" ht="9.9" hidden="false" customHeight="true" outlineLevel="0" collapsed="false">
      <c r="A45" s="165" t="s">
        <v>849</v>
      </c>
      <c r="B45" s="169" t="s">
        <v>1567</v>
      </c>
      <c r="D45" s="165" t="s">
        <v>849</v>
      </c>
      <c r="E45" s="169" t="s">
        <v>2240</v>
      </c>
      <c r="G45" s="167"/>
      <c r="H45" s="168"/>
    </row>
    <row r="46" customFormat="false" ht="9.9" hidden="false" customHeight="true" outlineLevel="0" collapsed="false">
      <c r="A46" s="165" t="s">
        <v>1468</v>
      </c>
      <c r="B46" s="169" t="n">
        <v>5</v>
      </c>
      <c r="D46" s="165" t="s">
        <v>1468</v>
      </c>
      <c r="E46" s="169" t="n">
        <v>10</v>
      </c>
      <c r="G46" s="167"/>
      <c r="H46" s="168"/>
    </row>
    <row r="47" customFormat="false" ht="29.75" hidden="false" customHeight="true" outlineLevel="0" collapsed="false">
      <c r="A47" s="165" t="s">
        <v>1472</v>
      </c>
      <c r="B47" s="86" t="s">
        <v>2242</v>
      </c>
      <c r="D47" s="165" t="s">
        <v>1472</v>
      </c>
      <c r="E47" s="86" t="s">
        <v>2261</v>
      </c>
      <c r="G47" s="167"/>
      <c r="H47" s="168"/>
    </row>
    <row r="48" customFormat="false" ht="5.65" hidden="false" customHeight="true" outlineLevel="0" collapsed="false">
      <c r="G48" s="170"/>
      <c r="H48" s="170"/>
    </row>
    <row r="49" customFormat="false" ht="9.9" hidden="false" customHeight="true" outlineLevel="0" collapsed="false">
      <c r="A49" s="165" t="s">
        <v>1448</v>
      </c>
      <c r="B49" s="166" t="s">
        <v>2262</v>
      </c>
      <c r="D49" s="165" t="s">
        <v>1448</v>
      </c>
      <c r="E49" s="166" t="s">
        <v>2263</v>
      </c>
      <c r="G49" s="167"/>
      <c r="H49" s="168"/>
    </row>
    <row r="50" customFormat="false" ht="9.9" hidden="false" customHeight="true" outlineLevel="0" collapsed="false">
      <c r="A50" s="165" t="s">
        <v>812</v>
      </c>
      <c r="B50" s="169" t="s">
        <v>2229</v>
      </c>
      <c r="D50" s="165" t="s">
        <v>812</v>
      </c>
      <c r="E50" s="169" t="s">
        <v>2234</v>
      </c>
      <c r="G50" s="167"/>
      <c r="H50" s="168"/>
    </row>
    <row r="51" customFormat="false" ht="9.9" hidden="false" customHeight="true" outlineLevel="0" collapsed="false">
      <c r="A51" s="165" t="s">
        <v>1455</v>
      </c>
      <c r="B51" s="169" t="s">
        <v>917</v>
      </c>
      <c r="D51" s="165" t="s">
        <v>1455</v>
      </c>
      <c r="E51" s="169" t="s">
        <v>917</v>
      </c>
      <c r="G51" s="167"/>
      <c r="H51" s="168"/>
    </row>
    <row r="52" customFormat="false" ht="9.9" hidden="false" customHeight="true" outlineLevel="0" collapsed="false">
      <c r="A52" s="165" t="s">
        <v>523</v>
      </c>
      <c r="B52" s="169" t="s">
        <v>2224</v>
      </c>
      <c r="D52" s="165" t="s">
        <v>523</v>
      </c>
      <c r="E52" s="169" t="s">
        <v>2230</v>
      </c>
      <c r="G52" s="167"/>
      <c r="H52" s="168"/>
    </row>
    <row r="53" customFormat="false" ht="9.9" hidden="false" customHeight="true" outlineLevel="0" collapsed="false">
      <c r="A53" s="165" t="s">
        <v>849</v>
      </c>
      <c r="B53" s="169" t="s">
        <v>1567</v>
      </c>
      <c r="D53" s="165" t="s">
        <v>849</v>
      </c>
      <c r="E53" s="169" t="s">
        <v>2240</v>
      </c>
      <c r="G53" s="167"/>
      <c r="H53" s="168"/>
    </row>
    <row r="54" customFormat="false" ht="9.9" hidden="false" customHeight="true" outlineLevel="0" collapsed="false">
      <c r="A54" s="165" t="s">
        <v>1468</v>
      </c>
      <c r="B54" s="169" t="n">
        <v>8</v>
      </c>
      <c r="D54" s="165" t="s">
        <v>1468</v>
      </c>
      <c r="E54" s="169" t="n">
        <v>7</v>
      </c>
      <c r="G54" s="167"/>
      <c r="H54" s="168"/>
    </row>
    <row r="55" customFormat="false" ht="29.75" hidden="false" customHeight="true" outlineLevel="0" collapsed="false">
      <c r="A55" s="165" t="s">
        <v>1472</v>
      </c>
      <c r="B55" s="86" t="s">
        <v>2264</v>
      </c>
      <c r="D55" s="165" t="s">
        <v>1472</v>
      </c>
      <c r="E55" s="86" t="s">
        <v>2265</v>
      </c>
      <c r="G55" s="167"/>
      <c r="H55" s="168"/>
    </row>
    <row r="56" customFormat="false" ht="5.65" hidden="false" customHeight="true" outlineLevel="0" collapsed="false">
      <c r="G56" s="170"/>
      <c r="H56" s="170"/>
    </row>
    <row r="57" customFormat="false" ht="9.9" hidden="false" customHeight="true" outlineLevel="0" collapsed="false">
      <c r="A57" s="165" t="s">
        <v>1448</v>
      </c>
      <c r="B57" s="166" t="s">
        <v>1593</v>
      </c>
      <c r="D57" s="165" t="s">
        <v>1448</v>
      </c>
      <c r="E57" s="166" t="s">
        <v>2266</v>
      </c>
      <c r="G57" s="167"/>
      <c r="H57" s="168"/>
    </row>
    <row r="58" customFormat="false" ht="9.9" hidden="false" customHeight="true" outlineLevel="0" collapsed="false">
      <c r="A58" s="165" t="s">
        <v>812</v>
      </c>
      <c r="B58" s="169" t="s">
        <v>2228</v>
      </c>
      <c r="D58" s="165" t="s">
        <v>812</v>
      </c>
      <c r="E58" s="169" t="s">
        <v>2267</v>
      </c>
      <c r="G58" s="167"/>
      <c r="H58" s="168"/>
    </row>
    <row r="59" customFormat="false" ht="9.9" hidden="false" customHeight="true" outlineLevel="0" collapsed="false">
      <c r="A59" s="165" t="s">
        <v>1455</v>
      </c>
      <c r="B59" s="169" t="s">
        <v>917</v>
      </c>
      <c r="D59" s="165" t="s">
        <v>1455</v>
      </c>
      <c r="E59" s="169" t="s">
        <v>2247</v>
      </c>
      <c r="G59" s="167"/>
      <c r="H59" s="168"/>
    </row>
    <row r="60" customFormat="false" ht="9.9" hidden="false" customHeight="true" outlineLevel="0" collapsed="false">
      <c r="A60" s="165" t="s">
        <v>523</v>
      </c>
      <c r="B60" s="169" t="s">
        <v>757</v>
      </c>
      <c r="D60" s="165" t="s">
        <v>523</v>
      </c>
      <c r="E60" s="169" t="s">
        <v>2224</v>
      </c>
      <c r="G60" s="167"/>
      <c r="H60" s="168"/>
    </row>
    <row r="61" customFormat="false" ht="9.9" hidden="false" customHeight="true" outlineLevel="0" collapsed="false">
      <c r="A61" s="165" t="s">
        <v>849</v>
      </c>
      <c r="B61" s="169" t="s">
        <v>1567</v>
      </c>
      <c r="D61" s="165" t="s">
        <v>849</v>
      </c>
      <c r="E61" s="169" t="s">
        <v>2268</v>
      </c>
      <c r="G61" s="167"/>
      <c r="H61" s="168"/>
    </row>
    <row r="62" customFormat="false" ht="9.9" hidden="false" customHeight="true" outlineLevel="0" collapsed="false">
      <c r="A62" s="165" t="s">
        <v>1468</v>
      </c>
      <c r="B62" s="169" t="n">
        <v>4</v>
      </c>
      <c r="D62" s="165" t="s">
        <v>1468</v>
      </c>
      <c r="E62" s="169" t="n">
        <v>1</v>
      </c>
      <c r="G62" s="167"/>
      <c r="H62" s="168"/>
    </row>
    <row r="63" customFormat="false" ht="29.75" hidden="false" customHeight="true" outlineLevel="0" collapsed="false">
      <c r="A63" s="165" t="s">
        <v>1472</v>
      </c>
      <c r="B63" s="86" t="s">
        <v>2269</v>
      </c>
      <c r="D63" s="165" t="s">
        <v>1472</v>
      </c>
      <c r="E63" s="43"/>
      <c r="G63" s="167"/>
      <c r="H63" s="168"/>
    </row>
    <row r="64" customFormat="false" ht="5.65" hidden="false" customHeight="true" outlineLevel="0" collapsed="false">
      <c r="G64" s="170"/>
      <c r="H64" s="170"/>
    </row>
    <row r="65" customFormat="false" ht="9.9" hidden="false" customHeight="true" outlineLevel="0" collapsed="false">
      <c r="A65" s="165" t="s">
        <v>1448</v>
      </c>
      <c r="B65" s="166" t="s">
        <v>2270</v>
      </c>
      <c r="D65" s="165" t="s">
        <v>1448</v>
      </c>
      <c r="E65" s="166" t="s">
        <v>2271</v>
      </c>
      <c r="G65" s="167"/>
      <c r="H65" s="168"/>
    </row>
    <row r="66" customFormat="false" ht="9.9" hidden="false" customHeight="true" outlineLevel="0" collapsed="false">
      <c r="A66" s="165" t="s">
        <v>812</v>
      </c>
      <c r="B66" s="169" t="s">
        <v>2267</v>
      </c>
      <c r="D66" s="165" t="s">
        <v>812</v>
      </c>
      <c r="E66" s="169" t="s">
        <v>2220</v>
      </c>
      <c r="G66" s="167"/>
      <c r="H66" s="168"/>
    </row>
    <row r="67" customFormat="false" ht="9.9" hidden="false" customHeight="true" outlineLevel="0" collapsed="false">
      <c r="A67" s="165" t="s">
        <v>1455</v>
      </c>
      <c r="B67" s="169" t="s">
        <v>2272</v>
      </c>
      <c r="D67" s="165" t="s">
        <v>1455</v>
      </c>
      <c r="E67" s="169" t="s">
        <v>2273</v>
      </c>
      <c r="G67" s="167"/>
      <c r="H67" s="168"/>
    </row>
    <row r="68" customFormat="false" ht="9.9" hidden="false" customHeight="true" outlineLevel="0" collapsed="false">
      <c r="A68" s="165" t="s">
        <v>523</v>
      </c>
      <c r="B68" s="169" t="s">
        <v>2230</v>
      </c>
      <c r="D68" s="165" t="s">
        <v>523</v>
      </c>
      <c r="E68" s="169" t="s">
        <v>2230</v>
      </c>
      <c r="G68" s="167"/>
      <c r="H68" s="168"/>
    </row>
    <row r="69" customFormat="false" ht="9.9" hidden="false" customHeight="true" outlineLevel="0" collapsed="false">
      <c r="A69" s="165" t="s">
        <v>849</v>
      </c>
      <c r="B69" s="169" t="s">
        <v>2274</v>
      </c>
      <c r="D69" s="165" t="s">
        <v>849</v>
      </c>
      <c r="E69" s="169" t="s">
        <v>1567</v>
      </c>
      <c r="G69" s="167"/>
      <c r="H69" s="168"/>
    </row>
    <row r="70" customFormat="false" ht="9.9" hidden="false" customHeight="true" outlineLevel="0" collapsed="false">
      <c r="A70" s="165" t="s">
        <v>1468</v>
      </c>
      <c r="B70" s="169" t="n">
        <v>1</v>
      </c>
      <c r="D70" s="165" t="s">
        <v>1468</v>
      </c>
      <c r="E70" s="169" t="n">
        <v>6</v>
      </c>
      <c r="G70" s="167"/>
      <c r="H70" s="168"/>
    </row>
    <row r="71" customFormat="false" ht="29.75" hidden="false" customHeight="true" outlineLevel="0" collapsed="false">
      <c r="A71" s="165" t="s">
        <v>1472</v>
      </c>
      <c r="B71" s="43"/>
      <c r="D71" s="165" t="s">
        <v>1472</v>
      </c>
      <c r="E71" s="43"/>
      <c r="G71" s="167"/>
      <c r="H71" s="168"/>
    </row>
    <row r="72" customFormat="false" ht="5.65" hidden="false" customHeight="true" outlineLevel="0" collapsed="false">
      <c r="G72" s="170"/>
      <c r="H72" s="170"/>
    </row>
    <row r="73" customFormat="false" ht="9.9" hidden="false" customHeight="true" outlineLevel="0" collapsed="false">
      <c r="A73" s="165" t="s">
        <v>1448</v>
      </c>
      <c r="B73" s="166" t="s">
        <v>2275</v>
      </c>
      <c r="D73" s="165" t="s">
        <v>1448</v>
      </c>
      <c r="E73" s="166"/>
      <c r="G73" s="167"/>
      <c r="H73" s="168"/>
    </row>
    <row r="74" customFormat="false" ht="9.9" hidden="false" customHeight="true" outlineLevel="0" collapsed="false">
      <c r="A74" s="165" t="s">
        <v>812</v>
      </c>
      <c r="B74" s="169" t="s">
        <v>2267</v>
      </c>
      <c r="D74" s="165" t="s">
        <v>812</v>
      </c>
      <c r="E74" s="169"/>
      <c r="G74" s="167"/>
      <c r="H74" s="168"/>
    </row>
    <row r="75" customFormat="false" ht="9.9" hidden="false" customHeight="true" outlineLevel="0" collapsed="false">
      <c r="A75" s="165" t="s">
        <v>1455</v>
      </c>
      <c r="B75" s="169" t="s">
        <v>917</v>
      </c>
      <c r="D75" s="165" t="s">
        <v>1455</v>
      </c>
      <c r="E75" s="169"/>
      <c r="G75" s="167"/>
      <c r="H75" s="168"/>
    </row>
    <row r="76" customFormat="false" ht="9.9" hidden="false" customHeight="true" outlineLevel="0" collapsed="false">
      <c r="A76" s="165" t="s">
        <v>523</v>
      </c>
      <c r="B76" s="169" t="s">
        <v>2276</v>
      </c>
      <c r="D76" s="165" t="s">
        <v>523</v>
      </c>
      <c r="E76" s="169"/>
      <c r="G76" s="167"/>
      <c r="H76" s="168"/>
    </row>
    <row r="77" customFormat="false" ht="9.9" hidden="false" customHeight="true" outlineLevel="0" collapsed="false">
      <c r="A77" s="165" t="s">
        <v>849</v>
      </c>
      <c r="B77" s="169" t="s">
        <v>2274</v>
      </c>
      <c r="D77" s="165" t="s">
        <v>849</v>
      </c>
      <c r="E77" s="169"/>
      <c r="G77" s="167"/>
      <c r="H77" s="168"/>
    </row>
    <row r="78" customFormat="false" ht="9.9" hidden="false" customHeight="true" outlineLevel="0" collapsed="false">
      <c r="A78" s="165" t="s">
        <v>1468</v>
      </c>
      <c r="B78" s="169" t="n">
        <v>0</v>
      </c>
      <c r="D78" s="165" t="s">
        <v>1468</v>
      </c>
      <c r="E78" s="169"/>
      <c r="G78" s="167"/>
      <c r="H78" s="168"/>
    </row>
    <row r="79" customFormat="false" ht="29.75" hidden="false" customHeight="true" outlineLevel="0" collapsed="false">
      <c r="A79" s="165" t="s">
        <v>1472</v>
      </c>
      <c r="B79" s="43"/>
      <c r="D79" s="165" t="s">
        <v>1472</v>
      </c>
      <c r="E79" s="43"/>
      <c r="G79" s="167"/>
      <c r="H79" s="168"/>
    </row>
  </sheetData>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56" man="true" max="16383" min="0"/>
  </rowBreaks>
</worksheet>
</file>

<file path=xl/worksheets/sheet29.xml><?xml version="1.0" encoding="utf-8"?>
<worksheet xmlns="http://schemas.openxmlformats.org/spreadsheetml/2006/main" xmlns:r="http://schemas.openxmlformats.org/officeDocument/2006/relationships">
  <sheetPr filterMode="false">
    <pageSetUpPr fitToPage="false"/>
  </sheetPr>
  <dimension ref="A2:AM64"/>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I44" activeCellId="0" sqref="I44"/>
    </sheetView>
  </sheetViews>
  <sheetFormatPr defaultRowHeight="12.8" zeroHeight="false" outlineLevelRow="0" outlineLevelCol="0"/>
  <cols>
    <col collapsed="false" customWidth="true" hidden="false" outlineLevel="0" max="1" min="1" style="0" width="37.37"/>
    <col collapsed="false" customWidth="true" hidden="false" outlineLevel="0" max="2" min="2" style="0" width="6.81"/>
    <col collapsed="false" customWidth="true" hidden="false" outlineLevel="0" max="3" min="3" style="172" width="5.28"/>
    <col collapsed="false" customWidth="true" hidden="true" outlineLevel="0" max="6" min="4" style="172" width="5.28"/>
    <col collapsed="false" customWidth="true" hidden="false" outlineLevel="0" max="7" min="7" style="172" width="5.28"/>
    <col collapsed="false" customWidth="true" hidden="true" outlineLevel="0" max="8" min="8" style="172" width="5.28"/>
    <col collapsed="false" customWidth="true" hidden="false" outlineLevel="0" max="9" min="9" style="172" width="5.28"/>
    <col collapsed="false" customWidth="true" hidden="true" outlineLevel="0" max="10" min="10" style="172" width="5.28"/>
    <col collapsed="false" customWidth="true" hidden="false" outlineLevel="0" max="11" min="11" style="172" width="5.28"/>
    <col collapsed="false" customWidth="true" hidden="true" outlineLevel="0" max="12" min="12" style="172" width="5.28"/>
    <col collapsed="false" customWidth="true" hidden="false" outlineLevel="0" max="13" min="13" style="172" width="5.28"/>
    <col collapsed="false" customWidth="true" hidden="true" outlineLevel="0" max="14" min="14" style="172" width="5.28"/>
    <col collapsed="false" customWidth="true" hidden="false" outlineLevel="0" max="15" min="15" style="172" width="5.28"/>
    <col collapsed="false" customWidth="true" hidden="true" outlineLevel="0" max="22" min="16" style="172" width="5.28"/>
    <col collapsed="false" customWidth="true" hidden="false" outlineLevel="0" max="23" min="23" style="172" width="5.28"/>
    <col collapsed="false" customWidth="true" hidden="true" outlineLevel="0" max="27" min="24" style="172" width="5.28"/>
    <col collapsed="false" customWidth="true" hidden="false" outlineLevel="0" max="28" min="28" style="172" width="5.28"/>
    <col collapsed="false" customWidth="true" hidden="true" outlineLevel="0" max="32" min="29" style="172" width="5.28"/>
    <col collapsed="false" customWidth="true" hidden="false" outlineLevel="0" max="33" min="33" style="172" width="5.28"/>
    <col collapsed="false" customWidth="true" hidden="false" outlineLevel="0" max="38" min="34" style="0" width="4.17"/>
    <col collapsed="false" customWidth="false" hidden="false" outlineLevel="0" max="1025" min="39" style="0" width="11.52"/>
  </cols>
  <sheetData>
    <row r="2" customFormat="false" ht="23.2" hidden="false" customHeight="true" outlineLevel="0" collapsed="false">
      <c r="A2" s="173" t="s">
        <v>2107</v>
      </c>
      <c r="B2" s="174"/>
      <c r="C2" s="175"/>
      <c r="D2" s="176" t="s">
        <v>584</v>
      </c>
      <c r="E2" s="176"/>
      <c r="F2" s="176"/>
      <c r="G2" s="176"/>
      <c r="H2" s="176"/>
      <c r="I2" s="176"/>
      <c r="J2" s="176"/>
      <c r="K2" s="176"/>
      <c r="L2" s="176"/>
      <c r="M2" s="176"/>
      <c r="N2" s="176"/>
      <c r="O2" s="176"/>
      <c r="P2" s="176"/>
      <c r="Q2" s="176"/>
      <c r="R2" s="176"/>
      <c r="S2" s="176"/>
      <c r="T2" s="176"/>
      <c r="U2" s="176"/>
      <c r="V2" s="176"/>
      <c r="W2" s="176"/>
      <c r="X2" s="176"/>
      <c r="Y2" s="176"/>
      <c r="Z2" s="176"/>
      <c r="AA2" s="176"/>
      <c r="AB2" s="176"/>
      <c r="AC2" s="176"/>
      <c r="AD2" s="176"/>
      <c r="AE2" s="176"/>
      <c r="AF2" s="176"/>
      <c r="AG2" s="176"/>
    </row>
    <row r="3" customFormat="false" ht="12.8" hidden="false" customHeight="false" outlineLevel="0" collapsed="false">
      <c r="A3" s="173"/>
      <c r="B3" s="177" t="s">
        <v>2277</v>
      </c>
      <c r="C3" s="175"/>
      <c r="D3" s="172" t="n">
        <v>1</v>
      </c>
      <c r="E3" s="172" t="n">
        <v>2</v>
      </c>
      <c r="F3" s="172" t="n">
        <v>3</v>
      </c>
      <c r="G3" s="172" t="n">
        <v>4</v>
      </c>
      <c r="H3" s="172" t="n">
        <v>5</v>
      </c>
      <c r="I3" s="172" t="n">
        <v>6</v>
      </c>
      <c r="J3" s="172" t="n">
        <v>7</v>
      </c>
      <c r="K3" s="172" t="n">
        <v>8</v>
      </c>
      <c r="L3" s="172" t="n">
        <v>9</v>
      </c>
      <c r="M3" s="172" t="n">
        <v>10</v>
      </c>
      <c r="N3" s="172" t="n">
        <v>11</v>
      </c>
      <c r="O3" s="172" t="n">
        <v>12</v>
      </c>
      <c r="P3" s="172" t="n">
        <v>13</v>
      </c>
      <c r="Q3" s="172" t="n">
        <v>14</v>
      </c>
      <c r="R3" s="172" t="n">
        <v>15</v>
      </c>
      <c r="S3" s="172" t="n">
        <v>16</v>
      </c>
      <c r="T3" s="172" t="n">
        <v>17</v>
      </c>
      <c r="U3" s="172" t="n">
        <v>18</v>
      </c>
      <c r="V3" s="172" t="n">
        <v>19</v>
      </c>
      <c r="W3" s="172" t="n">
        <v>20</v>
      </c>
      <c r="X3" s="172" t="n">
        <v>21</v>
      </c>
      <c r="Y3" s="172" t="n">
        <v>22</v>
      </c>
      <c r="Z3" s="172" t="n">
        <v>23</v>
      </c>
      <c r="AA3" s="172" t="n">
        <v>24</v>
      </c>
      <c r="AB3" s="172" t="n">
        <v>25</v>
      </c>
      <c r="AC3" s="172" t="n">
        <v>26</v>
      </c>
      <c r="AD3" s="172" t="n">
        <v>27</v>
      </c>
      <c r="AE3" s="172" t="n">
        <v>28</v>
      </c>
      <c r="AF3" s="172" t="n">
        <v>29</v>
      </c>
      <c r="AG3" s="172" t="n">
        <v>30</v>
      </c>
    </row>
    <row r="4" customFormat="false" ht="12.8" hidden="true" customHeight="false" outlineLevel="0" collapsed="false">
      <c r="B4" s="177"/>
      <c r="C4" s="172" t="n">
        <v>0</v>
      </c>
      <c r="D4" s="178" t="str">
        <f aca="false"> CHOOSE(ROUNDDOWN( (D$3/2 + $C4)/2,0)+1,"0","0","d4", "d6", "d8", "d10", "d12", "d12", "d12", "d12", "d20", "d20","d20")</f>
        <v>0</v>
      </c>
      <c r="E4" s="179" t="str">
        <f aca="false"> CHOOSE(ROUNDDOWN( (E$3/2 + $C4)/2,0)+1,"0","0","d4", "d6", "d8", "d10", "d12", "d12", "d12", "d12", "d20", "d20","d20")</f>
        <v>0</v>
      </c>
      <c r="F4" s="179" t="str">
        <f aca="false"> CHOOSE(ROUNDDOWN( (F$3/2 + $C4)/2,0)+1,"0","0","d4", "d6", "d8", "d10", "d12", "d12", "d12", "d12", "d20", "d20","d20")</f>
        <v>0</v>
      </c>
      <c r="G4" s="179" t="str">
        <f aca="false"> CHOOSE(ROUNDDOWN( (G$3/2 + $C4)/2,0)+1,"0","0","d4", "d6", "d8", "d10", "d12", "d12", "d12", "d12", "d20", "d20","d20")</f>
        <v>0</v>
      </c>
      <c r="H4" s="179" t="str">
        <f aca="false"> CHOOSE(ROUNDDOWN( (H$3/2 + $C4)/2,0)+1,"0","0","d4", "d6", "d8", "d10", "d12", "d12", "d12", "d12", "d20", "d20","d20")</f>
        <v>0</v>
      </c>
      <c r="I4" s="179" t="str">
        <f aca="false"> CHOOSE(ROUNDDOWN( (I$3/2 + $C4)/2,0)+1,"0","0","d4", "d6", "d8", "d10", "d12", "d12", "d12", "d12", "d20", "d20","d20")</f>
        <v>0</v>
      </c>
      <c r="J4" s="179" t="str">
        <f aca="false"> CHOOSE(ROUNDDOWN( (J$3/2 + $C4)/2,0)+1,"0","0","d4", "d6", "d8", "d10", "d12", "d12", "d12", "d12", "d20", "d20","d20")</f>
        <v>0</v>
      </c>
      <c r="K4" s="180" t="str">
        <f aca="false"> CHOOSE(ROUNDDOWN( (K$3/2 + $C4)/2,0)+1,"0","0","d4", "d6", "d8", "d10", "d12", "d12", "d12", "d12", "d20", "d20","d20")</f>
        <v>d4</v>
      </c>
      <c r="L4" s="180" t="str">
        <f aca="false"> CHOOSE(ROUNDDOWN( (L$3/2 + $C4)/2,0)+1,"0","0","d4", "d6", "d8", "d10", "d12", "d12", "d12", "d12", "d20", "d20","d20")</f>
        <v>d4</v>
      </c>
      <c r="M4" s="180" t="str">
        <f aca="false"> CHOOSE(ROUNDDOWN( (M$3/2 + $C4)/2,0)+1,"0","0","d4", "d6", "d8", "d10", "d12", "d12", "d12", "d12", "d20", "d20","d20")</f>
        <v>d4</v>
      </c>
      <c r="N4" s="180" t="str">
        <f aca="false"> CHOOSE(ROUNDDOWN( (N$3/2 + $C4)/2,0)+1,"0","0","d4", "d6", "d8", "d10", "d12", "d12", "d12", "d12", "d20", "d20","d20")</f>
        <v>d4</v>
      </c>
      <c r="O4" s="181" t="str">
        <f aca="false"> CHOOSE(ROUNDDOWN( (O$3/2 + $C4)/2,0)+1,"0","0","d4", "d6", "d8", "d10", "d12", "d12", "d12", "d12", "d20", "d20","d20")</f>
        <v>d6</v>
      </c>
      <c r="P4" s="181" t="str">
        <f aca="false"> CHOOSE(ROUNDDOWN( (P$3/2 + $C4)/2,0)+1,"0","0","d4", "d6", "d8", "d10", "d12", "d12", "d12", "d12", "d20", "d20","d20")</f>
        <v>d6</v>
      </c>
      <c r="Q4" s="181" t="str">
        <f aca="false"> CHOOSE(ROUNDDOWN( (Q$3/2 + $C4)/2,0)+1,"0","0","d4", "d6", "d8", "d10", "d12", "d12", "d12", "d12", "d20", "d20","d20")</f>
        <v>d6</v>
      </c>
      <c r="R4" s="181" t="str">
        <f aca="false"> CHOOSE(ROUNDDOWN( (R$3/2 + $C4)/2,0)+1,"0","0","d4", "d6", "d8", "d10", "d12", "d12", "d12", "d12", "d20", "d20","d20")</f>
        <v>d6</v>
      </c>
      <c r="S4" s="182" t="str">
        <f aca="false"> CHOOSE(ROUNDDOWN( (S$3/2 + $C4)/2,0)+1,"0","0","d4", "d6", "d8", "d10", "d12", "d12", "d12", "d12", "d20", "d20","d20")</f>
        <v>d8</v>
      </c>
      <c r="T4" s="182" t="str">
        <f aca="false"> CHOOSE(ROUNDDOWN( (T$3/2 + $C4)/2,0)+1,"0","0","d4", "d6", "d8", "d10", "d12", "d12", "d12", "d12", "d20", "d20","d20")</f>
        <v>d8</v>
      </c>
      <c r="U4" s="182" t="str">
        <f aca="false"> CHOOSE(ROUNDDOWN( (U$3/2 + $C4)/2,0)+1,"0","0","d4", "d6", "d8", "d10", "d12", "d12", "d12", "d12", "d20", "d20","d20")</f>
        <v>d8</v>
      </c>
      <c r="V4" s="182" t="str">
        <f aca="false"> CHOOSE(ROUNDDOWN( (V$3/2 + $C4)/2,0)+1,"0","0","d4", "d6", "d8", "d10", "d12", "d12", "d12", "d12", "d20", "d20","d20")</f>
        <v>d8</v>
      </c>
      <c r="W4" s="183" t="str">
        <f aca="false"> CHOOSE(ROUNDDOWN( (W$3/2 + $C4)/2,0)+1,"0","0","d4", "d6", "d8", "d10", "d12", "d12", "d12", "d12", "d20", "d20","d20")</f>
        <v>d10</v>
      </c>
      <c r="X4" s="183" t="str">
        <f aca="false"> CHOOSE(ROUNDDOWN( (X$3/2 + $C4)/2,0)+1,"0","0","d4", "d6", "d8", "d10", "d12", "d12", "d12", "d12", "d20", "d20","d20")</f>
        <v>d10</v>
      </c>
      <c r="Y4" s="183" t="str">
        <f aca="false"> CHOOSE(ROUNDDOWN( (Y$3/2 + $C4)/2,0)+1,"0","0","d4", "d6", "d8", "d10", "d12", "d12", "d12", "d12", "d20", "d20","d20")</f>
        <v>d10</v>
      </c>
      <c r="Z4" s="183" t="str">
        <f aca="false"> CHOOSE(ROUNDDOWN( (Z$3/2 + $C4)/2,0)+1,"0","0","d4", "d6", "d8", "d10", "d12", "d12", "d12", "d12", "d20", "d20","d20")</f>
        <v>d10</v>
      </c>
      <c r="AA4" s="184" t="str">
        <f aca="false"> CHOOSE(ROUNDDOWN( (AA$3/2 + $C4)/2,0)+1,"0","0","d4", "d6", "d8", "d10", "d12", "d12", "d12", "d12", "d20", "d20","d20")</f>
        <v>d12</v>
      </c>
      <c r="AB4" s="185" t="str">
        <f aca="false"> CHOOSE(ROUNDDOWN( (AB$3/2 + $C4)/2,0)+1,"0","0","d4", "d6", "d8", "d10", "d12", "d12", "d12", "d12", "d20", "d20","d20")</f>
        <v>d12</v>
      </c>
      <c r="AC4" s="185" t="str">
        <f aca="false"> CHOOSE(ROUNDDOWN( (AC$3/2 + $C4)/2,0)+1,"0","0","d4", "d6", "d8", "d10", "d12", "d12", "d12", "d12", "d20", "d20","d20")</f>
        <v>d12</v>
      </c>
      <c r="AD4" s="185" t="str">
        <f aca="false"> CHOOSE(ROUNDDOWN( (AD$3/2 + $C4)/2,0)+1,"0","0","d4", "d6", "d8", "d10", "d12", "d12", "d12", "d12", "d20", "d20","d20")</f>
        <v>d12</v>
      </c>
      <c r="AE4" s="185" t="str">
        <f aca="false"> CHOOSE(ROUNDDOWN( (AE$3/2 + $C4)/2,0)+1,"0","0","d4", "d6", "d8", "d10", "d12", "d12", "d12", "d12", "d20", "d20","d20")</f>
        <v>d12</v>
      </c>
      <c r="AF4" s="185" t="str">
        <f aca="false"> CHOOSE(ROUNDDOWN( (AF$3/2 + $C4)/2,0)+1,"0","0","d4", "d6", "d8", "d10", "d12", "d12", "d12", "d12", "d20", "d20","d20")</f>
        <v>d12</v>
      </c>
      <c r="AG4" s="185" t="str">
        <f aca="false"> CHOOSE(ROUNDDOWN( (AG$3/2 + $C4)/2,0)+1,"0","0","d4", "d6", "d8", "d10", "d12", "d12", "d12", "d12", "d20", "d20","d20")</f>
        <v>d12</v>
      </c>
    </row>
    <row r="5" customFormat="false" ht="12.8" hidden="false" customHeight="false" outlineLevel="0" collapsed="false">
      <c r="A5" s="172" t="s">
        <v>2278</v>
      </c>
      <c r="B5" s="177"/>
      <c r="C5" s="172" t="n">
        <v>1</v>
      </c>
      <c r="D5" s="186" t="str">
        <f aca="false"> CHOOSE(ROUNDDOWN( (D$3/2 + $C5)/2,0)+1,"0","0","d4", "d6", "d8", "d10", "d12", "d12", "d12", "d12", "d20", "d20","d20")</f>
        <v>0</v>
      </c>
      <c r="E5" s="187" t="str">
        <f aca="false"> CHOOSE(ROUNDDOWN( (E$3/2 + $C5)/2,0)+1,"0","0","d4", "d6", "d8", "d10", "d12", "d12", "d12", "d12", "d20", "d20","d20")</f>
        <v>0</v>
      </c>
      <c r="F5" s="187" t="str">
        <f aca="false"> CHOOSE(ROUNDDOWN( (F$3/2 + $C5)/2,0)+1,"0","0","d4", "d6", "d8", "d10", "d12", "d12", "d12", "d12", "d20", "d20","d20")</f>
        <v>0</v>
      </c>
      <c r="G5" s="187" t="str">
        <f aca="false"> CHOOSE(ROUNDDOWN( (G$3/2 + $C5)/2,0)+1,"0","0","d4", "d6", "d8", "d10", "d12", "d12", "d12", "d12", "d20", "d20","d20")</f>
        <v>0</v>
      </c>
      <c r="H5" s="187" t="str">
        <f aca="false"> CHOOSE(ROUNDDOWN( (H$3/2 + $C5)/2,0)+1,"0","0","d4", "d6", "d8", "d10", "d12", "d12", "d12", "d12", "d20", "d20","d20")</f>
        <v>0</v>
      </c>
      <c r="I5" s="188" t="str">
        <f aca="false"> CHOOSE(ROUNDDOWN( (I$3/2 + $C5)/2,0)+1,"0","0","d4", "d6", "d8", "d10", "d12", "d12", "d12", "d12", "d20", "d20","d20")</f>
        <v>d4</v>
      </c>
      <c r="J5" s="188" t="str">
        <f aca="false"> CHOOSE(ROUNDDOWN( (J$3/2 + $C5)/2,0)+1,"0","0","d4", "d6", "d8", "d10", "d12", "d12", "d12", "d12", "d20", "d20","d20")</f>
        <v>d4</v>
      </c>
      <c r="K5" s="188" t="str">
        <f aca="false"> CHOOSE(ROUNDDOWN( (K$3/2 + $C5)/2,0)+1,"0","0","d4", "d6", "d8", "d10", "d12", "d12", "d12", "d12", "d20", "d20","d20")</f>
        <v>d4</v>
      </c>
      <c r="L5" s="188" t="str">
        <f aca="false"> CHOOSE(ROUNDDOWN( (L$3/2 + $C5)/2,0)+1,"0","0","d4", "d6", "d8", "d10", "d12", "d12", "d12", "d12", "d20", "d20","d20")</f>
        <v>d4</v>
      </c>
      <c r="M5" s="189" t="str">
        <f aca="false"> CHOOSE(ROUNDDOWN( (M$3/2 + $C5)/2,0)+1,"0","0","d4", "d6", "d8", "d10", "d12", "d12", "d12", "d12", "d20", "d20","d20")</f>
        <v>d6</v>
      </c>
      <c r="N5" s="189" t="str">
        <f aca="false"> CHOOSE(ROUNDDOWN( (N$3/2 + $C5)/2,0)+1,"0","0","d4", "d6", "d8", "d10", "d12", "d12", "d12", "d12", "d20", "d20","d20")</f>
        <v>d6</v>
      </c>
      <c r="O5" s="189" t="str">
        <f aca="false"> CHOOSE(ROUNDDOWN( (O$3/2 + $C5)/2,0)+1,"0","0","d4", "d6", "d8", "d10", "d12", "d12", "d12", "d12", "d20", "d20","d20")</f>
        <v>d6</v>
      </c>
      <c r="P5" s="189" t="str">
        <f aca="false"> CHOOSE(ROUNDDOWN( (P$3/2 + $C5)/2,0)+1,"0","0","d4", "d6", "d8", "d10", "d12", "d12", "d12", "d12", "d20", "d20","d20")</f>
        <v>d6</v>
      </c>
      <c r="Q5" s="190" t="str">
        <f aca="false"> CHOOSE(ROUNDDOWN( (Q$3/2 + $C5)/2,0)+1,"0","0","d4", "d6", "d8", "d10", "d12", "d12", "d12", "d12", "d20", "d20","d20")</f>
        <v>d8</v>
      </c>
      <c r="R5" s="190" t="str">
        <f aca="false"> CHOOSE(ROUNDDOWN( (R$3/2 + $C5)/2,0)+1,"0","0","d4", "d6", "d8", "d10", "d12", "d12", "d12", "d12", "d20", "d20","d20")</f>
        <v>d8</v>
      </c>
      <c r="S5" s="190" t="str">
        <f aca="false"> CHOOSE(ROUNDDOWN( (S$3/2 + $C5)/2,0)+1,"0","0","d4", "d6", "d8", "d10", "d12", "d12", "d12", "d12", "d20", "d20","d20")</f>
        <v>d8</v>
      </c>
      <c r="T5" s="190" t="str">
        <f aca="false"> CHOOSE(ROUNDDOWN( (T$3/2 + $C5)/2,0)+1,"0","0","d4", "d6", "d8", "d10", "d12", "d12", "d12", "d12", "d20", "d20","d20")</f>
        <v>d8</v>
      </c>
      <c r="U5" s="191" t="str">
        <f aca="false"> CHOOSE(ROUNDDOWN( (U$3/2 + $C5)/2,0)+1,"0","0","d4", "d6", "d8", "d10", "d12", "d12", "d12", "d12", "d20", "d20","d20")</f>
        <v>d10</v>
      </c>
      <c r="V5" s="191" t="str">
        <f aca="false"> CHOOSE(ROUNDDOWN( (V$3/2 + $C5)/2,0)+1,"0","0","d4", "d6", "d8", "d10", "d12", "d12", "d12", "d12", "d20", "d20","d20")</f>
        <v>d10</v>
      </c>
      <c r="W5" s="191" t="str">
        <f aca="false"> CHOOSE(ROUNDDOWN( (W$3/2 + $C5)/2,0)+1,"0","0","d4", "d6", "d8", "d10", "d12", "d12", "d12", "d12", "d20", "d20","d20")</f>
        <v>d10</v>
      </c>
      <c r="X5" s="191" t="str">
        <f aca="false"> CHOOSE(ROUNDDOWN( (X$3/2 + $C5)/2,0)+1,"0","0","d4", "d6", "d8", "d10", "d12", "d12", "d12", "d12", "d20", "d20","d20")</f>
        <v>d10</v>
      </c>
      <c r="Y5" s="192" t="str">
        <f aca="false"> CHOOSE(ROUNDDOWN( (Y$3/2 + $C5)/2,0)+1,"0","0","d4", "d6", "d8", "d10", "d12", "d12", "d12", "d12", "d20", "d20","d20")</f>
        <v>d12</v>
      </c>
      <c r="Z5" s="192" t="str">
        <f aca="false"> CHOOSE(ROUNDDOWN( (Z$3/2 + $C5)/2,0)+1,"0","0","d4", "d6", "d8", "d10", "d12", "d12", "d12", "d12", "d20", "d20","d20")</f>
        <v>d12</v>
      </c>
      <c r="AA5" s="193" t="str">
        <f aca="false"> CHOOSE(ROUNDDOWN( (AA$3/2 + $C5)/2,0)+1,"0","0","d4", "d6", "d8", "d10", "d12", "d12", "d12", "d12", "d20", "d20","d20")</f>
        <v>d12</v>
      </c>
      <c r="AB5" s="185" t="str">
        <f aca="false"> CHOOSE(ROUNDDOWN( (AB$3/2 + $C5)/2,0)+1,"0","0","d4", "d6", "d8", "d10", "d12", "d12", "d12", "d12", "d20", "d20","d20")</f>
        <v>d12</v>
      </c>
      <c r="AC5" s="185" t="str">
        <f aca="false"> CHOOSE(ROUNDDOWN( (AC$3/2 + $C5)/2,0)+1,"0","0","d4", "d6", "d8", "d10", "d12", "d12", "d12", "d12", "d20", "d20","d20")</f>
        <v>d12</v>
      </c>
      <c r="AD5" s="185" t="str">
        <f aca="false"> CHOOSE(ROUNDDOWN( (AD$3/2 + $C5)/2,0)+1,"0","0","d4", "d6", "d8", "d10", "d12", "d12", "d12", "d12", "d20", "d20","d20")</f>
        <v>d12</v>
      </c>
      <c r="AE5" s="185" t="str">
        <f aca="false"> CHOOSE(ROUNDDOWN( (AE$3/2 + $C5)/2,0)+1,"0","0","d4", "d6", "d8", "d10", "d12", "d12", "d12", "d12", "d20", "d20","d20")</f>
        <v>d12</v>
      </c>
      <c r="AF5" s="185" t="str">
        <f aca="false"> CHOOSE(ROUNDDOWN( (AF$3/2 + $C5)/2,0)+1,"0","0","d4", "d6", "d8", "d10", "d12", "d12", "d12", "d12", "d20", "d20","d20")</f>
        <v>d12</v>
      </c>
      <c r="AG5" s="185" t="str">
        <f aca="false"> CHOOSE(ROUNDDOWN( (AG$3/2 + $C5)/2,0)+1,"0","0","d4", "d6", "d8", "d10", "d12", "d12", "d12", "d12", "d20", "d20","d20")</f>
        <v>d12</v>
      </c>
    </row>
    <row r="6" customFormat="false" ht="12.8" hidden="true" customHeight="false" outlineLevel="0" collapsed="false">
      <c r="A6" s="172"/>
      <c r="B6" s="177"/>
      <c r="C6" s="172" t="n">
        <v>2</v>
      </c>
      <c r="D6" s="186" t="str">
        <f aca="false"> CHOOSE(ROUNDDOWN( (D$3/2 + $C6)/2,0)+1,"0","0","d4", "d6", "d8", "d10", "d12", "d12", "d12", "d12", "d20", "d20","d20")</f>
        <v>0</v>
      </c>
      <c r="E6" s="187" t="str">
        <f aca="false"> CHOOSE(ROUNDDOWN( (E$3/2 + $C6)/2,0)+1,"0","0","d4", "d6", "d8", "d10", "d12", "d12", "d12", "d12", "d20", "d20","d20")</f>
        <v>0</v>
      </c>
      <c r="F6" s="187" t="str">
        <f aca="false"> CHOOSE(ROUNDDOWN( (F$3/2 + $C6)/2,0)+1,"0","0","d4", "d6", "d8", "d10", "d12", "d12", "d12", "d12", "d20", "d20","d20")</f>
        <v>0</v>
      </c>
      <c r="G6" s="188" t="str">
        <f aca="false"> CHOOSE(ROUNDDOWN( (G$3/2 + $C6)/2,0)+1,"0","0","d4", "d6", "d8", "d10", "d12", "d12", "d12", "d12", "d20", "d20","d20")</f>
        <v>d4</v>
      </c>
      <c r="H6" s="188" t="str">
        <f aca="false"> CHOOSE(ROUNDDOWN( (H$3/2 + $C6)/2,0)+1,"0","0","d4", "d6", "d8", "d10", "d12", "d12", "d12", "d12", "d20", "d20","d20")</f>
        <v>d4</v>
      </c>
      <c r="I6" s="188" t="str">
        <f aca="false"> CHOOSE(ROUNDDOWN( (I$3/2 + $C6)/2,0)+1,"0","0","d4", "d6", "d8", "d10", "d12", "d12", "d12", "d12", "d20", "d20","d20")</f>
        <v>d4</v>
      </c>
      <c r="J6" s="188" t="str">
        <f aca="false"> CHOOSE(ROUNDDOWN( (J$3/2 + $C6)/2,0)+1,"0","0","d4", "d6", "d8", "d10", "d12", "d12", "d12", "d12", "d20", "d20","d20")</f>
        <v>d4</v>
      </c>
      <c r="K6" s="189" t="str">
        <f aca="false"> CHOOSE(ROUNDDOWN( (K$3/2 + $C6)/2,0)+1,"0","0","d4", "d6", "d8", "d10", "d12", "d12", "d12", "d12", "d20", "d20","d20")</f>
        <v>d6</v>
      </c>
      <c r="L6" s="189" t="str">
        <f aca="false"> CHOOSE(ROUNDDOWN( (L$3/2 + $C6)/2,0)+1,"0","0","d4", "d6", "d8", "d10", "d12", "d12", "d12", "d12", "d20", "d20","d20")</f>
        <v>d6</v>
      </c>
      <c r="M6" s="189" t="str">
        <f aca="false"> CHOOSE(ROUNDDOWN( (M$3/2 + $C6)/2,0)+1,"0","0","d4", "d6", "d8", "d10", "d12", "d12", "d12", "d12", "d20", "d20","d20")</f>
        <v>d6</v>
      </c>
      <c r="N6" s="189" t="str">
        <f aca="false"> CHOOSE(ROUNDDOWN( (N$3/2 + $C6)/2,0)+1,"0","0","d4", "d6", "d8", "d10", "d12", "d12", "d12", "d12", "d20", "d20","d20")</f>
        <v>d6</v>
      </c>
      <c r="O6" s="190" t="str">
        <f aca="false"> CHOOSE(ROUNDDOWN( (O$3/2 + $C6)/2,0)+1,"0","0","d4", "d6", "d8", "d10", "d12", "d12", "d12", "d12", "d20", "d20","d20")</f>
        <v>d8</v>
      </c>
      <c r="P6" s="190" t="str">
        <f aca="false"> CHOOSE(ROUNDDOWN( (P$3/2 + $C6)/2,0)+1,"0","0","d4", "d6", "d8", "d10", "d12", "d12", "d12", "d12", "d20", "d20","d20")</f>
        <v>d8</v>
      </c>
      <c r="Q6" s="190" t="str">
        <f aca="false"> CHOOSE(ROUNDDOWN( (Q$3/2 + $C6)/2,0)+1,"0","0","d4", "d6", "d8", "d10", "d12", "d12", "d12", "d12", "d20", "d20","d20")</f>
        <v>d8</v>
      </c>
      <c r="R6" s="190" t="str">
        <f aca="false"> CHOOSE(ROUNDDOWN( (R$3/2 + $C6)/2,0)+1,"0","0","d4", "d6", "d8", "d10", "d12", "d12", "d12", "d12", "d20", "d20","d20")</f>
        <v>d8</v>
      </c>
      <c r="S6" s="191" t="str">
        <f aca="false"> CHOOSE(ROUNDDOWN( (S$3/2 + $C6)/2,0)+1,"0","0","d4", "d6", "d8", "d10", "d12", "d12", "d12", "d12", "d20", "d20","d20")</f>
        <v>d10</v>
      </c>
      <c r="T6" s="191" t="str">
        <f aca="false"> CHOOSE(ROUNDDOWN( (T$3/2 + $C6)/2,0)+1,"0","0","d4", "d6", "d8", "d10", "d12", "d12", "d12", "d12", "d20", "d20","d20")</f>
        <v>d10</v>
      </c>
      <c r="U6" s="191" t="str">
        <f aca="false"> CHOOSE(ROUNDDOWN( (U$3/2 + $C6)/2,0)+1,"0","0","d4", "d6", "d8", "d10", "d12", "d12", "d12", "d12", "d20", "d20","d20")</f>
        <v>d10</v>
      </c>
      <c r="V6" s="191" t="str">
        <f aca="false"> CHOOSE(ROUNDDOWN( (V$3/2 + $C6)/2,0)+1,"0","0","d4", "d6", "d8", "d10", "d12", "d12", "d12", "d12", "d20", "d20","d20")</f>
        <v>d10</v>
      </c>
      <c r="W6" s="192" t="str">
        <f aca="false"> CHOOSE(ROUNDDOWN( (W$3/2 + $C6)/2,0)+1,"0","0","d4", "d6", "d8", "d10", "d12", "d12", "d12", "d12", "d20", "d20","d20")</f>
        <v>d12</v>
      </c>
      <c r="X6" s="192" t="str">
        <f aca="false"> CHOOSE(ROUNDDOWN( (X$3/2 + $C6)/2,0)+1,"0","0","d4", "d6", "d8", "d10", "d12", "d12", "d12", "d12", "d20", "d20","d20")</f>
        <v>d12</v>
      </c>
      <c r="Y6" s="192" t="str">
        <f aca="false"> CHOOSE(ROUNDDOWN( (Y$3/2 + $C6)/2,0)+1,"0","0","d4", "d6", "d8", "d10", "d12", "d12", "d12", "d12", "d20", "d20","d20")</f>
        <v>d12</v>
      </c>
      <c r="Z6" s="192" t="str">
        <f aca="false"> CHOOSE(ROUNDDOWN( (Z$3/2 + $C6)/2,0)+1,"0","0","d4", "d6", "d8", "d10", "d12", "d12", "d12", "d12", "d20", "d20","d20")</f>
        <v>d12</v>
      </c>
      <c r="AA6" s="193" t="str">
        <f aca="false"> CHOOSE(ROUNDDOWN( (AA$3/2 + $C6)/2,0)+1,"0","0","d4", "d6", "d8", "d10", "d12", "d12", "d12", "d12", "d20", "d20","d20")</f>
        <v>d12</v>
      </c>
      <c r="AB6" s="185" t="str">
        <f aca="false"> CHOOSE(ROUNDDOWN( (AB$3/2 + $C6)/2,0)+1,"0","0","d4", "d6", "d8", "d10", "d12", "d12", "d12", "d12", "d20", "d20","d20")</f>
        <v>d12</v>
      </c>
      <c r="AC6" s="185" t="str">
        <f aca="false"> CHOOSE(ROUNDDOWN( (AC$3/2 + $C6)/2,0)+1,"0","0","d4", "d6", "d8", "d10", "d12", "d12", "d12", "d12", "d20", "d20","d20")</f>
        <v>d12</v>
      </c>
      <c r="AD6" s="185" t="str">
        <f aca="false"> CHOOSE(ROUNDDOWN( (AD$3/2 + $C6)/2,0)+1,"0","0","d4", "d6", "d8", "d10", "d12", "d12", "d12", "d12", "d20", "d20","d20")</f>
        <v>d12</v>
      </c>
      <c r="AE6" s="185" t="str">
        <f aca="false"> CHOOSE(ROUNDDOWN( (AE$3/2 + $C6)/2,0)+1,"0","0","d4", "d6", "d8", "d10", "d12", "d12", "d12", "d12", "d20", "d20","d20")</f>
        <v>d12</v>
      </c>
      <c r="AF6" s="185" t="str">
        <f aca="false"> CHOOSE(ROUNDDOWN( (AF$3/2 + $C6)/2,0)+1,"0","0","d4", "d6", "d8", "d10", "d12", "d12", "d12", "d12", "d20", "d20","d20")</f>
        <v>d12</v>
      </c>
      <c r="AG6" s="185" t="str">
        <f aca="false"> CHOOSE(ROUNDDOWN( (AG$3/2 + $C6)/2,0)+1,"0","0","d4", "d6", "d8", "d10", "d12", "d12", "d12", "d12", "d20", "d20","d20")</f>
        <v>d12</v>
      </c>
    </row>
    <row r="7" customFormat="false" ht="12.8" hidden="false" customHeight="false" outlineLevel="0" collapsed="false">
      <c r="A7" s="172" t="s">
        <v>2279</v>
      </c>
      <c r="B7" s="177"/>
      <c r="C7" s="172" t="n">
        <v>3</v>
      </c>
      <c r="D7" s="186" t="str">
        <f aca="false"> CHOOSE(ROUNDDOWN( (D$3/2 + $C7)/2,0)+1,"0","0","d4", "d6", "d8", "d10", "d12", "d12", "d12", "d12", "d20", "d20","d20")</f>
        <v>0</v>
      </c>
      <c r="E7" s="188" t="str">
        <f aca="false"> CHOOSE(ROUNDDOWN( (E$3/2 + $C7)/2,0)+1,"0","0","d4", "d6", "d8", "d10", "d12", "d12", "d12", "d12", "d20", "d20","d20")</f>
        <v>d4</v>
      </c>
      <c r="F7" s="188" t="str">
        <f aca="false"> CHOOSE(ROUNDDOWN( (F$3/2 + $C7)/2,0)+1,"0","0","d4", "d6", "d8", "d10", "d12", "d12", "d12", "d12", "d20", "d20","d20")</f>
        <v>d4</v>
      </c>
      <c r="G7" s="188" t="str">
        <f aca="false"> CHOOSE(ROUNDDOWN( (G$3/2 + $C7)/2,0)+1,"0","0","d4", "d6", "d8", "d10", "d12", "d12", "d12", "d12", "d20", "d20","d20")</f>
        <v>d4</v>
      </c>
      <c r="H7" s="188" t="str">
        <f aca="false"> CHOOSE(ROUNDDOWN( (H$3/2 + $C7)/2,0)+1,"0","0","d4", "d6", "d8", "d10", "d12", "d12", "d12", "d12", "d20", "d20","d20")</f>
        <v>d4</v>
      </c>
      <c r="I7" s="189" t="str">
        <f aca="false"> CHOOSE(ROUNDDOWN( (I$3/2 + $C7)/2,0)+1,"0","0","d4", "d6", "d8", "d10", "d12", "d12", "d12", "d12", "d20", "d20","d20")</f>
        <v>d6</v>
      </c>
      <c r="J7" s="189" t="str">
        <f aca="false"> CHOOSE(ROUNDDOWN( (J$3/2 + $C7)/2,0)+1,"0","0","d4", "d6", "d8", "d10", "d12", "d12", "d12", "d12", "d20", "d20","d20")</f>
        <v>d6</v>
      </c>
      <c r="K7" s="189" t="str">
        <f aca="false"> CHOOSE(ROUNDDOWN( (K$3/2 + $C7)/2,0)+1,"0","0","d4", "d6", "d8", "d10", "d12", "d12", "d12", "d12", "d20", "d20","d20")</f>
        <v>d6</v>
      </c>
      <c r="L7" s="189" t="str">
        <f aca="false"> CHOOSE(ROUNDDOWN( (L$3/2 + $C7)/2,0)+1,"0","0","d4", "d6", "d8", "d10", "d12", "d12", "d12", "d12", "d20", "d20","d20")</f>
        <v>d6</v>
      </c>
      <c r="M7" s="190" t="str">
        <f aca="false"> CHOOSE(ROUNDDOWN( (M$3/2 + $C7)/2,0)+1,"0","0","d4", "d6", "d8", "d10", "d12", "d12", "d12", "d12", "d20", "d20","d20")</f>
        <v>d8</v>
      </c>
      <c r="N7" s="190" t="str">
        <f aca="false"> CHOOSE(ROUNDDOWN( (N$3/2 + $C7)/2,0)+1,"0","0","d4", "d6", "d8", "d10", "d12", "d12", "d12", "d12", "d20", "d20","d20")</f>
        <v>d8</v>
      </c>
      <c r="O7" s="190" t="str">
        <f aca="false"> CHOOSE(ROUNDDOWN( (O$3/2 + $C7)/2,0)+1,"0","0","d4", "d6", "d8", "d10", "d12", "d12", "d12", "d12", "d20", "d20","d20")</f>
        <v>d8</v>
      </c>
      <c r="P7" s="190" t="str">
        <f aca="false"> CHOOSE(ROUNDDOWN( (P$3/2 + $C7)/2,0)+1,"0","0","d4", "d6", "d8", "d10", "d12", "d12", "d12", "d12", "d20", "d20","d20")</f>
        <v>d8</v>
      </c>
      <c r="Q7" s="191" t="str">
        <f aca="false"> CHOOSE(ROUNDDOWN( (Q$3/2 + $C7)/2,0)+1,"0","0","d4", "d6", "d8", "d10", "d12", "d12", "d12", "d12", "d20", "d20","d20")</f>
        <v>d10</v>
      </c>
      <c r="R7" s="191" t="str">
        <f aca="false"> CHOOSE(ROUNDDOWN( (R$3/2 + $C7)/2,0)+1,"0","0","d4", "d6", "d8", "d10", "d12", "d12", "d12", "d12", "d20", "d20","d20")</f>
        <v>d10</v>
      </c>
      <c r="S7" s="191" t="str">
        <f aca="false"> CHOOSE(ROUNDDOWN( (S$3/2 + $C7)/2,0)+1,"0","0","d4", "d6", "d8", "d10", "d12", "d12", "d12", "d12", "d20", "d20","d20")</f>
        <v>d10</v>
      </c>
      <c r="T7" s="191" t="str">
        <f aca="false"> CHOOSE(ROUNDDOWN( (T$3/2 + $C7)/2,0)+1,"0","0","d4", "d6", "d8", "d10", "d12", "d12", "d12", "d12", "d20", "d20","d20")</f>
        <v>d10</v>
      </c>
      <c r="U7" s="192" t="str">
        <f aca="false"> CHOOSE(ROUNDDOWN( (U$3/2 + $C7)/2,0)+1,"0","0","d4", "d6", "d8", "d10", "d12", "d12", "d12", "d12", "d20", "d20","d20")</f>
        <v>d12</v>
      </c>
      <c r="V7" s="192" t="str">
        <f aca="false"> CHOOSE(ROUNDDOWN( (V$3/2 + $C7)/2,0)+1,"0","0","d4", "d6", "d8", "d10", "d12", "d12", "d12", "d12", "d20", "d20","d20")</f>
        <v>d12</v>
      </c>
      <c r="W7" s="192" t="str">
        <f aca="false"> CHOOSE(ROUNDDOWN( (W$3/2 + $C7)/2,0)+1,"0","0","d4", "d6", "d8", "d10", "d12", "d12", "d12", "d12", "d20", "d20","d20")</f>
        <v>d12</v>
      </c>
      <c r="X7" s="192" t="str">
        <f aca="false"> CHOOSE(ROUNDDOWN( (X$3/2 + $C7)/2,0)+1,"0","0","d4", "d6", "d8", "d10", "d12", "d12", "d12", "d12", "d20", "d20","d20")</f>
        <v>d12</v>
      </c>
      <c r="Y7" s="192" t="str">
        <f aca="false"> CHOOSE(ROUNDDOWN( (Y$3/2 + $C7)/2,0)+1,"0","0","d4", "d6", "d8", "d10", "d12", "d12", "d12", "d12", "d20", "d20","d20")</f>
        <v>d12</v>
      </c>
      <c r="Z7" s="192" t="str">
        <f aca="false"> CHOOSE(ROUNDDOWN( (Z$3/2 + $C7)/2,0)+1,"0","0","d4", "d6", "d8", "d10", "d12", "d12", "d12", "d12", "d20", "d20","d20")</f>
        <v>d12</v>
      </c>
      <c r="AA7" s="193" t="str">
        <f aca="false"> CHOOSE(ROUNDDOWN( (AA$3/2 + $C7)/2,0)+1,"0","0","d4", "d6", "d8", "d10", "d12", "d12", "d12", "d12", "d20", "d20","d20")</f>
        <v>d12</v>
      </c>
      <c r="AB7" s="185" t="str">
        <f aca="false"> CHOOSE(ROUNDDOWN( (AB$3/2 + $C7)/2,0)+1,"0","0","d4", "d6", "d8", "d10", "d12", "d12", "d12", "d12", "d20", "d20","d20")</f>
        <v>d12</v>
      </c>
      <c r="AC7" s="185" t="str">
        <f aca="false"> CHOOSE(ROUNDDOWN( (AC$3/2 + $C7)/2,0)+1,"0","0","d4", "d6", "d8", "d10", "d12", "d12", "d12", "d12", "d20", "d20","d20")</f>
        <v>d12</v>
      </c>
      <c r="AD7" s="185" t="str">
        <f aca="false"> CHOOSE(ROUNDDOWN( (AD$3/2 + $C7)/2,0)+1,"0","0","d4", "d6", "d8", "d10", "d12", "d12", "d12", "d12", "d20", "d20","d20")</f>
        <v>d12</v>
      </c>
      <c r="AE7" s="185" t="str">
        <f aca="false"> CHOOSE(ROUNDDOWN( (AE$3/2 + $C7)/2,0)+1,"0","0","d4", "d6", "d8", "d10", "d12", "d12", "d12", "d12", "d20", "d20","d20")</f>
        <v>d12</v>
      </c>
      <c r="AF7" s="185" t="str">
        <f aca="false"> CHOOSE(ROUNDDOWN( (AF$3/2 + $C7)/2,0)+1,"0","0","d4", "d6", "d8", "d10", "d12", "d12", "d12", "d12", "d20", "d20","d20")</f>
        <v>d12</v>
      </c>
      <c r="AG7" s="185" t="str">
        <f aca="false"> CHOOSE(ROUNDDOWN( (AG$3/2 + $C7)/2,0)+1,"0","0","d4", "d6", "d8", "d10", "d12", "d12", "d12", "d12", "d20", "d20","d20")</f>
        <v>d12</v>
      </c>
    </row>
    <row r="8" customFormat="false" ht="12.8" hidden="false" customHeight="false" outlineLevel="0" collapsed="false">
      <c r="A8" s="172" t="s">
        <v>2280</v>
      </c>
      <c r="B8" s="177"/>
      <c r="C8" s="172" t="n">
        <v>4</v>
      </c>
      <c r="D8" s="194" t="str">
        <f aca="false"> CHOOSE(ROUNDDOWN( (D$3/2 + $C8)/2,0)+1,"0","0","d4", "d6", "d8", "d10", "d12", "d12", "d12", "d12", "d20", "d20","d20")</f>
        <v>d4</v>
      </c>
      <c r="E8" s="188" t="str">
        <f aca="false"> CHOOSE(ROUNDDOWN( (E$3/2 + $C8)/2,0)+1,"0","0","d4", "d6", "d8", "d10", "d12", "d12", "d12", "d12", "d20", "d20","d20")</f>
        <v>d4</v>
      </c>
      <c r="F8" s="188" t="str">
        <f aca="false"> CHOOSE(ROUNDDOWN( (F$3/2 + $C8)/2,0)+1,"0","0","d4", "d6", "d8", "d10", "d12", "d12", "d12", "d12", "d20", "d20","d20")</f>
        <v>d4</v>
      </c>
      <c r="G8" s="189" t="str">
        <f aca="false"> CHOOSE(ROUNDDOWN( (G$3/2 + $C8)/2,0)+1,"0","0","d4", "d6", "d8", "d10", "d12", "d12", "d12", "d12", "d20", "d20","d20")</f>
        <v>d6</v>
      </c>
      <c r="H8" s="189" t="str">
        <f aca="false"> CHOOSE(ROUNDDOWN( (H$3/2 + $C8)/2,0)+1,"0","0","d4", "d6", "d8", "d10", "d12", "d12", "d12", "d12", "d20", "d20","d20")</f>
        <v>d6</v>
      </c>
      <c r="I8" s="189" t="str">
        <f aca="false"> CHOOSE(ROUNDDOWN( (I$3/2 + $C8)/2,0)+1,"0","0","d4", "d6", "d8", "d10", "d12", "d12", "d12", "d12", "d20", "d20","d20")</f>
        <v>d6</v>
      </c>
      <c r="J8" s="189" t="str">
        <f aca="false"> CHOOSE(ROUNDDOWN( (J$3/2 + $C8)/2,0)+1,"0","0","d4", "d6", "d8", "d10", "d12", "d12", "d12", "d12", "d20", "d20","d20")</f>
        <v>d6</v>
      </c>
      <c r="K8" s="190" t="str">
        <f aca="false"> CHOOSE(ROUNDDOWN( (K$3/2 + $C8)/2,0)+1,"0","0","d4", "d6", "d8", "d10", "d12", "d12", "d12", "d12", "d20", "d20","d20")</f>
        <v>d8</v>
      </c>
      <c r="L8" s="190" t="str">
        <f aca="false"> CHOOSE(ROUNDDOWN( (L$3/2 + $C8)/2,0)+1,"0","0","d4", "d6", "d8", "d10", "d12", "d12", "d12", "d12", "d20", "d20","d20")</f>
        <v>d8</v>
      </c>
      <c r="M8" s="190" t="str">
        <f aca="false"> CHOOSE(ROUNDDOWN( (M$3/2 + $C8)/2,0)+1,"0","0","d4", "d6", "d8", "d10", "d12", "d12", "d12", "d12", "d20", "d20","d20")</f>
        <v>d8</v>
      </c>
      <c r="N8" s="190" t="str">
        <f aca="false"> CHOOSE(ROUNDDOWN( (N$3/2 + $C8)/2,0)+1,"0","0","d4", "d6", "d8", "d10", "d12", "d12", "d12", "d12", "d20", "d20","d20")</f>
        <v>d8</v>
      </c>
      <c r="O8" s="191" t="str">
        <f aca="false"> CHOOSE(ROUNDDOWN( (O$3/2 + $C8)/2,0)+1,"0","0","d4", "d6", "d8", "d10", "d12", "d12", "d12", "d12", "d20", "d20","d20")</f>
        <v>d10</v>
      </c>
      <c r="P8" s="191" t="str">
        <f aca="false"> CHOOSE(ROUNDDOWN( (P$3/2 + $C8)/2,0)+1,"0","0","d4", "d6", "d8", "d10", "d12", "d12", "d12", "d12", "d20", "d20","d20")</f>
        <v>d10</v>
      </c>
      <c r="Q8" s="191" t="str">
        <f aca="false"> CHOOSE(ROUNDDOWN( (Q$3/2 + $C8)/2,0)+1,"0","0","d4", "d6", "d8", "d10", "d12", "d12", "d12", "d12", "d20", "d20","d20")</f>
        <v>d10</v>
      </c>
      <c r="R8" s="191" t="str">
        <f aca="false"> CHOOSE(ROUNDDOWN( (R$3/2 + $C8)/2,0)+1,"0","0","d4", "d6", "d8", "d10", "d12", "d12", "d12", "d12", "d20", "d20","d20")</f>
        <v>d10</v>
      </c>
      <c r="S8" s="192" t="str">
        <f aca="false"> CHOOSE(ROUNDDOWN( (S$3/2 + $C8)/2,0)+1,"0","0","d4", "d6", "d8", "d10", "d12", "d12", "d12", "d12", "d20", "d20","d20")</f>
        <v>d12</v>
      </c>
      <c r="T8" s="192" t="str">
        <f aca="false"> CHOOSE(ROUNDDOWN( (T$3/2 + $C8)/2,0)+1,"0","0","d4", "d6", "d8", "d10", "d12", "d12", "d12", "d12", "d20", "d20","d20")</f>
        <v>d12</v>
      </c>
      <c r="U8" s="192" t="str">
        <f aca="false"> CHOOSE(ROUNDDOWN( (U$3/2 + $C8)/2,0)+1,"0","0","d4", "d6", "d8", "d10", "d12", "d12", "d12", "d12", "d20", "d20","d20")</f>
        <v>d12</v>
      </c>
      <c r="V8" s="192" t="str">
        <f aca="false"> CHOOSE(ROUNDDOWN( (V$3/2 + $C8)/2,0)+1,"0","0","d4", "d6", "d8", "d10", "d12", "d12", "d12", "d12", "d20", "d20","d20")</f>
        <v>d12</v>
      </c>
      <c r="W8" s="192" t="str">
        <f aca="false"> CHOOSE(ROUNDDOWN( (W$3/2 + $C8)/2,0)+1,"0","0","d4", "d6", "d8", "d10", "d12", "d12", "d12", "d12", "d20", "d20","d20")</f>
        <v>d12</v>
      </c>
      <c r="X8" s="192" t="str">
        <f aca="false"> CHOOSE(ROUNDDOWN( (X$3/2 + $C8)/2,0)+1,"0","0","d4", "d6", "d8", "d10", "d12", "d12", "d12", "d12", "d20", "d20","d20")</f>
        <v>d12</v>
      </c>
      <c r="Y8" s="192" t="str">
        <f aca="false"> CHOOSE(ROUNDDOWN( (Y$3/2 + $C8)/2,0)+1,"0","0","d4", "d6", "d8", "d10", "d12", "d12", "d12", "d12", "d20", "d20","d20")</f>
        <v>d12</v>
      </c>
      <c r="Z8" s="192" t="str">
        <f aca="false"> CHOOSE(ROUNDDOWN( (Z$3/2 + $C8)/2,0)+1,"0","0","d4", "d6", "d8", "d10", "d12", "d12", "d12", "d12", "d20", "d20","d20")</f>
        <v>d12</v>
      </c>
      <c r="AA8" s="193" t="str">
        <f aca="false"> CHOOSE(ROUNDDOWN( (AA$3/2 + $C8)/2,0)+1,"0","0","d4", "d6", "d8", "d10", "d12", "d12", "d12", "d12", "d20", "d20","d20")</f>
        <v>d12</v>
      </c>
      <c r="AB8" s="185" t="str">
        <f aca="false"> CHOOSE(ROUNDDOWN( (AB$3/2 + $C8)/2,0)+1,"0","0","d4", "d6", "d8", "d10", "d12", "d12", "d12", "d12", "d20", "d20","d20")</f>
        <v>d12</v>
      </c>
      <c r="AC8" s="185" t="str">
        <f aca="false"> CHOOSE(ROUNDDOWN( (AC$3/2 + $C8)/2,0)+1,"0","0","d4", "d6", "d8", "d10", "d12", "d12", "d12", "d12", "d20", "d20","d20")</f>
        <v>d12</v>
      </c>
      <c r="AD8" s="185" t="str">
        <f aca="false"> CHOOSE(ROUNDDOWN( (AD$3/2 + $C8)/2,0)+1,"0","0","d4", "d6", "d8", "d10", "d12", "d12", "d12", "d12", "d20", "d20","d20")</f>
        <v>d12</v>
      </c>
      <c r="AE8" s="185" t="str">
        <f aca="false"> CHOOSE(ROUNDDOWN( (AE$3/2 + $C8)/2,0)+1,"0","0","d4", "d6", "d8", "d10", "d12", "d12", "d12", "d12", "d20", "d20","d20")</f>
        <v>d12</v>
      </c>
      <c r="AF8" s="185" t="str">
        <f aca="false"> CHOOSE(ROUNDDOWN( (AF$3/2 + $C8)/2,0)+1,"0","0","d4", "d6", "d8", "d10", "d12", "d12", "d12", "d12", "d20", "d20","d20")</f>
        <v>d12</v>
      </c>
      <c r="AG8" s="185" t="str">
        <f aca="false"> CHOOSE(ROUNDDOWN( (AG$3/2 + $C8)/2,0)+1,"0","0","d4", "d6", "d8", "d10", "d12", "d12", "d12", "d12", "d20", "d20","d20")</f>
        <v>d12</v>
      </c>
    </row>
    <row r="9" customFormat="false" ht="12.8" hidden="true" customHeight="false" outlineLevel="0" collapsed="false">
      <c r="B9" s="177"/>
      <c r="C9" s="172" t="n">
        <v>5</v>
      </c>
      <c r="D9" s="194" t="str">
        <f aca="false"> CHOOSE(ROUNDDOWN( (D$3/2 + $C9)/2,0)+1,"0","0","d4", "d6", "d8", "d10", "d12", "d12", "d12", "d12", "d20", "d20","d20")</f>
        <v>d4</v>
      </c>
      <c r="E9" s="189" t="str">
        <f aca="false"> CHOOSE(ROUNDDOWN( (E$3/2 + $C9)/2,0)+1,"0","0","d4", "d6", "d8", "d10", "d12", "d12", "d12", "d12", "d20", "d20","d20")</f>
        <v>d6</v>
      </c>
      <c r="F9" s="189" t="str">
        <f aca="false"> CHOOSE(ROUNDDOWN( (F$3/2 + $C9)/2,0)+1,"0","0","d4", "d6", "d8", "d10", "d12", "d12", "d12", "d12", "d20", "d20","d20")</f>
        <v>d6</v>
      </c>
      <c r="G9" s="189" t="str">
        <f aca="false"> CHOOSE(ROUNDDOWN( (G$3/2 + $C9)/2,0)+1,"0","0","d4", "d6", "d8", "d10", "d12", "d12", "d12", "d12", "d20", "d20","d20")</f>
        <v>d6</v>
      </c>
      <c r="H9" s="189" t="str">
        <f aca="false"> CHOOSE(ROUNDDOWN( (H$3/2 + $C9)/2,0)+1,"0","0","d4", "d6", "d8", "d10", "d12", "d12", "d12", "d12", "d20", "d20","d20")</f>
        <v>d6</v>
      </c>
      <c r="I9" s="190" t="str">
        <f aca="false"> CHOOSE(ROUNDDOWN( (I$3/2 + $C9)/2,0)+1,"0","0","d4", "d6", "d8", "d10", "d12", "d12", "d12", "d12", "d20", "d20","d20")</f>
        <v>d8</v>
      </c>
      <c r="J9" s="190" t="str">
        <f aca="false"> CHOOSE(ROUNDDOWN( (J$3/2 + $C9)/2,0)+1,"0","0","d4", "d6", "d8", "d10", "d12", "d12", "d12", "d12", "d20", "d20","d20")</f>
        <v>d8</v>
      </c>
      <c r="K9" s="190" t="str">
        <f aca="false"> CHOOSE(ROUNDDOWN( (K$3/2 + $C9)/2,0)+1,"0","0","d4", "d6", "d8", "d10", "d12", "d12", "d12", "d12", "d20", "d20","d20")</f>
        <v>d8</v>
      </c>
      <c r="L9" s="190" t="str">
        <f aca="false"> CHOOSE(ROUNDDOWN( (L$3/2 + $C9)/2,0)+1,"0","0","d4", "d6", "d8", "d10", "d12", "d12", "d12", "d12", "d20", "d20","d20")</f>
        <v>d8</v>
      </c>
      <c r="M9" s="191" t="str">
        <f aca="false"> CHOOSE(ROUNDDOWN( (M$3/2 + $C9)/2,0)+1,"0","0","d4", "d6", "d8", "d10", "d12", "d12", "d12", "d12", "d20", "d20","d20")</f>
        <v>d10</v>
      </c>
      <c r="N9" s="191" t="str">
        <f aca="false"> CHOOSE(ROUNDDOWN( (N$3/2 + $C9)/2,0)+1,"0","0","d4", "d6", "d8", "d10", "d12", "d12", "d12", "d12", "d20", "d20","d20")</f>
        <v>d10</v>
      </c>
      <c r="O9" s="191" t="str">
        <f aca="false"> CHOOSE(ROUNDDOWN( (O$3/2 + $C9)/2,0)+1,"0","0","d4", "d6", "d8", "d10", "d12", "d12", "d12", "d12", "d20", "d20","d20")</f>
        <v>d10</v>
      </c>
      <c r="P9" s="191" t="str">
        <f aca="false"> CHOOSE(ROUNDDOWN( (P$3/2 + $C9)/2,0)+1,"0","0","d4", "d6", "d8", "d10", "d12", "d12", "d12", "d12", "d20", "d20","d20")</f>
        <v>d10</v>
      </c>
      <c r="Q9" s="192" t="str">
        <f aca="false"> CHOOSE(ROUNDDOWN( (Q$3/2 + $C9)/2,0)+1,"0","0","d4", "d6", "d8", "d10", "d12", "d12", "d12", "d12", "d20", "d20","d20")</f>
        <v>d12</v>
      </c>
      <c r="R9" s="192" t="str">
        <f aca="false"> CHOOSE(ROUNDDOWN( (R$3/2 + $C9)/2,0)+1,"0","0","d4", "d6", "d8", "d10", "d12", "d12", "d12", "d12", "d20", "d20","d20")</f>
        <v>d12</v>
      </c>
      <c r="S9" s="192" t="str">
        <f aca="false"> CHOOSE(ROUNDDOWN( (S$3/2 + $C9)/2,0)+1,"0","0","d4", "d6", "d8", "d10", "d12", "d12", "d12", "d12", "d20", "d20","d20")</f>
        <v>d12</v>
      </c>
      <c r="T9" s="192" t="str">
        <f aca="false"> CHOOSE(ROUNDDOWN( (T$3/2 + $C9)/2,0)+1,"0","0","d4", "d6", "d8", "d10", "d12", "d12", "d12", "d12", "d20", "d20","d20")</f>
        <v>d12</v>
      </c>
      <c r="U9" s="192" t="str">
        <f aca="false"> CHOOSE(ROUNDDOWN( (U$3/2 + $C9)/2,0)+1,"0","0","d4", "d6", "d8", "d10", "d12", "d12", "d12", "d12", "d20", "d20","d20")</f>
        <v>d12</v>
      </c>
      <c r="V9" s="192" t="str">
        <f aca="false"> CHOOSE(ROUNDDOWN( (V$3/2 + $C9)/2,0)+1,"0","0","d4", "d6", "d8", "d10", "d12", "d12", "d12", "d12", "d20", "d20","d20")</f>
        <v>d12</v>
      </c>
      <c r="W9" s="192" t="str">
        <f aca="false"> CHOOSE(ROUNDDOWN( (W$3/2 + $C9)/2,0)+1,"0","0","d4", "d6", "d8", "d10", "d12", "d12", "d12", "d12", "d20", "d20","d20")</f>
        <v>d12</v>
      </c>
      <c r="X9" s="192" t="str">
        <f aca="false"> CHOOSE(ROUNDDOWN( (X$3/2 + $C9)/2,0)+1,"0","0","d4", "d6", "d8", "d10", "d12", "d12", "d12", "d12", "d20", "d20","d20")</f>
        <v>d12</v>
      </c>
      <c r="Y9" s="192" t="str">
        <f aca="false"> CHOOSE(ROUNDDOWN( (Y$3/2 + $C9)/2,0)+1,"0","0","d4", "d6", "d8", "d10", "d12", "d12", "d12", "d12", "d20", "d20","d20")</f>
        <v>d12</v>
      </c>
      <c r="Z9" s="192" t="str">
        <f aca="false"> CHOOSE(ROUNDDOWN( (Z$3/2 + $C9)/2,0)+1,"0","0","d4", "d6", "d8", "d10", "d12", "d12", "d12", "d12", "d20", "d20","d20")</f>
        <v>d12</v>
      </c>
      <c r="AA9" s="193" t="str">
        <f aca="false"> CHOOSE(ROUNDDOWN( (AA$3/2 + $C9)/2,0)+1,"0","0","d4", "d6", "d8", "d10", "d12", "d12", "d12", "d12", "d20", "d20","d20")</f>
        <v>d12</v>
      </c>
      <c r="AB9" s="185" t="str">
        <f aca="false"> CHOOSE(ROUNDDOWN( (AB$3/2 + $C9)/2,0)+1,"0","0","d4", "d6", "d8", "d10", "d12", "d12", "d12", "d12", "d20", "d20","d20")</f>
        <v>d12</v>
      </c>
      <c r="AC9" s="185" t="str">
        <f aca="false"> CHOOSE(ROUNDDOWN( (AC$3/2 + $C9)/2,0)+1,"0","0","d4", "d6", "d8", "d10", "d12", "d12", "d12", "d12", "d20", "d20","d20")</f>
        <v>d12</v>
      </c>
      <c r="AD9" s="185" t="str">
        <f aca="false"> CHOOSE(ROUNDDOWN( (AD$3/2 + $C9)/2,0)+1,"0","0","d4", "d6", "d8", "d10", "d12", "d12", "d12", "d12", "d20", "d20","d20")</f>
        <v>d12</v>
      </c>
      <c r="AE9" s="185" t="str">
        <f aca="false"> CHOOSE(ROUNDDOWN( (AE$3/2 + $C9)/2,0)+1,"0","0","d4", "d6", "d8", "d10", "d12", "d12", "d12", "d12", "d20", "d20","d20")</f>
        <v>d12</v>
      </c>
      <c r="AF9" s="185" t="str">
        <f aca="false"> CHOOSE(ROUNDDOWN( (AF$3/2 + $C9)/2,0)+1,"0","0","d4", "d6", "d8", "d10", "d12", "d12", "d12", "d12", "d20", "d20","d20")</f>
        <v>d12</v>
      </c>
      <c r="AG9" s="195" t="str">
        <f aca="false"> CHOOSE(ROUNDDOWN( (AG$3/2 + $C9)/2,0)+1,"0","0","d4", "d6", "d8", "d10", "d12", "d12", "d12", "d12", "d20", "d20","d20")</f>
        <v>d20</v>
      </c>
    </row>
    <row r="10" customFormat="false" ht="12.8" hidden="false" customHeight="false" outlineLevel="0" collapsed="false">
      <c r="A10" s="172" t="s">
        <v>2281</v>
      </c>
      <c r="B10" s="177"/>
      <c r="C10" s="172" t="n">
        <v>6</v>
      </c>
      <c r="D10" s="196" t="str">
        <f aca="false"> CHOOSE(ROUNDDOWN( (D$3/2 + $C10)/2,0)+1,"0","0","d4", "d6", "d8", "d10", "d12", "d12", "d12", "d12", "d20", "d20","d20")</f>
        <v>d6</v>
      </c>
      <c r="E10" s="189" t="str">
        <f aca="false"> CHOOSE(ROUNDDOWN( (E$3/2 + $C10)/2,0)+1,"0","0","d4", "d6", "d8", "d10", "d12", "d12", "d12", "d12", "d20", "d20","d20")</f>
        <v>d6</v>
      </c>
      <c r="F10" s="189" t="str">
        <f aca="false"> CHOOSE(ROUNDDOWN( (F$3/2 + $C10)/2,0)+1,"0","0","d4", "d6", "d8", "d10", "d12", "d12", "d12", "d12", "d20", "d20","d20")</f>
        <v>d6</v>
      </c>
      <c r="G10" s="190" t="str">
        <f aca="false"> CHOOSE(ROUNDDOWN( (G$3/2 + $C10)/2,0)+1,"0","0","d4", "d6", "d8", "d10", "d12", "d12", "d12", "d12", "d20", "d20","d20")</f>
        <v>d8</v>
      </c>
      <c r="H10" s="190" t="str">
        <f aca="false"> CHOOSE(ROUNDDOWN( (H$3/2 + $C10)/2,0)+1,"0","0","d4", "d6", "d8", "d10", "d12", "d12", "d12", "d12", "d20", "d20","d20")</f>
        <v>d8</v>
      </c>
      <c r="I10" s="190" t="str">
        <f aca="false"> CHOOSE(ROUNDDOWN( (I$3/2 + $C10)/2,0)+1,"0","0","d4", "d6", "d8", "d10", "d12", "d12", "d12", "d12", "d20", "d20","d20")</f>
        <v>d8</v>
      </c>
      <c r="J10" s="190" t="str">
        <f aca="false"> CHOOSE(ROUNDDOWN( (J$3/2 + $C10)/2,0)+1,"0","0","d4", "d6", "d8", "d10", "d12", "d12", "d12", "d12", "d20", "d20","d20")</f>
        <v>d8</v>
      </c>
      <c r="K10" s="191" t="str">
        <f aca="false"> CHOOSE(ROUNDDOWN( (K$3/2 + $C10)/2,0)+1,"0","0","d4", "d6", "d8", "d10", "d12", "d12", "d12", "d12", "d20", "d20","d20")</f>
        <v>d10</v>
      </c>
      <c r="L10" s="191" t="str">
        <f aca="false"> CHOOSE(ROUNDDOWN( (L$3/2 + $C10)/2,0)+1,"0","0","d4", "d6", "d8", "d10", "d12", "d12", "d12", "d12", "d20", "d20","d20")</f>
        <v>d10</v>
      </c>
      <c r="M10" s="191" t="str">
        <f aca="false"> CHOOSE(ROUNDDOWN( (M$3/2 + $C10)/2,0)+1,"0","0","d4", "d6", "d8", "d10", "d12", "d12", "d12", "d12", "d20", "d20","d20")</f>
        <v>d10</v>
      </c>
      <c r="N10" s="191" t="str">
        <f aca="false"> CHOOSE(ROUNDDOWN( (N$3/2 + $C10)/2,0)+1,"0","0","d4", "d6", "d8", "d10", "d12", "d12", "d12", "d12", "d20", "d20","d20")</f>
        <v>d10</v>
      </c>
      <c r="O10" s="192" t="str">
        <f aca="false"> CHOOSE(ROUNDDOWN( (O$3/2 + $C10)/2,0)+1,"0","0","d4", "d6", "d8", "d10", "d12", "d12", "d12", "d12", "d20", "d20","d20")</f>
        <v>d12</v>
      </c>
      <c r="P10" s="192" t="str">
        <f aca="false"> CHOOSE(ROUNDDOWN( (P$3/2 + $C10)/2,0)+1,"0","0","d4", "d6", "d8", "d10", "d12", "d12", "d12", "d12", "d20", "d20","d20")</f>
        <v>d12</v>
      </c>
      <c r="Q10" s="192" t="str">
        <f aca="false"> CHOOSE(ROUNDDOWN( (Q$3/2 + $C10)/2,0)+1,"0","0","d4", "d6", "d8", "d10", "d12", "d12", "d12", "d12", "d20", "d20","d20")</f>
        <v>d12</v>
      </c>
      <c r="R10" s="192" t="str">
        <f aca="false"> CHOOSE(ROUNDDOWN( (R$3/2 + $C10)/2,0)+1,"0","0","d4", "d6", "d8", "d10", "d12", "d12", "d12", "d12", "d20", "d20","d20")</f>
        <v>d12</v>
      </c>
      <c r="S10" s="192" t="str">
        <f aca="false"> CHOOSE(ROUNDDOWN( (S$3/2 + $C10)/2,0)+1,"0","0","d4", "d6", "d8", "d10", "d12", "d12", "d12", "d12", "d20", "d20","d20")</f>
        <v>d12</v>
      </c>
      <c r="T10" s="192" t="str">
        <f aca="false"> CHOOSE(ROUNDDOWN( (T$3/2 + $C10)/2,0)+1,"0","0","d4", "d6", "d8", "d10", "d12", "d12", "d12", "d12", "d20", "d20","d20")</f>
        <v>d12</v>
      </c>
      <c r="U10" s="192" t="str">
        <f aca="false"> CHOOSE(ROUNDDOWN( (U$3/2 + $C10)/2,0)+1,"0","0","d4", "d6", "d8", "d10", "d12", "d12", "d12", "d12", "d20", "d20","d20")</f>
        <v>d12</v>
      </c>
      <c r="V10" s="192" t="str">
        <f aca="false"> CHOOSE(ROUNDDOWN( (V$3/2 + $C10)/2,0)+1,"0","0","d4", "d6", "d8", "d10", "d12", "d12", "d12", "d12", "d20", "d20","d20")</f>
        <v>d12</v>
      </c>
      <c r="W10" s="192" t="str">
        <f aca="false"> CHOOSE(ROUNDDOWN( (W$3/2 + $C10)/2,0)+1,"0","0","d4", "d6", "d8", "d10", "d12", "d12", "d12", "d12", "d20", "d20","d20")</f>
        <v>d12</v>
      </c>
      <c r="X10" s="192" t="str">
        <f aca="false"> CHOOSE(ROUNDDOWN( (X$3/2 + $C10)/2,0)+1,"0","0","d4", "d6", "d8", "d10", "d12", "d12", "d12", "d12", "d20", "d20","d20")</f>
        <v>d12</v>
      </c>
      <c r="Y10" s="192" t="str">
        <f aca="false"> CHOOSE(ROUNDDOWN( (Y$3/2 + $C10)/2,0)+1,"0","0","d4", "d6", "d8", "d10", "d12", "d12", "d12", "d12", "d20", "d20","d20")</f>
        <v>d12</v>
      </c>
      <c r="Z10" s="192" t="str">
        <f aca="false"> CHOOSE(ROUNDDOWN( (Z$3/2 + $C10)/2,0)+1,"0","0","d4", "d6", "d8", "d10", "d12", "d12", "d12", "d12", "d20", "d20","d20")</f>
        <v>d12</v>
      </c>
      <c r="AA10" s="193" t="str">
        <f aca="false"> CHOOSE(ROUNDDOWN( (AA$3/2 + $C10)/2,0)+1,"0","0","d4", "d6", "d8", "d10", "d12", "d12", "d12", "d12", "d20", "d20","d20")</f>
        <v>d12</v>
      </c>
      <c r="AB10" s="185" t="str">
        <f aca="false"> CHOOSE(ROUNDDOWN( (AB$3/2 + $C10)/2,0)+1,"0","0","d4", "d6", "d8", "d10", "d12", "d12", "d12", "d12", "d20", "d20","d20")</f>
        <v>d12</v>
      </c>
      <c r="AC10" s="185" t="str">
        <f aca="false"> CHOOSE(ROUNDDOWN( (AC$3/2 + $C10)/2,0)+1,"0","0","d4", "d6", "d8", "d10", "d12", "d12", "d12", "d12", "d20", "d20","d20")</f>
        <v>d12</v>
      </c>
      <c r="AD10" s="185" t="str">
        <f aca="false"> CHOOSE(ROUNDDOWN( (AD$3/2 + $C10)/2,0)+1,"0","0","d4", "d6", "d8", "d10", "d12", "d12", "d12", "d12", "d20", "d20","d20")</f>
        <v>d12</v>
      </c>
      <c r="AE10" s="195" t="str">
        <f aca="false"> CHOOSE(ROUNDDOWN( (AE$3/2 + $C10)/2,0)+1,"0","0","d4", "d6", "d8", "d10", "d12", "d12", "d12", "d12", "d20", "d20","d20")</f>
        <v>d20</v>
      </c>
      <c r="AF10" s="195" t="str">
        <f aca="false"> CHOOSE(ROUNDDOWN( (AF$3/2 + $C10)/2,0)+1,"0","0","d4", "d6", "d8", "d10", "d12", "d12", "d12", "d12", "d20", "d20","d20")</f>
        <v>d20</v>
      </c>
      <c r="AG10" s="195" t="str">
        <f aca="false"> CHOOSE(ROUNDDOWN( (AG$3/2 + $C10)/2,0)+1,"0","0","d4", "d6", "d8", "d10", "d12", "d12", "d12", "d12", "d20", "d20","d20")</f>
        <v>d20</v>
      </c>
    </row>
    <row r="11" customFormat="false" ht="12.8" hidden="true" customHeight="false" outlineLevel="0" collapsed="false">
      <c r="B11" s="177"/>
      <c r="C11" s="172" t="n">
        <v>7</v>
      </c>
      <c r="D11" s="196" t="str">
        <f aca="false"> CHOOSE(ROUNDDOWN( (D$3/2 + $C11)/2,0)+1,"0","0","d4", "d6", "d8", "d10", "d12", "d12", "d12", "d12", "d20", "d20","d20")</f>
        <v>d6</v>
      </c>
      <c r="E11" s="190" t="str">
        <f aca="false"> CHOOSE(ROUNDDOWN( (E$3/2 + $C11)/2,0)+1,"0","0","d4", "d6", "d8", "d10", "d12", "d12", "d12", "d12", "d20", "d20","d20")</f>
        <v>d8</v>
      </c>
      <c r="F11" s="190" t="str">
        <f aca="false"> CHOOSE(ROUNDDOWN( (F$3/2 + $C11)/2,0)+1,"0","0","d4", "d6", "d8", "d10", "d12", "d12", "d12", "d12", "d20", "d20","d20")</f>
        <v>d8</v>
      </c>
      <c r="G11" s="190" t="str">
        <f aca="false"> CHOOSE(ROUNDDOWN( (G$3/2 + $C11)/2,0)+1,"0","0","d4", "d6", "d8", "d10", "d12", "d12", "d12", "d12", "d20", "d20","d20")</f>
        <v>d8</v>
      </c>
      <c r="H11" s="190" t="str">
        <f aca="false"> CHOOSE(ROUNDDOWN( (H$3/2 + $C11)/2,0)+1,"0","0","d4", "d6", "d8", "d10", "d12", "d12", "d12", "d12", "d20", "d20","d20")</f>
        <v>d8</v>
      </c>
      <c r="I11" s="191" t="str">
        <f aca="false"> CHOOSE(ROUNDDOWN( (I$3/2 + $C11)/2,0)+1,"0","0","d4", "d6", "d8", "d10", "d12", "d12", "d12", "d12", "d20", "d20","d20")</f>
        <v>d10</v>
      </c>
      <c r="J11" s="191" t="str">
        <f aca="false"> CHOOSE(ROUNDDOWN( (J$3/2 + $C11)/2,0)+1,"0","0","d4", "d6", "d8", "d10", "d12", "d12", "d12", "d12", "d20", "d20","d20")</f>
        <v>d10</v>
      </c>
      <c r="K11" s="191" t="str">
        <f aca="false"> CHOOSE(ROUNDDOWN( (K$3/2 + $C11)/2,0)+1,"0","0","d4", "d6", "d8", "d10", "d12", "d12", "d12", "d12", "d20", "d20","d20")</f>
        <v>d10</v>
      </c>
      <c r="L11" s="191" t="str">
        <f aca="false"> CHOOSE(ROUNDDOWN( (L$3/2 + $C11)/2,0)+1,"0","0","d4", "d6", "d8", "d10", "d12", "d12", "d12", "d12", "d20", "d20","d20")</f>
        <v>d10</v>
      </c>
      <c r="M11" s="192" t="str">
        <f aca="false"> CHOOSE(ROUNDDOWN( (M$3/2 + $C11)/2,0)+1,"0","0","d4", "d6", "d8", "d10", "d12", "d12", "d12", "d12", "d20", "d20","d20")</f>
        <v>d12</v>
      </c>
      <c r="N11" s="192" t="str">
        <f aca="false"> CHOOSE(ROUNDDOWN( (N$3/2 + $C11)/2,0)+1,"0","0","d4", "d6", "d8", "d10", "d12", "d12", "d12", "d12", "d20", "d20","d20")</f>
        <v>d12</v>
      </c>
      <c r="O11" s="192" t="str">
        <f aca="false"> CHOOSE(ROUNDDOWN( (O$3/2 + $C11)/2,0)+1,"0","0","d4", "d6", "d8", "d10", "d12", "d12", "d12", "d12", "d20", "d20","d20")</f>
        <v>d12</v>
      </c>
      <c r="P11" s="192" t="str">
        <f aca="false"> CHOOSE(ROUNDDOWN( (P$3/2 + $C11)/2,0)+1,"0","0","d4", "d6", "d8", "d10", "d12", "d12", "d12", "d12", "d20", "d20","d20")</f>
        <v>d12</v>
      </c>
      <c r="Q11" s="192" t="str">
        <f aca="false"> CHOOSE(ROUNDDOWN( (Q$3/2 + $C11)/2,0)+1,"0","0","d4", "d6", "d8", "d10", "d12", "d12", "d12", "d12", "d20", "d20","d20")</f>
        <v>d12</v>
      </c>
      <c r="R11" s="192" t="str">
        <f aca="false"> CHOOSE(ROUNDDOWN( (R$3/2 + $C11)/2,0)+1,"0","0","d4", "d6", "d8", "d10", "d12", "d12", "d12", "d12", "d20", "d20","d20")</f>
        <v>d12</v>
      </c>
      <c r="S11" s="192" t="str">
        <f aca="false"> CHOOSE(ROUNDDOWN( (S$3/2 + $C11)/2,0)+1,"0","0","d4", "d6", "d8", "d10", "d12", "d12", "d12", "d12", "d20", "d20","d20")</f>
        <v>d12</v>
      </c>
      <c r="T11" s="192" t="str">
        <f aca="false"> CHOOSE(ROUNDDOWN( (T$3/2 + $C11)/2,0)+1,"0","0","d4", "d6", "d8", "d10", "d12", "d12", "d12", "d12", "d20", "d20","d20")</f>
        <v>d12</v>
      </c>
      <c r="U11" s="192" t="str">
        <f aca="false"> CHOOSE(ROUNDDOWN( (U$3/2 + $C11)/2,0)+1,"0","0","d4", "d6", "d8", "d10", "d12", "d12", "d12", "d12", "d20", "d20","d20")</f>
        <v>d12</v>
      </c>
      <c r="V11" s="192" t="str">
        <f aca="false"> CHOOSE(ROUNDDOWN( (V$3/2 + $C11)/2,0)+1,"0","0","d4", "d6", "d8", "d10", "d12", "d12", "d12", "d12", "d20", "d20","d20")</f>
        <v>d12</v>
      </c>
      <c r="W11" s="192" t="str">
        <f aca="false"> CHOOSE(ROUNDDOWN( (W$3/2 + $C11)/2,0)+1,"0","0","d4", "d6", "d8", "d10", "d12", "d12", "d12", "d12", "d20", "d20","d20")</f>
        <v>d12</v>
      </c>
      <c r="X11" s="192" t="str">
        <f aca="false"> CHOOSE(ROUNDDOWN( (X$3/2 + $C11)/2,0)+1,"0","0","d4", "d6", "d8", "d10", "d12", "d12", "d12", "d12", "d20", "d20","d20")</f>
        <v>d12</v>
      </c>
      <c r="Y11" s="192" t="str">
        <f aca="false"> CHOOSE(ROUNDDOWN( (Y$3/2 + $C11)/2,0)+1,"0","0","d4", "d6", "d8", "d10", "d12", "d12", "d12", "d12", "d20", "d20","d20")</f>
        <v>d12</v>
      </c>
      <c r="Z11" s="192" t="str">
        <f aca="false"> CHOOSE(ROUNDDOWN( (Z$3/2 + $C11)/2,0)+1,"0","0","d4", "d6", "d8", "d10", "d12", "d12", "d12", "d12", "d20", "d20","d20")</f>
        <v>d12</v>
      </c>
      <c r="AA11" s="193" t="str">
        <f aca="false"> CHOOSE(ROUNDDOWN( (AA$3/2 + $C11)/2,0)+1,"0","0","d4", "d6", "d8", "d10", "d12", "d12", "d12", "d12", "d20", "d20","d20")</f>
        <v>d12</v>
      </c>
      <c r="AB11" s="185" t="str">
        <f aca="false"> CHOOSE(ROUNDDOWN( (AB$3/2 + $C11)/2,0)+1,"0","0","d4", "d6", "d8", "d10", "d12", "d12", "d12", "d12", "d20", "d20","d20")</f>
        <v>d12</v>
      </c>
      <c r="AC11" s="195" t="str">
        <f aca="false"> CHOOSE(ROUNDDOWN( (AC$3/2 + $C11)/2,0)+1,"0","0","d4", "d6", "d8", "d10", "d12", "d12", "d12", "d12", "d20", "d20","d20")</f>
        <v>d20</v>
      </c>
      <c r="AD11" s="195" t="str">
        <f aca="false"> CHOOSE(ROUNDDOWN( (AD$3/2 + $C11)/2,0)+1,"0","0","d4", "d6", "d8", "d10", "d12", "d12", "d12", "d12", "d20", "d20","d20")</f>
        <v>d20</v>
      </c>
      <c r="AE11" s="195" t="str">
        <f aca="false"> CHOOSE(ROUNDDOWN( (AE$3/2 + $C11)/2,0)+1,"0","0","d4", "d6", "d8", "d10", "d12", "d12", "d12", "d12", "d20", "d20","d20")</f>
        <v>d20</v>
      </c>
      <c r="AF11" s="195" t="str">
        <f aca="false"> CHOOSE(ROUNDDOWN( (AF$3/2 + $C11)/2,0)+1,"0","0","d4", "d6", "d8", "d10", "d12", "d12", "d12", "d12", "d20", "d20","d20")</f>
        <v>d20</v>
      </c>
      <c r="AG11" s="195" t="str">
        <f aca="false"> CHOOSE(ROUNDDOWN( (AG$3/2 + $C11)/2,0)+1,"0","0","d4", "d6", "d8", "d10", "d12", "d12", "d12", "d12", "d20", "d20","d20")</f>
        <v>d20</v>
      </c>
    </row>
    <row r="12" customFormat="false" ht="12.8" hidden="true" customHeight="false" outlineLevel="0" collapsed="false">
      <c r="A12" s="172"/>
      <c r="B12" s="177"/>
      <c r="C12" s="172" t="n">
        <v>8</v>
      </c>
      <c r="D12" s="197" t="str">
        <f aca="false"> CHOOSE(ROUNDDOWN( (D$3/2 + $C12)/2,0)+1,"0","0","d4", "d6", "d8", "d10", "d12", "d12", "d12", "d12", "d20", "d20","d20")</f>
        <v>d8</v>
      </c>
      <c r="E12" s="198" t="str">
        <f aca="false"> CHOOSE(ROUNDDOWN( (E$3/2 + $C12)/2,0)+1,"0","0","d4", "d6", "d8", "d10", "d12", "d12", "d12", "d12", "d20", "d20","d20")</f>
        <v>d8</v>
      </c>
      <c r="F12" s="198" t="str">
        <f aca="false"> CHOOSE(ROUNDDOWN( (F$3/2 + $C12)/2,0)+1,"0","0","d4", "d6", "d8", "d10", "d12", "d12", "d12", "d12", "d20", "d20","d20")</f>
        <v>d8</v>
      </c>
      <c r="G12" s="199" t="str">
        <f aca="false"> CHOOSE(ROUNDDOWN( (G$3/2 + $C12)/2,0)+1,"0","0","d4", "d6", "d8", "d10", "d12", "d12", "d12", "d12", "d20", "d20","d20")</f>
        <v>d10</v>
      </c>
      <c r="H12" s="199" t="str">
        <f aca="false"> CHOOSE(ROUNDDOWN( (H$3/2 + $C12)/2,0)+1,"0","0","d4", "d6", "d8", "d10", "d12", "d12", "d12", "d12", "d20", "d20","d20")</f>
        <v>d10</v>
      </c>
      <c r="I12" s="199" t="str">
        <f aca="false"> CHOOSE(ROUNDDOWN( (I$3/2 + $C12)/2,0)+1,"0","0","d4", "d6", "d8", "d10", "d12", "d12", "d12", "d12", "d20", "d20","d20")</f>
        <v>d10</v>
      </c>
      <c r="J12" s="199" t="str">
        <f aca="false"> CHOOSE(ROUNDDOWN( (J$3/2 + $C12)/2,0)+1,"0","0","d4", "d6", "d8", "d10", "d12", "d12", "d12", "d12", "d20", "d20","d20")</f>
        <v>d10</v>
      </c>
      <c r="K12" s="200" t="str">
        <f aca="false"> CHOOSE(ROUNDDOWN( (K$3/2 + $C12)/2,0)+1,"0","0","d4", "d6", "d8", "d10", "d12", "d12", "d12", "d12", "d20", "d20","d20")</f>
        <v>d12</v>
      </c>
      <c r="L12" s="200" t="str">
        <f aca="false"> CHOOSE(ROUNDDOWN( (L$3/2 + $C12)/2,0)+1,"0","0","d4", "d6", "d8", "d10", "d12", "d12", "d12", "d12", "d20", "d20","d20")</f>
        <v>d12</v>
      </c>
      <c r="M12" s="200" t="str">
        <f aca="false"> CHOOSE(ROUNDDOWN( (M$3/2 + $C12)/2,0)+1,"0","0","d4", "d6", "d8", "d10", "d12", "d12", "d12", "d12", "d20", "d20","d20")</f>
        <v>d12</v>
      </c>
      <c r="N12" s="200" t="str">
        <f aca="false"> CHOOSE(ROUNDDOWN( (N$3/2 + $C12)/2,0)+1,"0","0","d4", "d6", "d8", "d10", "d12", "d12", "d12", "d12", "d20", "d20","d20")</f>
        <v>d12</v>
      </c>
      <c r="O12" s="200" t="str">
        <f aca="false"> CHOOSE(ROUNDDOWN( (O$3/2 + $C12)/2,0)+1,"0","0","d4", "d6", "d8", "d10", "d12", "d12", "d12", "d12", "d20", "d20","d20")</f>
        <v>d12</v>
      </c>
      <c r="P12" s="200" t="str">
        <f aca="false"> CHOOSE(ROUNDDOWN( (P$3/2 + $C12)/2,0)+1,"0","0","d4", "d6", "d8", "d10", "d12", "d12", "d12", "d12", "d20", "d20","d20")</f>
        <v>d12</v>
      </c>
      <c r="Q12" s="200" t="str">
        <f aca="false"> CHOOSE(ROUNDDOWN( (Q$3/2 + $C12)/2,0)+1,"0","0","d4", "d6", "d8", "d10", "d12", "d12", "d12", "d12", "d20", "d20","d20")</f>
        <v>d12</v>
      </c>
      <c r="R12" s="200" t="str">
        <f aca="false"> CHOOSE(ROUNDDOWN( (R$3/2 + $C12)/2,0)+1,"0","0","d4", "d6", "d8", "d10", "d12", "d12", "d12", "d12", "d20", "d20","d20")</f>
        <v>d12</v>
      </c>
      <c r="S12" s="200" t="str">
        <f aca="false"> CHOOSE(ROUNDDOWN( (S$3/2 + $C12)/2,0)+1,"0","0","d4", "d6", "d8", "d10", "d12", "d12", "d12", "d12", "d20", "d20","d20")</f>
        <v>d12</v>
      </c>
      <c r="T12" s="200" t="str">
        <f aca="false"> CHOOSE(ROUNDDOWN( (T$3/2 + $C12)/2,0)+1,"0","0","d4", "d6", "d8", "d10", "d12", "d12", "d12", "d12", "d20", "d20","d20")</f>
        <v>d12</v>
      </c>
      <c r="U12" s="200" t="str">
        <f aca="false"> CHOOSE(ROUNDDOWN( (U$3/2 + $C12)/2,0)+1,"0","0","d4", "d6", "d8", "d10", "d12", "d12", "d12", "d12", "d20", "d20","d20")</f>
        <v>d12</v>
      </c>
      <c r="V12" s="200" t="str">
        <f aca="false"> CHOOSE(ROUNDDOWN( (V$3/2 + $C12)/2,0)+1,"0","0","d4", "d6", "d8", "d10", "d12", "d12", "d12", "d12", "d20", "d20","d20")</f>
        <v>d12</v>
      </c>
      <c r="W12" s="200" t="str">
        <f aca="false"> CHOOSE(ROUNDDOWN( (W$3/2 + $C12)/2,0)+1,"0","0","d4", "d6", "d8", "d10", "d12", "d12", "d12", "d12", "d20", "d20","d20")</f>
        <v>d12</v>
      </c>
      <c r="X12" s="200" t="str">
        <f aca="false"> CHOOSE(ROUNDDOWN( (X$3/2 + $C12)/2,0)+1,"0","0","d4", "d6", "d8", "d10", "d12", "d12", "d12", "d12", "d20", "d20","d20")</f>
        <v>d12</v>
      </c>
      <c r="Y12" s="200" t="str">
        <f aca="false"> CHOOSE(ROUNDDOWN( (Y$3/2 + $C12)/2,0)+1,"0","0","d4", "d6", "d8", "d10", "d12", "d12", "d12", "d12", "d20", "d20","d20")</f>
        <v>d12</v>
      </c>
      <c r="Z12" s="200" t="str">
        <f aca="false"> CHOOSE(ROUNDDOWN( (Z$3/2 + $C12)/2,0)+1,"0","0","d4", "d6", "d8", "d10", "d12", "d12", "d12", "d12", "d20", "d20","d20")</f>
        <v>d12</v>
      </c>
      <c r="AA12" s="201" t="str">
        <f aca="false"> CHOOSE(ROUNDDOWN( (AA$3/2 + $C12)/2,0)+1,"0","0","d4", "d6", "d8", "d10", "d12", "d12", "d12", "d12", "d20", "d20","d20")</f>
        <v>d20</v>
      </c>
      <c r="AB12" s="195" t="str">
        <f aca="false"> CHOOSE(ROUNDDOWN( (AB$3/2 + $C12)/2,0)+1,"0","0","d4", "d6", "d8", "d10", "d12", "d12", "d12", "d12", "d20", "d20","d20")</f>
        <v>d20</v>
      </c>
      <c r="AC12" s="195" t="str">
        <f aca="false"> CHOOSE(ROUNDDOWN( (AC$3/2 + $C12)/2,0)+1,"0","0","d4", "d6", "d8", "d10", "d12", "d12", "d12", "d12", "d20", "d20","d20")</f>
        <v>d20</v>
      </c>
      <c r="AD12" s="195" t="str">
        <f aca="false"> CHOOSE(ROUNDDOWN( (AD$3/2 + $C12)/2,0)+1,"0","0","d4", "d6", "d8", "d10", "d12", "d12", "d12", "d12", "d20", "d20","d20")</f>
        <v>d20</v>
      </c>
      <c r="AE12" s="195" t="str">
        <f aca="false"> CHOOSE(ROUNDDOWN( (AE$3/2 + $C12)/2,0)+1,"0","0","d4", "d6", "d8", "d10", "d12", "d12", "d12", "d12", "d20", "d20","d20")</f>
        <v>d20</v>
      </c>
      <c r="AF12" s="195" t="str">
        <f aca="false"> CHOOSE(ROUNDDOWN( (AF$3/2 + $C12)/2,0)+1,"0","0","d4", "d6", "d8", "d10", "d12", "d12", "d12", "d12", "d20", "d20","d20")</f>
        <v>d20</v>
      </c>
      <c r="AG12" s="195" t="str">
        <f aca="false"> CHOOSE(ROUNDDOWN( (AG$3/2 + $C12)/2,0)+1,"0","0","d4", "d6", "d8", "d10", "d12", "d12", "d12", "d12", "d20", "d20","d20")</f>
        <v>d20</v>
      </c>
    </row>
    <row r="13" customFormat="false" ht="12.8" hidden="true" customHeight="false" outlineLevel="0" collapsed="false">
      <c r="A13" s="172"/>
      <c r="B13" s="177"/>
      <c r="C13" s="172" t="n">
        <v>9</v>
      </c>
      <c r="D13" s="202" t="str">
        <f aca="false"> CHOOSE(ROUNDDOWN( (D$3/2 + $C13)/2,0)+1,"0","0","d4", "d6", "d8", "d10", "d12", "d12", "d12", "d12", "d20", "d20","d20")</f>
        <v>d8</v>
      </c>
      <c r="E13" s="203" t="str">
        <f aca="false"> CHOOSE(ROUNDDOWN( (E$3/2 + $C13)/2,0)+1,"0","0","d4", "d6", "d8", "d10", "d12", "d12", "d12", "d12", "d20", "d20","d20")</f>
        <v>d10</v>
      </c>
      <c r="F13" s="203" t="str">
        <f aca="false"> CHOOSE(ROUNDDOWN( (F$3/2 + $C13)/2,0)+1,"0","0","d4", "d6", "d8", "d10", "d12", "d12", "d12", "d12", "d20", "d20","d20")</f>
        <v>d10</v>
      </c>
      <c r="G13" s="203" t="str">
        <f aca="false"> CHOOSE(ROUNDDOWN( (G$3/2 + $C13)/2,0)+1,"0","0","d4", "d6", "d8", "d10", "d12", "d12", "d12", "d12", "d20", "d20","d20")</f>
        <v>d10</v>
      </c>
      <c r="H13" s="203" t="str">
        <f aca="false"> CHOOSE(ROUNDDOWN( (H$3/2 + $C13)/2,0)+1,"0","0","d4", "d6", "d8", "d10", "d12", "d12", "d12", "d12", "d20", "d20","d20")</f>
        <v>d10</v>
      </c>
      <c r="I13" s="185" t="str">
        <f aca="false"> CHOOSE(ROUNDDOWN( (I$3/2 + $C13)/2,0)+1,"0","0","d4", "d6", "d8", "d10", "d12", "d12", "d12", "d12", "d20", "d20","d20")</f>
        <v>d12</v>
      </c>
      <c r="J13" s="185" t="str">
        <f aca="false"> CHOOSE(ROUNDDOWN( (J$3/2 + $C13)/2,0)+1,"0","0","d4", "d6", "d8", "d10", "d12", "d12", "d12", "d12", "d20", "d20","d20")</f>
        <v>d12</v>
      </c>
      <c r="K13" s="185" t="str">
        <f aca="false"> CHOOSE(ROUNDDOWN( (K$3/2 + $C13)/2,0)+1,"0","0","d4", "d6", "d8", "d10", "d12", "d12", "d12", "d12", "d20", "d20","d20")</f>
        <v>d12</v>
      </c>
      <c r="L13" s="185" t="str">
        <f aca="false"> CHOOSE(ROUNDDOWN( (L$3/2 + $C13)/2,0)+1,"0","0","d4", "d6", "d8", "d10", "d12", "d12", "d12", "d12", "d20", "d20","d20")</f>
        <v>d12</v>
      </c>
      <c r="M13" s="185" t="str">
        <f aca="false"> CHOOSE(ROUNDDOWN( (M$3/2 + $C13)/2,0)+1,"0","0","d4", "d6", "d8", "d10", "d12", "d12", "d12", "d12", "d20", "d20","d20")</f>
        <v>d12</v>
      </c>
      <c r="N13" s="185" t="str">
        <f aca="false"> CHOOSE(ROUNDDOWN( (N$3/2 + $C13)/2,0)+1,"0","0","d4", "d6", "d8", "d10", "d12", "d12", "d12", "d12", "d20", "d20","d20")</f>
        <v>d12</v>
      </c>
      <c r="O13" s="185" t="str">
        <f aca="false"> CHOOSE(ROUNDDOWN( (O$3/2 + $C13)/2,0)+1,"0","0","d4", "d6", "d8", "d10", "d12", "d12", "d12", "d12", "d20", "d20","d20")</f>
        <v>d12</v>
      </c>
      <c r="P13" s="185" t="str">
        <f aca="false"> CHOOSE(ROUNDDOWN( (P$3/2 + $C13)/2,0)+1,"0","0","d4", "d6", "d8", "d10", "d12", "d12", "d12", "d12", "d20", "d20","d20")</f>
        <v>d12</v>
      </c>
      <c r="Q13" s="185" t="str">
        <f aca="false"> CHOOSE(ROUNDDOWN( (Q$3/2 + $C13)/2,0)+1,"0","0","d4", "d6", "d8", "d10", "d12", "d12", "d12", "d12", "d20", "d20","d20")</f>
        <v>d12</v>
      </c>
      <c r="R13" s="185" t="str">
        <f aca="false"> CHOOSE(ROUNDDOWN( (R$3/2 + $C13)/2,0)+1,"0","0","d4", "d6", "d8", "d10", "d12", "d12", "d12", "d12", "d20", "d20","d20")</f>
        <v>d12</v>
      </c>
      <c r="S13" s="185" t="str">
        <f aca="false"> CHOOSE(ROUNDDOWN( (S$3/2 + $C13)/2,0)+1,"0","0","d4", "d6", "d8", "d10", "d12", "d12", "d12", "d12", "d20", "d20","d20")</f>
        <v>d12</v>
      </c>
      <c r="T13" s="185" t="str">
        <f aca="false"> CHOOSE(ROUNDDOWN( (T$3/2 + $C13)/2,0)+1,"0","0","d4", "d6", "d8", "d10", "d12", "d12", "d12", "d12", "d20", "d20","d20")</f>
        <v>d12</v>
      </c>
      <c r="U13" s="185" t="str">
        <f aca="false"> CHOOSE(ROUNDDOWN( (U$3/2 + $C13)/2,0)+1,"0","0","d4", "d6", "d8", "d10", "d12", "d12", "d12", "d12", "d20", "d20","d20")</f>
        <v>d12</v>
      </c>
      <c r="V13" s="185" t="str">
        <f aca="false"> CHOOSE(ROUNDDOWN( (V$3/2 + $C13)/2,0)+1,"0","0","d4", "d6", "d8", "d10", "d12", "d12", "d12", "d12", "d20", "d20","d20")</f>
        <v>d12</v>
      </c>
      <c r="W13" s="185" t="str">
        <f aca="false"> CHOOSE(ROUNDDOWN( (W$3/2 + $C13)/2,0)+1,"0","0","d4", "d6", "d8", "d10", "d12", "d12", "d12", "d12", "d20", "d20","d20")</f>
        <v>d12</v>
      </c>
      <c r="X13" s="185" t="str">
        <f aca="false"> CHOOSE(ROUNDDOWN( (X$3/2 + $C13)/2,0)+1,"0","0","d4", "d6", "d8", "d10", "d12", "d12", "d12", "d12", "d20", "d20","d20")</f>
        <v>d12</v>
      </c>
      <c r="Y13" s="195" t="str">
        <f aca="false"> CHOOSE(ROUNDDOWN( (Y$3/2 + $C13)/2,0)+1,"0","0","d4", "d6", "d8", "d10", "d12", "d12", "d12", "d12", "d20", "d20","d20")</f>
        <v>d20</v>
      </c>
      <c r="Z13" s="195" t="str">
        <f aca="false"> CHOOSE(ROUNDDOWN( (Z$3/2 + $C13)/2,0)+1,"0","0","d4", "d6", "d8", "d10", "d12", "d12", "d12", "d12", "d20", "d20","d20")</f>
        <v>d20</v>
      </c>
      <c r="AA13" s="195" t="str">
        <f aca="false"> CHOOSE(ROUNDDOWN( (AA$3/2 + $C13)/2,0)+1,"0","0","d4", "d6", "d8", "d10", "d12", "d12", "d12", "d12", "d20", "d20","d20")</f>
        <v>d20</v>
      </c>
      <c r="AB13" s="195" t="str">
        <f aca="false"> CHOOSE(ROUNDDOWN( (AB$3/2 + $C13)/2,0)+1,"0","0","d4", "d6", "d8", "d10", "d12", "d12", "d12", "d12", "d20", "d20","d20")</f>
        <v>d20</v>
      </c>
      <c r="AC13" s="195" t="str">
        <f aca="false"> CHOOSE(ROUNDDOWN( (AC$3/2 + $C13)/2,0)+1,"0","0","d4", "d6", "d8", "d10", "d12", "d12", "d12", "d12", "d20", "d20","d20")</f>
        <v>d20</v>
      </c>
      <c r="AD13" s="195" t="str">
        <f aca="false"> CHOOSE(ROUNDDOWN( (AD$3/2 + $C13)/2,0)+1,"0","0","d4", "d6", "d8", "d10", "d12", "d12", "d12", "d12", "d20", "d20","d20")</f>
        <v>d20</v>
      </c>
      <c r="AE13" s="195" t="str">
        <f aca="false"> CHOOSE(ROUNDDOWN( (AE$3/2 + $C13)/2,0)+1,"0","0","d4", "d6", "d8", "d10", "d12", "d12", "d12", "d12", "d20", "d20","d20")</f>
        <v>d20</v>
      </c>
      <c r="AF13" s="195" t="str">
        <f aca="false"> CHOOSE(ROUNDDOWN( (AF$3/2 + $C13)/2,0)+1,"0","0","d4", "d6", "d8", "d10", "d12", "d12", "d12", "d12", "d20", "d20","d20")</f>
        <v>d20</v>
      </c>
      <c r="AG13" s="195" t="str">
        <f aca="false"> CHOOSE(ROUNDDOWN( (AG$3/2 + $C13)/2,0)+1,"0","0","d4", "d6", "d8", "d10", "d12", "d12", "d12", "d12", "d20", "d20","d20")</f>
        <v>d20</v>
      </c>
    </row>
    <row r="14" customFormat="false" ht="12.8" hidden="true" customHeight="false" outlineLevel="0" collapsed="false">
      <c r="A14" s="172"/>
      <c r="B14" s="177"/>
      <c r="C14" s="172" t="n">
        <v>10</v>
      </c>
      <c r="D14" s="203" t="str">
        <f aca="false"> CHOOSE(ROUNDDOWN( (D$3/2 + $C14)/2,0)+1,"0","0","d4", "d6", "d8", "d10", "d12", "d12", "d12", "d12", "d20", "d20","d20")</f>
        <v>d10</v>
      </c>
      <c r="E14" s="203" t="str">
        <f aca="false"> CHOOSE(ROUNDDOWN( (E$3/2 + $C14)/2,0)+1,"0","0","d4", "d6", "d8", "d10", "d12", "d12", "d12", "d12", "d20", "d20","d20")</f>
        <v>d10</v>
      </c>
      <c r="F14" s="203" t="str">
        <f aca="false"> CHOOSE(ROUNDDOWN( (F$3/2 + $C14)/2,0)+1,"0","0","d4", "d6", "d8", "d10", "d12", "d12", "d12", "d12", "d20", "d20","d20")</f>
        <v>d10</v>
      </c>
      <c r="G14" s="185" t="str">
        <f aca="false"> CHOOSE(ROUNDDOWN( (G$3/2 + $C14)/2,0)+1,"0","0","d4", "d6", "d8", "d10", "d12", "d12", "d12", "d12", "d20", "d20","d20")</f>
        <v>d12</v>
      </c>
      <c r="H14" s="185" t="str">
        <f aca="false"> CHOOSE(ROUNDDOWN( (H$3/2 + $C14)/2,0)+1,"0","0","d4", "d6", "d8", "d10", "d12", "d12", "d12", "d12", "d20", "d20","d20")</f>
        <v>d12</v>
      </c>
      <c r="I14" s="185" t="str">
        <f aca="false"> CHOOSE(ROUNDDOWN( (I$3/2 + $C14)/2,0)+1,"0","0","d4", "d6", "d8", "d10", "d12", "d12", "d12", "d12", "d20", "d20","d20")</f>
        <v>d12</v>
      </c>
      <c r="J14" s="185" t="str">
        <f aca="false"> CHOOSE(ROUNDDOWN( (J$3/2 + $C14)/2,0)+1,"0","0","d4", "d6", "d8", "d10", "d12", "d12", "d12", "d12", "d20", "d20","d20")</f>
        <v>d12</v>
      </c>
      <c r="K14" s="185" t="str">
        <f aca="false"> CHOOSE(ROUNDDOWN( (K$3/2 + $C14)/2,0)+1,"0","0","d4", "d6", "d8", "d10", "d12", "d12", "d12", "d12", "d20", "d20","d20")</f>
        <v>d12</v>
      </c>
      <c r="L14" s="185" t="str">
        <f aca="false"> CHOOSE(ROUNDDOWN( (L$3/2 + $C14)/2,0)+1,"0","0","d4", "d6", "d8", "d10", "d12", "d12", "d12", "d12", "d20", "d20","d20")</f>
        <v>d12</v>
      </c>
      <c r="M14" s="185" t="str">
        <f aca="false"> CHOOSE(ROUNDDOWN( (M$3/2 + $C14)/2,0)+1,"0","0","d4", "d6", "d8", "d10", "d12", "d12", "d12", "d12", "d20", "d20","d20")</f>
        <v>d12</v>
      </c>
      <c r="N14" s="185" t="str">
        <f aca="false"> CHOOSE(ROUNDDOWN( (N$3/2 + $C14)/2,0)+1,"0","0","d4", "d6", "d8", "d10", "d12", "d12", "d12", "d12", "d20", "d20","d20")</f>
        <v>d12</v>
      </c>
      <c r="O14" s="185" t="str">
        <f aca="false"> CHOOSE(ROUNDDOWN( (O$3/2 + $C14)/2,0)+1,"0","0","d4", "d6", "d8", "d10", "d12", "d12", "d12", "d12", "d20", "d20","d20")</f>
        <v>d12</v>
      </c>
      <c r="P14" s="185" t="str">
        <f aca="false"> CHOOSE(ROUNDDOWN( (P$3/2 + $C14)/2,0)+1,"0","0","d4", "d6", "d8", "d10", "d12", "d12", "d12", "d12", "d20", "d20","d20")</f>
        <v>d12</v>
      </c>
      <c r="Q14" s="185" t="str">
        <f aca="false"> CHOOSE(ROUNDDOWN( (Q$3/2 + $C14)/2,0)+1,"0","0","d4", "d6", "d8", "d10", "d12", "d12", "d12", "d12", "d20", "d20","d20")</f>
        <v>d12</v>
      </c>
      <c r="R14" s="185" t="str">
        <f aca="false"> CHOOSE(ROUNDDOWN( (R$3/2 + $C14)/2,0)+1,"0","0","d4", "d6", "d8", "d10", "d12", "d12", "d12", "d12", "d20", "d20","d20")</f>
        <v>d12</v>
      </c>
      <c r="S14" s="185" t="str">
        <f aca="false"> CHOOSE(ROUNDDOWN( (S$3/2 + $C14)/2,0)+1,"0","0","d4", "d6", "d8", "d10", "d12", "d12", "d12", "d12", "d20", "d20","d20")</f>
        <v>d12</v>
      </c>
      <c r="T14" s="185" t="str">
        <f aca="false"> CHOOSE(ROUNDDOWN( (T$3/2 + $C14)/2,0)+1,"0","0","d4", "d6", "d8", "d10", "d12", "d12", "d12", "d12", "d20", "d20","d20")</f>
        <v>d12</v>
      </c>
      <c r="U14" s="185" t="str">
        <f aca="false"> CHOOSE(ROUNDDOWN( (U$3/2 + $C14)/2,0)+1,"0","0","d4", "d6", "d8", "d10", "d12", "d12", "d12", "d12", "d20", "d20","d20")</f>
        <v>d12</v>
      </c>
      <c r="V14" s="185" t="str">
        <f aca="false"> CHOOSE(ROUNDDOWN( (V$3/2 + $C14)/2,0)+1,"0","0","d4", "d6", "d8", "d10", "d12", "d12", "d12", "d12", "d20", "d20","d20")</f>
        <v>d12</v>
      </c>
      <c r="W14" s="195" t="str">
        <f aca="false"> CHOOSE(ROUNDDOWN( (W$3/2 + $C14)/2,0)+1,"0","0","d4", "d6", "d8", "d10", "d12", "d12", "d12", "d12", "d20", "d20","d20")</f>
        <v>d20</v>
      </c>
      <c r="X14" s="195" t="str">
        <f aca="false"> CHOOSE(ROUNDDOWN( (X$3/2 + $C14)/2,0)+1,"0","0","d4", "d6", "d8", "d10", "d12", "d12", "d12", "d12", "d20", "d20","d20")</f>
        <v>d20</v>
      </c>
      <c r="Y14" s="195" t="str">
        <f aca="false"> CHOOSE(ROUNDDOWN( (Y$3/2 + $C14)/2,0)+1,"0","0","d4", "d6", "d8", "d10", "d12", "d12", "d12", "d12", "d20", "d20","d20")</f>
        <v>d20</v>
      </c>
      <c r="Z14" s="195" t="str">
        <f aca="false"> CHOOSE(ROUNDDOWN( (Z$3/2 + $C14)/2,0)+1,"0","0","d4", "d6", "d8", "d10", "d12", "d12", "d12", "d12", "d20", "d20","d20")</f>
        <v>d20</v>
      </c>
      <c r="AA14" s="195" t="str">
        <f aca="false"> CHOOSE(ROUNDDOWN( (AA$3/2 + $C14)/2,0)+1,"0","0","d4", "d6", "d8", "d10", "d12", "d12", "d12", "d12", "d20", "d20","d20")</f>
        <v>d20</v>
      </c>
      <c r="AB14" s="195" t="str">
        <f aca="false"> CHOOSE(ROUNDDOWN( (AB$3/2 + $C14)/2,0)+1,"0","0","d4", "d6", "d8", "d10", "d12", "d12", "d12", "d12", "d20", "d20","d20")</f>
        <v>d20</v>
      </c>
      <c r="AC14" s="195" t="str">
        <f aca="false"> CHOOSE(ROUNDDOWN( (AC$3/2 + $C14)/2,0)+1,"0","0","d4", "d6", "d8", "d10", "d12", "d12", "d12", "d12", "d20", "d20","d20")</f>
        <v>d20</v>
      </c>
      <c r="AD14" s="195" t="str">
        <f aca="false"> CHOOSE(ROUNDDOWN( (AD$3/2 + $C14)/2,0)+1,"0","0","d4", "d6", "d8", "d10", "d12", "d12", "d12", "d12", "d20", "d20","d20")</f>
        <v>d20</v>
      </c>
      <c r="AE14" s="195" t="str">
        <f aca="false"> CHOOSE(ROUNDDOWN( (AE$3/2 + $C14)/2,0)+1,"0","0","d4", "d6", "d8", "d10", "d12", "d12", "d12", "d12", "d20", "d20","d20")</f>
        <v>d20</v>
      </c>
      <c r="AF14" s="195" t="str">
        <f aca="false"> CHOOSE(ROUNDDOWN( (AF$3/2 + $C14)/2,0)+1,"0","0","d4", "d6", "d8", "d10", "d12", "d12", "d12", "d12", "d20", "d20","d20")</f>
        <v>d20</v>
      </c>
      <c r="AG14" s="195" t="str">
        <f aca="false"> CHOOSE(ROUNDDOWN( (AG$3/2 + $C14)/2,0)+1,"0","0","d4", "d6", "d8", "d10", "d12", "d12", "d12", "d12", "d20", "d20","d20")</f>
        <v>d20</v>
      </c>
    </row>
    <row r="15" customFormat="false" ht="12.8" hidden="true" customHeight="false" outlineLevel="0" collapsed="false">
      <c r="A15" s="172"/>
      <c r="B15" s="177"/>
      <c r="C15" s="172" t="n">
        <v>11</v>
      </c>
      <c r="D15" s="203" t="str">
        <f aca="false"> CHOOSE(ROUNDDOWN( (D$3/2 + $C15)/2,0)+1,"0","0","d4", "d6", "d8", "d10", "d12", "d12", "d12", "d12", "d20", "d20","d20")</f>
        <v>d10</v>
      </c>
      <c r="E15" s="185" t="str">
        <f aca="false"> CHOOSE(ROUNDDOWN( (E$3/2 + $C15)/2,0)+1,"0","0","d4", "d6", "d8", "d10", "d12", "d12", "d12", "d12", "d20", "d20","d20")</f>
        <v>d12</v>
      </c>
      <c r="F15" s="185" t="str">
        <f aca="false"> CHOOSE(ROUNDDOWN( (F$3/2 + $C15)/2,0)+1,"0","0","d4", "d6", "d8", "d10", "d12", "d12", "d12", "d12", "d20", "d20","d20")</f>
        <v>d12</v>
      </c>
      <c r="G15" s="185" t="str">
        <f aca="false"> CHOOSE(ROUNDDOWN( (G$3/2 + $C15)/2,0)+1,"0","0","d4", "d6", "d8", "d10", "d12", "d12", "d12", "d12", "d20", "d20","d20")</f>
        <v>d12</v>
      </c>
      <c r="H15" s="185" t="str">
        <f aca="false"> CHOOSE(ROUNDDOWN( (H$3/2 + $C15)/2,0)+1,"0","0","d4", "d6", "d8", "d10", "d12", "d12", "d12", "d12", "d20", "d20","d20")</f>
        <v>d12</v>
      </c>
      <c r="I15" s="185" t="str">
        <f aca="false"> CHOOSE(ROUNDDOWN( (I$3/2 + $C15)/2,0)+1,"0","0","d4", "d6", "d8", "d10", "d12", "d12", "d12", "d12", "d20", "d20","d20")</f>
        <v>d12</v>
      </c>
      <c r="J15" s="185" t="str">
        <f aca="false"> CHOOSE(ROUNDDOWN( (J$3/2 + $C15)/2,0)+1,"0","0","d4", "d6", "d8", "d10", "d12", "d12", "d12", "d12", "d20", "d20","d20")</f>
        <v>d12</v>
      </c>
      <c r="K15" s="185" t="str">
        <f aca="false"> CHOOSE(ROUNDDOWN( (K$3/2 + $C15)/2,0)+1,"0","0","d4", "d6", "d8", "d10", "d12", "d12", "d12", "d12", "d20", "d20","d20")</f>
        <v>d12</v>
      </c>
      <c r="L15" s="185" t="str">
        <f aca="false"> CHOOSE(ROUNDDOWN( (L$3/2 + $C15)/2,0)+1,"0","0","d4", "d6", "d8", "d10", "d12", "d12", "d12", "d12", "d20", "d20","d20")</f>
        <v>d12</v>
      </c>
      <c r="M15" s="185" t="str">
        <f aca="false"> CHOOSE(ROUNDDOWN( (M$3/2 + $C15)/2,0)+1,"0","0","d4", "d6", "d8", "d10", "d12", "d12", "d12", "d12", "d20", "d20","d20")</f>
        <v>d12</v>
      </c>
      <c r="N15" s="185" t="str">
        <f aca="false"> CHOOSE(ROUNDDOWN( (N$3/2 + $C15)/2,0)+1,"0","0","d4", "d6", "d8", "d10", "d12", "d12", "d12", "d12", "d20", "d20","d20")</f>
        <v>d12</v>
      </c>
      <c r="O15" s="185" t="str">
        <f aca="false"> CHOOSE(ROUNDDOWN( (O$3/2 + $C15)/2,0)+1,"0","0","d4", "d6", "d8", "d10", "d12", "d12", "d12", "d12", "d20", "d20","d20")</f>
        <v>d12</v>
      </c>
      <c r="P15" s="185" t="str">
        <f aca="false"> CHOOSE(ROUNDDOWN( (P$3/2 + $C15)/2,0)+1,"0","0","d4", "d6", "d8", "d10", "d12", "d12", "d12", "d12", "d20", "d20","d20")</f>
        <v>d12</v>
      </c>
      <c r="Q15" s="185" t="str">
        <f aca="false"> CHOOSE(ROUNDDOWN( (Q$3/2 + $C15)/2,0)+1,"0","0","d4", "d6", "d8", "d10", "d12", "d12", "d12", "d12", "d20", "d20","d20")</f>
        <v>d12</v>
      </c>
      <c r="R15" s="185" t="str">
        <f aca="false"> CHOOSE(ROUNDDOWN( (R$3/2 + $C15)/2,0)+1,"0","0","d4", "d6", "d8", "d10", "d12", "d12", "d12", "d12", "d20", "d20","d20")</f>
        <v>d12</v>
      </c>
      <c r="S15" s="185" t="str">
        <f aca="false"> CHOOSE(ROUNDDOWN( (S$3/2 + $C15)/2,0)+1,"0","0","d4", "d6", "d8", "d10", "d12", "d12", "d12", "d12", "d20", "d20","d20")</f>
        <v>d12</v>
      </c>
      <c r="T15" s="185" t="str">
        <f aca="false"> CHOOSE(ROUNDDOWN( (T$3/2 + $C15)/2,0)+1,"0","0","d4", "d6", "d8", "d10", "d12", "d12", "d12", "d12", "d20", "d20","d20")</f>
        <v>d12</v>
      </c>
      <c r="U15" s="195" t="str">
        <f aca="false"> CHOOSE(ROUNDDOWN( (U$3/2 + $C15)/2,0)+1,"0","0","d4", "d6", "d8", "d10", "d12", "d12", "d12", "d12", "d20", "d20","d20")</f>
        <v>d20</v>
      </c>
      <c r="V15" s="195" t="str">
        <f aca="false"> CHOOSE(ROUNDDOWN( (V$3/2 + $C15)/2,0)+1,"0","0","d4", "d6", "d8", "d10", "d12", "d12", "d12", "d12", "d20", "d20","d20")</f>
        <v>d20</v>
      </c>
      <c r="W15" s="195" t="str">
        <f aca="false"> CHOOSE(ROUNDDOWN( (W$3/2 + $C15)/2,0)+1,"0","0","d4", "d6", "d8", "d10", "d12", "d12", "d12", "d12", "d20", "d20","d20")</f>
        <v>d20</v>
      </c>
      <c r="X15" s="195" t="str">
        <f aca="false"> CHOOSE(ROUNDDOWN( (X$3/2 + $C15)/2,0)+1,"0","0","d4", "d6", "d8", "d10", "d12", "d12", "d12", "d12", "d20", "d20","d20")</f>
        <v>d20</v>
      </c>
      <c r="Y15" s="195" t="str">
        <f aca="false"> CHOOSE(ROUNDDOWN( (Y$3/2 + $C15)/2,0)+1,"0","0","d4", "d6", "d8", "d10", "d12", "d12", "d12", "d12", "d20", "d20","d20")</f>
        <v>d20</v>
      </c>
      <c r="Z15" s="195" t="str">
        <f aca="false"> CHOOSE(ROUNDDOWN( (Z$3/2 + $C15)/2,0)+1,"0","0","d4", "d6", "d8", "d10", "d12", "d12", "d12", "d12", "d20", "d20","d20")</f>
        <v>d20</v>
      </c>
      <c r="AA15" s="195" t="str">
        <f aca="false"> CHOOSE(ROUNDDOWN( (AA$3/2 + $C15)/2,0)+1,"0","0","d4", "d6", "d8", "d10", "d12", "d12", "d12", "d12", "d20", "d20","d20")</f>
        <v>d20</v>
      </c>
      <c r="AB15" s="195" t="str">
        <f aca="false"> CHOOSE(ROUNDDOWN( (AB$3/2 + $C15)/2,0)+1,"0","0","d4", "d6", "d8", "d10", "d12", "d12", "d12", "d12", "d20", "d20","d20")</f>
        <v>d20</v>
      </c>
      <c r="AC15" s="195" t="str">
        <f aca="false"> CHOOSE(ROUNDDOWN( (AC$3/2 + $C15)/2,0)+1,"0","0","d4", "d6", "d8", "d10", "d12", "d12", "d12", "d12", "d20", "d20","d20")</f>
        <v>d20</v>
      </c>
      <c r="AD15" s="195" t="str">
        <f aca="false"> CHOOSE(ROUNDDOWN( (AD$3/2 + $C15)/2,0)+1,"0","0","d4", "d6", "d8", "d10", "d12", "d12", "d12", "d12", "d20", "d20","d20")</f>
        <v>d20</v>
      </c>
      <c r="AE15" s="195" t="str">
        <f aca="false"> CHOOSE(ROUNDDOWN( (AE$3/2 + $C15)/2,0)+1,"0","0","d4", "d6", "d8", "d10", "d12", "d12", "d12", "d12", "d20", "d20","d20")</f>
        <v>d20</v>
      </c>
      <c r="AF15" s="195" t="str">
        <f aca="false"> CHOOSE(ROUNDDOWN( (AF$3/2 + $C15)/2,0)+1,"0","0","d4", "d6", "d8", "d10", "d12", "d12", "d12", "d12", "d20", "d20","d20")</f>
        <v>d20</v>
      </c>
      <c r="AG15" s="195" t="e">
        <f aca="false"> CHOOSE(ROUNDDOWN( (AG$3/2 + $C15)/2,0)+1,"0","0","d4", "d6", "d8", "d10", "d12", "d12", "d12", "d12", "d20", "d20","d20")</f>
        <v>#VALUE!</v>
      </c>
    </row>
    <row r="16" customFormat="false" ht="12.8" hidden="true" customHeight="false" outlineLevel="0" collapsed="false">
      <c r="A16" s="172"/>
      <c r="B16" s="177"/>
      <c r="C16" s="172" t="n">
        <v>12</v>
      </c>
      <c r="D16" s="185" t="str">
        <f aca="false"> CHOOSE(ROUNDDOWN( (D$3/2 + $C16)/2,0)+1,"0","0","d4", "d6", "d8", "d10", "d12", "d12", "d12", "d12", "d20", "d20","d20")</f>
        <v>d12</v>
      </c>
      <c r="E16" s="185" t="str">
        <f aca="false"> CHOOSE(ROUNDDOWN( (E$3/2 + $C16)/2,0)+1,"0","0","d4", "d6", "d8", "d10", "d12", "d12", "d12", "d12", "d20", "d20","d20")</f>
        <v>d12</v>
      </c>
      <c r="F16" s="185" t="str">
        <f aca="false"> CHOOSE(ROUNDDOWN( (F$3/2 + $C16)/2,0)+1,"0","0","d4", "d6", "d8", "d10", "d12", "d12", "d12", "d12", "d20", "d20","d20")</f>
        <v>d12</v>
      </c>
      <c r="G16" s="185" t="str">
        <f aca="false"> CHOOSE(ROUNDDOWN( (G$3/2 + $C16)/2,0)+1,"0","0","d4", "d6", "d8", "d10", "d12", "d12", "d12", "d12", "d20", "d20","d20")</f>
        <v>d12</v>
      </c>
      <c r="H16" s="185" t="str">
        <f aca="false"> CHOOSE(ROUNDDOWN( (H$3/2 + $C16)/2,0)+1,"0","0","d4", "d6", "d8", "d10", "d12", "d12", "d12", "d12", "d20", "d20","d20")</f>
        <v>d12</v>
      </c>
      <c r="I16" s="185" t="str">
        <f aca="false"> CHOOSE(ROUNDDOWN( (I$3/2 + $C16)/2,0)+1,"0","0","d4", "d6", "d8", "d10", "d12", "d12", "d12", "d12", "d20", "d20","d20")</f>
        <v>d12</v>
      </c>
      <c r="J16" s="185" t="str">
        <f aca="false"> CHOOSE(ROUNDDOWN( (J$3/2 + $C16)/2,0)+1,"0","0","d4", "d6", "d8", "d10", "d12", "d12", "d12", "d12", "d20", "d20","d20")</f>
        <v>d12</v>
      </c>
      <c r="K16" s="185" t="str">
        <f aca="false"> CHOOSE(ROUNDDOWN( (K$3/2 + $C16)/2,0)+1,"0","0","d4", "d6", "d8", "d10", "d12", "d12", "d12", "d12", "d20", "d20","d20")</f>
        <v>d12</v>
      </c>
      <c r="L16" s="185" t="str">
        <f aca="false"> CHOOSE(ROUNDDOWN( (L$3/2 + $C16)/2,0)+1,"0","0","d4", "d6", "d8", "d10", "d12", "d12", "d12", "d12", "d20", "d20","d20")</f>
        <v>d12</v>
      </c>
      <c r="M16" s="185" t="str">
        <f aca="false"> CHOOSE(ROUNDDOWN( (M$3/2 + $C16)/2,0)+1,"0","0","d4", "d6", "d8", "d10", "d12", "d12", "d12", "d12", "d20", "d20","d20")</f>
        <v>d12</v>
      </c>
      <c r="N16" s="185" t="str">
        <f aca="false"> CHOOSE(ROUNDDOWN( (N$3/2 + $C16)/2,0)+1,"0","0","d4", "d6", "d8", "d10", "d12", "d12", "d12", "d12", "d20", "d20","d20")</f>
        <v>d12</v>
      </c>
      <c r="O16" s="185" t="str">
        <f aca="false"> CHOOSE(ROUNDDOWN( (O$3/2 + $C16)/2,0)+1,"0","0","d4", "d6", "d8", "d10", "d12", "d12", "d12", "d12", "d20", "d20","d20")</f>
        <v>d12</v>
      </c>
      <c r="P16" s="185" t="str">
        <f aca="false"> CHOOSE(ROUNDDOWN( (P$3/2 + $C16)/2,0)+1,"0","0","d4", "d6", "d8", "d10", "d12", "d12", "d12", "d12", "d20", "d20","d20")</f>
        <v>d12</v>
      </c>
      <c r="Q16" s="185" t="str">
        <f aca="false"> CHOOSE(ROUNDDOWN( (Q$3/2 + $C16)/2,0)+1,"0","0","d4", "d6", "d8", "d10", "d12", "d12", "d12", "d12", "d20", "d20","d20")</f>
        <v>d12</v>
      </c>
      <c r="R16" s="185" t="str">
        <f aca="false"> CHOOSE(ROUNDDOWN( (R$3/2 + $C16)/2,0)+1,"0","0","d4", "d6", "d8", "d10", "d12", "d12", "d12", "d12", "d20", "d20","d20")</f>
        <v>d12</v>
      </c>
      <c r="S16" s="195" t="str">
        <f aca="false"> CHOOSE(ROUNDDOWN( (S$3/2 + $C16)/2,0)+1,"0","0","d4", "d6", "d8", "d10", "d12", "d12", "d12", "d12", "d20", "d20","d20")</f>
        <v>d20</v>
      </c>
      <c r="T16" s="195" t="str">
        <f aca="false"> CHOOSE(ROUNDDOWN( (T$3/2 + $C16)/2,0)+1,"0","0","d4", "d6", "d8", "d10", "d12", "d12", "d12", "d12", "d20", "d20","d20")</f>
        <v>d20</v>
      </c>
      <c r="U16" s="195" t="str">
        <f aca="false"> CHOOSE(ROUNDDOWN( (U$3/2 + $C16)/2,0)+1,"0","0","d4", "d6", "d8", "d10", "d12", "d12", "d12", "d12", "d20", "d20","d20")</f>
        <v>d20</v>
      </c>
      <c r="V16" s="195" t="str">
        <f aca="false"> CHOOSE(ROUNDDOWN( (V$3/2 + $C16)/2,0)+1,"0","0","d4", "d6", "d8", "d10", "d12", "d12", "d12", "d12", "d20", "d20","d20")</f>
        <v>d20</v>
      </c>
      <c r="W16" s="195" t="str">
        <f aca="false"> CHOOSE(ROUNDDOWN( (W$3/2 + $C16)/2,0)+1,"0","0","d4", "d6", "d8", "d10", "d12", "d12", "d12", "d12", "d20", "d20","d20")</f>
        <v>d20</v>
      </c>
      <c r="X16" s="195" t="str">
        <f aca="false"> CHOOSE(ROUNDDOWN( (X$3/2 + $C16)/2,0)+1,"0","0","d4", "d6", "d8", "d10", "d12", "d12", "d12", "d12", "d20", "d20","d20")</f>
        <v>d20</v>
      </c>
      <c r="Y16" s="195" t="str">
        <f aca="false"> CHOOSE(ROUNDDOWN( (Y$3/2 + $C16)/2,0)+1,"0","0","d4", "d6", "d8", "d10", "d12", "d12", "d12", "d12", "d20", "d20","d20")</f>
        <v>d20</v>
      </c>
      <c r="Z16" s="195" t="str">
        <f aca="false"> CHOOSE(ROUNDDOWN( (Z$3/2 + $C16)/2,0)+1,"0","0","d4", "d6", "d8", "d10", "d12", "d12", "d12", "d12", "d20", "d20","d20")</f>
        <v>d20</v>
      </c>
      <c r="AA16" s="195" t="str">
        <f aca="false"> CHOOSE(ROUNDDOWN( (AA$3/2 + $C16)/2,0)+1,"0","0","d4", "d6", "d8", "d10", "d12", "d12", "d12", "d12", "d20", "d20","d20")</f>
        <v>d20</v>
      </c>
      <c r="AB16" s="195" t="str">
        <f aca="false"> CHOOSE(ROUNDDOWN( (AB$3/2 + $C16)/2,0)+1,"0","0","d4", "d6", "d8", "d10", "d12", "d12", "d12", "d12", "d20", "d20","d20")</f>
        <v>d20</v>
      </c>
      <c r="AC16" s="195" t="str">
        <f aca="false"> CHOOSE(ROUNDDOWN( (AC$3/2 + $C16)/2,0)+1,"0","0","d4", "d6", "d8", "d10", "d12", "d12", "d12", "d12", "d20", "d20","d20")</f>
        <v>d20</v>
      </c>
      <c r="AD16" s="195" t="str">
        <f aca="false"> CHOOSE(ROUNDDOWN( (AD$3/2 + $C16)/2,0)+1,"0","0","d4", "d6", "d8", "d10", "d12", "d12", "d12", "d12", "d20", "d20","d20")</f>
        <v>d20</v>
      </c>
      <c r="AE16" s="195" t="e">
        <f aca="false"> CHOOSE(ROUNDDOWN( (AE$3/2 + $C16)/2,0)+1,"0","0","d4", "d6", "d8", "d10", "d12", "d12", "d12", "d12", "d20", "d20","d20")</f>
        <v>#VALUE!</v>
      </c>
      <c r="AF16" s="195" t="e">
        <f aca="false"> CHOOSE(ROUNDDOWN( (AF$3/2 + $C16)/2,0)+1,"0","0","d4", "d6", "d8", "d10", "d12", "d12", "d12", "d12", "d20", "d20","d20")</f>
        <v>#VALUE!</v>
      </c>
      <c r="AG16" s="195" t="e">
        <f aca="false"> CHOOSE(ROUNDDOWN( (AG$3/2 + $C16)/2,0)+1,"0","0","d4", "d6", "d8", "d10", "d12", "d12", "d12", "d12", "d20", "d20","d20")</f>
        <v>#VALUE!</v>
      </c>
    </row>
    <row r="18" customFormat="false" ht="12.8" hidden="false" customHeight="true" outlineLevel="0" collapsed="false">
      <c r="A18" s="204" t="s">
        <v>2282</v>
      </c>
    </row>
    <row r="19" customFormat="false" ht="12.8" hidden="false" customHeight="false" outlineLevel="0" collapsed="false">
      <c r="A19" s="204"/>
    </row>
    <row r="20" customFormat="false" ht="12.8" hidden="false" customHeight="false" outlineLevel="0" collapsed="false">
      <c r="A20" s="204"/>
    </row>
    <row r="23" customFormat="false" ht="12.8" hidden="false" customHeight="false" outlineLevel="0" collapsed="false">
      <c r="AH23" s="172" t="n">
        <v>4</v>
      </c>
      <c r="AI23" s="172" t="s">
        <v>2283</v>
      </c>
      <c r="AJ23" s="172" t="s">
        <v>2284</v>
      </c>
      <c r="AK23" s="172" t="s">
        <v>2285</v>
      </c>
      <c r="AL23" s="172" t="s">
        <v>2286</v>
      </c>
    </row>
    <row r="24" customFormat="false" ht="12.8" hidden="false" customHeight="false" outlineLevel="0" collapsed="false">
      <c r="AH24" s="172" t="n">
        <v>6</v>
      </c>
      <c r="AI24" s="172" t="s">
        <v>2284</v>
      </c>
      <c r="AJ24" s="172" t="s">
        <v>2285</v>
      </c>
      <c r="AK24" s="172" t="s">
        <v>2286</v>
      </c>
      <c r="AL24" s="172" t="s">
        <v>2287</v>
      </c>
    </row>
    <row r="25" customFormat="false" ht="12.8" hidden="false" customHeight="false" outlineLevel="0" collapsed="false">
      <c r="AH25" s="172" t="n">
        <v>8</v>
      </c>
      <c r="AI25" s="172" t="s">
        <v>2285</v>
      </c>
      <c r="AJ25" s="172" t="s">
        <v>2286</v>
      </c>
      <c r="AK25" s="172" t="s">
        <v>2287</v>
      </c>
      <c r="AL25" s="172" t="s">
        <v>2288</v>
      </c>
    </row>
    <row r="26" customFormat="false" ht="12.8" hidden="false" customHeight="false" outlineLevel="0" collapsed="false">
      <c r="AH26" s="172" t="n">
        <v>10</v>
      </c>
      <c r="AI26" s="172" t="s">
        <v>2286</v>
      </c>
      <c r="AJ26" s="172" t="s">
        <v>2287</v>
      </c>
      <c r="AK26" s="172" t="s">
        <v>2288</v>
      </c>
      <c r="AL26" s="172" t="s">
        <v>2288</v>
      </c>
    </row>
    <row r="27" customFormat="false" ht="12.8" hidden="false" customHeight="false" outlineLevel="0" collapsed="false">
      <c r="AH27" s="172" t="n">
        <v>12</v>
      </c>
      <c r="AI27" s="172" t="s">
        <v>2287</v>
      </c>
      <c r="AJ27" s="172" t="s">
        <v>2288</v>
      </c>
      <c r="AK27" s="172" t="s">
        <v>2288</v>
      </c>
      <c r="AL27" s="172" t="s">
        <v>2288</v>
      </c>
    </row>
    <row r="28" customFormat="false" ht="12.8" hidden="false" customHeight="false" outlineLevel="0" collapsed="false">
      <c r="AH28" s="172"/>
      <c r="AI28" s="172"/>
      <c r="AJ28" s="172"/>
      <c r="AK28" s="172"/>
      <c r="AL28" s="172"/>
    </row>
    <row r="29" customFormat="false" ht="12.8" hidden="false" customHeight="false" outlineLevel="0" collapsed="false">
      <c r="AH29" s="172"/>
      <c r="AI29" s="172"/>
      <c r="AJ29" s="172"/>
      <c r="AK29" s="172"/>
      <c r="AL29" s="172"/>
    </row>
    <row r="30" customFormat="false" ht="12.8" hidden="false" customHeight="false" outlineLevel="0" collapsed="false">
      <c r="AH30" s="172" t="n">
        <v>4</v>
      </c>
      <c r="AI30" s="172" t="s">
        <v>2283</v>
      </c>
      <c r="AJ30" s="172" t="s">
        <v>2284</v>
      </c>
      <c r="AK30" s="172" t="s">
        <v>2285</v>
      </c>
      <c r="AL30" s="172" t="s">
        <v>2286</v>
      </c>
    </row>
    <row r="31" customFormat="false" ht="12.8" hidden="false" customHeight="false" outlineLevel="0" collapsed="false">
      <c r="J31" s="172" t="n">
        <v>4</v>
      </c>
      <c r="K31" s="172" t="s">
        <v>2283</v>
      </c>
      <c r="L31" s="172" t="s">
        <v>2284</v>
      </c>
      <c r="M31" s="172" t="s">
        <v>2285</v>
      </c>
      <c r="N31" s="172" t="s">
        <v>2286</v>
      </c>
      <c r="AH31" s="172" t="n">
        <v>6</v>
      </c>
      <c r="AI31" s="172" t="s">
        <v>2284</v>
      </c>
      <c r="AJ31" s="172" t="s">
        <v>2285</v>
      </c>
      <c r="AK31" s="172" t="s">
        <v>2286</v>
      </c>
      <c r="AL31" s="172" t="s">
        <v>2287</v>
      </c>
    </row>
    <row r="32" customFormat="false" ht="12.8" hidden="false" customHeight="false" outlineLevel="0" collapsed="false">
      <c r="J32" s="172" t="n">
        <v>6</v>
      </c>
      <c r="K32" s="172" t="s">
        <v>2284</v>
      </c>
      <c r="L32" s="172" t="s">
        <v>2285</v>
      </c>
      <c r="M32" s="172" t="s">
        <v>2286</v>
      </c>
      <c r="N32" s="172" t="s">
        <v>2287</v>
      </c>
      <c r="AH32" s="172" t="n">
        <v>8</v>
      </c>
      <c r="AI32" s="172" t="s">
        <v>2284</v>
      </c>
      <c r="AJ32" s="172" t="s">
        <v>2285</v>
      </c>
      <c r="AK32" s="172" t="s">
        <v>2286</v>
      </c>
      <c r="AL32" s="172" t="s">
        <v>2287</v>
      </c>
    </row>
    <row r="33" customFormat="false" ht="12.8" hidden="false" customHeight="false" outlineLevel="0" collapsed="false">
      <c r="J33" s="172" t="n">
        <v>8</v>
      </c>
      <c r="K33" s="172" t="s">
        <v>2285</v>
      </c>
      <c r="L33" s="172" t="s">
        <v>2286</v>
      </c>
      <c r="M33" s="172" t="s">
        <v>2287</v>
      </c>
      <c r="N33" s="172" t="s">
        <v>2288</v>
      </c>
      <c r="AH33" s="172" t="n">
        <v>10</v>
      </c>
      <c r="AI33" s="172" t="s">
        <v>2285</v>
      </c>
      <c r="AJ33" s="172" t="s">
        <v>2286</v>
      </c>
      <c r="AK33" s="172" t="s">
        <v>2287</v>
      </c>
      <c r="AL33" s="172" t="s">
        <v>2288</v>
      </c>
    </row>
    <row r="34" customFormat="false" ht="12.8" hidden="false" customHeight="false" outlineLevel="0" collapsed="false">
      <c r="J34" s="172" t="n">
        <v>10</v>
      </c>
      <c r="K34" s="172" t="s">
        <v>2286</v>
      </c>
      <c r="L34" s="172" t="s">
        <v>2287</v>
      </c>
      <c r="M34" s="172" t="s">
        <v>2288</v>
      </c>
      <c r="N34" s="172" t="s">
        <v>2288</v>
      </c>
      <c r="AH34" s="172" t="n">
        <v>12</v>
      </c>
      <c r="AI34" s="172" t="s">
        <v>2286</v>
      </c>
      <c r="AJ34" s="172" t="s">
        <v>2287</v>
      </c>
      <c r="AK34" s="172" t="s">
        <v>2288</v>
      </c>
      <c r="AL34" s="172" t="s">
        <v>2288</v>
      </c>
    </row>
    <row r="35" customFormat="false" ht="12.8" hidden="false" customHeight="false" outlineLevel="0" collapsed="false">
      <c r="J35" s="172" t="n">
        <v>12</v>
      </c>
      <c r="K35" s="172" t="s">
        <v>2287</v>
      </c>
      <c r="L35" s="172" t="s">
        <v>2288</v>
      </c>
      <c r="M35" s="172" t="s">
        <v>2288</v>
      </c>
      <c r="N35" s="172" t="s">
        <v>2288</v>
      </c>
    </row>
    <row r="37" customFormat="false" ht="12.8" hidden="false" customHeight="false" outlineLevel="0" collapsed="false">
      <c r="AH37" s="205"/>
      <c r="AI37" s="205" t="n">
        <v>1</v>
      </c>
      <c r="AJ37" s="205" t="n">
        <v>3</v>
      </c>
      <c r="AK37" s="205" t="n">
        <v>4</v>
      </c>
      <c r="AL37" s="205" t="n">
        <v>6</v>
      </c>
    </row>
    <row r="38" customFormat="false" ht="12.8" hidden="false" customHeight="false" outlineLevel="0" collapsed="false">
      <c r="J38" s="172" t="n">
        <v>4</v>
      </c>
      <c r="K38" s="172" t="s">
        <v>2283</v>
      </c>
      <c r="L38" s="172" t="s">
        <v>2284</v>
      </c>
      <c r="M38" s="172" t="s">
        <v>2285</v>
      </c>
      <c r="N38" s="172" t="s">
        <v>2286</v>
      </c>
      <c r="AH38" s="205" t="n">
        <v>4</v>
      </c>
      <c r="AI38" s="206" t="n">
        <v>0</v>
      </c>
      <c r="AJ38" s="207" t="n">
        <f aca="false">ROUNDDOWN(($AH38/2+AJ$37)/2,0)*2</f>
        <v>4</v>
      </c>
      <c r="AK38" s="207" t="n">
        <f aca="false">ROUNDDOWN(($AH38/2+AK$37)/2,0)*2</f>
        <v>6</v>
      </c>
      <c r="AL38" s="208" t="n">
        <f aca="false">ROUNDDOWN(($AH38/2+AL$37)/2,0)*2</f>
        <v>8</v>
      </c>
      <c r="AM38" s="0" t="n">
        <f aca="false">SUM(AI38:AL38)</f>
        <v>18</v>
      </c>
    </row>
    <row r="39" customFormat="false" ht="12.8" hidden="false" customHeight="false" outlineLevel="0" collapsed="false">
      <c r="J39" s="172" t="n">
        <v>6</v>
      </c>
      <c r="K39" s="172" t="s">
        <v>2284</v>
      </c>
      <c r="L39" s="172" t="s">
        <v>2285</v>
      </c>
      <c r="M39" s="172" t="s">
        <v>2286</v>
      </c>
      <c r="N39" s="172" t="s">
        <v>2287</v>
      </c>
      <c r="AH39" s="205" t="n">
        <v>6</v>
      </c>
      <c r="AI39" s="209" t="n">
        <f aca="false">ROUNDDOWN(($AH39/2+AI$37)/2,0)*2</f>
        <v>4</v>
      </c>
      <c r="AJ39" s="0" t="n">
        <f aca="false">ROUNDDOWN(($AH39/2+AJ$37)/2,0)*2</f>
        <v>6</v>
      </c>
      <c r="AK39" s="0" t="n">
        <f aca="false">ROUNDDOWN(($AH39/2+AK$37)/2,0)*2</f>
        <v>6</v>
      </c>
      <c r="AL39" s="210" t="n">
        <f aca="false">ROUNDDOWN(($AH39/2+AL$37)/2,0)*2</f>
        <v>8</v>
      </c>
      <c r="AM39" s="0" t="n">
        <f aca="false">SUM(AI39:AL39)</f>
        <v>24</v>
      </c>
    </row>
    <row r="40" customFormat="false" ht="12.8" hidden="false" customHeight="false" outlineLevel="0" collapsed="false">
      <c r="J40" s="172" t="n">
        <v>8</v>
      </c>
      <c r="K40" s="172" t="s">
        <v>2284</v>
      </c>
      <c r="L40" s="172" t="s">
        <v>2285</v>
      </c>
      <c r="M40" s="172" t="s">
        <v>2286</v>
      </c>
      <c r="N40" s="172" t="s">
        <v>2287</v>
      </c>
      <c r="AH40" s="205" t="n">
        <v>8</v>
      </c>
      <c r="AI40" s="209" t="n">
        <f aca="false">ROUNDDOWN(($AH40/2+AI$37)/2,0)*2</f>
        <v>4</v>
      </c>
      <c r="AJ40" s="0" t="n">
        <f aca="false">ROUNDDOWN(($AH40/2+AJ$37)/2,0)*2</f>
        <v>6</v>
      </c>
      <c r="AK40" s="0" t="n">
        <f aca="false">ROUNDDOWN(($AH40/2+AK$37)/2,0)*2</f>
        <v>8</v>
      </c>
      <c r="AL40" s="210" t="n">
        <f aca="false">ROUNDDOWN(($AH40/2+AL$37)/2,0)*2</f>
        <v>10</v>
      </c>
      <c r="AM40" s="0" t="n">
        <f aca="false">SUM(AI40:AL40)</f>
        <v>28</v>
      </c>
    </row>
    <row r="41" customFormat="false" ht="12.8" hidden="false" customHeight="false" outlineLevel="0" collapsed="false">
      <c r="J41" s="172" t="n">
        <v>10</v>
      </c>
      <c r="K41" s="172" t="s">
        <v>2285</v>
      </c>
      <c r="L41" s="172" t="s">
        <v>2286</v>
      </c>
      <c r="M41" s="172" t="s">
        <v>2287</v>
      </c>
      <c r="N41" s="172" t="s">
        <v>2288</v>
      </c>
      <c r="AH41" s="205" t="n">
        <v>10</v>
      </c>
      <c r="AI41" s="209" t="n">
        <f aca="false">ROUNDDOWN(($AH41/2+AI$37)/2,0)*2</f>
        <v>6</v>
      </c>
      <c r="AJ41" s="0" t="n">
        <f aca="false">ROUNDDOWN(($AH41/2+AJ$37)/2,0)*2</f>
        <v>8</v>
      </c>
      <c r="AK41" s="0" t="n">
        <f aca="false">ROUNDDOWN(($AH41/2+AK$37)/2,0)*2</f>
        <v>8</v>
      </c>
      <c r="AL41" s="210" t="n">
        <f aca="false">ROUNDDOWN(($AH41/2+AL$37)/2,0)*2</f>
        <v>10</v>
      </c>
      <c r="AM41" s="0" t="n">
        <f aca="false">SUM(AI41:AL41)</f>
        <v>32</v>
      </c>
    </row>
    <row r="42" customFormat="false" ht="12.8" hidden="false" customHeight="false" outlineLevel="0" collapsed="false">
      <c r="J42" s="172" t="n">
        <v>12</v>
      </c>
      <c r="K42" s="172" t="s">
        <v>2286</v>
      </c>
      <c r="L42" s="172" t="s">
        <v>2287</v>
      </c>
      <c r="M42" s="172" t="s">
        <v>2288</v>
      </c>
      <c r="N42" s="172" t="s">
        <v>2288</v>
      </c>
      <c r="AH42" s="205" t="n">
        <v>12</v>
      </c>
      <c r="AI42" s="211" t="n">
        <f aca="false">ROUNDDOWN(($AH42/2+AI$37)/2,0)*2</f>
        <v>6</v>
      </c>
      <c r="AJ42" s="212" t="n">
        <f aca="false">ROUNDDOWN(($AH42/2+AJ$37)/2,0)*2</f>
        <v>8</v>
      </c>
      <c r="AK42" s="212" t="n">
        <f aca="false">ROUNDDOWN(($AH42/2+AK$37)/2,0)*2</f>
        <v>10</v>
      </c>
      <c r="AL42" s="213" t="n">
        <f aca="false">ROUNDDOWN(($AH42/2+AL$37)/2,0)*2</f>
        <v>12</v>
      </c>
      <c r="AM42" s="0" t="n">
        <f aca="false">SUM(AI42:AL42)</f>
        <v>36</v>
      </c>
    </row>
    <row r="43" customFormat="false" ht="12.8" hidden="false" customHeight="false" outlineLevel="0" collapsed="false">
      <c r="AI43" s="0" t="n">
        <f aca="false">SUM(AI38:AI42)</f>
        <v>20</v>
      </c>
      <c r="AJ43" s="0" t="n">
        <f aca="false">SUM(AJ38:AJ42)</f>
        <v>32</v>
      </c>
      <c r="AK43" s="0" t="n">
        <f aca="false">SUM(AK38:AK42)</f>
        <v>38</v>
      </c>
      <c r="AL43" s="0" t="n">
        <f aca="false">SUM(AL38:AL42)</f>
        <v>48</v>
      </c>
    </row>
    <row r="45" customFormat="false" ht="12.8" hidden="false" customHeight="false" outlineLevel="0" collapsed="false">
      <c r="AI45" s="0" t="n">
        <v>0.75</v>
      </c>
      <c r="AJ45" s="0" t="n">
        <v>1</v>
      </c>
      <c r="AK45" s="0" t="n">
        <v>1.25</v>
      </c>
      <c r="AL45" s="0" t="n">
        <v>1.5</v>
      </c>
    </row>
    <row r="46" customFormat="false" ht="12.8" hidden="false" customHeight="false" outlineLevel="0" collapsed="false">
      <c r="AH46" s="0" t="n">
        <v>4</v>
      </c>
      <c r="AI46" s="0" t="n">
        <f aca="false">$AH46*AI$45</f>
        <v>3</v>
      </c>
      <c r="AJ46" s="0" t="n">
        <f aca="false">$AH46*AJ$45</f>
        <v>4</v>
      </c>
      <c r="AK46" s="0" t="n">
        <f aca="false">$AH46*AK$45</f>
        <v>5</v>
      </c>
      <c r="AL46" s="0" t="n">
        <f aca="false">$AH46*AL$45</f>
        <v>6</v>
      </c>
    </row>
    <row r="47" customFormat="false" ht="12.8" hidden="false" customHeight="false" outlineLevel="0" collapsed="false">
      <c r="AH47" s="0" t="n">
        <v>6</v>
      </c>
      <c r="AI47" s="0" t="n">
        <f aca="false">$AH47*AI$45</f>
        <v>4.5</v>
      </c>
      <c r="AJ47" s="0" t="n">
        <f aca="false">$AH47*AJ$45</f>
        <v>6</v>
      </c>
      <c r="AK47" s="0" t="n">
        <f aca="false">$AH47*AK$45</f>
        <v>7.5</v>
      </c>
      <c r="AL47" s="0" t="n">
        <f aca="false">$AH47*AL$45</f>
        <v>9</v>
      </c>
    </row>
    <row r="48" customFormat="false" ht="12.8" hidden="false" customHeight="false" outlineLevel="0" collapsed="false">
      <c r="AH48" s="0" t="n">
        <v>8</v>
      </c>
      <c r="AI48" s="0" t="n">
        <f aca="false">$AH48*AI$45</f>
        <v>6</v>
      </c>
      <c r="AJ48" s="0" t="n">
        <f aca="false">$AH48*AJ$45</f>
        <v>8</v>
      </c>
      <c r="AK48" s="0" t="n">
        <f aca="false">$AH48*AK$45</f>
        <v>10</v>
      </c>
      <c r="AL48" s="0" t="n">
        <f aca="false">$AH48*AL$45</f>
        <v>12</v>
      </c>
    </row>
    <row r="49" customFormat="false" ht="12.8" hidden="false" customHeight="false" outlineLevel="0" collapsed="false">
      <c r="AH49" s="0" t="n">
        <v>10</v>
      </c>
      <c r="AI49" s="0" t="n">
        <f aca="false">$AH49*AI$45</f>
        <v>7.5</v>
      </c>
      <c r="AJ49" s="0" t="n">
        <f aca="false">$AH49*AJ$45</f>
        <v>10</v>
      </c>
      <c r="AK49" s="0" t="n">
        <f aca="false">$AH49*AK$45</f>
        <v>12.5</v>
      </c>
      <c r="AL49" s="0" t="n">
        <f aca="false">$AH49*AL$45</f>
        <v>15</v>
      </c>
    </row>
    <row r="50" customFormat="false" ht="12.8" hidden="false" customHeight="false" outlineLevel="0" collapsed="false">
      <c r="AH50" s="0" t="n">
        <v>12</v>
      </c>
      <c r="AI50" s="0" t="n">
        <f aca="false">$AH50*AI$45</f>
        <v>9</v>
      </c>
      <c r="AJ50" s="0" t="n">
        <f aca="false">$AH50*AJ$45</f>
        <v>12</v>
      </c>
      <c r="AK50" s="0" t="n">
        <f aca="false">$AH50*AK$45</f>
        <v>15</v>
      </c>
      <c r="AL50" s="0" t="n">
        <f aca="false">$AH50*AL$45</f>
        <v>18</v>
      </c>
    </row>
    <row r="52" customFormat="false" ht="12.8" hidden="false" customHeight="false" outlineLevel="0" collapsed="false">
      <c r="AI52" s="0" t="n">
        <v>0</v>
      </c>
      <c r="AJ52" s="0" t="n">
        <v>1</v>
      </c>
      <c r="AK52" s="0" t="n">
        <v>2</v>
      </c>
      <c r="AL52" s="0" t="n">
        <v>3</v>
      </c>
    </row>
    <row r="53" customFormat="false" ht="12.8" hidden="false" customHeight="false" outlineLevel="0" collapsed="false">
      <c r="AH53" s="0" t="n">
        <v>4</v>
      </c>
      <c r="AI53" s="0" t="n">
        <v>0</v>
      </c>
      <c r="AJ53" s="0" t="n">
        <v>1</v>
      </c>
      <c r="AK53" s="0" t="n">
        <v>1</v>
      </c>
      <c r="AL53" s="0" t="n">
        <v>2</v>
      </c>
    </row>
    <row r="54" customFormat="false" ht="12.8" hidden="false" customHeight="false" outlineLevel="0" collapsed="false">
      <c r="AH54" s="0" t="n">
        <v>6</v>
      </c>
      <c r="AI54" s="0" t="n">
        <v>1</v>
      </c>
      <c r="AJ54" s="0" t="n">
        <v>2</v>
      </c>
      <c r="AK54" s="0" t="n">
        <v>2</v>
      </c>
      <c r="AL54" s="0" t="n">
        <v>3</v>
      </c>
    </row>
    <row r="55" customFormat="false" ht="12.8" hidden="false" customHeight="false" outlineLevel="0" collapsed="false">
      <c r="AH55" s="0" t="n">
        <v>8</v>
      </c>
      <c r="AI55" s="0" t="n">
        <v>1</v>
      </c>
      <c r="AJ55" s="0" t="n">
        <v>2</v>
      </c>
      <c r="AK55" s="0" t="n">
        <v>3</v>
      </c>
      <c r="AL55" s="0" t="n">
        <v>4</v>
      </c>
    </row>
    <row r="56" customFormat="false" ht="12.8" hidden="false" customHeight="false" outlineLevel="0" collapsed="false">
      <c r="AH56" s="0" t="n">
        <v>10</v>
      </c>
      <c r="AI56" s="0" t="n">
        <v>2</v>
      </c>
      <c r="AJ56" s="0" t="n">
        <v>3</v>
      </c>
      <c r="AK56" s="0" t="n">
        <v>4</v>
      </c>
      <c r="AL56" s="0" t="n">
        <v>5</v>
      </c>
    </row>
    <row r="57" customFormat="false" ht="12.8" hidden="false" customHeight="false" outlineLevel="0" collapsed="false">
      <c r="AH57" s="0" t="n">
        <v>12</v>
      </c>
      <c r="AI57" s="0" t="n">
        <v>3</v>
      </c>
      <c r="AJ57" s="0" t="n">
        <v>4</v>
      </c>
      <c r="AK57" s="0" t="n">
        <v>5</v>
      </c>
      <c r="AL57" s="0" t="n">
        <v>5</v>
      </c>
    </row>
    <row r="59" customFormat="false" ht="12.8" hidden="false" customHeight="false" outlineLevel="0" collapsed="false">
      <c r="AI59" s="0" t="n">
        <v>1</v>
      </c>
      <c r="AJ59" s="0" t="n">
        <v>2</v>
      </c>
      <c r="AK59" s="0" t="n">
        <v>3</v>
      </c>
      <c r="AL59" s="0" t="n">
        <v>4</v>
      </c>
    </row>
    <row r="60" customFormat="false" ht="12.8" hidden="false" customHeight="false" outlineLevel="0" collapsed="false">
      <c r="AH60" s="0" t="n">
        <v>4</v>
      </c>
      <c r="AI60" s="0" t="n">
        <f aca="false">ROUNDDOWN($AH60/6,0)</f>
        <v>0</v>
      </c>
      <c r="AJ60" s="0" t="n">
        <f aca="false">ROUNDDOWN($AH60/6,0)</f>
        <v>0</v>
      </c>
      <c r="AK60" s="0" t="n">
        <f aca="false">ROUNDDOWN($AH60/6,0)</f>
        <v>0</v>
      </c>
      <c r="AL60" s="0" t="n">
        <f aca="false">ROUNDDOWN($AH60/6,0)</f>
        <v>0</v>
      </c>
    </row>
    <row r="61" customFormat="false" ht="12.8" hidden="false" customHeight="false" outlineLevel="0" collapsed="false">
      <c r="AH61" s="0" t="n">
        <v>6</v>
      </c>
      <c r="AI61" s="0" t="n">
        <f aca="false">ROUNDDOWN($AH61/6,0)</f>
        <v>1</v>
      </c>
      <c r="AJ61" s="0" t="n">
        <f aca="false">ROUNDDOWN($AH61/6,0)</f>
        <v>1</v>
      </c>
      <c r="AK61" s="0" t="n">
        <f aca="false">ROUNDDOWN($AH61/6,0)</f>
        <v>1</v>
      </c>
      <c r="AL61" s="0" t="n">
        <f aca="false">ROUNDDOWN($AH61/6,0)</f>
        <v>1</v>
      </c>
    </row>
    <row r="62" customFormat="false" ht="12.8" hidden="false" customHeight="false" outlineLevel="0" collapsed="false">
      <c r="AH62" s="0" t="n">
        <v>8</v>
      </c>
      <c r="AI62" s="0" t="n">
        <f aca="false">ROUNDDOWN($AH62/6,0)</f>
        <v>1</v>
      </c>
      <c r="AJ62" s="0" t="n">
        <f aca="false">ROUNDDOWN($AH62/6,0)</f>
        <v>1</v>
      </c>
      <c r="AK62" s="0" t="n">
        <f aca="false">ROUNDDOWN($AH62/6,0)</f>
        <v>1</v>
      </c>
      <c r="AL62" s="0" t="n">
        <f aca="false">ROUNDDOWN($AH62/6,0)</f>
        <v>1</v>
      </c>
    </row>
    <row r="63" customFormat="false" ht="12.8" hidden="false" customHeight="false" outlineLevel="0" collapsed="false">
      <c r="AH63" s="0" t="n">
        <v>10</v>
      </c>
      <c r="AI63" s="0" t="n">
        <f aca="false">ROUNDDOWN($AH63/6,0)</f>
        <v>1</v>
      </c>
      <c r="AJ63" s="0" t="n">
        <f aca="false">ROUNDDOWN($AH63/6,0)</f>
        <v>1</v>
      </c>
      <c r="AK63" s="0" t="n">
        <f aca="false">ROUNDDOWN($AH63/6,0)</f>
        <v>1</v>
      </c>
      <c r="AL63" s="0" t="n">
        <f aca="false">ROUNDDOWN($AH63/6,0)</f>
        <v>1</v>
      </c>
    </row>
    <row r="64" customFormat="false" ht="12.8" hidden="false" customHeight="false" outlineLevel="0" collapsed="false">
      <c r="AH64" s="0" t="n">
        <v>12</v>
      </c>
      <c r="AI64" s="0" t="n">
        <f aca="false">ROUNDDOWN($AH64/6,0)</f>
        <v>2</v>
      </c>
      <c r="AJ64" s="0" t="n">
        <f aca="false">ROUNDDOWN($AH64/6,0)</f>
        <v>2</v>
      </c>
      <c r="AK64" s="0" t="n">
        <f aca="false">ROUNDDOWN($AH64/6,0)</f>
        <v>2</v>
      </c>
      <c r="AL64" s="0" t="n">
        <f aca="false">ROUNDDOWN($AH64/6,0)</f>
        <v>2</v>
      </c>
    </row>
  </sheetData>
  <mergeCells count="4">
    <mergeCell ref="A2:A3"/>
    <mergeCell ref="D2:AG2"/>
    <mergeCell ref="B3:B16"/>
    <mergeCell ref="A18:A20"/>
  </mergeCells>
  <conditionalFormatting sqref="D4:AG16">
    <cfRule type="dataBar" priority="2">
      <dataBar showValue="1" minLength="0" maxLength="100">
        <cfvo type="min" val="0"/>
        <cfvo type="max" val="0"/>
        <color rgb="FF0000FF"/>
      </dataBar>
      <extLst>
        <ext xmlns:x14="http://schemas.microsoft.com/office/spreadsheetml/2009/9/main" uri="{B025F937-C7B1-47D3-B67F-A62EFF666E3E}">
          <x14:id>{C17ACEC1-FEA6-4065-A6E3-FD477FCE40C0}</x14:id>
        </ext>
      </extLst>
    </cfRule>
  </conditionalFormatting>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C17ACEC1-FEA6-4065-A6E3-FD477FCE40C0}">
            <x14:dataBar minLength="0" maxLength="100" axisPosition="automatic" gradient="true">
              <x14:cfvo type="autoMin"/>
              <x14:cfvo type="autoMax"/>
              <x14:negativeFillColor rgb="FFFF0000"/>
              <x14:axisColor rgb="FF000000"/>
            </x14:dataBar>
          </x14:cfRule>
          <xm:sqref>D4:AG16</xm:sqref>
        </x14:conditionalFormatting>
      </x14:conditionalFormattings>
    </ext>
  </extLst>
</worksheet>
</file>

<file path=xl/worksheets/sheet3.xml><?xml version="1.0" encoding="utf-8"?>
<worksheet xmlns="http://schemas.openxmlformats.org/spreadsheetml/2006/main" xmlns:r="http://schemas.openxmlformats.org/officeDocument/2006/relationships">
  <sheetPr filterMode="false">
    <pageSetUpPr fitToPage="false"/>
  </sheetPr>
  <dimension ref="A1:D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8" zeroHeight="false" outlineLevelRow="0" outlineLevelCol="0"/>
  <cols>
    <col collapsed="false" customWidth="true" hidden="false" outlineLevel="0" max="1" min="1" style="40" width="25.57"/>
    <col collapsed="false" customWidth="true" hidden="false" outlineLevel="0" max="2" min="2" style="40" width="13.15"/>
    <col collapsed="false" customWidth="true" hidden="false" outlineLevel="0" max="3" min="3" style="40" width="45.94"/>
    <col collapsed="false" customWidth="true" hidden="false" outlineLevel="0" max="4" min="4" style="40" width="63.87"/>
    <col collapsed="false" customWidth="false" hidden="false" outlineLevel="0" max="1025" min="5" style="40" width="11.52"/>
  </cols>
  <sheetData>
    <row r="1" customFormat="false" ht="12.8" hidden="false" customHeight="false" outlineLevel="0" collapsed="false">
      <c r="A1" s="41" t="s">
        <v>72</v>
      </c>
      <c r="B1" s="41" t="s">
        <v>73</v>
      </c>
      <c r="C1" s="41" t="s">
        <v>74</v>
      </c>
      <c r="D1" s="41" t="s">
        <v>75</v>
      </c>
    </row>
    <row r="2" customFormat="false" ht="12.8" hidden="false" customHeight="true" outlineLevel="0" collapsed="false">
      <c r="A2" s="42" t="s">
        <v>76</v>
      </c>
      <c r="B2" s="42" t="s">
        <v>77</v>
      </c>
      <c r="C2" s="42" t="s">
        <v>78</v>
      </c>
      <c r="D2" s="43" t="s">
        <v>79</v>
      </c>
    </row>
    <row r="3" customFormat="false" ht="12.8" hidden="false" customHeight="false" outlineLevel="0" collapsed="false">
      <c r="A3" s="42" t="s">
        <v>80</v>
      </c>
      <c r="B3" s="42" t="s">
        <v>77</v>
      </c>
      <c r="C3" s="42" t="s">
        <v>81</v>
      </c>
      <c r="D3" s="43"/>
    </row>
    <row r="4" customFormat="false" ht="12.8" hidden="false" customHeight="false" outlineLevel="0" collapsed="false">
      <c r="A4" s="44" t="s">
        <v>82</v>
      </c>
      <c r="B4" s="42" t="s">
        <v>77</v>
      </c>
      <c r="C4" s="44" t="s">
        <v>83</v>
      </c>
      <c r="D4" s="43"/>
    </row>
    <row r="5" customFormat="false" ht="12.8" hidden="false" customHeight="false" outlineLevel="0" collapsed="false">
      <c r="A5" s="42" t="s">
        <v>84</v>
      </c>
      <c r="B5" s="42" t="s">
        <v>77</v>
      </c>
      <c r="C5" s="42" t="s">
        <v>85</v>
      </c>
      <c r="D5" s="43"/>
    </row>
    <row r="6" customFormat="false" ht="12.8" hidden="false" customHeight="false" outlineLevel="0" collapsed="false">
      <c r="A6" s="42" t="s">
        <v>86</v>
      </c>
      <c r="B6" s="42" t="s">
        <v>77</v>
      </c>
      <c r="C6" s="42" t="s">
        <v>87</v>
      </c>
      <c r="D6" s="43"/>
    </row>
    <row r="7" customFormat="false" ht="12.8" hidden="false" customHeight="false" outlineLevel="0" collapsed="false">
      <c r="A7" s="41" t="s">
        <v>72</v>
      </c>
      <c r="B7" s="41" t="s">
        <v>73</v>
      </c>
      <c r="C7" s="41" t="s">
        <v>74</v>
      </c>
      <c r="D7" s="41" t="s">
        <v>75</v>
      </c>
    </row>
    <row r="8" customFormat="false" ht="12.8" hidden="false" customHeight="true" outlineLevel="0" collapsed="false">
      <c r="A8" s="42" t="s">
        <v>88</v>
      </c>
      <c r="B8" s="42" t="s">
        <v>89</v>
      </c>
      <c r="C8" s="42" t="s">
        <v>90</v>
      </c>
      <c r="D8" s="43" t="s">
        <v>91</v>
      </c>
    </row>
    <row r="9" customFormat="false" ht="12.8" hidden="false" customHeight="false" outlineLevel="0" collapsed="false">
      <c r="A9" s="42" t="s">
        <v>92</v>
      </c>
      <c r="B9" s="42" t="s">
        <v>89</v>
      </c>
      <c r="C9" s="42" t="s">
        <v>93</v>
      </c>
      <c r="D9" s="43"/>
    </row>
    <row r="10" customFormat="false" ht="12.8" hidden="false" customHeight="false" outlineLevel="0" collapsed="false">
      <c r="A10" s="42" t="s">
        <v>94</v>
      </c>
      <c r="B10" s="42" t="s">
        <v>89</v>
      </c>
      <c r="C10" s="42" t="s">
        <v>95</v>
      </c>
      <c r="D10" s="43"/>
    </row>
    <row r="11" customFormat="false" ht="12.8" hidden="false" customHeight="false" outlineLevel="0" collapsed="false">
      <c r="A11" s="42" t="s">
        <v>96</v>
      </c>
      <c r="B11" s="42" t="s">
        <v>89</v>
      </c>
      <c r="C11" s="42" t="s">
        <v>97</v>
      </c>
      <c r="D11" s="43"/>
    </row>
    <row r="12" customFormat="false" ht="12.8" hidden="false" customHeight="false" outlineLevel="0" collapsed="false">
      <c r="A12" s="42" t="s">
        <v>98</v>
      </c>
      <c r="B12" s="42" t="s">
        <v>89</v>
      </c>
      <c r="C12" s="42" t="s">
        <v>99</v>
      </c>
      <c r="D12" s="43"/>
    </row>
    <row r="13" customFormat="false" ht="12.8" hidden="false" customHeight="false" outlineLevel="0" collapsed="false">
      <c r="A13" s="41" t="s">
        <v>72</v>
      </c>
      <c r="B13" s="41" t="s">
        <v>73</v>
      </c>
      <c r="C13" s="41" t="s">
        <v>74</v>
      </c>
      <c r="D13" s="41" t="s">
        <v>75</v>
      </c>
    </row>
    <row r="14" customFormat="false" ht="12.8" hidden="false" customHeight="true" outlineLevel="0" collapsed="false">
      <c r="A14" s="42" t="s">
        <v>100</v>
      </c>
      <c r="B14" s="42" t="s">
        <v>101</v>
      </c>
      <c r="C14" s="42" t="s">
        <v>83</v>
      </c>
      <c r="D14" s="43" t="s">
        <v>102</v>
      </c>
    </row>
    <row r="15" customFormat="false" ht="12.8" hidden="false" customHeight="false" outlineLevel="0" collapsed="false">
      <c r="A15" s="42" t="s">
        <v>103</v>
      </c>
      <c r="B15" s="42" t="s">
        <v>101</v>
      </c>
      <c r="C15" s="42" t="s">
        <v>104</v>
      </c>
      <c r="D15" s="43"/>
    </row>
    <row r="16" customFormat="false" ht="12.8" hidden="false" customHeight="false" outlineLevel="0" collapsed="false">
      <c r="A16" s="42" t="s">
        <v>105</v>
      </c>
      <c r="B16" s="42" t="s">
        <v>101</v>
      </c>
      <c r="C16" s="42" t="s">
        <v>106</v>
      </c>
      <c r="D16" s="43"/>
    </row>
    <row r="17" customFormat="false" ht="12.8" hidden="false" customHeight="false" outlineLevel="0" collapsed="false">
      <c r="A17" s="42" t="s">
        <v>107</v>
      </c>
      <c r="B17" s="42" t="s">
        <v>101</v>
      </c>
      <c r="C17" s="42" t="s">
        <v>108</v>
      </c>
      <c r="D17" s="43"/>
    </row>
    <row r="18" customFormat="false" ht="12.8" hidden="false" customHeight="false" outlineLevel="0" collapsed="false">
      <c r="A18" s="42" t="s">
        <v>109</v>
      </c>
      <c r="B18" s="42" t="s">
        <v>101</v>
      </c>
      <c r="C18" s="42" t="s">
        <v>110</v>
      </c>
      <c r="D18" s="43"/>
    </row>
    <row r="19" customFormat="false" ht="12.8" hidden="false" customHeight="false" outlineLevel="0" collapsed="false">
      <c r="A19" s="41" t="s">
        <v>72</v>
      </c>
      <c r="B19" s="41" t="s">
        <v>73</v>
      </c>
      <c r="C19" s="41" t="s">
        <v>74</v>
      </c>
      <c r="D19" s="41" t="s">
        <v>75</v>
      </c>
    </row>
    <row r="20" customFormat="false" ht="12.8" hidden="false" customHeight="true" outlineLevel="0" collapsed="false">
      <c r="A20" s="42" t="s">
        <v>111</v>
      </c>
      <c r="B20" s="42" t="s">
        <v>112</v>
      </c>
      <c r="C20" s="42" t="s">
        <v>113</v>
      </c>
      <c r="D20" s="43" t="s">
        <v>114</v>
      </c>
    </row>
    <row r="21" customFormat="false" ht="12.8" hidden="false" customHeight="false" outlineLevel="0" collapsed="false">
      <c r="A21" s="42" t="s">
        <v>115</v>
      </c>
      <c r="B21" s="42" t="s">
        <v>112</v>
      </c>
      <c r="C21" s="42" t="s">
        <v>83</v>
      </c>
      <c r="D21" s="43"/>
    </row>
    <row r="22" customFormat="false" ht="12.8" hidden="false" customHeight="false" outlineLevel="0" collapsed="false">
      <c r="A22" s="42" t="s">
        <v>116</v>
      </c>
      <c r="B22" s="42" t="s">
        <v>112</v>
      </c>
      <c r="C22" s="42" t="s">
        <v>117</v>
      </c>
      <c r="D22" s="43"/>
    </row>
    <row r="23" customFormat="false" ht="12.8" hidden="false" customHeight="false" outlineLevel="0" collapsed="false">
      <c r="A23" s="42" t="s">
        <v>118</v>
      </c>
      <c r="B23" s="42" t="s">
        <v>112</v>
      </c>
      <c r="C23" s="42" t="s">
        <v>104</v>
      </c>
      <c r="D23" s="43"/>
    </row>
    <row r="24" customFormat="false" ht="12.8" hidden="false" customHeight="false" outlineLevel="0" collapsed="false">
      <c r="A24" s="42" t="s">
        <v>119</v>
      </c>
      <c r="B24" s="42" t="s">
        <v>112</v>
      </c>
      <c r="C24" s="42" t="s">
        <v>78</v>
      </c>
      <c r="D24" s="43"/>
    </row>
    <row r="25" customFormat="false" ht="12.8" hidden="false" customHeight="false" outlineLevel="0" collapsed="false">
      <c r="A25" s="41" t="s">
        <v>72</v>
      </c>
      <c r="B25" s="41" t="s">
        <v>73</v>
      </c>
      <c r="C25" s="41" t="s">
        <v>74</v>
      </c>
      <c r="D25" s="41" t="s">
        <v>75</v>
      </c>
    </row>
    <row r="26" customFormat="false" ht="12.8" hidden="false" customHeight="true" outlineLevel="0" collapsed="false">
      <c r="A26" s="42" t="s">
        <v>120</v>
      </c>
      <c r="B26" s="42" t="s">
        <v>121</v>
      </c>
      <c r="C26" s="42" t="s">
        <v>122</v>
      </c>
      <c r="D26" s="43" t="s">
        <v>123</v>
      </c>
    </row>
    <row r="27" customFormat="false" ht="12.8" hidden="false" customHeight="false" outlineLevel="0" collapsed="false">
      <c r="A27" s="42" t="s">
        <v>124</v>
      </c>
      <c r="B27" s="42" t="s">
        <v>121</v>
      </c>
      <c r="C27" s="42" t="s">
        <v>125</v>
      </c>
      <c r="D27" s="43"/>
    </row>
    <row r="28" customFormat="false" ht="12.8" hidden="false" customHeight="false" outlineLevel="0" collapsed="false">
      <c r="A28" s="42" t="s">
        <v>126</v>
      </c>
      <c r="B28" s="42" t="s">
        <v>121</v>
      </c>
      <c r="C28" s="42" t="s">
        <v>127</v>
      </c>
      <c r="D28" s="43"/>
    </row>
    <row r="29" customFormat="false" ht="12.8" hidden="false" customHeight="false" outlineLevel="0" collapsed="false">
      <c r="A29" s="42" t="s">
        <v>128</v>
      </c>
      <c r="B29" s="42" t="s">
        <v>121</v>
      </c>
      <c r="C29" s="42" t="s">
        <v>129</v>
      </c>
      <c r="D29" s="43"/>
    </row>
    <row r="30" customFormat="false" ht="12.8" hidden="false" customHeight="false" outlineLevel="0" collapsed="false">
      <c r="A30" s="42" t="s">
        <v>130</v>
      </c>
      <c r="B30" s="42" t="s">
        <v>121</v>
      </c>
      <c r="C30" s="42" t="s">
        <v>131</v>
      </c>
      <c r="D30" s="43"/>
    </row>
    <row r="31" customFormat="false" ht="12.8" hidden="false" customHeight="false" outlineLevel="0" collapsed="false">
      <c r="A31" s="41" t="s">
        <v>72</v>
      </c>
      <c r="B31" s="41" t="s">
        <v>73</v>
      </c>
      <c r="C31" s="41" t="s">
        <v>74</v>
      </c>
      <c r="D31" s="41" t="s">
        <v>75</v>
      </c>
    </row>
    <row r="32" customFormat="false" ht="12.8" hidden="false" customHeight="true" outlineLevel="0" collapsed="false">
      <c r="A32" s="42" t="s">
        <v>132</v>
      </c>
      <c r="B32" s="42" t="s">
        <v>133</v>
      </c>
      <c r="C32" s="42" t="s">
        <v>134</v>
      </c>
      <c r="D32" s="43" t="s">
        <v>135</v>
      </c>
    </row>
    <row r="33" customFormat="false" ht="12.8" hidden="false" customHeight="false" outlineLevel="0" collapsed="false">
      <c r="A33" s="42" t="s">
        <v>136</v>
      </c>
      <c r="B33" s="42" t="s">
        <v>133</v>
      </c>
      <c r="C33" s="42" t="s">
        <v>137</v>
      </c>
      <c r="D33" s="43"/>
    </row>
    <row r="34" customFormat="false" ht="12.8" hidden="false" customHeight="false" outlineLevel="0" collapsed="false">
      <c r="A34" s="42" t="s">
        <v>138</v>
      </c>
      <c r="B34" s="42" t="s">
        <v>133</v>
      </c>
      <c r="C34" s="42" t="s">
        <v>139</v>
      </c>
      <c r="D34" s="43"/>
    </row>
    <row r="35" customFormat="false" ht="12.8" hidden="false" customHeight="false" outlineLevel="0" collapsed="false">
      <c r="A35" s="42" t="s">
        <v>140</v>
      </c>
      <c r="B35" s="42" t="s">
        <v>133</v>
      </c>
      <c r="C35" s="42" t="s">
        <v>141</v>
      </c>
      <c r="D35" s="43"/>
    </row>
    <row r="36" customFormat="false" ht="12.8" hidden="false" customHeight="false" outlineLevel="0" collapsed="false">
      <c r="A36" s="42" t="s">
        <v>142</v>
      </c>
      <c r="B36" s="42" t="s">
        <v>133</v>
      </c>
      <c r="C36" s="42" t="s">
        <v>143</v>
      </c>
      <c r="D36" s="43"/>
    </row>
    <row r="40" customFormat="false" ht="12.8" hidden="false" customHeight="false" outlineLevel="0" collapsed="false">
      <c r="A40" s="41" t="s">
        <v>144</v>
      </c>
      <c r="B40" s="41" t="s">
        <v>145</v>
      </c>
      <c r="C40" s="41" t="s">
        <v>146</v>
      </c>
    </row>
    <row r="41" customFormat="false" ht="12.8" hidden="false" customHeight="false" outlineLevel="0" collapsed="false">
      <c r="A41" s="42" t="s">
        <v>147</v>
      </c>
      <c r="B41" s="42" t="s">
        <v>148</v>
      </c>
      <c r="C41" s="42" t="s">
        <v>149</v>
      </c>
    </row>
    <row r="42" customFormat="false" ht="19.9" hidden="false" customHeight="false" outlineLevel="0" collapsed="false">
      <c r="A42" s="42" t="s">
        <v>150</v>
      </c>
      <c r="B42" s="42" t="s">
        <v>65</v>
      </c>
      <c r="C42" s="42" t="s">
        <v>151</v>
      </c>
    </row>
    <row r="43" customFormat="false" ht="12.8" hidden="false" customHeight="false" outlineLevel="0" collapsed="false">
      <c r="A43" s="42" t="s">
        <v>152</v>
      </c>
      <c r="B43" s="42" t="s">
        <v>62</v>
      </c>
      <c r="C43" s="42" t="s">
        <v>153</v>
      </c>
    </row>
    <row r="44" customFormat="false" ht="12.8" hidden="false" customHeight="false" outlineLevel="0" collapsed="false">
      <c r="A44" s="42" t="s">
        <v>154</v>
      </c>
      <c r="B44" s="42" t="s">
        <v>65</v>
      </c>
      <c r="C44" s="42" t="s">
        <v>155</v>
      </c>
    </row>
    <row r="45" customFormat="false" ht="12.8" hidden="false" customHeight="false" outlineLevel="0" collapsed="false">
      <c r="A45" s="42" t="s">
        <v>156</v>
      </c>
      <c r="B45" s="42" t="s">
        <v>62</v>
      </c>
      <c r="C45" s="42" t="s">
        <v>157</v>
      </c>
    </row>
    <row r="46" customFormat="false" ht="12.8" hidden="false" customHeight="false" outlineLevel="0" collapsed="false">
      <c r="A46" s="42" t="s">
        <v>158</v>
      </c>
      <c r="B46" s="42" t="s">
        <v>63</v>
      </c>
      <c r="C46" s="42" t="s">
        <v>159</v>
      </c>
    </row>
    <row r="47" customFormat="false" ht="12.8" hidden="false" customHeight="false" outlineLevel="0" collapsed="false">
      <c r="A47" s="42" t="s">
        <v>160</v>
      </c>
      <c r="B47" s="42" t="s">
        <v>161</v>
      </c>
      <c r="C47" s="42" t="s">
        <v>162</v>
      </c>
    </row>
    <row r="48" customFormat="false" ht="12.8" hidden="false" customHeight="false" outlineLevel="0" collapsed="false">
      <c r="A48" s="42" t="s">
        <v>163</v>
      </c>
      <c r="B48" s="42" t="s">
        <v>161</v>
      </c>
      <c r="C48" s="42" t="s">
        <v>164</v>
      </c>
    </row>
    <row r="49" customFormat="false" ht="12.8" hidden="false" customHeight="false" outlineLevel="0" collapsed="false">
      <c r="A49" s="42" t="s">
        <v>165</v>
      </c>
      <c r="B49" s="42" t="s">
        <v>63</v>
      </c>
      <c r="C49" s="42" t="s">
        <v>166</v>
      </c>
    </row>
    <row r="50" customFormat="false" ht="12.8" hidden="false" customHeight="false" outlineLevel="0" collapsed="false">
      <c r="A50" s="42" t="s">
        <v>167</v>
      </c>
      <c r="B50" s="42" t="s">
        <v>161</v>
      </c>
      <c r="C50" s="42" t="s">
        <v>168</v>
      </c>
    </row>
    <row r="51" customFormat="false" ht="12.8" hidden="false" customHeight="false" outlineLevel="0" collapsed="false">
      <c r="A51" s="42" t="s">
        <v>169</v>
      </c>
      <c r="B51" s="42" t="s">
        <v>63</v>
      </c>
      <c r="C51" s="42" t="s">
        <v>170</v>
      </c>
    </row>
    <row r="52" customFormat="false" ht="12.8" hidden="false" customHeight="false" outlineLevel="0" collapsed="false">
      <c r="A52" s="42" t="s">
        <v>171</v>
      </c>
      <c r="B52" s="42" t="s">
        <v>65</v>
      </c>
      <c r="C52" s="42" t="s">
        <v>172</v>
      </c>
    </row>
    <row r="53" customFormat="false" ht="12.8" hidden="false" customHeight="false" outlineLevel="0" collapsed="false">
      <c r="A53" s="42" t="s">
        <v>173</v>
      </c>
      <c r="B53" s="42" t="s">
        <v>62</v>
      </c>
      <c r="C53" s="42" t="s">
        <v>174</v>
      </c>
    </row>
    <row r="54" customFormat="false" ht="12.8" hidden="false" customHeight="false" outlineLevel="0" collapsed="false">
      <c r="A54" s="42" t="s">
        <v>175</v>
      </c>
      <c r="B54" s="42" t="s">
        <v>62</v>
      </c>
      <c r="C54" s="42" t="s">
        <v>176</v>
      </c>
    </row>
    <row r="55" customFormat="false" ht="12.8" hidden="false" customHeight="false" outlineLevel="0" collapsed="false">
      <c r="A55" s="42" t="s">
        <v>177</v>
      </c>
      <c r="B55" s="42" t="s">
        <v>62</v>
      </c>
      <c r="C55" s="42" t="s">
        <v>178</v>
      </c>
    </row>
    <row r="56" customFormat="false" ht="12.8" hidden="false" customHeight="false" outlineLevel="0" collapsed="false">
      <c r="A56" s="42" t="s">
        <v>179</v>
      </c>
      <c r="B56" s="42" t="s">
        <v>63</v>
      </c>
      <c r="C56" s="42" t="s">
        <v>180</v>
      </c>
    </row>
    <row r="57" customFormat="false" ht="12.8" hidden="false" customHeight="false" outlineLevel="0" collapsed="false">
      <c r="A57" s="42" t="s">
        <v>181</v>
      </c>
      <c r="B57" s="42" t="s">
        <v>66</v>
      </c>
      <c r="C57" s="42" t="s">
        <v>182</v>
      </c>
    </row>
    <row r="58" customFormat="false" ht="19.9" hidden="false" customHeight="false" outlineLevel="0" collapsed="false">
      <c r="A58" s="42" t="s">
        <v>183</v>
      </c>
      <c r="B58" s="42" t="s">
        <v>62</v>
      </c>
      <c r="C58" s="42" t="s">
        <v>184</v>
      </c>
    </row>
    <row r="59" customFormat="false" ht="12.8" hidden="false" customHeight="false" outlineLevel="0" collapsed="false">
      <c r="A59" s="42" t="s">
        <v>185</v>
      </c>
      <c r="B59" s="42" t="s">
        <v>66</v>
      </c>
      <c r="C59" s="42" t="s">
        <v>186</v>
      </c>
    </row>
    <row r="60" customFormat="false" ht="12.8" hidden="false" customHeight="false" outlineLevel="0" collapsed="false">
      <c r="A60" s="42" t="s">
        <v>187</v>
      </c>
      <c r="B60" s="42" t="s">
        <v>63</v>
      </c>
      <c r="C60" s="42" t="s">
        <v>188</v>
      </c>
    </row>
    <row r="61" customFormat="false" ht="12.8" hidden="false" customHeight="false" outlineLevel="0" collapsed="false">
      <c r="A61" s="42" t="s">
        <v>189</v>
      </c>
      <c r="B61" s="42" t="s">
        <v>62</v>
      </c>
      <c r="C61" s="42" t="s">
        <v>190</v>
      </c>
    </row>
    <row r="62" customFormat="false" ht="12.8" hidden="false" customHeight="false" outlineLevel="0" collapsed="false">
      <c r="A62" s="42" t="s">
        <v>191</v>
      </c>
      <c r="B62" s="42" t="s">
        <v>65</v>
      </c>
      <c r="C62" s="42" t="s">
        <v>192</v>
      </c>
    </row>
    <row r="63" customFormat="false" ht="12.8" hidden="false" customHeight="false" outlineLevel="0" collapsed="false">
      <c r="A63" s="42" t="s">
        <v>193</v>
      </c>
      <c r="B63" s="42" t="s">
        <v>63</v>
      </c>
      <c r="C63" s="42" t="s">
        <v>194</v>
      </c>
    </row>
    <row r="64" customFormat="false" ht="12.8" hidden="false" customHeight="false" outlineLevel="0" collapsed="false">
      <c r="A64" s="42" t="s">
        <v>195</v>
      </c>
      <c r="B64" s="42" t="s">
        <v>63</v>
      </c>
      <c r="C64" s="42" t="s">
        <v>192</v>
      </c>
    </row>
    <row r="68" customFormat="false" ht="12.8" hidden="false" customHeight="true" outlineLevel="0" collapsed="false">
      <c r="A68" s="41" t="s">
        <v>196</v>
      </c>
      <c r="B68" s="41"/>
    </row>
    <row r="69" customFormat="false" ht="256" hidden="false" customHeight="true" outlineLevel="0" collapsed="false">
      <c r="A69" s="43" t="s">
        <v>197</v>
      </c>
      <c r="B69" s="43"/>
    </row>
    <row r="70" customFormat="false" ht="12.8" hidden="false" customHeight="true" outlineLevel="0" collapsed="false">
      <c r="A70" s="45" t="s">
        <v>198</v>
      </c>
      <c r="B70" s="45"/>
    </row>
    <row r="71" customFormat="false" ht="208.9" hidden="false" customHeight="true" outlineLevel="0" collapsed="false">
      <c r="A71" s="46" t="s">
        <v>199</v>
      </c>
      <c r="B71" s="46"/>
    </row>
    <row r="72" customFormat="false" ht="12.8" hidden="false" customHeight="true" outlineLevel="0" collapsed="false">
      <c r="A72" s="45" t="s">
        <v>200</v>
      </c>
      <c r="B72" s="45"/>
    </row>
  </sheetData>
  <mergeCells count="11">
    <mergeCell ref="D2:D6"/>
    <mergeCell ref="D8:D12"/>
    <mergeCell ref="D14:D18"/>
    <mergeCell ref="D20:D24"/>
    <mergeCell ref="D26:D30"/>
    <mergeCell ref="D32:D36"/>
    <mergeCell ref="A68:B68"/>
    <mergeCell ref="A69:B69"/>
    <mergeCell ref="A70:B70"/>
    <mergeCell ref="A71:B71"/>
    <mergeCell ref="A72:B72"/>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E2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11" activeCellId="0" sqref="E11"/>
    </sheetView>
  </sheetViews>
  <sheetFormatPr defaultRowHeight="12.8" zeroHeight="false" outlineLevelRow="0" outlineLevelCol="0"/>
  <cols>
    <col collapsed="false" customWidth="true" hidden="false" outlineLevel="0" max="1" min="1" style="3" width="12.98"/>
    <col collapsed="false" customWidth="true" hidden="false" outlineLevel="0" max="2" min="2" style="214" width="28.06"/>
    <col collapsed="false" customWidth="true" hidden="false" outlineLevel="0" max="3" min="3" style="3" width="0.77"/>
    <col collapsed="false" customWidth="true" hidden="false" outlineLevel="0" max="4" min="4" style="3" width="12.75"/>
    <col collapsed="false" customWidth="true" hidden="false" outlineLevel="0" max="5" min="5" style="214" width="28.06"/>
    <col collapsed="false" customWidth="true" hidden="false" outlineLevel="0" max="6" min="6" style="3" width="0.77"/>
    <col collapsed="false" customWidth="false" hidden="false" outlineLevel="0" max="1025" min="7" style="3" width="11.52"/>
  </cols>
  <sheetData>
    <row r="1" s="5" customFormat="true" ht="9.9" hidden="false" customHeight="true" outlineLevel="0" collapsed="false">
      <c r="A1" s="165" t="s">
        <v>276</v>
      </c>
      <c r="B1" s="166" t="s">
        <v>2120</v>
      </c>
      <c r="D1" s="165" t="s">
        <v>276</v>
      </c>
      <c r="E1" s="166" t="s">
        <v>1596</v>
      </c>
    </row>
    <row r="2" s="5" customFormat="true" ht="9.9" hidden="false" customHeight="true" outlineLevel="0" collapsed="false">
      <c r="A2" s="165" t="s">
        <v>2289</v>
      </c>
      <c r="B2" s="169" t="s">
        <v>2290</v>
      </c>
      <c r="D2" s="165" t="s">
        <v>2289</v>
      </c>
      <c r="E2" s="169" t="s">
        <v>2290</v>
      </c>
    </row>
    <row r="3" s="5" customFormat="true" ht="9.9" hidden="false" customHeight="true" outlineLevel="0" collapsed="false">
      <c r="A3" s="165" t="s">
        <v>1468</v>
      </c>
      <c r="B3" s="169" t="n">
        <v>7</v>
      </c>
      <c r="D3" s="165" t="s">
        <v>1468</v>
      </c>
      <c r="E3" s="169" t="n">
        <v>4</v>
      </c>
    </row>
    <row r="4" s="5" customFormat="true" ht="9.9" hidden="false" customHeight="true" outlineLevel="0" collapsed="false">
      <c r="A4" s="165" t="s">
        <v>2291</v>
      </c>
      <c r="B4" s="169" t="s">
        <v>2292</v>
      </c>
      <c r="D4" s="165" t="s">
        <v>2291</v>
      </c>
      <c r="E4" s="169" t="s">
        <v>2293</v>
      </c>
    </row>
    <row r="5" s="5" customFormat="true" ht="29.75" hidden="false" customHeight="true" outlineLevel="0" collapsed="false">
      <c r="A5" s="165" t="s">
        <v>1472</v>
      </c>
      <c r="B5" s="169"/>
      <c r="D5" s="165" t="s">
        <v>1472</v>
      </c>
      <c r="E5" s="169"/>
    </row>
    <row r="6" customFormat="false" ht="4.25" hidden="false" customHeight="true" outlineLevel="0" collapsed="false"/>
    <row r="7" s="5" customFormat="true" ht="9.9" hidden="false" customHeight="true" outlineLevel="0" collapsed="false">
      <c r="A7" s="165" t="s">
        <v>276</v>
      </c>
      <c r="B7" s="166" t="s">
        <v>2294</v>
      </c>
      <c r="D7" s="165" t="s">
        <v>276</v>
      </c>
      <c r="E7" s="166" t="s">
        <v>1576</v>
      </c>
    </row>
    <row r="8" s="5" customFormat="true" ht="9.9" hidden="false" customHeight="true" outlineLevel="0" collapsed="false">
      <c r="A8" s="165" t="s">
        <v>2289</v>
      </c>
      <c r="B8" s="169" t="s">
        <v>2295</v>
      </c>
      <c r="D8" s="165" t="s">
        <v>2289</v>
      </c>
      <c r="E8" s="169" t="s">
        <v>2296</v>
      </c>
    </row>
    <row r="9" s="5" customFormat="true" ht="9.9" hidden="false" customHeight="true" outlineLevel="0" collapsed="false">
      <c r="A9" s="165" t="s">
        <v>1468</v>
      </c>
      <c r="B9" s="169" t="n">
        <v>4</v>
      </c>
      <c r="D9" s="165" t="s">
        <v>1468</v>
      </c>
      <c r="E9" s="169" t="n">
        <v>2</v>
      </c>
    </row>
    <row r="10" s="5" customFormat="true" ht="9.9" hidden="false" customHeight="true" outlineLevel="0" collapsed="false">
      <c r="A10" s="165" t="s">
        <v>2291</v>
      </c>
      <c r="B10" s="169" t="s">
        <v>2297</v>
      </c>
      <c r="D10" s="165" t="s">
        <v>2291</v>
      </c>
      <c r="E10" s="169" t="s">
        <v>2298</v>
      </c>
    </row>
    <row r="11" s="5" customFormat="true" ht="29.75" hidden="false" customHeight="true" outlineLevel="0" collapsed="false">
      <c r="A11" s="165" t="s">
        <v>1472</v>
      </c>
      <c r="B11" s="169"/>
      <c r="D11" s="165" t="s">
        <v>1472</v>
      </c>
      <c r="E11" s="169" t="s">
        <v>2299</v>
      </c>
    </row>
    <row r="12" customFormat="false" ht="4.25" hidden="false" customHeight="true" outlineLevel="0" collapsed="false"/>
    <row r="13" s="5" customFormat="true" ht="9.9" hidden="false" customHeight="true" outlineLevel="0" collapsed="false">
      <c r="A13" s="165" t="s">
        <v>276</v>
      </c>
      <c r="B13" s="166" t="s">
        <v>2300</v>
      </c>
      <c r="D13" s="165" t="s">
        <v>276</v>
      </c>
      <c r="E13" s="166" t="s">
        <v>2301</v>
      </c>
    </row>
    <row r="14" s="5" customFormat="true" ht="9.9" hidden="false" customHeight="true" outlineLevel="0" collapsed="false">
      <c r="A14" s="165" t="s">
        <v>2289</v>
      </c>
      <c r="B14" s="169" t="s">
        <v>2302</v>
      </c>
      <c r="D14" s="165" t="s">
        <v>2289</v>
      </c>
      <c r="E14" s="169" t="s">
        <v>2303</v>
      </c>
    </row>
    <row r="15" s="5" customFormat="true" ht="9.9" hidden="false" customHeight="true" outlineLevel="0" collapsed="false">
      <c r="A15" s="165" t="s">
        <v>1468</v>
      </c>
      <c r="B15" s="169" t="n">
        <v>2</v>
      </c>
      <c r="D15" s="165" t="s">
        <v>1468</v>
      </c>
      <c r="E15" s="169" t="n">
        <v>2</v>
      </c>
    </row>
    <row r="16" s="5" customFormat="true" ht="9.9" hidden="false" customHeight="true" outlineLevel="0" collapsed="false">
      <c r="A16" s="165" t="s">
        <v>2291</v>
      </c>
      <c r="B16" s="169" t="s">
        <v>2304</v>
      </c>
      <c r="D16" s="165" t="s">
        <v>2291</v>
      </c>
      <c r="E16" s="169" t="s">
        <v>2304</v>
      </c>
    </row>
    <row r="17" s="5" customFormat="true" ht="29.75" hidden="false" customHeight="true" outlineLevel="0" collapsed="false">
      <c r="A17" s="165" t="s">
        <v>1472</v>
      </c>
      <c r="B17" s="43" t="s">
        <v>2305</v>
      </c>
      <c r="D17" s="165" t="s">
        <v>1472</v>
      </c>
      <c r="E17" s="43" t="s">
        <v>2306</v>
      </c>
    </row>
    <row r="18" customFormat="false" ht="4.25" hidden="false" customHeight="true" outlineLevel="0" collapsed="false"/>
    <row r="19" s="5" customFormat="true" ht="9.9" hidden="false" customHeight="true" outlineLevel="0" collapsed="false">
      <c r="A19" s="165" t="s">
        <v>276</v>
      </c>
      <c r="B19" s="166" t="s">
        <v>2307</v>
      </c>
      <c r="D19" s="165" t="s">
        <v>276</v>
      </c>
      <c r="E19" s="166" t="s">
        <v>2123</v>
      </c>
    </row>
    <row r="20" s="5" customFormat="true" ht="9.9" hidden="false" customHeight="true" outlineLevel="0" collapsed="false">
      <c r="A20" s="165" t="s">
        <v>2289</v>
      </c>
      <c r="B20" s="169" t="s">
        <v>2308</v>
      </c>
      <c r="D20" s="165" t="s">
        <v>2289</v>
      </c>
      <c r="E20" s="169" t="s">
        <v>2309</v>
      </c>
    </row>
    <row r="21" s="5" customFormat="true" ht="9.9" hidden="false" customHeight="true" outlineLevel="0" collapsed="false">
      <c r="A21" s="165" t="s">
        <v>1468</v>
      </c>
      <c r="B21" s="169" t="n">
        <v>3</v>
      </c>
      <c r="D21" s="165" t="s">
        <v>1468</v>
      </c>
      <c r="E21" s="169" t="n">
        <v>22</v>
      </c>
    </row>
    <row r="22" s="5" customFormat="true" ht="9.9" hidden="false" customHeight="true" outlineLevel="0" collapsed="false">
      <c r="A22" s="165" t="s">
        <v>2291</v>
      </c>
      <c r="B22" s="169" t="s">
        <v>2310</v>
      </c>
      <c r="D22" s="165" t="s">
        <v>2291</v>
      </c>
      <c r="E22" s="169" t="s">
        <v>2311</v>
      </c>
    </row>
    <row r="23" s="5" customFormat="true" ht="29.75" hidden="false" customHeight="true" outlineLevel="0" collapsed="false">
      <c r="A23" s="165" t="s">
        <v>1472</v>
      </c>
      <c r="B23" s="43" t="s">
        <v>2312</v>
      </c>
      <c r="D23" s="165" t="s">
        <v>1472</v>
      </c>
      <c r="E23" s="43" t="s">
        <v>2313</v>
      </c>
    </row>
    <row r="24" customFormat="false" ht="4.25" hidden="false" customHeight="true" outlineLevel="0" collapsed="false"/>
  </sheetData>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H120"/>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B48" activeCellId="0" sqref="B48"/>
    </sheetView>
  </sheetViews>
  <sheetFormatPr defaultRowHeight="12.8" zeroHeight="false" outlineLevelRow="0" outlineLevelCol="0"/>
  <cols>
    <col collapsed="false" customWidth="false" hidden="false" outlineLevel="0" max="1025" min="1" style="95" width="11.52"/>
  </cols>
  <sheetData>
    <row r="1" customFormat="false" ht="19.9" hidden="false" customHeight="false" outlineLevel="0" collapsed="false">
      <c r="A1" s="45" t="s">
        <v>2314</v>
      </c>
      <c r="B1" s="45" t="s">
        <v>1550</v>
      </c>
      <c r="C1" s="45" t="s">
        <v>2315</v>
      </c>
      <c r="D1" s="45" t="s">
        <v>2316</v>
      </c>
      <c r="E1" s="45" t="s">
        <v>2317</v>
      </c>
      <c r="F1" s="45" t="s">
        <v>2318</v>
      </c>
      <c r="G1" s="45" t="s">
        <v>2319</v>
      </c>
      <c r="H1" s="45" t="s">
        <v>2320</v>
      </c>
    </row>
    <row r="2" customFormat="false" ht="20.25" hidden="false" customHeight="false" outlineLevel="0" collapsed="false">
      <c r="A2" s="45" t="s">
        <v>2321</v>
      </c>
      <c r="B2" s="95" t="n">
        <f aca="false">1/C2</f>
        <v>0.02</v>
      </c>
      <c r="C2" s="95" t="n">
        <v>50</v>
      </c>
      <c r="D2" s="95" t="n">
        <v>1</v>
      </c>
      <c r="E2" s="95" t="n">
        <v>0.05</v>
      </c>
      <c r="F2" s="95" t="n">
        <f aca="false">1/200</f>
        <v>0.005</v>
      </c>
      <c r="G2" s="95" t="s">
        <v>2322</v>
      </c>
      <c r="H2" s="95" t="s">
        <v>2323</v>
      </c>
    </row>
    <row r="3" customFormat="false" ht="12.8" hidden="false" customHeight="false" outlineLevel="0" collapsed="false">
      <c r="A3" s="45" t="s">
        <v>2324</v>
      </c>
      <c r="B3" s="95" t="n">
        <f aca="false">1/C3</f>
        <v>0.05</v>
      </c>
      <c r="C3" s="95" t="n">
        <v>20</v>
      </c>
      <c r="D3" s="95" t="n">
        <f aca="false">50*B2/B3</f>
        <v>20</v>
      </c>
      <c r="E3" s="95" t="n">
        <v>1</v>
      </c>
      <c r="F3" s="95" t="n">
        <v>0.1</v>
      </c>
      <c r="G3" s="95" t="s">
        <v>2325</v>
      </c>
      <c r="H3" s="95" t="s">
        <v>2326</v>
      </c>
    </row>
    <row r="4" customFormat="false" ht="48.55" hidden="false" customHeight="false" outlineLevel="0" collapsed="false">
      <c r="A4" s="45" t="s">
        <v>2327</v>
      </c>
      <c r="B4" s="95" t="n">
        <f aca="false">1/C4</f>
        <v>0.025</v>
      </c>
      <c r="C4" s="95" t="n">
        <v>40</v>
      </c>
      <c r="D4" s="95" t="n">
        <v>200</v>
      </c>
      <c r="E4" s="95" t="n">
        <v>10</v>
      </c>
      <c r="F4" s="95" t="n">
        <v>1</v>
      </c>
      <c r="G4" s="95" t="s">
        <v>2328</v>
      </c>
      <c r="H4" s="95" t="s">
        <v>2329</v>
      </c>
    </row>
    <row r="6" customFormat="false" ht="12.8" hidden="false" customHeight="true" outlineLevel="0" collapsed="false">
      <c r="A6" s="45" t="s">
        <v>2330</v>
      </c>
      <c r="B6" s="45"/>
      <c r="C6" s="45"/>
    </row>
    <row r="7" customFormat="false" ht="12.8" hidden="false" customHeight="false" outlineLevel="0" collapsed="false">
      <c r="A7" s="45" t="s">
        <v>2108</v>
      </c>
      <c r="B7" s="45" t="s">
        <v>2331</v>
      </c>
      <c r="C7" s="45" t="s">
        <v>2332</v>
      </c>
      <c r="D7" s="0"/>
      <c r="E7" s="0"/>
    </row>
    <row r="8" customFormat="false" ht="12.8" hidden="false" customHeight="false" outlineLevel="0" collapsed="false">
      <c r="A8" s="95" t="s">
        <v>2333</v>
      </c>
      <c r="B8" s="95" t="s">
        <v>2334</v>
      </c>
      <c r="C8" s="95" t="s">
        <v>2175</v>
      </c>
    </row>
    <row r="9" customFormat="false" ht="12.8" hidden="false" customHeight="false" outlineLevel="0" collapsed="false">
      <c r="A9" s="95" t="s">
        <v>2335</v>
      </c>
      <c r="B9" s="95" t="s">
        <v>2336</v>
      </c>
      <c r="C9" s="95" t="s">
        <v>2088</v>
      </c>
    </row>
    <row r="10" customFormat="false" ht="12.8" hidden="false" customHeight="false" outlineLevel="0" collapsed="false">
      <c r="A10" s="95" t="s">
        <v>2337</v>
      </c>
      <c r="B10" s="95" t="s">
        <v>2338</v>
      </c>
      <c r="C10" s="95" t="s">
        <v>2339</v>
      </c>
    </row>
    <row r="11" customFormat="false" ht="12.8" hidden="false" customHeight="false" outlineLevel="0" collapsed="false">
      <c r="A11" s="95" t="s">
        <v>2340</v>
      </c>
      <c r="B11" s="95" t="s">
        <v>2341</v>
      </c>
      <c r="C11" s="95" t="s">
        <v>2342</v>
      </c>
    </row>
    <row r="12" customFormat="false" ht="12.8" hidden="false" customHeight="false" outlineLevel="0" collapsed="false">
      <c r="A12" s="95" t="s">
        <v>2343</v>
      </c>
      <c r="B12" s="95" t="s">
        <v>2344</v>
      </c>
      <c r="C12" s="95" t="s">
        <v>2345</v>
      </c>
    </row>
    <row r="13" customFormat="false" ht="20.25" hidden="false" customHeight="false" outlineLevel="0" collapsed="false">
      <c r="A13" s="95" t="s">
        <v>2346</v>
      </c>
      <c r="B13" s="95" t="s">
        <v>2347</v>
      </c>
      <c r="C13" s="95" t="s">
        <v>2348</v>
      </c>
    </row>
    <row r="14" customFormat="false" ht="12.8" hidden="false" customHeight="false" outlineLevel="0" collapsed="false">
      <c r="A14" s="95" t="s">
        <v>2349</v>
      </c>
      <c r="B14" s="95" t="s">
        <v>2350</v>
      </c>
      <c r="C14" s="95" t="s">
        <v>2182</v>
      </c>
    </row>
    <row r="15" customFormat="false" ht="12.8" hidden="false" customHeight="false" outlineLevel="0" collapsed="false">
      <c r="A15" s="95" t="s">
        <v>2351</v>
      </c>
      <c r="B15" s="95" t="s">
        <v>2352</v>
      </c>
      <c r="C15" s="95" t="s">
        <v>2151</v>
      </c>
    </row>
    <row r="16" customFormat="false" ht="12.8" hidden="false" customHeight="false" outlineLevel="0" collapsed="false">
      <c r="A16" s="95" t="s">
        <v>2353</v>
      </c>
      <c r="B16" s="95" t="s">
        <v>2354</v>
      </c>
      <c r="C16" s="95" t="s">
        <v>2155</v>
      </c>
    </row>
    <row r="17" customFormat="false" ht="20.25" hidden="false" customHeight="false" outlineLevel="0" collapsed="false">
      <c r="A17" s="95" t="s">
        <v>2355</v>
      </c>
      <c r="B17" s="95" t="s">
        <v>2356</v>
      </c>
      <c r="C17" s="95" t="s">
        <v>2153</v>
      </c>
    </row>
    <row r="18" customFormat="false" ht="12.8" hidden="false" customHeight="false" outlineLevel="0" collapsed="false">
      <c r="A18" s="95" t="s">
        <v>2357</v>
      </c>
      <c r="B18" s="95" t="s">
        <v>2358</v>
      </c>
      <c r="C18" s="95" t="s">
        <v>2359</v>
      </c>
    </row>
    <row r="19" customFormat="false" ht="12.8" hidden="false" customHeight="false" outlineLevel="0" collapsed="false">
      <c r="A19" s="95" t="s">
        <v>2360</v>
      </c>
      <c r="B19" s="95" t="s">
        <v>2361</v>
      </c>
      <c r="C19" s="95" t="s">
        <v>2362</v>
      </c>
    </row>
    <row r="20" customFormat="false" ht="12.8" hidden="false" customHeight="false" outlineLevel="0" collapsed="false">
      <c r="A20" s="95" t="s">
        <v>2363</v>
      </c>
      <c r="B20" s="95" t="s">
        <v>2364</v>
      </c>
      <c r="C20" s="95" t="s">
        <v>2365</v>
      </c>
    </row>
    <row r="21" customFormat="false" ht="12.8" hidden="false" customHeight="false" outlineLevel="0" collapsed="false">
      <c r="A21" s="95" t="s">
        <v>2366</v>
      </c>
      <c r="B21" s="95" t="s">
        <v>2367</v>
      </c>
      <c r="C21" s="95" t="s">
        <v>2368</v>
      </c>
    </row>
    <row r="22" customFormat="false" ht="12.8" hidden="false" customHeight="false" outlineLevel="0" collapsed="false">
      <c r="A22" s="95" t="s">
        <v>2369</v>
      </c>
      <c r="B22" s="95" t="s">
        <v>2370</v>
      </c>
      <c r="C22" s="95" t="s">
        <v>2371</v>
      </c>
    </row>
    <row r="23" customFormat="false" ht="12.8" hidden="false" customHeight="false" outlineLevel="0" collapsed="false">
      <c r="A23" s="95" t="s">
        <v>2372</v>
      </c>
      <c r="B23" s="95" t="s">
        <v>2373</v>
      </c>
      <c r="C23" s="95" t="s">
        <v>2374</v>
      </c>
    </row>
    <row r="24" customFormat="false" ht="12.8" hidden="false" customHeight="false" outlineLevel="0" collapsed="false">
      <c r="A24" s="95" t="s">
        <v>2375</v>
      </c>
      <c r="B24" s="95" t="s">
        <v>2376</v>
      </c>
      <c r="C24" s="95" t="s">
        <v>2365</v>
      </c>
    </row>
    <row r="25" customFormat="false" ht="12.8" hidden="false" customHeight="false" outlineLevel="0" collapsed="false">
      <c r="A25" s="95" t="s">
        <v>2126</v>
      </c>
      <c r="B25" s="95" t="s">
        <v>2377</v>
      </c>
      <c r="C25" s="95" t="s">
        <v>2378</v>
      </c>
    </row>
    <row r="26" customFormat="false" ht="20.25" hidden="false" customHeight="false" outlineLevel="0" collapsed="false">
      <c r="A26" s="95" t="s">
        <v>2128</v>
      </c>
      <c r="B26" s="95" t="s">
        <v>2379</v>
      </c>
      <c r="C26" s="95" t="s">
        <v>2380</v>
      </c>
    </row>
    <row r="27" customFormat="false" ht="12.8" hidden="false" customHeight="false" outlineLevel="0" collapsed="false">
      <c r="A27" s="95" t="s">
        <v>2381</v>
      </c>
      <c r="B27" s="95" t="s">
        <v>2382</v>
      </c>
      <c r="C27" s="95" t="s">
        <v>2383</v>
      </c>
    </row>
    <row r="28" customFormat="false" ht="12.8" hidden="false" customHeight="false" outlineLevel="0" collapsed="false">
      <c r="A28" s="95" t="s">
        <v>2384</v>
      </c>
      <c r="B28" s="95" t="s">
        <v>2385</v>
      </c>
      <c r="C28" s="95" t="s">
        <v>2386</v>
      </c>
    </row>
    <row r="29" customFormat="false" ht="12.8" hidden="false" customHeight="false" outlineLevel="0" collapsed="false">
      <c r="A29" s="95" t="s">
        <v>2387</v>
      </c>
      <c r="B29" s="95" t="s">
        <v>2388</v>
      </c>
      <c r="C29" s="95" t="s">
        <v>2389</v>
      </c>
    </row>
    <row r="30" customFormat="false" ht="12.8" hidden="false" customHeight="false" outlineLevel="0" collapsed="false">
      <c r="A30" s="95" t="s">
        <v>2390</v>
      </c>
      <c r="B30" s="95" t="s">
        <v>2391</v>
      </c>
      <c r="C30" s="95" t="s">
        <v>2392</v>
      </c>
    </row>
    <row r="31" customFormat="false" ht="12.8" hidden="false" customHeight="false" outlineLevel="0" collapsed="false">
      <c r="A31" s="95" t="s">
        <v>2393</v>
      </c>
      <c r="B31" s="95" t="s">
        <v>2394</v>
      </c>
      <c r="C31" s="95" t="s">
        <v>2102</v>
      </c>
    </row>
    <row r="32" customFormat="false" ht="12.8" hidden="false" customHeight="false" outlineLevel="0" collapsed="false">
      <c r="A32" s="95" t="s">
        <v>2395</v>
      </c>
      <c r="B32" s="95" t="s">
        <v>2394</v>
      </c>
      <c r="C32" s="95" t="s">
        <v>2102</v>
      </c>
    </row>
    <row r="33" customFormat="false" ht="12.8" hidden="false" customHeight="false" outlineLevel="0" collapsed="false">
      <c r="A33" s="95" t="s">
        <v>2396</v>
      </c>
      <c r="B33" s="95" t="s">
        <v>2394</v>
      </c>
      <c r="C33" s="95" t="s">
        <v>2102</v>
      </c>
    </row>
    <row r="34" customFormat="false" ht="12.8" hidden="false" customHeight="false" outlineLevel="0" collapsed="false">
      <c r="A34" s="95" t="s">
        <v>2397</v>
      </c>
      <c r="B34" s="95" t="s">
        <v>2398</v>
      </c>
      <c r="C34" s="95" t="s">
        <v>2141</v>
      </c>
    </row>
    <row r="35" customFormat="false" ht="12.8" hidden="false" customHeight="false" outlineLevel="0" collapsed="false">
      <c r="A35" s="95" t="s">
        <v>2132</v>
      </c>
      <c r="B35" s="95" t="s">
        <v>2399</v>
      </c>
      <c r="C35" s="95" t="s">
        <v>2400</v>
      </c>
    </row>
    <row r="36" customFormat="false" ht="12.8" hidden="false" customHeight="false" outlineLevel="0" collapsed="false">
      <c r="A36" s="95" t="s">
        <v>2134</v>
      </c>
      <c r="B36" s="95" t="s">
        <v>2401</v>
      </c>
      <c r="C36" s="95" t="s">
        <v>2402</v>
      </c>
    </row>
    <row r="37" customFormat="false" ht="29.7" hidden="false" customHeight="false" outlineLevel="0" collapsed="false">
      <c r="A37" s="95" t="s">
        <v>2403</v>
      </c>
      <c r="B37" s="95" t="s">
        <v>2404</v>
      </c>
      <c r="C37" s="95" t="s">
        <v>2405</v>
      </c>
    </row>
    <row r="38" customFormat="false" ht="20.25" hidden="false" customHeight="false" outlineLevel="0" collapsed="false">
      <c r="A38" s="95" t="s">
        <v>2406</v>
      </c>
      <c r="B38" s="95" t="s">
        <v>2407</v>
      </c>
      <c r="C38" s="95" t="s">
        <v>2141</v>
      </c>
    </row>
    <row r="39" customFormat="false" ht="20.25" hidden="false" customHeight="false" outlineLevel="0" collapsed="false">
      <c r="A39" s="95" t="s">
        <v>2408</v>
      </c>
      <c r="B39" s="95" t="s">
        <v>2344</v>
      </c>
      <c r="C39" s="95" t="s">
        <v>2345</v>
      </c>
    </row>
    <row r="40" customFormat="false" ht="20.25" hidden="false" customHeight="false" outlineLevel="0" collapsed="false">
      <c r="A40" s="95" t="s">
        <v>2409</v>
      </c>
      <c r="B40" s="95" t="s">
        <v>2410</v>
      </c>
      <c r="C40" s="95" t="s">
        <v>2139</v>
      </c>
    </row>
    <row r="41" customFormat="false" ht="20.25" hidden="false" customHeight="false" outlineLevel="0" collapsed="false">
      <c r="A41" s="95" t="s">
        <v>2411</v>
      </c>
      <c r="B41" s="95" t="s">
        <v>2394</v>
      </c>
      <c r="C41" s="95" t="s">
        <v>2102</v>
      </c>
    </row>
    <row r="42" customFormat="false" ht="20.25" hidden="false" customHeight="false" outlineLevel="0" collapsed="false">
      <c r="A42" s="95" t="s">
        <v>2412</v>
      </c>
      <c r="B42" s="95" t="s">
        <v>2413</v>
      </c>
      <c r="C42" s="95" t="s">
        <v>2414</v>
      </c>
    </row>
    <row r="43" customFormat="false" ht="12.8" hidden="false" customHeight="false" outlineLevel="0" collapsed="false">
      <c r="A43" s="95" t="s">
        <v>2415</v>
      </c>
      <c r="B43" s="95" t="s">
        <v>2416</v>
      </c>
      <c r="C43" s="95" t="s">
        <v>2417</v>
      </c>
    </row>
    <row r="44" customFormat="false" ht="12.8" hidden="false" customHeight="false" outlineLevel="0" collapsed="false">
      <c r="A44" s="95" t="s">
        <v>2418</v>
      </c>
      <c r="B44" s="95" t="s">
        <v>2419</v>
      </c>
      <c r="C44" s="95" t="s">
        <v>2420</v>
      </c>
    </row>
    <row r="45" customFormat="false" ht="29.7" hidden="false" customHeight="false" outlineLevel="0" collapsed="false">
      <c r="A45" s="95" t="s">
        <v>2421</v>
      </c>
      <c r="B45" s="95" t="s">
        <v>2422</v>
      </c>
      <c r="C45" s="95" t="s">
        <v>2423</v>
      </c>
    </row>
    <row r="46" customFormat="false" ht="29.7" hidden="false" customHeight="false" outlineLevel="0" collapsed="false">
      <c r="A46" s="95" t="s">
        <v>2424</v>
      </c>
      <c r="B46" s="95" t="s">
        <v>2425</v>
      </c>
      <c r="C46" s="95" t="s">
        <v>2426</v>
      </c>
    </row>
    <row r="47" customFormat="false" ht="12.8" hidden="false" customHeight="false" outlineLevel="0" collapsed="false">
      <c r="A47" s="95" t="s">
        <v>2427</v>
      </c>
      <c r="B47" s="95" t="s">
        <v>2428</v>
      </c>
      <c r="C47" s="95" t="s">
        <v>2429</v>
      </c>
    </row>
    <row r="48" customFormat="false" ht="12.8" hidden="false" customHeight="false" outlineLevel="0" collapsed="false">
      <c r="A48" s="95" t="s">
        <v>2430</v>
      </c>
      <c r="B48" s="95" t="s">
        <v>2431</v>
      </c>
      <c r="C48" s="95" t="s">
        <v>2432</v>
      </c>
    </row>
    <row r="49" customFormat="false" ht="20.25" hidden="false" customHeight="false" outlineLevel="0" collapsed="false">
      <c r="A49" s="95" t="s">
        <v>2433</v>
      </c>
      <c r="C49" s="95" t="s">
        <v>2434</v>
      </c>
    </row>
    <row r="50" customFormat="false" ht="12.8" hidden="false" customHeight="false" outlineLevel="0" collapsed="false">
      <c r="A50" s="95" t="s">
        <v>2435</v>
      </c>
      <c r="B50" s="95" t="s">
        <v>2436</v>
      </c>
      <c r="C50" s="95" t="s">
        <v>2437</v>
      </c>
    </row>
    <row r="51" customFormat="false" ht="29.7" hidden="false" customHeight="false" outlineLevel="0" collapsed="false">
      <c r="A51" s="95" t="s">
        <v>2438</v>
      </c>
      <c r="B51" s="95" t="s">
        <v>2439</v>
      </c>
      <c r="C51" s="95" t="s">
        <v>2440</v>
      </c>
    </row>
    <row r="52" customFormat="false" ht="20.25" hidden="false" customHeight="false" outlineLevel="0" collapsed="false">
      <c r="A52" s="95" t="s">
        <v>2441</v>
      </c>
      <c r="B52" s="95" t="s">
        <v>2422</v>
      </c>
      <c r="C52" s="95" t="s">
        <v>2423</v>
      </c>
    </row>
    <row r="53" customFormat="false" ht="12.8" hidden="false" customHeight="false" outlineLevel="0" collapsed="false">
      <c r="A53" s="95" t="s">
        <v>2442</v>
      </c>
      <c r="B53" s="95" t="s">
        <v>2443</v>
      </c>
      <c r="C53" s="95" t="s">
        <v>2444</v>
      </c>
    </row>
    <row r="54" customFormat="false" ht="12.8" hidden="false" customHeight="false" outlineLevel="0" collapsed="false">
      <c r="A54" s="95" t="s">
        <v>2445</v>
      </c>
      <c r="B54" s="95" t="s">
        <v>2446</v>
      </c>
      <c r="C54" s="95" t="s">
        <v>2121</v>
      </c>
    </row>
    <row r="55" customFormat="false" ht="20.25" hidden="false" customHeight="false" outlineLevel="0" collapsed="false">
      <c r="A55" s="95" t="s">
        <v>2447</v>
      </c>
      <c r="B55" s="95" t="s">
        <v>2448</v>
      </c>
      <c r="C55" s="95" t="s">
        <v>2449</v>
      </c>
    </row>
    <row r="56" customFormat="false" ht="12.8" hidden="false" customHeight="false" outlineLevel="0" collapsed="false">
      <c r="A56" s="95" t="s">
        <v>2450</v>
      </c>
      <c r="B56" s="95" t="s">
        <v>2451</v>
      </c>
      <c r="C56" s="95" t="s">
        <v>2452</v>
      </c>
    </row>
    <row r="57" customFormat="false" ht="20.25" hidden="false" customHeight="false" outlineLevel="0" collapsed="false">
      <c r="A57" s="95" t="s">
        <v>2453</v>
      </c>
      <c r="B57" s="95" t="s">
        <v>2454</v>
      </c>
      <c r="C57" s="95" t="s">
        <v>2455</v>
      </c>
    </row>
    <row r="58" customFormat="false" ht="12.8" hidden="false" customHeight="false" outlineLevel="0" collapsed="false">
      <c r="A58" s="95" t="s">
        <v>2456</v>
      </c>
      <c r="B58" s="95" t="s">
        <v>2457</v>
      </c>
      <c r="C58" s="95" t="s">
        <v>2458</v>
      </c>
    </row>
    <row r="59" customFormat="false" ht="20.25" hidden="false" customHeight="false" outlineLevel="0" collapsed="false">
      <c r="A59" s="95" t="s">
        <v>2459</v>
      </c>
      <c r="B59" s="95" t="s">
        <v>2460</v>
      </c>
      <c r="C59" s="95" t="s">
        <v>2461</v>
      </c>
    </row>
    <row r="60" customFormat="false" ht="20.25" hidden="false" customHeight="false" outlineLevel="0" collapsed="false">
      <c r="A60" s="95" t="s">
        <v>2462</v>
      </c>
      <c r="B60" s="95" t="s">
        <v>2463</v>
      </c>
      <c r="C60" s="95" t="s">
        <v>2166</v>
      </c>
    </row>
    <row r="61" customFormat="false" ht="12.8" hidden="false" customHeight="false" outlineLevel="0" collapsed="false">
      <c r="A61" s="95" t="s">
        <v>2464</v>
      </c>
      <c r="B61" s="95" t="s">
        <v>2465</v>
      </c>
      <c r="C61" s="95" t="s">
        <v>2466</v>
      </c>
    </row>
    <row r="62" customFormat="false" ht="20.25" hidden="false" customHeight="false" outlineLevel="0" collapsed="false">
      <c r="A62" s="95" t="s">
        <v>2467</v>
      </c>
      <c r="B62" s="95" t="s">
        <v>2468</v>
      </c>
      <c r="C62" s="95" t="s">
        <v>2469</v>
      </c>
    </row>
    <row r="63" customFormat="false" ht="12.8" hidden="false" customHeight="false" outlineLevel="0" collapsed="false">
      <c r="A63" s="95" t="s">
        <v>2470</v>
      </c>
      <c r="B63" s="95" t="s">
        <v>2471</v>
      </c>
      <c r="C63" s="95" t="s">
        <v>2472</v>
      </c>
    </row>
    <row r="64" customFormat="false" ht="12.8" hidden="false" customHeight="false" outlineLevel="0" collapsed="false">
      <c r="A64" s="95" t="s">
        <v>2473</v>
      </c>
      <c r="B64" s="95" t="s">
        <v>2474</v>
      </c>
      <c r="C64" s="95" t="s">
        <v>2475</v>
      </c>
    </row>
    <row r="65" customFormat="false" ht="29.7" hidden="false" customHeight="false" outlineLevel="0" collapsed="false">
      <c r="A65" s="95" t="s">
        <v>2476</v>
      </c>
      <c r="B65" s="95" t="s">
        <v>2477</v>
      </c>
      <c r="C65" s="95" t="s">
        <v>2153</v>
      </c>
    </row>
    <row r="66" customFormat="false" ht="20.25" hidden="false" customHeight="false" outlineLevel="0" collapsed="false">
      <c r="A66" s="95" t="s">
        <v>2478</v>
      </c>
      <c r="B66" s="95" t="s">
        <v>2479</v>
      </c>
      <c r="C66" s="95" t="s">
        <v>2168</v>
      </c>
    </row>
    <row r="67" customFormat="false" ht="20.25" hidden="false" customHeight="false" outlineLevel="0" collapsed="false">
      <c r="A67" s="95" t="s">
        <v>2480</v>
      </c>
      <c r="B67" s="95" t="s">
        <v>2481</v>
      </c>
      <c r="C67" s="95" t="s">
        <v>2482</v>
      </c>
    </row>
    <row r="68" customFormat="false" ht="12.8" hidden="false" customHeight="false" outlineLevel="0" collapsed="false">
      <c r="A68" s="95" t="s">
        <v>2483</v>
      </c>
      <c r="B68" s="95" t="s">
        <v>2484</v>
      </c>
      <c r="C68" s="95" t="s">
        <v>2485</v>
      </c>
    </row>
    <row r="69" customFormat="false" ht="20.25" hidden="false" customHeight="false" outlineLevel="0" collapsed="false">
      <c r="A69" s="95" t="s">
        <v>2486</v>
      </c>
      <c r="B69" s="95" t="s">
        <v>2487</v>
      </c>
      <c r="C69" s="95" t="s">
        <v>2171</v>
      </c>
    </row>
    <row r="70" customFormat="false" ht="20.25" hidden="false" customHeight="false" outlineLevel="0" collapsed="false">
      <c r="A70" s="95" t="s">
        <v>2488</v>
      </c>
      <c r="B70" s="95" t="s">
        <v>2489</v>
      </c>
      <c r="C70" s="95" t="s">
        <v>2117</v>
      </c>
    </row>
    <row r="71" customFormat="false" ht="12.8" hidden="false" customHeight="false" outlineLevel="0" collapsed="false">
      <c r="A71" s="95" t="s">
        <v>2490</v>
      </c>
      <c r="B71" s="95" t="s">
        <v>2489</v>
      </c>
      <c r="C71" s="95" t="s">
        <v>2117</v>
      </c>
    </row>
    <row r="72" customFormat="false" ht="20.25" hidden="false" customHeight="false" outlineLevel="0" collapsed="false">
      <c r="A72" s="95" t="s">
        <v>2491</v>
      </c>
      <c r="B72" s="95" t="s">
        <v>2410</v>
      </c>
      <c r="C72" s="95" t="s">
        <v>2139</v>
      </c>
    </row>
    <row r="73" customFormat="false" ht="12.8" hidden="false" customHeight="false" outlineLevel="0" collapsed="false">
      <c r="A73" s="95" t="s">
        <v>2492</v>
      </c>
      <c r="B73" s="95" t="s">
        <v>2493</v>
      </c>
      <c r="C73" s="95" t="s">
        <v>2494</v>
      </c>
    </row>
    <row r="74" customFormat="false" ht="20.25" hidden="false" customHeight="false" outlineLevel="0" collapsed="false">
      <c r="A74" s="95" t="s">
        <v>2495</v>
      </c>
      <c r="B74" s="95" t="s">
        <v>2496</v>
      </c>
      <c r="C74" s="95" t="s">
        <v>2497</v>
      </c>
    </row>
    <row r="75" customFormat="false" ht="20.25" hidden="false" customHeight="false" outlineLevel="0" collapsed="false">
      <c r="A75" s="95" t="s">
        <v>2498</v>
      </c>
      <c r="B75" s="95" t="s">
        <v>2499</v>
      </c>
      <c r="C75" s="95" t="s">
        <v>2500</v>
      </c>
    </row>
    <row r="76" customFormat="false" ht="12.8" hidden="false" customHeight="false" outlineLevel="0" collapsed="false">
      <c r="A76" s="95" t="s">
        <v>2501</v>
      </c>
      <c r="B76" s="95" t="s">
        <v>2502</v>
      </c>
      <c r="C76" s="95" t="s">
        <v>2503</v>
      </c>
    </row>
    <row r="77" customFormat="false" ht="20.25" hidden="false" customHeight="false" outlineLevel="0" collapsed="false">
      <c r="A77" s="95" t="s">
        <v>2504</v>
      </c>
      <c r="B77" s="95" t="s">
        <v>2505</v>
      </c>
      <c r="C77" s="95" t="s">
        <v>2506</v>
      </c>
    </row>
    <row r="78" customFormat="false" ht="12.8" hidden="false" customHeight="false" outlineLevel="0" collapsed="false">
      <c r="A78" s="95" t="s">
        <v>2507</v>
      </c>
      <c r="B78" s="95" t="s">
        <v>2446</v>
      </c>
      <c r="C78" s="95" t="s">
        <v>2121</v>
      </c>
    </row>
    <row r="79" customFormat="false" ht="12.8" hidden="false" customHeight="false" outlineLevel="0" collapsed="false">
      <c r="A79" s="95" t="s">
        <v>2508</v>
      </c>
      <c r="B79" s="95" t="s">
        <v>2509</v>
      </c>
      <c r="C79" s="95" t="s">
        <v>2122</v>
      </c>
    </row>
    <row r="80" customFormat="false" ht="12.8" hidden="false" customHeight="false" outlineLevel="0" collapsed="false">
      <c r="A80" s="95" t="s">
        <v>2510</v>
      </c>
      <c r="B80" s="95" t="s">
        <v>2511</v>
      </c>
      <c r="C80" s="95" t="s">
        <v>2124</v>
      </c>
    </row>
    <row r="81" customFormat="false" ht="20.25" hidden="false" customHeight="false" outlineLevel="0" collapsed="false">
      <c r="A81" s="95" t="s">
        <v>2512</v>
      </c>
      <c r="B81" s="95" t="s">
        <v>2398</v>
      </c>
      <c r="C81" s="95" t="s">
        <v>2141</v>
      </c>
    </row>
    <row r="82" customFormat="false" ht="12.8" hidden="false" customHeight="false" outlineLevel="0" collapsed="false">
      <c r="A82" s="95" t="s">
        <v>2513</v>
      </c>
      <c r="B82" s="95" t="s">
        <v>2514</v>
      </c>
      <c r="C82" s="95" t="s">
        <v>2088</v>
      </c>
    </row>
    <row r="83" customFormat="false" ht="12.8" hidden="false" customHeight="false" outlineLevel="0" collapsed="false">
      <c r="A83" s="95" t="s">
        <v>2515</v>
      </c>
      <c r="B83" s="95" t="s">
        <v>2516</v>
      </c>
      <c r="C83" s="95" t="s">
        <v>2118</v>
      </c>
    </row>
    <row r="84" customFormat="false" ht="12.8" hidden="false" customHeight="false" outlineLevel="0" collapsed="false">
      <c r="A84" s="95" t="s">
        <v>356</v>
      </c>
      <c r="C84" s="95" t="s">
        <v>2088</v>
      </c>
    </row>
    <row r="85" customFormat="false" ht="12.8" hidden="false" customHeight="false" outlineLevel="0" collapsed="false">
      <c r="A85" s="95" t="s">
        <v>2158</v>
      </c>
      <c r="B85" s="95" t="s">
        <v>2517</v>
      </c>
      <c r="C85" s="95" t="s">
        <v>2159</v>
      </c>
    </row>
    <row r="86" customFormat="false" ht="12.8" hidden="false" customHeight="false" outlineLevel="0" collapsed="false">
      <c r="A86" s="95" t="s">
        <v>2160</v>
      </c>
      <c r="B86" s="95" t="s">
        <v>2518</v>
      </c>
      <c r="C86" s="95" t="s">
        <v>2161</v>
      </c>
    </row>
    <row r="87" customFormat="false" ht="20.25" hidden="false" customHeight="false" outlineLevel="0" collapsed="false">
      <c r="A87" s="95" t="s">
        <v>2519</v>
      </c>
      <c r="B87" s="95" t="s">
        <v>2394</v>
      </c>
      <c r="C87" s="95" t="s">
        <v>2102</v>
      </c>
    </row>
    <row r="88" customFormat="false" ht="20.25" hidden="false" customHeight="false" outlineLevel="0" collapsed="false">
      <c r="A88" s="95" t="s">
        <v>2520</v>
      </c>
      <c r="B88" s="95" t="s">
        <v>2521</v>
      </c>
      <c r="C88" s="95" t="s">
        <v>2522</v>
      </c>
    </row>
    <row r="89" customFormat="false" ht="20.25" hidden="false" customHeight="false" outlineLevel="0" collapsed="false">
      <c r="A89" s="95" t="s">
        <v>2523</v>
      </c>
      <c r="B89" s="95" t="s">
        <v>2524</v>
      </c>
      <c r="C89" s="95" t="s">
        <v>2525</v>
      </c>
    </row>
    <row r="90" customFormat="false" ht="12.8" hidden="false" customHeight="false" outlineLevel="0" collapsed="false">
      <c r="A90" s="95" t="s">
        <v>2526</v>
      </c>
      <c r="B90" s="95" t="s">
        <v>2514</v>
      </c>
      <c r="C90" s="95" t="s">
        <v>2088</v>
      </c>
    </row>
    <row r="91" customFormat="false" ht="12.8" hidden="false" customHeight="false" outlineLevel="0" collapsed="false">
      <c r="A91" s="95" t="s">
        <v>2527</v>
      </c>
      <c r="B91" s="95" t="s">
        <v>2528</v>
      </c>
      <c r="C91" s="95" t="s">
        <v>2102</v>
      </c>
    </row>
    <row r="92" customFormat="false" ht="12.8" hidden="false" customHeight="false" outlineLevel="0" collapsed="false">
      <c r="A92" s="95" t="s">
        <v>2529</v>
      </c>
      <c r="B92" s="95" t="s">
        <v>2410</v>
      </c>
      <c r="C92" s="95" t="s">
        <v>2139</v>
      </c>
    </row>
    <row r="93" customFormat="false" ht="12.8" hidden="false" customHeight="false" outlineLevel="0" collapsed="false">
      <c r="A93" s="95" t="s">
        <v>2530</v>
      </c>
      <c r="B93" s="95" t="s">
        <v>2344</v>
      </c>
      <c r="C93" s="95" t="s">
        <v>2345</v>
      </c>
    </row>
    <row r="94" customFormat="false" ht="12.8" hidden="false" customHeight="false" outlineLevel="0" collapsed="false">
      <c r="A94" s="95" t="s">
        <v>2531</v>
      </c>
      <c r="B94" s="95" t="s">
        <v>2398</v>
      </c>
      <c r="C94" s="95" t="s">
        <v>2141</v>
      </c>
    </row>
    <row r="95" customFormat="false" ht="12.8" hidden="false" customHeight="false" outlineLevel="0" collapsed="false">
      <c r="A95" s="95" t="s">
        <v>2532</v>
      </c>
      <c r="B95" s="95" t="s">
        <v>2528</v>
      </c>
      <c r="C95" s="95" t="s">
        <v>2133</v>
      </c>
    </row>
    <row r="96" customFormat="false" ht="12.8" hidden="false" customHeight="false" outlineLevel="0" collapsed="false">
      <c r="A96" s="95" t="s">
        <v>2533</v>
      </c>
      <c r="B96" s="95" t="s">
        <v>2394</v>
      </c>
      <c r="C96" s="95" t="s">
        <v>2102</v>
      </c>
    </row>
    <row r="97" customFormat="false" ht="12.8" hidden="false" customHeight="false" outlineLevel="0" collapsed="false">
      <c r="A97" s="95" t="s">
        <v>2534</v>
      </c>
      <c r="B97" s="95" t="s">
        <v>2398</v>
      </c>
      <c r="C97" s="95" t="s">
        <v>2141</v>
      </c>
    </row>
    <row r="98" customFormat="false" ht="12.8" hidden="false" customHeight="false" outlineLevel="0" collapsed="false">
      <c r="A98" s="95" t="s">
        <v>2535</v>
      </c>
      <c r="B98" s="95" t="s">
        <v>2410</v>
      </c>
      <c r="C98" s="95" t="s">
        <v>2139</v>
      </c>
    </row>
    <row r="99" customFormat="false" ht="12.8" hidden="false" customHeight="false" outlineLevel="0" collapsed="false">
      <c r="A99" s="95" t="s">
        <v>2536</v>
      </c>
      <c r="B99" s="95" t="s">
        <v>2398</v>
      </c>
      <c r="C99" s="95" t="s">
        <v>2141</v>
      </c>
    </row>
    <row r="100" customFormat="false" ht="12.8" hidden="false" customHeight="false" outlineLevel="0" collapsed="false">
      <c r="A100" s="95" t="s">
        <v>2537</v>
      </c>
      <c r="B100" s="95" t="s">
        <v>2538</v>
      </c>
      <c r="C100" s="95" t="s">
        <v>2095</v>
      </c>
    </row>
    <row r="101" customFormat="false" ht="12.8" hidden="false" customHeight="false" outlineLevel="0" collapsed="false">
      <c r="A101" s="95" t="s">
        <v>2539</v>
      </c>
      <c r="B101" s="95" t="s">
        <v>2540</v>
      </c>
      <c r="C101" s="95" t="s">
        <v>2541</v>
      </c>
    </row>
    <row r="102" customFormat="false" ht="12.8" hidden="false" customHeight="false" outlineLevel="0" collapsed="false">
      <c r="A102" s="95" t="s">
        <v>2542</v>
      </c>
      <c r="B102" s="95" t="s">
        <v>2344</v>
      </c>
      <c r="C102" s="95" t="s">
        <v>2345</v>
      </c>
    </row>
    <row r="103" customFormat="false" ht="20.25" hidden="false" customHeight="false" outlineLevel="0" collapsed="false">
      <c r="A103" s="95" t="s">
        <v>2543</v>
      </c>
      <c r="B103" s="95" t="s">
        <v>2544</v>
      </c>
      <c r="C103" s="95" t="s">
        <v>2545</v>
      </c>
    </row>
    <row r="104" customFormat="false" ht="12.8" hidden="false" customHeight="false" outlineLevel="0" collapsed="false">
      <c r="A104" s="95" t="s">
        <v>2546</v>
      </c>
      <c r="B104" s="95" t="s">
        <v>2547</v>
      </c>
      <c r="C104" s="95" t="s">
        <v>2548</v>
      </c>
    </row>
    <row r="105" customFormat="false" ht="12.8" hidden="false" customHeight="false" outlineLevel="0" collapsed="false">
      <c r="A105" s="95" t="s">
        <v>2549</v>
      </c>
      <c r="B105" s="95" t="s">
        <v>2550</v>
      </c>
      <c r="C105" s="95" t="s">
        <v>2551</v>
      </c>
    </row>
    <row r="106" customFormat="false" ht="20.25" hidden="false" customHeight="false" outlineLevel="0" collapsed="false">
      <c r="A106" s="95" t="s">
        <v>2552</v>
      </c>
      <c r="B106" s="95" t="s">
        <v>2553</v>
      </c>
      <c r="C106" s="95" t="s">
        <v>2554</v>
      </c>
    </row>
    <row r="107" customFormat="false" ht="20.25" hidden="false" customHeight="false" outlineLevel="0" collapsed="false">
      <c r="A107" s="95" t="s">
        <v>2555</v>
      </c>
      <c r="B107" s="95" t="s">
        <v>2553</v>
      </c>
      <c r="C107" s="95" t="s">
        <v>2554</v>
      </c>
    </row>
    <row r="108" customFormat="false" ht="12.8" hidden="false" customHeight="false" outlineLevel="0" collapsed="false">
      <c r="A108" s="95" t="s">
        <v>2556</v>
      </c>
      <c r="B108" s="95" t="s">
        <v>2557</v>
      </c>
      <c r="C108" s="95" t="s">
        <v>2558</v>
      </c>
    </row>
    <row r="109" customFormat="false" ht="12.8" hidden="false" customHeight="false" outlineLevel="0" collapsed="false">
      <c r="A109" s="95" t="s">
        <v>2559</v>
      </c>
      <c r="B109" s="95" t="s">
        <v>2560</v>
      </c>
      <c r="C109" s="95" t="s">
        <v>2545</v>
      </c>
    </row>
    <row r="110" customFormat="false" ht="12.8" hidden="false" customHeight="false" outlineLevel="0" collapsed="false">
      <c r="A110" s="95" t="s">
        <v>2561</v>
      </c>
      <c r="B110" s="95" t="s">
        <v>2562</v>
      </c>
      <c r="C110" s="95" t="s">
        <v>2548</v>
      </c>
    </row>
    <row r="111" customFormat="false" ht="20.25" hidden="false" customHeight="false" outlineLevel="0" collapsed="false">
      <c r="A111" s="95" t="s">
        <v>2563</v>
      </c>
      <c r="B111" s="95" t="s">
        <v>2564</v>
      </c>
      <c r="C111" s="95" t="s">
        <v>2565</v>
      </c>
    </row>
    <row r="112" customFormat="false" ht="20.25" hidden="false" customHeight="false" outlineLevel="0" collapsed="false">
      <c r="A112" s="95" t="s">
        <v>2566</v>
      </c>
      <c r="B112" s="95" t="s">
        <v>2567</v>
      </c>
      <c r="C112" s="95" t="s">
        <v>2568</v>
      </c>
    </row>
    <row r="113" customFormat="false" ht="12.8" hidden="false" customHeight="false" outlineLevel="0" collapsed="false">
      <c r="A113" s="95" t="s">
        <v>2569</v>
      </c>
      <c r="B113" s="95" t="s">
        <v>2413</v>
      </c>
      <c r="C113" s="95" t="s">
        <v>2414</v>
      </c>
    </row>
    <row r="114" customFormat="false" ht="12.8" hidden="false" customHeight="false" outlineLevel="0" collapsed="false">
      <c r="A114" s="95" t="s">
        <v>2570</v>
      </c>
      <c r="B114" s="95" t="s">
        <v>2571</v>
      </c>
      <c r="C114" s="95" t="s">
        <v>2572</v>
      </c>
    </row>
    <row r="115" customFormat="false" ht="20.25" hidden="false" customHeight="false" outlineLevel="0" collapsed="false">
      <c r="A115" s="95" t="s">
        <v>2573</v>
      </c>
      <c r="B115" s="95" t="s">
        <v>2574</v>
      </c>
      <c r="C115" s="95" t="s">
        <v>2575</v>
      </c>
    </row>
    <row r="116" customFormat="false" ht="12.8" hidden="false" customHeight="false" outlineLevel="0" collapsed="false">
      <c r="A116" s="95" t="s">
        <v>2576</v>
      </c>
      <c r="B116" s="95" t="s">
        <v>2577</v>
      </c>
      <c r="C116" s="95" t="s">
        <v>2578</v>
      </c>
    </row>
    <row r="117" customFormat="false" ht="20.25" hidden="false" customHeight="false" outlineLevel="0" collapsed="false">
      <c r="A117" s="95" t="s">
        <v>2579</v>
      </c>
      <c r="B117" s="95" t="s">
        <v>2553</v>
      </c>
      <c r="C117" s="95" t="s">
        <v>2554</v>
      </c>
    </row>
    <row r="118" customFormat="false" ht="12.8" hidden="false" customHeight="false" outlineLevel="0" collapsed="false">
      <c r="A118" s="95" t="s">
        <v>2580</v>
      </c>
      <c r="B118" s="95" t="s">
        <v>2581</v>
      </c>
      <c r="C118" s="95" t="s">
        <v>2582</v>
      </c>
    </row>
    <row r="119" customFormat="false" ht="12.8" hidden="false" customHeight="false" outlineLevel="0" collapsed="false">
      <c r="A119" s="95" t="s">
        <v>2583</v>
      </c>
      <c r="B119" s="95" t="s">
        <v>2557</v>
      </c>
      <c r="C119" s="95" t="s">
        <v>2558</v>
      </c>
    </row>
    <row r="120" customFormat="false" ht="20.25" hidden="false" customHeight="false" outlineLevel="0" collapsed="false">
      <c r="A120" s="95" t="s">
        <v>2584</v>
      </c>
      <c r="B120" s="95" t="s">
        <v>2585</v>
      </c>
      <c r="C120" s="95" t="s">
        <v>2586</v>
      </c>
    </row>
  </sheetData>
  <mergeCells count="1">
    <mergeCell ref="A6:C6"/>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Z120"/>
  <sheetViews>
    <sheetView showFormulas="false" showGridLines="true" showRowColHeaders="true" showZeros="true" rightToLeft="false" tabSelected="false" showOutlineSymbols="true" defaultGridColor="true" view="normal" topLeftCell="A86" colorId="64" zoomScale="100" zoomScaleNormal="100" zoomScalePageLayoutView="100" workbookViewId="0">
      <selection pane="topLeft" activeCell="L102" activeCellId="0" sqref="L102"/>
    </sheetView>
  </sheetViews>
  <sheetFormatPr defaultRowHeight="12.8" zeroHeight="false" outlineLevelRow="0" outlineLevelCol="0"/>
  <cols>
    <col collapsed="false" customWidth="true" hidden="false" outlineLevel="0" max="1" min="1" style="215" width="10.2"/>
    <col collapsed="false" customWidth="true" hidden="false" outlineLevel="0" max="2" min="2" style="215" width="5.1"/>
    <col collapsed="false" customWidth="true" hidden="false" outlineLevel="0" max="3" min="3" style="215" width="3.83"/>
    <col collapsed="false" customWidth="true" hidden="false" outlineLevel="0" max="4" min="4" style="215" width="10.2"/>
    <col collapsed="false" customWidth="true" hidden="false" outlineLevel="0" max="5" min="5" style="215" width="5.1"/>
    <col collapsed="false" customWidth="true" hidden="false" outlineLevel="0" max="6" min="6" style="215" width="3.83"/>
    <col collapsed="false" customWidth="true" hidden="false" outlineLevel="0" max="7" min="7" style="215" width="10.2"/>
    <col collapsed="false" customWidth="true" hidden="false" outlineLevel="0" max="8" min="8" style="215" width="5.1"/>
    <col collapsed="false" customWidth="true" hidden="false" outlineLevel="0" max="9" min="9" style="215" width="3.83"/>
    <col collapsed="false" customWidth="false" hidden="false" outlineLevel="0" max="11" min="10" style="215" width="11.52"/>
    <col collapsed="false" customWidth="true" hidden="false" outlineLevel="0" max="12" min="12" style="215" width="18.99"/>
    <col collapsed="false" customWidth="false" hidden="false" outlineLevel="0" max="13" min="13" style="215" width="11.52"/>
    <col collapsed="false" customWidth="true" hidden="false" outlineLevel="0" max="15" min="14" style="215" width="3.83"/>
    <col collapsed="false" customWidth="true" hidden="false" outlineLevel="0" max="16" min="16" style="215" width="7"/>
    <col collapsed="false" customWidth="true" hidden="false" outlineLevel="0" max="18" min="17" style="215" width="3.83"/>
    <col collapsed="false" customWidth="true" hidden="false" outlineLevel="0" max="19" min="19" style="215" width="2.02"/>
    <col collapsed="false" customWidth="true" hidden="false" outlineLevel="0" max="21" min="20" style="215" width="3.83"/>
    <col collapsed="false" customWidth="true" hidden="false" outlineLevel="0" max="22" min="22" style="215" width="6.05"/>
    <col collapsed="false" customWidth="true" hidden="false" outlineLevel="0" max="23" min="23" style="215" width="19.41"/>
    <col collapsed="false" customWidth="true" hidden="false" outlineLevel="0" max="25" min="24" style="215" width="3.83"/>
    <col collapsed="false" customWidth="false" hidden="false" outlineLevel="0" max="1025" min="26" style="215" width="11.52"/>
  </cols>
  <sheetData>
    <row r="1" customFormat="false" ht="8.5" hidden="false" customHeight="true" outlineLevel="0" collapsed="false">
      <c r="A1" s="216" t="s">
        <v>813</v>
      </c>
      <c r="B1" s="217"/>
      <c r="C1" s="218"/>
      <c r="D1" s="216" t="s">
        <v>815</v>
      </c>
      <c r="E1" s="217"/>
      <c r="F1" s="218"/>
      <c r="G1" s="216" t="s">
        <v>817</v>
      </c>
      <c r="H1" s="217"/>
      <c r="I1" s="219"/>
    </row>
    <row r="2" customFormat="false" ht="8.5" hidden="false" customHeight="true" outlineLevel="0" collapsed="false">
      <c r="A2" s="132" t="s">
        <v>736</v>
      </c>
      <c r="B2" s="132"/>
      <c r="C2" s="132"/>
      <c r="D2" s="132"/>
      <c r="E2" s="217"/>
      <c r="F2" s="107"/>
      <c r="G2" s="217" t="s">
        <v>714</v>
      </c>
      <c r="H2" s="217"/>
      <c r="I2" s="220"/>
      <c r="J2" s="221"/>
    </row>
    <row r="3" customFormat="false" ht="8.5" hidden="false" customHeight="true" outlineLevel="0" collapsed="false">
      <c r="A3" s="222" t="s">
        <v>2587</v>
      </c>
      <c r="B3" s="222"/>
      <c r="C3" s="222"/>
      <c r="D3" s="222"/>
      <c r="E3" s="217"/>
      <c r="F3" s="107"/>
      <c r="G3" s="217" t="s">
        <v>776</v>
      </c>
      <c r="H3" s="217"/>
      <c r="I3" s="220"/>
      <c r="J3" s="221"/>
    </row>
    <row r="4" customFormat="false" ht="8.5" hidden="false" customHeight="true" outlineLevel="0" collapsed="false">
      <c r="A4" s="222" t="s">
        <v>2588</v>
      </c>
      <c r="B4" s="222"/>
      <c r="C4" s="222"/>
      <c r="D4" s="222"/>
      <c r="E4" s="217"/>
      <c r="F4" s="107"/>
      <c r="G4" s="217" t="s">
        <v>777</v>
      </c>
      <c r="H4" s="217"/>
      <c r="I4" s="220"/>
      <c r="J4" s="221"/>
    </row>
    <row r="5" customFormat="false" ht="8.5" hidden="false" customHeight="true" outlineLevel="0" collapsed="false">
      <c r="A5" s="222" t="s">
        <v>2589</v>
      </c>
      <c r="B5" s="222"/>
      <c r="C5" s="222"/>
      <c r="D5" s="222"/>
      <c r="E5" s="217"/>
      <c r="F5" s="107"/>
      <c r="G5" s="217" t="s">
        <v>778</v>
      </c>
      <c r="H5" s="217"/>
      <c r="I5" s="220"/>
      <c r="J5" s="221"/>
    </row>
    <row r="6" customFormat="false" ht="8.5" hidden="false" customHeight="true" outlineLevel="0" collapsed="false">
      <c r="A6" s="222" t="s">
        <v>2590</v>
      </c>
      <c r="B6" s="222"/>
      <c r="C6" s="222"/>
      <c r="D6" s="222"/>
      <c r="E6" s="217"/>
      <c r="F6" s="107"/>
      <c r="G6" s="217" t="s">
        <v>779</v>
      </c>
      <c r="H6" s="217"/>
      <c r="I6" s="220"/>
      <c r="J6" s="221"/>
    </row>
    <row r="7" customFormat="false" ht="8.5" hidden="false" customHeight="true" outlineLevel="0" collapsed="false">
      <c r="A7" s="222" t="s">
        <v>2591</v>
      </c>
      <c r="B7" s="222"/>
      <c r="C7" s="222"/>
      <c r="D7" s="222"/>
      <c r="E7" s="217"/>
      <c r="F7" s="107"/>
      <c r="G7" s="217" t="s">
        <v>2592</v>
      </c>
      <c r="H7" s="217"/>
      <c r="I7" s="219"/>
    </row>
    <row r="8" customFormat="false" ht="8.5" hidden="false" customHeight="true" outlineLevel="0" collapsed="false">
      <c r="A8" s="132" t="s">
        <v>745</v>
      </c>
      <c r="B8" s="132"/>
      <c r="C8" s="132"/>
      <c r="D8" s="132"/>
      <c r="E8" s="217"/>
      <c r="F8" s="107"/>
      <c r="G8" s="217" t="s">
        <v>2593</v>
      </c>
      <c r="H8" s="218"/>
      <c r="I8" s="219"/>
    </row>
    <row r="9" customFormat="false" ht="8.5" hidden="false" customHeight="true" outlineLevel="0" collapsed="false">
      <c r="A9" s="222" t="s">
        <v>2594</v>
      </c>
      <c r="B9" s="222"/>
      <c r="C9" s="222"/>
      <c r="D9" s="222"/>
      <c r="E9" s="217"/>
      <c r="F9" s="107"/>
      <c r="G9" s="223" t="s">
        <v>2595</v>
      </c>
      <c r="H9" s="218"/>
      <c r="I9" s="219"/>
    </row>
    <row r="10" customFormat="false" ht="8.5" hidden="false" customHeight="true" outlineLevel="0" collapsed="false">
      <c r="A10" s="222" t="s">
        <v>2596</v>
      </c>
      <c r="B10" s="222"/>
      <c r="C10" s="222"/>
      <c r="D10" s="222"/>
      <c r="E10" s="217"/>
      <c r="F10" s="107"/>
      <c r="G10" s="216" t="s">
        <v>818</v>
      </c>
      <c r="H10" s="217"/>
      <c r="I10" s="219"/>
    </row>
    <row r="11" customFormat="false" ht="8.5" hidden="false" customHeight="true" outlineLevel="0" collapsed="false">
      <c r="A11" s="222" t="s">
        <v>2597</v>
      </c>
      <c r="B11" s="222"/>
      <c r="C11" s="222"/>
      <c r="D11" s="222"/>
      <c r="E11" s="217"/>
      <c r="F11" s="107"/>
      <c r="G11" s="217" t="s">
        <v>780</v>
      </c>
      <c r="H11" s="217"/>
      <c r="I11" s="219"/>
    </row>
    <row r="12" customFormat="false" ht="8.5" hidden="false" customHeight="true" outlineLevel="0" collapsed="false">
      <c r="A12" s="222" t="s">
        <v>2598</v>
      </c>
      <c r="B12" s="222"/>
      <c r="C12" s="222"/>
      <c r="D12" s="222"/>
      <c r="E12" s="217"/>
      <c r="F12" s="107"/>
      <c r="G12" s="217" t="s">
        <v>2599</v>
      </c>
      <c r="H12" s="217"/>
      <c r="I12" s="219"/>
    </row>
    <row r="13" customFormat="false" ht="8.5" hidden="false" customHeight="true" outlineLevel="0" collapsed="false">
      <c r="A13" s="222" t="s">
        <v>2600</v>
      </c>
      <c r="B13" s="222"/>
      <c r="C13" s="222"/>
      <c r="D13" s="222"/>
      <c r="E13" s="217"/>
      <c r="F13" s="107"/>
      <c r="G13" s="217" t="s">
        <v>2601</v>
      </c>
      <c r="H13" s="217"/>
      <c r="I13" s="219"/>
    </row>
    <row r="14" customFormat="false" ht="8.5" hidden="false" customHeight="true" outlineLevel="0" collapsed="false">
      <c r="A14" s="217" t="s">
        <v>728</v>
      </c>
      <c r="B14" s="217"/>
      <c r="C14" s="224"/>
      <c r="D14" s="217" t="s">
        <v>765</v>
      </c>
      <c r="E14" s="217"/>
      <c r="F14" s="107"/>
      <c r="G14" s="217" t="s">
        <v>2602</v>
      </c>
      <c r="H14" s="217"/>
      <c r="I14" s="219"/>
    </row>
    <row r="15" customFormat="false" ht="8.5" hidden="false" customHeight="true" outlineLevel="0" collapsed="false">
      <c r="A15" s="225" t="s">
        <v>2603</v>
      </c>
      <c r="B15" s="217"/>
      <c r="C15" s="224"/>
      <c r="D15" s="217" t="s">
        <v>768</v>
      </c>
      <c r="E15" s="217"/>
      <c r="F15" s="107"/>
      <c r="G15" s="217" t="s">
        <v>2604</v>
      </c>
      <c r="H15" s="217"/>
      <c r="I15" s="219"/>
    </row>
    <row r="16" customFormat="false" ht="8.5" hidden="false" customHeight="true" outlineLevel="0" collapsed="false">
      <c r="A16" s="225" t="s">
        <v>2605</v>
      </c>
      <c r="B16" s="217"/>
      <c r="C16" s="224"/>
      <c r="D16" s="217" t="s">
        <v>770</v>
      </c>
      <c r="E16" s="217"/>
      <c r="F16" s="107"/>
      <c r="G16" s="217" t="s">
        <v>2606</v>
      </c>
      <c r="H16" s="217"/>
      <c r="I16" s="219"/>
    </row>
    <row r="17" customFormat="false" ht="8.5" hidden="false" customHeight="true" outlineLevel="0" collapsed="false">
      <c r="A17" s="225" t="s">
        <v>2607</v>
      </c>
      <c r="B17" s="217"/>
      <c r="C17" s="224"/>
      <c r="D17" s="217" t="s">
        <v>677</v>
      </c>
      <c r="E17" s="217"/>
      <c r="F17" s="107"/>
      <c r="G17" s="217" t="s">
        <v>720</v>
      </c>
      <c r="H17" s="217"/>
      <c r="I17" s="219"/>
    </row>
    <row r="18" customFormat="false" ht="8.5" hidden="false" customHeight="true" outlineLevel="0" collapsed="false">
      <c r="A18" s="225" t="s">
        <v>2608</v>
      </c>
      <c r="B18" s="217"/>
      <c r="C18" s="224"/>
      <c r="D18" s="217" t="s">
        <v>676</v>
      </c>
      <c r="E18" s="217"/>
      <c r="F18" s="107"/>
      <c r="G18" s="217" t="s">
        <v>493</v>
      </c>
      <c r="H18" s="217"/>
      <c r="I18" s="219"/>
    </row>
    <row r="19" customFormat="false" ht="8.5" hidden="false" customHeight="true" outlineLevel="0" collapsed="false">
      <c r="A19" s="225" t="s">
        <v>2609</v>
      </c>
      <c r="B19" s="217"/>
      <c r="C19" s="224"/>
      <c r="D19" s="216" t="s">
        <v>820</v>
      </c>
      <c r="E19" s="217"/>
      <c r="F19" s="217"/>
      <c r="G19" s="226" t="s">
        <v>2610</v>
      </c>
      <c r="H19" s="217"/>
      <c r="I19" s="219"/>
    </row>
    <row r="20" customFormat="false" ht="8.5" hidden="false" customHeight="true" outlineLevel="0" collapsed="false">
      <c r="A20" s="216" t="s">
        <v>822</v>
      </c>
      <c r="B20" s="217"/>
      <c r="C20" s="218"/>
      <c r="D20" s="217" t="s">
        <v>748</v>
      </c>
      <c r="E20" s="217"/>
      <c r="F20" s="218"/>
      <c r="G20" s="226" t="s">
        <v>2611</v>
      </c>
      <c r="H20" s="217"/>
      <c r="I20" s="219"/>
      <c r="J20" s="0"/>
    </row>
    <row r="21" customFormat="false" ht="8.5" hidden="false" customHeight="true" outlineLevel="0" collapsed="false">
      <c r="A21" s="217" t="s">
        <v>685</v>
      </c>
      <c r="B21" s="217"/>
      <c r="C21" s="217"/>
      <c r="D21" s="217" t="s">
        <v>2612</v>
      </c>
      <c r="E21" s="217"/>
      <c r="F21" s="218"/>
      <c r="G21" s="226" t="s">
        <v>2613</v>
      </c>
      <c r="H21" s="217"/>
      <c r="I21" s="220"/>
      <c r="J21" s="0"/>
    </row>
    <row r="22" customFormat="false" ht="8.5" hidden="false" customHeight="true" outlineLevel="0" collapsed="false">
      <c r="A22" s="217" t="s">
        <v>788</v>
      </c>
      <c r="B22" s="217"/>
      <c r="C22" s="217"/>
      <c r="D22" s="217" t="s">
        <v>753</v>
      </c>
      <c r="E22" s="217"/>
      <c r="F22" s="218"/>
      <c r="G22" s="226" t="s">
        <v>2614</v>
      </c>
      <c r="H22" s="217"/>
      <c r="I22" s="220"/>
      <c r="J22" s="0"/>
    </row>
    <row r="23" customFormat="false" ht="8.5" hidden="false" customHeight="true" outlineLevel="0" collapsed="false">
      <c r="A23" s="217" t="s">
        <v>689</v>
      </c>
      <c r="B23" s="217"/>
      <c r="C23" s="217"/>
      <c r="D23" s="226" t="s">
        <v>2615</v>
      </c>
      <c r="E23" s="217"/>
      <c r="F23" s="218"/>
      <c r="G23" s="226" t="s">
        <v>2616</v>
      </c>
      <c r="H23" s="217"/>
      <c r="I23" s="220"/>
      <c r="J23" s="0"/>
    </row>
    <row r="24" customFormat="false" ht="8.5" hidden="false" customHeight="true" outlineLevel="0" collapsed="false">
      <c r="A24" s="217" t="s">
        <v>791</v>
      </c>
      <c r="B24" s="217"/>
      <c r="C24" s="217"/>
      <c r="D24" s="226" t="s">
        <v>2617</v>
      </c>
      <c r="E24" s="217"/>
      <c r="F24" s="218"/>
      <c r="G24" s="217" t="s">
        <v>663</v>
      </c>
      <c r="H24" s="217"/>
      <c r="I24" s="220"/>
      <c r="J24" s="0"/>
    </row>
    <row r="25" customFormat="false" ht="8.5" hidden="false" customHeight="true" outlineLevel="0" collapsed="false">
      <c r="A25" s="225" t="s">
        <v>2618</v>
      </c>
      <c r="B25" s="217"/>
      <c r="C25" s="217"/>
      <c r="D25" s="226" t="s">
        <v>2619</v>
      </c>
      <c r="E25" s="217"/>
      <c r="F25" s="218"/>
      <c r="G25" s="225" t="s">
        <v>2620</v>
      </c>
      <c r="H25" s="217"/>
      <c r="I25" s="220"/>
      <c r="J25" s="0"/>
    </row>
    <row r="26" customFormat="false" ht="8.5" hidden="false" customHeight="true" outlineLevel="0" collapsed="false">
      <c r="A26" s="225" t="s">
        <v>2621</v>
      </c>
      <c r="B26" s="217"/>
      <c r="C26" s="217"/>
      <c r="D26" s="226" t="s">
        <v>2622</v>
      </c>
      <c r="E26" s="217"/>
      <c r="F26" s="218"/>
      <c r="G26" s="225" t="s">
        <v>2623</v>
      </c>
      <c r="H26" s="217"/>
      <c r="I26" s="220"/>
      <c r="J26" s="0"/>
    </row>
    <row r="27" customFormat="false" ht="8.5" hidden="false" customHeight="true" outlineLevel="0" collapsed="false">
      <c r="A27" s="225" t="s">
        <v>2624</v>
      </c>
      <c r="B27" s="217"/>
      <c r="C27" s="217"/>
      <c r="D27" s="226" t="s">
        <v>2625</v>
      </c>
      <c r="E27" s="217"/>
      <c r="F27" s="218"/>
      <c r="G27" s="225" t="s">
        <v>2626</v>
      </c>
      <c r="H27" s="217"/>
      <c r="I27" s="220"/>
      <c r="J27" s="0"/>
    </row>
    <row r="28" customFormat="false" ht="8.5" hidden="false" customHeight="true" outlineLevel="0" collapsed="false">
      <c r="A28" s="225" t="s">
        <v>2627</v>
      </c>
      <c r="B28" s="217"/>
      <c r="C28" s="217"/>
      <c r="D28" s="217" t="s">
        <v>2628</v>
      </c>
      <c r="E28" s="217"/>
      <c r="F28" s="218"/>
      <c r="G28" s="225" t="s">
        <v>2629</v>
      </c>
      <c r="H28" s="217"/>
      <c r="I28" s="220"/>
      <c r="J28" s="0"/>
    </row>
    <row r="29" customFormat="false" ht="8.5" hidden="false" customHeight="true" outlineLevel="0" collapsed="false">
      <c r="A29" s="225" t="s">
        <v>2630</v>
      </c>
      <c r="B29" s="217"/>
      <c r="C29" s="217"/>
      <c r="D29" s="217" t="s">
        <v>773</v>
      </c>
      <c r="E29" s="217"/>
      <c r="F29" s="218"/>
      <c r="G29" s="225" t="s">
        <v>2631</v>
      </c>
      <c r="H29" s="217"/>
      <c r="I29" s="220"/>
      <c r="J29" s="0"/>
    </row>
    <row r="30" customFormat="false" ht="8.5" hidden="false" customHeight="true" outlineLevel="0" collapsed="false">
      <c r="A30" s="217" t="s">
        <v>799</v>
      </c>
      <c r="B30" s="217"/>
      <c r="C30" s="217"/>
      <c r="D30" s="217" t="s">
        <v>700</v>
      </c>
      <c r="E30" s="217"/>
      <c r="F30" s="218"/>
      <c r="G30" s="217" t="s">
        <v>667</v>
      </c>
      <c r="H30" s="217"/>
      <c r="I30" s="220"/>
      <c r="J30" s="0"/>
    </row>
    <row r="31" customFormat="false" ht="8.5" hidden="false" customHeight="true" outlineLevel="0" collapsed="false">
      <c r="A31" s="225" t="s">
        <v>2632</v>
      </c>
      <c r="B31" s="217"/>
      <c r="C31" s="217"/>
      <c r="D31" s="225" t="s">
        <v>2633</v>
      </c>
      <c r="E31" s="217"/>
      <c r="F31" s="218"/>
      <c r="G31" s="225" t="s">
        <v>2634</v>
      </c>
      <c r="H31" s="217"/>
      <c r="I31" s="220"/>
      <c r="J31" s="0"/>
    </row>
    <row r="32" customFormat="false" ht="8.5" hidden="false" customHeight="true" outlineLevel="0" collapsed="false">
      <c r="A32" s="225" t="s">
        <v>2635</v>
      </c>
      <c r="B32" s="217"/>
      <c r="C32" s="217"/>
      <c r="D32" s="225" t="s">
        <v>2636</v>
      </c>
      <c r="E32" s="217"/>
      <c r="F32" s="218"/>
      <c r="G32" s="225" t="s">
        <v>2637</v>
      </c>
      <c r="H32" s="217"/>
      <c r="I32" s="220"/>
      <c r="J32" s="0"/>
    </row>
    <row r="33" customFormat="false" ht="8.5" hidden="false" customHeight="true" outlineLevel="0" collapsed="false">
      <c r="A33" s="225" t="s">
        <v>2638</v>
      </c>
      <c r="B33" s="217"/>
      <c r="C33" s="217"/>
      <c r="D33" s="225" t="s">
        <v>2639</v>
      </c>
      <c r="E33" s="217"/>
      <c r="F33" s="218"/>
      <c r="G33" s="225" t="s">
        <v>2640</v>
      </c>
      <c r="H33" s="217"/>
      <c r="I33" s="220"/>
      <c r="J33" s="0"/>
    </row>
    <row r="34" customFormat="false" ht="8.5" hidden="false" customHeight="true" outlineLevel="0" collapsed="false">
      <c r="A34" s="225" t="s">
        <v>2641</v>
      </c>
      <c r="B34" s="217"/>
      <c r="C34" s="217"/>
      <c r="D34" s="225" t="s">
        <v>2642</v>
      </c>
      <c r="E34" s="217"/>
      <c r="F34" s="218"/>
      <c r="G34" s="225" t="s">
        <v>2643</v>
      </c>
      <c r="H34" s="217"/>
      <c r="I34" s="220"/>
      <c r="J34" s="0"/>
    </row>
    <row r="35" customFormat="false" ht="8.5" hidden="false" customHeight="true" outlineLevel="0" collapsed="false">
      <c r="A35" s="225" t="s">
        <v>2644</v>
      </c>
      <c r="B35" s="217"/>
      <c r="C35" s="217"/>
      <c r="D35" s="225" t="s">
        <v>2645</v>
      </c>
      <c r="E35" s="217"/>
      <c r="F35" s="218"/>
      <c r="G35" s="225" t="s">
        <v>2646</v>
      </c>
      <c r="H35" s="217"/>
      <c r="I35" s="220"/>
      <c r="J35" s="0"/>
    </row>
    <row r="36" customFormat="false" ht="8.5" hidden="false" customHeight="true" outlineLevel="0" collapsed="false">
      <c r="A36" s="217" t="s">
        <v>805</v>
      </c>
      <c r="B36" s="217"/>
      <c r="C36" s="217"/>
      <c r="D36" s="217" t="s">
        <v>775</v>
      </c>
      <c r="E36" s="217"/>
      <c r="F36" s="218"/>
      <c r="G36" s="217" t="s">
        <v>738</v>
      </c>
      <c r="H36" s="217"/>
      <c r="I36" s="220"/>
      <c r="J36" s="0"/>
    </row>
    <row r="37" customFormat="false" ht="8.5" hidden="false" customHeight="true" outlineLevel="0" collapsed="false">
      <c r="A37" s="225" t="s">
        <v>2647</v>
      </c>
      <c r="B37" s="217"/>
      <c r="C37" s="217"/>
      <c r="D37" s="226" t="s">
        <v>2648</v>
      </c>
      <c r="E37" s="217"/>
      <c r="F37" s="218"/>
      <c r="G37" s="226" t="s">
        <v>2649</v>
      </c>
      <c r="H37" s="217"/>
      <c r="I37" s="220"/>
      <c r="J37" s="0"/>
    </row>
    <row r="38" customFormat="false" ht="8.5" hidden="false" customHeight="true" outlineLevel="0" collapsed="false">
      <c r="A38" s="225" t="s">
        <v>2650</v>
      </c>
      <c r="B38" s="217"/>
      <c r="C38" s="217"/>
      <c r="D38" s="226" t="s">
        <v>2651</v>
      </c>
      <c r="E38" s="217"/>
      <c r="F38" s="218"/>
      <c r="G38" s="226" t="s">
        <v>2652</v>
      </c>
      <c r="H38" s="217"/>
      <c r="I38" s="220"/>
      <c r="J38" s="0"/>
    </row>
    <row r="39" customFormat="false" ht="8.5" hidden="false" customHeight="true" outlineLevel="0" collapsed="false">
      <c r="A39" s="225" t="s">
        <v>2653</v>
      </c>
      <c r="B39" s="217"/>
      <c r="C39" s="217"/>
      <c r="D39" s="226" t="s">
        <v>2654</v>
      </c>
      <c r="E39" s="217"/>
      <c r="F39" s="218"/>
      <c r="G39" s="226" t="s">
        <v>2655</v>
      </c>
      <c r="H39" s="217"/>
      <c r="I39" s="220"/>
      <c r="J39" s="0"/>
    </row>
    <row r="40" customFormat="false" ht="8.5" hidden="false" customHeight="true" outlineLevel="0" collapsed="false">
      <c r="A40" s="225" t="s">
        <v>2656</v>
      </c>
      <c r="B40" s="217"/>
      <c r="C40" s="217"/>
      <c r="D40" s="226" t="s">
        <v>2657</v>
      </c>
      <c r="E40" s="217"/>
      <c r="F40" s="218"/>
      <c r="G40" s="226" t="s">
        <v>2658</v>
      </c>
      <c r="H40" s="217"/>
      <c r="I40" s="220"/>
      <c r="J40" s="0"/>
    </row>
    <row r="41" customFormat="false" ht="8.5" hidden="false" customHeight="true" outlineLevel="0" collapsed="false">
      <c r="A41" s="225" t="s">
        <v>2659</v>
      </c>
      <c r="B41" s="217"/>
      <c r="C41" s="217"/>
      <c r="D41" s="226" t="s">
        <v>2660</v>
      </c>
      <c r="E41" s="217"/>
      <c r="F41" s="218"/>
      <c r="G41" s="226" t="s">
        <v>2661</v>
      </c>
      <c r="H41" s="217"/>
      <c r="I41" s="220"/>
      <c r="J41" s="0"/>
    </row>
    <row r="42" customFormat="false" ht="8.5" hidden="false" customHeight="true" outlineLevel="0" collapsed="false">
      <c r="A42" s="217" t="s">
        <v>811</v>
      </c>
      <c r="B42" s="217"/>
      <c r="C42" s="217"/>
      <c r="D42" s="132" t="s">
        <v>684</v>
      </c>
      <c r="E42" s="132"/>
      <c r="F42" s="132"/>
      <c r="G42" s="132"/>
      <c r="H42" s="217"/>
      <c r="I42" s="220"/>
      <c r="J42" s="0"/>
    </row>
    <row r="43" customFormat="false" ht="8.5" hidden="false" customHeight="true" outlineLevel="0" collapsed="false">
      <c r="A43" s="132" t="s">
        <v>2662</v>
      </c>
      <c r="B43" s="132"/>
      <c r="C43" s="132"/>
      <c r="D43" s="132"/>
      <c r="E43" s="217"/>
      <c r="F43" s="218"/>
      <c r="G43" s="227"/>
      <c r="H43" s="227"/>
      <c r="I43" s="228"/>
    </row>
    <row r="44" customFormat="false" ht="12.8" hidden="false" customHeight="false" outlineLevel="0" collapsed="false">
      <c r="A44" s="0"/>
      <c r="B44" s="221"/>
      <c r="C44" s="221"/>
      <c r="D44" s="221"/>
    </row>
    <row r="45" customFormat="false" ht="12.8" hidden="false" customHeight="false" outlineLevel="0" collapsed="false">
      <c r="A45" s="0"/>
      <c r="B45" s="0"/>
      <c r="C45" s="0"/>
      <c r="D45" s="0"/>
    </row>
    <row r="46" customFormat="false" ht="12.8" hidden="false" customHeight="false" outlineLevel="0" collapsed="false">
      <c r="A46" s="0"/>
      <c r="B46" s="0"/>
      <c r="C46" s="0"/>
      <c r="D46" s="0"/>
    </row>
    <row r="47" customFormat="false" ht="12.8" hidden="false" customHeight="false" outlineLevel="0" collapsed="false">
      <c r="A47" s="0"/>
      <c r="B47" s="0"/>
      <c r="C47" s="0"/>
      <c r="D47" s="0"/>
    </row>
    <row r="48" customFormat="false" ht="12.8" hidden="false" customHeight="false" outlineLevel="0" collapsed="false">
      <c r="A48" s="0"/>
      <c r="B48" s="0"/>
      <c r="C48" s="0"/>
      <c r="D48" s="0"/>
    </row>
    <row r="49" customFormat="false" ht="12.8" hidden="false" customHeight="false" outlineLevel="0" collapsed="false">
      <c r="A49" s="0"/>
      <c r="B49" s="0"/>
      <c r="C49" s="0"/>
      <c r="D49" s="0"/>
    </row>
    <row r="50" customFormat="false" ht="12.8" hidden="false" customHeight="false" outlineLevel="0" collapsed="false">
      <c r="A50" s="0"/>
      <c r="B50" s="0"/>
      <c r="C50" s="0"/>
      <c r="D50" s="0"/>
    </row>
    <row r="51" customFormat="false" ht="12.8" hidden="false" customHeight="false" outlineLevel="0" collapsed="false">
      <c r="A51" s="0"/>
      <c r="B51" s="0"/>
      <c r="C51" s="0"/>
      <c r="D51" s="0"/>
    </row>
    <row r="52" customFormat="false" ht="12.8" hidden="false" customHeight="false" outlineLevel="0" collapsed="false">
      <c r="A52" s="0"/>
      <c r="B52" s="0"/>
      <c r="C52" s="0"/>
      <c r="D52" s="0"/>
    </row>
    <row r="53" customFormat="false" ht="12.8" hidden="false" customHeight="false" outlineLevel="0" collapsed="false">
      <c r="A53" s="0"/>
      <c r="B53" s="0"/>
      <c r="C53" s="0"/>
      <c r="D53" s="0"/>
    </row>
    <row r="54" customFormat="false" ht="12.8" hidden="false" customHeight="false" outlineLevel="0" collapsed="false">
      <c r="A54" s="0"/>
      <c r="B54" s="0"/>
      <c r="C54" s="0"/>
      <c r="D54" s="0"/>
    </row>
    <row r="55" customFormat="false" ht="12.8" hidden="false" customHeight="false" outlineLevel="0" collapsed="false">
      <c r="A55" s="0"/>
      <c r="B55" s="0"/>
      <c r="C55" s="0"/>
      <c r="D55" s="0"/>
    </row>
    <row r="56" customFormat="false" ht="12.8" hidden="false" customHeight="false" outlineLevel="0" collapsed="false">
      <c r="A56" s="0"/>
      <c r="B56" s="0"/>
      <c r="C56" s="0"/>
      <c r="D56" s="0"/>
    </row>
    <row r="57" customFormat="false" ht="12.8" hidden="false" customHeight="false" outlineLevel="0" collapsed="false">
      <c r="A57" s="0"/>
      <c r="B57" s="0"/>
      <c r="C57" s="0"/>
      <c r="D57" s="0"/>
    </row>
    <row r="58" customFormat="false" ht="12.8" hidden="false" customHeight="false" outlineLevel="0" collapsed="false">
      <c r="A58" s="0"/>
      <c r="B58" s="0"/>
      <c r="C58" s="0"/>
      <c r="D58" s="0"/>
    </row>
    <row r="59" customFormat="false" ht="12.8" hidden="false" customHeight="false" outlineLevel="0" collapsed="false">
      <c r="A59" s="0"/>
      <c r="B59" s="0"/>
      <c r="C59" s="0"/>
      <c r="D59" s="0"/>
    </row>
    <row r="60" customFormat="false" ht="12.8" hidden="false" customHeight="false" outlineLevel="0" collapsed="false">
      <c r="A60" s="0"/>
      <c r="B60" s="0"/>
      <c r="C60" s="0"/>
      <c r="D60" s="0"/>
    </row>
    <row r="61" customFormat="false" ht="12.8" hidden="false" customHeight="false" outlineLevel="0" collapsed="false">
      <c r="A61" s="0"/>
      <c r="B61" s="0"/>
      <c r="C61" s="0"/>
      <c r="D61" s="0"/>
    </row>
    <row r="62" customFormat="false" ht="12.8" hidden="false" customHeight="false" outlineLevel="0" collapsed="false">
      <c r="A62" s="0"/>
      <c r="B62" s="0"/>
      <c r="C62" s="0"/>
      <c r="D62" s="0"/>
    </row>
    <row r="63" customFormat="false" ht="12.8" hidden="false" customHeight="false" outlineLevel="0" collapsed="false">
      <c r="A63" s="0"/>
      <c r="B63" s="0"/>
      <c r="C63" s="0"/>
      <c r="D63" s="0"/>
    </row>
    <row r="64" customFormat="false" ht="12.8" hidden="false" customHeight="false" outlineLevel="0" collapsed="false">
      <c r="A64" s="0"/>
      <c r="B64" s="0"/>
      <c r="C64" s="0"/>
      <c r="D64" s="0"/>
    </row>
    <row r="65" customFormat="false" ht="12.8" hidden="false" customHeight="false" outlineLevel="0" collapsed="false">
      <c r="A65" s="0"/>
      <c r="B65" s="0"/>
      <c r="C65" s="0"/>
      <c r="D65" s="0"/>
    </row>
    <row r="66" customFormat="false" ht="12.8" hidden="false" customHeight="false" outlineLevel="0" collapsed="false">
      <c r="A66" s="0"/>
      <c r="B66" s="0"/>
      <c r="C66" s="0"/>
      <c r="D66" s="0"/>
    </row>
    <row r="67" customFormat="false" ht="12.8" hidden="false" customHeight="false" outlineLevel="0" collapsed="false">
      <c r="A67" s="0"/>
      <c r="B67" s="0"/>
      <c r="C67" s="0"/>
      <c r="D67" s="0"/>
    </row>
    <row r="68" customFormat="false" ht="12.8" hidden="false" customHeight="false" outlineLevel="0" collapsed="false">
      <c r="A68" s="0"/>
      <c r="B68" s="0"/>
      <c r="C68" s="0"/>
      <c r="D68" s="0"/>
    </row>
    <row r="69" customFormat="false" ht="12.8" hidden="false" customHeight="false" outlineLevel="0" collapsed="false">
      <c r="A69" s="0"/>
      <c r="B69" s="0"/>
      <c r="C69" s="0"/>
      <c r="D69" s="0"/>
    </row>
    <row r="70" customFormat="false" ht="11.45" hidden="false" customHeight="true" outlineLevel="0" collapsed="false">
      <c r="A70" s="0"/>
      <c r="B70" s="0"/>
      <c r="C70" s="0"/>
      <c r="D70" s="0"/>
      <c r="W70" s="229" t="s">
        <v>2663</v>
      </c>
      <c r="Z70" s="230" t="s">
        <v>2664</v>
      </c>
    </row>
    <row r="71" customFormat="false" ht="11.45" hidden="false" customHeight="true" outlineLevel="0" collapsed="false">
      <c r="A71" s="0"/>
      <c r="B71" s="0"/>
      <c r="C71" s="0"/>
      <c r="D71" s="0"/>
      <c r="N71" s="98" t="s">
        <v>1427</v>
      </c>
      <c r="O71" s="98"/>
      <c r="P71" s="98"/>
      <c r="Q71" s="98"/>
      <c r="R71" s="231"/>
      <c r="W71" s="229" t="s">
        <v>2665</v>
      </c>
    </row>
    <row r="72" customFormat="false" ht="11.45" hidden="false" customHeight="true" outlineLevel="0" collapsed="false">
      <c r="A72" s="0"/>
      <c r="B72" s="0"/>
      <c r="C72" s="0"/>
      <c r="D72" s="0"/>
      <c r="N72" s="108" t="s">
        <v>2666</v>
      </c>
      <c r="O72" s="108" t="s">
        <v>2667</v>
      </c>
      <c r="P72" s="108" t="s">
        <v>2668</v>
      </c>
      <c r="Q72" s="116" t="s">
        <v>1432</v>
      </c>
      <c r="R72" s="232"/>
    </row>
    <row r="73" customFormat="false" ht="11.45" hidden="false" customHeight="true" outlineLevel="0" collapsed="false">
      <c r="A73" s="0"/>
      <c r="B73" s="0"/>
      <c r="C73" s="0"/>
      <c r="D73" s="0"/>
      <c r="N73" s="116" t="s">
        <v>1432</v>
      </c>
      <c r="O73" s="233" t="s">
        <v>1439</v>
      </c>
      <c r="P73" s="108" t="s">
        <v>48</v>
      </c>
      <c r="Q73" s="233" t="s">
        <v>1439</v>
      </c>
      <c r="R73" s="234"/>
      <c r="Y73" s="0"/>
      <c r="Z73" s="230"/>
    </row>
    <row r="74" customFormat="false" ht="11.45" hidden="false" customHeight="true" outlineLevel="0" collapsed="false">
      <c r="A74" s="0"/>
      <c r="B74" s="0"/>
      <c r="C74" s="0"/>
      <c r="D74" s="0"/>
      <c r="N74" s="116" t="s">
        <v>1432</v>
      </c>
      <c r="O74" s="233" t="s">
        <v>1439</v>
      </c>
      <c r="P74" s="108" t="s">
        <v>2669</v>
      </c>
      <c r="Q74" s="233" t="s">
        <v>1439</v>
      </c>
      <c r="R74" s="234"/>
    </row>
    <row r="75" customFormat="false" ht="11.45" hidden="false" customHeight="true" outlineLevel="0" collapsed="false">
      <c r="A75" s="0"/>
      <c r="B75" s="0"/>
      <c r="C75" s="0"/>
      <c r="D75" s="0"/>
      <c r="N75" s="116" t="s">
        <v>1432</v>
      </c>
      <c r="O75" s="233" t="s">
        <v>1439</v>
      </c>
      <c r="P75" s="108" t="s">
        <v>2670</v>
      </c>
      <c r="Q75" s="219"/>
      <c r="R75" s="231"/>
    </row>
    <row r="76" customFormat="false" ht="11.45" hidden="false" customHeight="true" outlineLevel="0" collapsed="false">
      <c r="A76" s="0"/>
      <c r="B76" s="0"/>
      <c r="C76" s="0"/>
      <c r="D76" s="0"/>
      <c r="N76" s="232"/>
      <c r="O76" s="234"/>
      <c r="P76" s="235"/>
      <c r="Q76" s="231"/>
      <c r="R76" s="231"/>
      <c r="W76" s="98" t="s">
        <v>1405</v>
      </c>
      <c r="Z76" s="0"/>
    </row>
    <row r="77" customFormat="false" ht="9.9" hidden="false" customHeight="true" outlineLevel="0" collapsed="false">
      <c r="A77" s="0"/>
      <c r="B77" s="0"/>
      <c r="C77" s="0"/>
      <c r="D77" s="0"/>
      <c r="N77" s="0"/>
      <c r="O77" s="0"/>
      <c r="P77" s="0"/>
      <c r="Q77" s="0"/>
      <c r="R77" s="0"/>
      <c r="S77" s="236"/>
      <c r="T77" s="237"/>
      <c r="U77" s="236"/>
      <c r="V77" s="238"/>
      <c r="W77" s="239" t="s">
        <v>2671</v>
      </c>
      <c r="X77" s="240"/>
    </row>
    <row r="78" customFormat="false" ht="9.9" hidden="false" customHeight="true" outlineLevel="0" collapsed="false">
      <c r="A78" s="0"/>
      <c r="B78" s="0"/>
      <c r="C78" s="0"/>
      <c r="D78" s="0"/>
      <c r="N78" s="0"/>
      <c r="O78" s="0"/>
      <c r="S78" s="241"/>
      <c r="T78" s="236"/>
      <c r="U78" s="236"/>
      <c r="V78" s="0"/>
      <c r="W78" s="242" t="s">
        <v>723</v>
      </c>
      <c r="X78" s="236"/>
      <c r="Y78" s="231"/>
    </row>
    <row r="79" customFormat="false" ht="9.9" hidden="false" customHeight="true" outlineLevel="0" collapsed="false">
      <c r="A79" s="0"/>
      <c r="B79" s="0"/>
      <c r="C79" s="0"/>
      <c r="D79" s="0"/>
      <c r="S79" s="236"/>
      <c r="T79" s="236"/>
      <c r="U79" s="236"/>
      <c r="V79" s="236"/>
      <c r="W79" s="243" t="s">
        <v>2672</v>
      </c>
      <c r="X79" s="236"/>
      <c r="Y79" s="231"/>
    </row>
    <row r="80" customFormat="false" ht="9.9" hidden="false" customHeight="true" outlineLevel="0" collapsed="false">
      <c r="A80" s="0"/>
      <c r="B80" s="0"/>
      <c r="C80" s="0"/>
      <c r="D80" s="0"/>
      <c r="S80" s="236"/>
      <c r="T80" s="236"/>
      <c r="U80" s="236"/>
      <c r="V80" s="236"/>
      <c r="W80" s="236"/>
      <c r="X80" s="236"/>
      <c r="Y80" s="231"/>
    </row>
    <row r="81" customFormat="false" ht="9.9" hidden="false" customHeight="true" outlineLevel="0" collapsed="false">
      <c r="A81" s="217" t="s">
        <v>765</v>
      </c>
      <c r="B81" s="221"/>
      <c r="C81" s="221"/>
      <c r="D81" s="221"/>
      <c r="S81" s="240"/>
      <c r="T81" s="236"/>
      <c r="U81" s="236"/>
      <c r="V81" s="236"/>
      <c r="W81" s="236"/>
      <c r="X81" s="236"/>
      <c r="Y81" s="231"/>
    </row>
    <row r="82" customFormat="false" ht="9.9" hidden="false" customHeight="true" outlineLevel="0" collapsed="false">
      <c r="A82" s="132" t="s">
        <v>684</v>
      </c>
      <c r="B82" s="221"/>
      <c r="C82" s="221"/>
      <c r="D82" s="221"/>
      <c r="S82" s="240"/>
      <c r="T82" s="236"/>
      <c r="U82" s="236"/>
      <c r="V82" s="236"/>
      <c r="W82" s="236"/>
      <c r="X82" s="236"/>
      <c r="Y82" s="231"/>
    </row>
    <row r="83" customFormat="false" ht="9.9" hidden="false" customHeight="true" outlineLevel="0" collapsed="false">
      <c r="A83" s="217" t="s">
        <v>699</v>
      </c>
      <c r="B83" s="221"/>
      <c r="C83" s="221"/>
      <c r="D83" s="221"/>
      <c r="T83" s="231"/>
      <c r="U83" s="231"/>
      <c r="V83" s="244"/>
      <c r="W83" s="231"/>
      <c r="X83" s="231"/>
      <c r="Y83" s="231"/>
    </row>
    <row r="84" customFormat="false" ht="11.45" hidden="false" customHeight="true" outlineLevel="0" collapsed="false">
      <c r="A84" s="217" t="s">
        <v>728</v>
      </c>
      <c r="B84" s="221"/>
      <c r="C84" s="221"/>
      <c r="D84" s="221"/>
    </row>
    <row r="85" customFormat="false" ht="11.45" hidden="false" customHeight="true" outlineLevel="0" collapsed="false">
      <c r="A85" s="217" t="s">
        <v>685</v>
      </c>
      <c r="B85" s="221"/>
      <c r="C85" s="221"/>
      <c r="D85" s="221"/>
    </row>
    <row r="86" customFormat="false" ht="11.45" hidden="false" customHeight="true" outlineLevel="0" collapsed="false">
      <c r="A86" s="217" t="s">
        <v>660</v>
      </c>
      <c r="B86" s="221"/>
      <c r="C86" s="221"/>
      <c r="D86" s="221"/>
    </row>
    <row r="87" customFormat="false" ht="11.45" hidden="false" customHeight="true" outlineLevel="0" collapsed="false">
      <c r="A87" s="132" t="s">
        <v>2662</v>
      </c>
      <c r="B87" s="221"/>
      <c r="C87" s="221"/>
      <c r="D87" s="221"/>
    </row>
    <row r="88" customFormat="false" ht="12.8" hidden="false" customHeight="false" outlineLevel="0" collapsed="false">
      <c r="A88" s="217" t="s">
        <v>780</v>
      </c>
      <c r="B88" s="221"/>
      <c r="C88" s="221"/>
      <c r="D88" s="221"/>
    </row>
    <row r="89" customFormat="false" ht="12.8" hidden="false" customHeight="false" outlineLevel="0" collapsed="false">
      <c r="A89" s="217" t="s">
        <v>748</v>
      </c>
    </row>
    <row r="90" customFormat="false" ht="12.8" hidden="false" customHeight="false" outlineLevel="0" collapsed="false">
      <c r="A90" s="217" t="s">
        <v>493</v>
      </c>
    </row>
    <row r="91" customFormat="false" ht="12.8" hidden="false" customHeight="false" outlineLevel="0" collapsed="false">
      <c r="A91" s="217" t="s">
        <v>788</v>
      </c>
    </row>
    <row r="92" customFormat="false" ht="12.8" hidden="false" customHeight="false" outlineLevel="0" collapsed="false">
      <c r="A92" s="217" t="s">
        <v>663</v>
      </c>
      <c r="L92" s="0"/>
      <c r="M92" s="0"/>
    </row>
    <row r="93" customFormat="false" ht="12.8" hidden="false" customHeight="false" outlineLevel="0" collapsed="false">
      <c r="A93" s="217" t="s">
        <v>2673</v>
      </c>
      <c r="L93" s="215" t="s">
        <v>2674</v>
      </c>
      <c r="M93" s="215" t="s">
        <v>738</v>
      </c>
    </row>
    <row r="94" customFormat="false" ht="12.8" hidden="false" customHeight="false" outlineLevel="0" collapsed="false">
      <c r="A94" s="217" t="s">
        <v>689</v>
      </c>
      <c r="L94" s="215" t="s">
        <v>2675</v>
      </c>
      <c r="M94" s="215" t="s">
        <v>775</v>
      </c>
    </row>
    <row r="95" customFormat="false" ht="12.8" hidden="false" customHeight="false" outlineLevel="0" collapsed="false">
      <c r="A95" s="217" t="s">
        <v>2676</v>
      </c>
      <c r="L95" s="215" t="s">
        <v>2677</v>
      </c>
      <c r="M95" s="215" t="s">
        <v>799</v>
      </c>
    </row>
    <row r="96" customFormat="false" ht="12.8" hidden="false" customHeight="false" outlineLevel="0" collapsed="false">
      <c r="A96" s="132" t="s">
        <v>736</v>
      </c>
      <c r="L96" s="215" t="s">
        <v>2678</v>
      </c>
      <c r="M96" s="215" t="s">
        <v>753</v>
      </c>
    </row>
    <row r="97" customFormat="false" ht="12.8" hidden="false" customHeight="false" outlineLevel="0" collapsed="false">
      <c r="A97" s="217" t="s">
        <v>753</v>
      </c>
      <c r="L97" s="215" t="s">
        <v>2679</v>
      </c>
      <c r="M97" s="215" t="s">
        <v>805</v>
      </c>
    </row>
    <row r="98" customFormat="false" ht="12.8" hidden="false" customHeight="false" outlineLevel="0" collapsed="false">
      <c r="A98" s="217" t="s">
        <v>714</v>
      </c>
      <c r="L98" s="215" t="s">
        <v>2680</v>
      </c>
      <c r="M98" s="215" t="s">
        <v>493</v>
      </c>
    </row>
    <row r="99" customFormat="false" ht="12.8" hidden="false" customHeight="false" outlineLevel="0" collapsed="false">
      <c r="A99" s="132" t="s">
        <v>745</v>
      </c>
    </row>
    <row r="100" customFormat="false" ht="12.8" hidden="false" customHeight="false" outlineLevel="0" collapsed="false">
      <c r="A100" s="217" t="s">
        <v>768</v>
      </c>
    </row>
    <row r="101" customFormat="false" ht="12.8" hidden="false" customHeight="false" outlineLevel="0" collapsed="false">
      <c r="A101" s="217" t="s">
        <v>2681</v>
      </c>
      <c r="L101" s="0"/>
      <c r="M101" s="0"/>
    </row>
    <row r="102" customFormat="false" ht="12.8" hidden="false" customHeight="false" outlineLevel="0" collapsed="false">
      <c r="A102" s="217" t="s">
        <v>2682</v>
      </c>
    </row>
    <row r="103" customFormat="false" ht="12.8" hidden="false" customHeight="false" outlineLevel="0" collapsed="false">
      <c r="A103" s="217" t="s">
        <v>2683</v>
      </c>
      <c r="L103" s="0"/>
      <c r="M103" s="0"/>
    </row>
    <row r="104" customFormat="false" ht="12.8" hidden="false" customHeight="false" outlineLevel="0" collapsed="false">
      <c r="A104" s="223" t="s">
        <v>2684</v>
      </c>
    </row>
    <row r="105" customFormat="false" ht="12.8" hidden="false" customHeight="false" outlineLevel="0" collapsed="false">
      <c r="A105" s="217" t="s">
        <v>776</v>
      </c>
    </row>
    <row r="106" customFormat="false" ht="12.8" hidden="false" customHeight="false" outlineLevel="0" collapsed="false">
      <c r="A106" s="217" t="s">
        <v>777</v>
      </c>
    </row>
    <row r="107" customFormat="false" ht="12.8" hidden="false" customHeight="false" outlineLevel="0" collapsed="false">
      <c r="A107" s="217" t="s">
        <v>2685</v>
      </c>
    </row>
    <row r="108" customFormat="false" ht="12.8" hidden="false" customHeight="false" outlineLevel="0" collapsed="false">
      <c r="A108" s="217" t="s">
        <v>770</v>
      </c>
    </row>
    <row r="109" customFormat="false" ht="12.8" hidden="false" customHeight="false" outlineLevel="0" collapsed="false">
      <c r="A109" s="217" t="s">
        <v>667</v>
      </c>
    </row>
    <row r="110" customFormat="false" ht="12.8" hidden="false" customHeight="false" outlineLevel="0" collapsed="false">
      <c r="A110" s="217" t="s">
        <v>720</v>
      </c>
    </row>
    <row r="111" customFormat="false" ht="12.8" hidden="false" customHeight="false" outlineLevel="0" collapsed="false">
      <c r="A111" s="217" t="s">
        <v>799</v>
      </c>
    </row>
    <row r="112" customFormat="false" ht="12.8" hidden="false" customHeight="false" outlineLevel="0" collapsed="false">
      <c r="A112" s="217" t="s">
        <v>677</v>
      </c>
    </row>
    <row r="113" customFormat="false" ht="12.8" hidden="false" customHeight="false" outlineLevel="0" collapsed="false">
      <c r="A113" s="217" t="s">
        <v>805</v>
      </c>
    </row>
    <row r="114" customFormat="false" ht="12.8" hidden="false" customHeight="false" outlineLevel="0" collapsed="false">
      <c r="A114" s="217" t="s">
        <v>676</v>
      </c>
    </row>
    <row r="115" customFormat="false" ht="12.8" hidden="false" customHeight="false" outlineLevel="0" collapsed="false">
      <c r="A115" s="217" t="s">
        <v>700</v>
      </c>
    </row>
    <row r="116" customFormat="false" ht="12.8" hidden="false" customHeight="false" outlineLevel="0" collapsed="false">
      <c r="A116" s="217" t="s">
        <v>811</v>
      </c>
    </row>
    <row r="117" customFormat="false" ht="12.8" hidden="false" customHeight="false" outlineLevel="0" collapsed="false">
      <c r="A117" s="217" t="s">
        <v>2686</v>
      </c>
    </row>
    <row r="118" customFormat="false" ht="12.8" hidden="false" customHeight="false" outlineLevel="0" collapsed="false">
      <c r="A118" s="217" t="s">
        <v>773</v>
      </c>
    </row>
    <row r="119" customFormat="false" ht="12.8" hidden="false" customHeight="false" outlineLevel="0" collapsed="false">
      <c r="A119" s="217" t="s">
        <v>775</v>
      </c>
    </row>
    <row r="120" customFormat="false" ht="12.8" hidden="false" customHeight="false" outlineLevel="0" collapsed="false">
      <c r="A120" s="217" t="s">
        <v>738</v>
      </c>
    </row>
  </sheetData>
  <mergeCells count="15">
    <mergeCell ref="A2:D2"/>
    <mergeCell ref="A3:D3"/>
    <mergeCell ref="A4:D4"/>
    <mergeCell ref="A5:D5"/>
    <mergeCell ref="A6:D6"/>
    <mergeCell ref="A7:D7"/>
    <mergeCell ref="A8:D8"/>
    <mergeCell ref="A9:D9"/>
    <mergeCell ref="A10:D10"/>
    <mergeCell ref="A11:D11"/>
    <mergeCell ref="A12:D12"/>
    <mergeCell ref="A13:D13"/>
    <mergeCell ref="D42:G42"/>
    <mergeCell ref="A43:D43"/>
    <mergeCell ref="N71:Q71"/>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2687</v>
      </c>
    </row>
    <row r="2" customFormat="false" ht="12.8" hidden="false" customHeight="false" outlineLevel="0" collapsed="false">
      <c r="A2" s="0" t="s">
        <v>2688</v>
      </c>
    </row>
    <row r="3" customFormat="false" ht="12.8" hidden="false" customHeight="false" outlineLevel="0" collapsed="false">
      <c r="A3" s="0" t="s">
        <v>2689</v>
      </c>
    </row>
    <row r="4" customFormat="false" ht="12.8" hidden="false" customHeight="false" outlineLevel="0" collapsed="false">
      <c r="A4" s="0" t="n">
        <f aca="false">40000/47</f>
        <v>851.063829787234</v>
      </c>
    </row>
    <row r="5" customFormat="false" ht="12.8" hidden="false" customHeight="false" outlineLevel="0" collapsed="false">
      <c r="A5" s="0" t="n">
        <f aca="false">851*47</f>
        <v>39997</v>
      </c>
    </row>
    <row r="6" customFormat="false" ht="12.8" hidden="false" customHeight="false" outlineLevel="0" collapsed="false">
      <c r="A6" s="0" t="n">
        <f aca="false">851*41</f>
        <v>34891</v>
      </c>
    </row>
  </sheetData>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false" hidden="false" outlineLevel="0" max="1" min="1" style="47" width="11.52"/>
    <col collapsed="false" customWidth="true" hidden="false" outlineLevel="0" max="2" min="2" style="47" width="69.07"/>
    <col collapsed="false" customWidth="false" hidden="false" outlineLevel="0" max="1025" min="3" style="47" width="11.52"/>
  </cols>
  <sheetData>
    <row r="1" customFormat="false" ht="19.9" hidden="false" customHeight="false" outlineLevel="0" collapsed="false">
      <c r="A1" s="48" t="s">
        <v>201</v>
      </c>
      <c r="B1" s="49" t="s">
        <v>202</v>
      </c>
    </row>
    <row r="2" customFormat="false" ht="114.1" hidden="false" customHeight="false" outlineLevel="0" collapsed="false">
      <c r="A2" s="48" t="s">
        <v>203</v>
      </c>
      <c r="B2" s="47" t="s">
        <v>204</v>
      </c>
    </row>
    <row r="3" customFormat="false" ht="105.05" hidden="false" customHeight="false" outlineLevel="0" collapsed="false">
      <c r="A3" s="48" t="s">
        <v>205</v>
      </c>
      <c r="B3" s="49" t="s">
        <v>206</v>
      </c>
    </row>
    <row r="4" customFormat="false" ht="180.55" hidden="false" customHeight="false" outlineLevel="0" collapsed="false">
      <c r="A4" s="48" t="s">
        <v>207</v>
      </c>
      <c r="B4" s="49" t="s">
        <v>208</v>
      </c>
    </row>
    <row r="6" customFormat="false" ht="19.9" hidden="false" customHeight="false" outlineLevel="0" collapsed="false">
      <c r="A6" s="48" t="s">
        <v>201</v>
      </c>
      <c r="B6" s="49" t="s">
        <v>209</v>
      </c>
    </row>
    <row r="7" customFormat="false" ht="20.25" hidden="false" customHeight="false" outlineLevel="0" collapsed="false">
      <c r="A7" s="48" t="s">
        <v>203</v>
      </c>
      <c r="B7" s="47" t="s">
        <v>210</v>
      </c>
    </row>
    <row r="8" customFormat="false" ht="105.05" hidden="false" customHeight="false" outlineLevel="0" collapsed="false">
      <c r="A8" s="48" t="s">
        <v>205</v>
      </c>
      <c r="B8" s="49" t="s">
        <v>211</v>
      </c>
    </row>
    <row r="9" customFormat="false" ht="105.05" hidden="false" customHeight="false" outlineLevel="0" collapsed="false">
      <c r="A9" s="48" t="s">
        <v>207</v>
      </c>
      <c r="B9" s="49" t="s">
        <v>212</v>
      </c>
    </row>
    <row r="11" customFormat="false" ht="19.9" hidden="false" customHeight="false" outlineLevel="0" collapsed="false">
      <c r="A11" s="48" t="s">
        <v>201</v>
      </c>
      <c r="B11" s="49" t="s">
        <v>213</v>
      </c>
    </row>
    <row r="12" customFormat="false" ht="67" hidden="false" customHeight="false" outlineLevel="0" collapsed="false">
      <c r="A12" s="48" t="s">
        <v>203</v>
      </c>
      <c r="B12" s="47" t="s">
        <v>214</v>
      </c>
    </row>
    <row r="13" customFormat="false" ht="123.75" hidden="false" customHeight="false" outlineLevel="0" collapsed="false">
      <c r="A13" s="48" t="s">
        <v>205</v>
      </c>
      <c r="B13" s="49" t="s">
        <v>215</v>
      </c>
    </row>
    <row r="14" customFormat="false" ht="161.8" hidden="false" customHeight="false" outlineLevel="0" collapsed="false">
      <c r="A14" s="48" t="s">
        <v>207</v>
      </c>
      <c r="B14" s="49" t="s">
        <v>216</v>
      </c>
    </row>
    <row r="16" customFormat="false" ht="19.9" hidden="false" customHeight="false" outlineLevel="0" collapsed="false">
      <c r="A16" s="48" t="s">
        <v>201</v>
      </c>
      <c r="B16" s="49" t="s">
        <v>217</v>
      </c>
    </row>
    <row r="17" customFormat="false" ht="38.6" hidden="false" customHeight="false" outlineLevel="0" collapsed="false">
      <c r="A17" s="48" t="s">
        <v>203</v>
      </c>
      <c r="B17" s="47" t="s">
        <v>218</v>
      </c>
    </row>
    <row r="18" customFormat="false" ht="95.4" hidden="false" customHeight="false" outlineLevel="0" collapsed="false">
      <c r="A18" s="48" t="s">
        <v>205</v>
      </c>
      <c r="B18" s="49" t="s">
        <v>219</v>
      </c>
    </row>
    <row r="19" customFormat="false" ht="105.05" hidden="false" customHeight="false" outlineLevel="0" collapsed="false">
      <c r="A19" s="48" t="s">
        <v>207</v>
      </c>
      <c r="B19" s="49" t="s">
        <v>220</v>
      </c>
    </row>
    <row r="21" customFormat="false" ht="19.9" hidden="false" customHeight="false" outlineLevel="0" collapsed="false">
      <c r="A21" s="48" t="s">
        <v>201</v>
      </c>
      <c r="B21" s="49" t="s">
        <v>221</v>
      </c>
    </row>
    <row r="22" customFormat="false" ht="29.55" hidden="false" customHeight="false" outlineLevel="0" collapsed="false">
      <c r="A22" s="48" t="s">
        <v>203</v>
      </c>
      <c r="B22" s="47" t="s">
        <v>222</v>
      </c>
    </row>
    <row r="23" customFormat="false" ht="123.75" hidden="false" customHeight="false" outlineLevel="0" collapsed="false">
      <c r="A23" s="48" t="s">
        <v>205</v>
      </c>
      <c r="B23" s="49" t="s">
        <v>223</v>
      </c>
    </row>
    <row r="24" customFormat="false" ht="152.15" hidden="false" customHeight="false" outlineLevel="0" collapsed="false">
      <c r="A24" s="48" t="s">
        <v>207</v>
      </c>
      <c r="B24" s="49" t="s">
        <v>224</v>
      </c>
    </row>
    <row r="26" customFormat="false" ht="19.9" hidden="false" customHeight="false" outlineLevel="0" collapsed="false">
      <c r="A26" s="48" t="s">
        <v>201</v>
      </c>
      <c r="B26" s="49" t="s">
        <v>225</v>
      </c>
    </row>
    <row r="27" customFormat="false" ht="95.4" hidden="false" customHeight="false" outlineLevel="0" collapsed="false">
      <c r="A27" s="48" t="s">
        <v>203</v>
      </c>
      <c r="B27" s="47" t="s">
        <v>226</v>
      </c>
    </row>
    <row r="28" customFormat="false" ht="170.85" hidden="false" customHeight="false" outlineLevel="0" collapsed="false">
      <c r="A28" s="48" t="s">
        <v>205</v>
      </c>
      <c r="B28" s="49" t="s">
        <v>227</v>
      </c>
    </row>
    <row r="29" customFormat="false" ht="180.55" hidden="false" customHeight="false" outlineLevel="0" collapsed="false">
      <c r="A29" s="48" t="s">
        <v>207</v>
      </c>
      <c r="B29" s="49" t="s">
        <v>228</v>
      </c>
    </row>
    <row r="31" customFormat="false" ht="19.9" hidden="false" customHeight="false" outlineLevel="0" collapsed="false">
      <c r="A31" s="48" t="s">
        <v>201</v>
      </c>
      <c r="B31" s="49" t="s">
        <v>229</v>
      </c>
    </row>
    <row r="32" customFormat="false" ht="20.25" hidden="false" customHeight="false" outlineLevel="0" collapsed="false">
      <c r="A32" s="48" t="s">
        <v>203</v>
      </c>
      <c r="B32" s="47" t="s">
        <v>230</v>
      </c>
    </row>
    <row r="33" customFormat="false" ht="152.15" hidden="false" customHeight="false" outlineLevel="0" collapsed="false">
      <c r="A33" s="48" t="s">
        <v>205</v>
      </c>
      <c r="B33" s="50" t="s">
        <v>231</v>
      </c>
    </row>
    <row r="34" customFormat="false" ht="189.6" hidden="false" customHeight="false" outlineLevel="0" collapsed="false">
      <c r="A34" s="48" t="s">
        <v>207</v>
      </c>
      <c r="B34" s="50" t="s">
        <v>232</v>
      </c>
    </row>
    <row r="36" customFormat="false" ht="19.9" hidden="false" customHeight="false" outlineLevel="0" collapsed="false">
      <c r="A36" s="48" t="s">
        <v>201</v>
      </c>
      <c r="B36" s="49" t="s">
        <v>233</v>
      </c>
    </row>
    <row r="37" customFormat="false" ht="57.95" hidden="false" customHeight="false" outlineLevel="0" collapsed="false">
      <c r="A37" s="48" t="s">
        <v>203</v>
      </c>
      <c r="B37" s="47" t="s">
        <v>234</v>
      </c>
    </row>
    <row r="38" customFormat="false" ht="67" hidden="false" customHeight="false" outlineLevel="0" collapsed="false">
      <c r="A38" s="48" t="s">
        <v>205</v>
      </c>
      <c r="B38" s="49" t="s">
        <v>235</v>
      </c>
    </row>
    <row r="39" customFormat="false" ht="67" hidden="false" customHeight="false" outlineLevel="0" collapsed="false">
      <c r="A39" s="48" t="s">
        <v>207</v>
      </c>
      <c r="B39" s="49" t="s">
        <v>236</v>
      </c>
    </row>
    <row r="41" customFormat="false" ht="19.9" hidden="false" customHeight="false" outlineLevel="0" collapsed="false">
      <c r="A41" s="48" t="s">
        <v>201</v>
      </c>
      <c r="B41" s="49" t="s">
        <v>237</v>
      </c>
    </row>
    <row r="42" customFormat="false" ht="38.6" hidden="false" customHeight="false" outlineLevel="0" collapsed="false">
      <c r="A42" s="48" t="s">
        <v>203</v>
      </c>
      <c r="B42" s="47" t="s">
        <v>238</v>
      </c>
    </row>
    <row r="43" customFormat="false" ht="105.05" hidden="false" customHeight="false" outlineLevel="0" collapsed="false">
      <c r="A43" s="48" t="s">
        <v>205</v>
      </c>
      <c r="B43" s="49" t="s">
        <v>239</v>
      </c>
    </row>
    <row r="44" customFormat="false" ht="123.75" hidden="false" customHeight="false" outlineLevel="0" collapsed="false">
      <c r="A44" s="48" t="s">
        <v>207</v>
      </c>
      <c r="B44" s="49" t="s">
        <v>240</v>
      </c>
    </row>
    <row r="46" customFormat="false" ht="19.9" hidden="false" customHeight="false" outlineLevel="0" collapsed="false">
      <c r="A46" s="48" t="s">
        <v>201</v>
      </c>
      <c r="B46" s="49" t="s">
        <v>241</v>
      </c>
    </row>
    <row r="47" customFormat="false" ht="48.3" hidden="false" customHeight="false" outlineLevel="0" collapsed="false">
      <c r="A47" s="48" t="s">
        <v>203</v>
      </c>
      <c r="B47" s="47" t="s">
        <v>242</v>
      </c>
    </row>
    <row r="48" customFormat="false" ht="95.4" hidden="false" customHeight="false" outlineLevel="0" collapsed="false">
      <c r="A48" s="48" t="s">
        <v>205</v>
      </c>
      <c r="B48" s="49" t="s">
        <v>243</v>
      </c>
    </row>
    <row r="49" customFormat="false" ht="189.6" hidden="false" customHeight="false" outlineLevel="0" collapsed="false">
      <c r="A49" s="48" t="s">
        <v>207</v>
      </c>
      <c r="B49" s="49" t="s">
        <v>244</v>
      </c>
    </row>
    <row r="51" customFormat="false" ht="19.9" hidden="false" customHeight="false" outlineLevel="0" collapsed="false">
      <c r="A51" s="48" t="s">
        <v>201</v>
      </c>
      <c r="B51" s="49" t="s">
        <v>245</v>
      </c>
    </row>
    <row r="52" customFormat="false" ht="19.9" hidden="false" customHeight="false" outlineLevel="0" collapsed="false">
      <c r="A52" s="48" t="s">
        <v>203</v>
      </c>
      <c r="B52" s="47" t="s">
        <v>246</v>
      </c>
    </row>
    <row r="53" customFormat="false" ht="57.95" hidden="false" customHeight="false" outlineLevel="0" collapsed="false">
      <c r="A53" s="48" t="s">
        <v>205</v>
      </c>
      <c r="B53" s="47" t="s">
        <v>247</v>
      </c>
    </row>
    <row r="54" customFormat="false" ht="57.95" hidden="false" customHeight="false" outlineLevel="0" collapsed="false">
      <c r="A54" s="48" t="s">
        <v>207</v>
      </c>
      <c r="B54" s="47" t="s">
        <v>247</v>
      </c>
    </row>
  </sheetData>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202"/>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G28" activeCellId="0" sqref="G28"/>
    </sheetView>
  </sheetViews>
  <sheetFormatPr defaultRowHeight="12.8" zeroHeight="false" outlineLevelRow="0" outlineLevelCol="0"/>
  <cols>
    <col collapsed="false" customWidth="true" hidden="false" outlineLevel="0" max="1" min="1" style="51" width="25.52"/>
    <col collapsed="false" customWidth="true" hidden="false" outlineLevel="0" max="2" min="2" style="52" width="2.55"/>
    <col collapsed="false" customWidth="true" hidden="false" outlineLevel="0" max="3" min="3" style="51" width="25.52"/>
    <col collapsed="false" customWidth="true" hidden="false" outlineLevel="0" max="4" min="4" style="52" width="2.55"/>
    <col collapsed="false" customWidth="true" hidden="false" outlineLevel="0" max="5" min="5" style="51" width="25.52"/>
    <col collapsed="false" customWidth="true" hidden="false" outlineLevel="0" max="6" min="6" style="52" width="2.55"/>
    <col collapsed="false" customWidth="true" hidden="false" outlineLevel="0" max="7" min="7" style="51" width="25.52"/>
    <col collapsed="false" customWidth="true" hidden="false" outlineLevel="0" max="8" min="8" style="52" width="2.55"/>
    <col collapsed="false" customWidth="true" hidden="false" outlineLevel="0" max="9" min="9" style="51" width="25.52"/>
    <col collapsed="false" customWidth="true" hidden="false" outlineLevel="0" max="10" min="10" style="52" width="2.55"/>
    <col collapsed="false" customWidth="true" hidden="false" outlineLevel="0" max="11" min="11" style="51" width="25.52"/>
    <col collapsed="false" customWidth="true" hidden="false" outlineLevel="0" max="12" min="12" style="51" width="2.55"/>
    <col collapsed="false" customWidth="true" hidden="false" outlineLevel="0" max="13" min="13" style="52" width="25.52"/>
    <col collapsed="false" customWidth="true" hidden="false" outlineLevel="0" max="14" min="14" style="52" width="2.55"/>
    <col collapsed="false" customWidth="true" hidden="false" outlineLevel="0" max="15" min="15" style="52" width="32.17"/>
    <col collapsed="false" customWidth="false" hidden="false" outlineLevel="0" max="16" min="16" style="52" width="11.52"/>
    <col collapsed="false" customWidth="false" hidden="false" outlineLevel="0" max="1025" min="17" style="0" width="11.52"/>
  </cols>
  <sheetData>
    <row r="1" customFormat="false" ht="10.75" hidden="false" customHeight="true" outlineLevel="0" collapsed="false">
      <c r="A1" s="53" t="s">
        <v>248</v>
      </c>
      <c r="B1" s="54"/>
      <c r="C1" s="55" t="s">
        <v>249</v>
      </c>
      <c r="D1" s="54"/>
      <c r="E1" s="55" t="s">
        <v>250</v>
      </c>
      <c r="F1" s="54"/>
      <c r="G1" s="55" t="s">
        <v>251</v>
      </c>
      <c r="H1" s="54"/>
      <c r="I1" s="55" t="s">
        <v>252</v>
      </c>
      <c r="J1" s="54"/>
      <c r="K1" s="55" t="s">
        <v>253</v>
      </c>
      <c r="L1" s="55"/>
      <c r="M1" s="55" t="s">
        <v>254</v>
      </c>
      <c r="N1" s="55"/>
      <c r="O1" s="56" t="s">
        <v>255</v>
      </c>
    </row>
    <row r="2" customFormat="false" ht="10.75" hidden="false" customHeight="true" outlineLevel="0" collapsed="false">
      <c r="A2" s="57" t="s">
        <v>256</v>
      </c>
      <c r="B2" s="54"/>
      <c r="C2" s="57" t="s">
        <v>257</v>
      </c>
      <c r="D2" s="54"/>
      <c r="E2" s="57" t="s">
        <v>258</v>
      </c>
      <c r="F2" s="54"/>
      <c r="G2" s="57" t="s">
        <v>259</v>
      </c>
      <c r="H2" s="54"/>
      <c r="I2" s="57" t="s">
        <v>260</v>
      </c>
      <c r="J2" s="54"/>
      <c r="K2" s="57" t="s">
        <v>261</v>
      </c>
      <c r="L2" s="57"/>
      <c r="M2" s="57" t="s">
        <v>255</v>
      </c>
      <c r="N2" s="57"/>
      <c r="O2" s="56" t="s">
        <v>262</v>
      </c>
    </row>
    <row r="3" customFormat="false" ht="10.75" hidden="false" customHeight="true" outlineLevel="0" collapsed="false">
      <c r="A3" s="57" t="s">
        <v>263</v>
      </c>
      <c r="B3" s="54"/>
      <c r="C3" s="57" t="s">
        <v>264</v>
      </c>
      <c r="D3" s="54"/>
      <c r="E3" s="57" t="s">
        <v>265</v>
      </c>
      <c r="F3" s="54"/>
      <c r="G3" s="57" t="s">
        <v>266</v>
      </c>
      <c r="H3" s="54"/>
      <c r="I3" s="57" t="s">
        <v>267</v>
      </c>
      <c r="J3" s="54"/>
      <c r="K3" s="57" t="s">
        <v>268</v>
      </c>
      <c r="L3" s="57"/>
      <c r="M3" s="57" t="s">
        <v>269</v>
      </c>
      <c r="N3" s="57"/>
      <c r="O3" s="56" t="s">
        <v>270</v>
      </c>
    </row>
    <row r="4" customFormat="false" ht="10.75" hidden="false" customHeight="true" outlineLevel="0" collapsed="false">
      <c r="A4" s="57" t="s">
        <v>271</v>
      </c>
      <c r="B4" s="54"/>
      <c r="C4" s="57" t="s">
        <v>272</v>
      </c>
      <c r="D4" s="54"/>
      <c r="E4" s="57" t="s">
        <v>273</v>
      </c>
      <c r="F4" s="54"/>
      <c r="G4" s="57" t="s">
        <v>274</v>
      </c>
      <c r="H4" s="54"/>
      <c r="I4" s="57" t="s">
        <v>275</v>
      </c>
      <c r="J4" s="54"/>
      <c r="K4" s="57" t="s">
        <v>276</v>
      </c>
      <c r="L4" s="57"/>
      <c r="M4" s="57" t="s">
        <v>277</v>
      </c>
      <c r="N4" s="57"/>
      <c r="O4" s="56" t="s">
        <v>261</v>
      </c>
    </row>
    <row r="5" customFormat="false" ht="10.75" hidden="false" customHeight="true" outlineLevel="0" collapsed="false">
      <c r="A5" s="57" t="s">
        <v>278</v>
      </c>
      <c r="B5" s="54"/>
      <c r="C5" s="57" t="s">
        <v>263</v>
      </c>
      <c r="D5" s="54"/>
      <c r="E5" s="57" t="s">
        <v>279</v>
      </c>
      <c r="F5" s="54"/>
      <c r="G5" s="57" t="s">
        <v>280</v>
      </c>
      <c r="H5" s="54"/>
      <c r="I5" s="57" t="s">
        <v>281</v>
      </c>
      <c r="J5" s="54"/>
      <c r="K5" s="57" t="s">
        <v>282</v>
      </c>
      <c r="L5" s="57"/>
      <c r="M5" s="57" t="s">
        <v>283</v>
      </c>
      <c r="N5" s="57"/>
      <c r="O5" s="56" t="s">
        <v>284</v>
      </c>
    </row>
    <row r="6" customFormat="false" ht="10.75" hidden="false" customHeight="true" outlineLevel="0" collapsed="false">
      <c r="A6" s="57" t="s">
        <v>285</v>
      </c>
      <c r="B6" s="54"/>
      <c r="C6" s="57" t="s">
        <v>286</v>
      </c>
      <c r="D6" s="54"/>
      <c r="E6" s="57" t="s">
        <v>287</v>
      </c>
      <c r="F6" s="54"/>
      <c r="G6" s="57" t="s">
        <v>288</v>
      </c>
      <c r="H6" s="54"/>
      <c r="I6" s="57" t="s">
        <v>289</v>
      </c>
      <c r="J6" s="54"/>
      <c r="K6" s="57" t="s">
        <v>290</v>
      </c>
      <c r="L6" s="57"/>
      <c r="M6" s="57" t="s">
        <v>291</v>
      </c>
      <c r="N6" s="57"/>
      <c r="O6" s="56" t="s">
        <v>258</v>
      </c>
    </row>
    <row r="7" customFormat="false" ht="10.75" hidden="false" customHeight="true" outlineLevel="0" collapsed="false">
      <c r="A7" s="57" t="s">
        <v>292</v>
      </c>
      <c r="B7" s="54"/>
      <c r="C7" s="57" t="s">
        <v>293</v>
      </c>
      <c r="D7" s="54"/>
      <c r="E7" s="57" t="s">
        <v>294</v>
      </c>
      <c r="F7" s="54"/>
      <c r="G7" s="57" t="s">
        <v>295</v>
      </c>
      <c r="H7" s="54"/>
      <c r="I7" s="57" t="s">
        <v>296</v>
      </c>
      <c r="J7" s="54"/>
      <c r="K7" s="57" t="s">
        <v>271</v>
      </c>
      <c r="L7" s="57"/>
      <c r="M7" s="57" t="s">
        <v>297</v>
      </c>
      <c r="N7" s="57"/>
      <c r="O7" s="56" t="s">
        <v>265</v>
      </c>
    </row>
    <row r="8" customFormat="false" ht="10.75" hidden="false" customHeight="true" outlineLevel="0" collapsed="false">
      <c r="A8" s="57" t="s">
        <v>262</v>
      </c>
      <c r="B8" s="54"/>
      <c r="C8" s="57" t="s">
        <v>298</v>
      </c>
      <c r="D8" s="54"/>
      <c r="E8" s="57" t="s">
        <v>299</v>
      </c>
      <c r="F8" s="54"/>
      <c r="G8" s="57" t="s">
        <v>300</v>
      </c>
      <c r="H8" s="54"/>
      <c r="I8" s="57" t="s">
        <v>301</v>
      </c>
      <c r="J8" s="54"/>
      <c r="K8" s="57" t="s">
        <v>302</v>
      </c>
      <c r="L8" s="57"/>
      <c r="M8" s="57" t="s">
        <v>303</v>
      </c>
      <c r="N8" s="57"/>
      <c r="O8" s="56" t="s">
        <v>268</v>
      </c>
    </row>
    <row r="9" customFormat="false" ht="10.75" hidden="false" customHeight="true" outlineLevel="0" collapsed="false">
      <c r="A9" s="55" t="s">
        <v>304</v>
      </c>
      <c r="B9" s="54"/>
      <c r="C9" s="55" t="s">
        <v>305</v>
      </c>
      <c r="D9" s="54"/>
      <c r="E9" s="55" t="s">
        <v>306</v>
      </c>
      <c r="F9" s="54"/>
      <c r="G9" s="55" t="s">
        <v>307</v>
      </c>
      <c r="H9" s="54"/>
      <c r="I9" s="55" t="s">
        <v>308</v>
      </c>
      <c r="J9" s="54"/>
      <c r="K9" s="57" t="s">
        <v>309</v>
      </c>
      <c r="L9" s="57"/>
      <c r="M9" s="57" t="s">
        <v>310</v>
      </c>
      <c r="N9" s="57"/>
      <c r="O9" s="56" t="s">
        <v>269</v>
      </c>
    </row>
    <row r="10" customFormat="false" ht="10.75" hidden="false" customHeight="true" outlineLevel="0" collapsed="false">
      <c r="A10" s="57" t="s">
        <v>311</v>
      </c>
      <c r="B10" s="54"/>
      <c r="C10" s="57" t="s">
        <v>312</v>
      </c>
      <c r="D10" s="54"/>
      <c r="E10" s="57" t="s">
        <v>266</v>
      </c>
      <c r="F10" s="54"/>
      <c r="G10" s="57" t="s">
        <v>313</v>
      </c>
      <c r="H10" s="54"/>
      <c r="I10" s="57" t="s">
        <v>314</v>
      </c>
      <c r="J10" s="54"/>
      <c r="K10" s="57" t="s">
        <v>315</v>
      </c>
      <c r="L10" s="57"/>
      <c r="M10" s="57" t="s">
        <v>316</v>
      </c>
      <c r="N10" s="57"/>
      <c r="O10" s="56" t="s">
        <v>317</v>
      </c>
    </row>
    <row r="11" customFormat="false" ht="10.75" hidden="false" customHeight="true" outlineLevel="0" collapsed="false">
      <c r="A11" s="57" t="s">
        <v>318</v>
      </c>
      <c r="B11" s="54"/>
      <c r="C11" s="57" t="s">
        <v>319</v>
      </c>
      <c r="D11" s="54"/>
      <c r="E11" s="57" t="s">
        <v>320</v>
      </c>
      <c r="F11" s="54"/>
      <c r="G11" s="57" t="s">
        <v>321</v>
      </c>
      <c r="H11" s="54"/>
      <c r="I11" s="57" t="s">
        <v>322</v>
      </c>
      <c r="J11" s="54"/>
      <c r="K11" s="57" t="s">
        <v>323</v>
      </c>
      <c r="L11" s="57"/>
      <c r="M11" s="57" t="s">
        <v>324</v>
      </c>
      <c r="N11" s="57"/>
      <c r="O11" s="56" t="s">
        <v>325</v>
      </c>
    </row>
    <row r="12" customFormat="false" ht="10.75" hidden="false" customHeight="true" outlineLevel="0" collapsed="false">
      <c r="A12" s="57" t="s">
        <v>326</v>
      </c>
      <c r="B12" s="54"/>
      <c r="C12" s="57" t="s">
        <v>327</v>
      </c>
      <c r="D12" s="54"/>
      <c r="E12" s="57" t="s">
        <v>328</v>
      </c>
      <c r="F12" s="54"/>
      <c r="G12" s="57" t="s">
        <v>329</v>
      </c>
      <c r="H12" s="54"/>
      <c r="I12" s="57" t="s">
        <v>330</v>
      </c>
      <c r="J12" s="54"/>
      <c r="K12" s="57" t="s">
        <v>331</v>
      </c>
      <c r="L12" s="57"/>
      <c r="M12" s="57" t="s">
        <v>332</v>
      </c>
      <c r="N12" s="57"/>
      <c r="O12" s="56" t="s">
        <v>276</v>
      </c>
    </row>
    <row r="13" customFormat="false" ht="10.75" hidden="false" customHeight="true" outlineLevel="0" collapsed="false">
      <c r="A13" s="57" t="s">
        <v>270</v>
      </c>
      <c r="B13" s="54"/>
      <c r="C13" s="57" t="s">
        <v>333</v>
      </c>
      <c r="D13" s="54"/>
      <c r="E13" s="57" t="s">
        <v>334</v>
      </c>
      <c r="F13" s="54"/>
      <c r="G13" s="57" t="s">
        <v>335</v>
      </c>
      <c r="H13" s="54"/>
      <c r="I13" s="57" t="s">
        <v>336</v>
      </c>
      <c r="J13" s="54"/>
      <c r="K13" s="57" t="s">
        <v>337</v>
      </c>
      <c r="L13" s="57"/>
      <c r="M13" s="57" t="s">
        <v>338</v>
      </c>
      <c r="N13" s="57"/>
      <c r="O13" s="56" t="s">
        <v>339</v>
      </c>
    </row>
    <row r="14" customFormat="false" ht="10.75" hidden="false" customHeight="true" outlineLevel="0" collapsed="false">
      <c r="A14" s="57" t="s">
        <v>340</v>
      </c>
      <c r="B14" s="54"/>
      <c r="C14" s="57" t="s">
        <v>341</v>
      </c>
      <c r="D14" s="54"/>
      <c r="E14" s="57" t="s">
        <v>259</v>
      </c>
      <c r="F14" s="54"/>
      <c r="G14" s="57" t="s">
        <v>342</v>
      </c>
      <c r="H14" s="54"/>
      <c r="I14" s="57" t="s">
        <v>343</v>
      </c>
      <c r="J14" s="54"/>
      <c r="K14" s="57" t="s">
        <v>344</v>
      </c>
      <c r="L14" s="57"/>
      <c r="M14" s="57" t="s">
        <v>345</v>
      </c>
      <c r="N14" s="57"/>
      <c r="O14" s="56" t="s">
        <v>260</v>
      </c>
    </row>
    <row r="15" customFormat="false" ht="10.75" hidden="false" customHeight="true" outlineLevel="0" collapsed="false">
      <c r="A15" s="57" t="s">
        <v>346</v>
      </c>
      <c r="B15" s="54"/>
      <c r="C15" s="57" t="s">
        <v>342</v>
      </c>
      <c r="D15" s="54"/>
      <c r="E15" s="57" t="s">
        <v>347</v>
      </c>
      <c r="F15" s="54"/>
      <c r="G15" s="57" t="s">
        <v>285</v>
      </c>
      <c r="H15" s="54"/>
      <c r="I15" s="57" t="s">
        <v>348</v>
      </c>
      <c r="J15" s="54"/>
      <c r="K15" s="57" t="s">
        <v>349</v>
      </c>
      <c r="L15" s="57"/>
      <c r="M15" s="57" t="s">
        <v>350</v>
      </c>
      <c r="N15" s="57"/>
      <c r="O15" s="56" t="s">
        <v>267</v>
      </c>
    </row>
    <row r="16" customFormat="false" ht="10.75" hidden="false" customHeight="true" outlineLevel="0" collapsed="false">
      <c r="A16" s="57" t="s">
        <v>351</v>
      </c>
      <c r="B16" s="54"/>
      <c r="C16" s="58" t="s">
        <v>352</v>
      </c>
      <c r="D16" s="54"/>
      <c r="E16" s="57" t="s">
        <v>353</v>
      </c>
      <c r="F16" s="54"/>
      <c r="G16" s="57" t="s">
        <v>354</v>
      </c>
      <c r="H16" s="54"/>
      <c r="I16" s="57" t="s">
        <v>355</v>
      </c>
      <c r="J16" s="54"/>
      <c r="K16" s="57" t="s">
        <v>356</v>
      </c>
      <c r="L16" s="57"/>
      <c r="M16" s="57" t="s">
        <v>357</v>
      </c>
      <c r="N16" s="57"/>
      <c r="O16" s="56" t="s">
        <v>257</v>
      </c>
    </row>
    <row r="17" customFormat="false" ht="10.75" hidden="false" customHeight="true" outlineLevel="0" collapsed="false">
      <c r="A17" s="55" t="s">
        <v>358</v>
      </c>
      <c r="B17" s="54"/>
      <c r="C17" s="57" t="s">
        <v>359</v>
      </c>
      <c r="D17" s="54"/>
      <c r="E17" s="55" t="s">
        <v>360</v>
      </c>
      <c r="F17" s="54"/>
      <c r="G17" s="55" t="s">
        <v>361</v>
      </c>
      <c r="H17" s="54"/>
      <c r="I17" s="55" t="s">
        <v>362</v>
      </c>
      <c r="J17" s="54"/>
      <c r="K17" s="55" t="s">
        <v>363</v>
      </c>
      <c r="L17" s="55"/>
      <c r="M17" s="55" t="s">
        <v>364</v>
      </c>
      <c r="N17" s="55"/>
      <c r="O17" s="56" t="s">
        <v>365</v>
      </c>
    </row>
    <row r="18" customFormat="false" ht="10.75" hidden="false" customHeight="true" outlineLevel="0" collapsed="false">
      <c r="A18" s="57" t="s">
        <v>366</v>
      </c>
      <c r="B18" s="54"/>
      <c r="C18" s="55" t="s">
        <v>367</v>
      </c>
      <c r="D18" s="54"/>
      <c r="E18" s="57" t="s">
        <v>368</v>
      </c>
      <c r="F18" s="54"/>
      <c r="G18" s="57" t="s">
        <v>369</v>
      </c>
      <c r="H18" s="54"/>
      <c r="I18" s="57" t="s">
        <v>370</v>
      </c>
      <c r="J18" s="54"/>
      <c r="K18" s="57" t="s">
        <v>317</v>
      </c>
      <c r="L18" s="57"/>
      <c r="M18" s="57" t="s">
        <v>371</v>
      </c>
      <c r="N18" s="57"/>
      <c r="O18" s="56" t="s">
        <v>282</v>
      </c>
    </row>
    <row r="19" customFormat="false" ht="10.75" hidden="false" customHeight="true" outlineLevel="0" collapsed="false">
      <c r="A19" s="57" t="s">
        <v>372</v>
      </c>
      <c r="B19" s="54"/>
      <c r="C19" s="57" t="s">
        <v>279</v>
      </c>
      <c r="D19" s="54"/>
      <c r="E19" s="57" t="s">
        <v>373</v>
      </c>
      <c r="F19" s="54"/>
      <c r="G19" s="57" t="s">
        <v>374</v>
      </c>
      <c r="H19" s="54"/>
      <c r="I19" s="57" t="s">
        <v>375</v>
      </c>
      <c r="J19" s="54"/>
      <c r="K19" s="57" t="s">
        <v>325</v>
      </c>
      <c r="L19" s="57"/>
      <c r="M19" s="57" t="s">
        <v>376</v>
      </c>
      <c r="N19" s="57"/>
      <c r="O19" s="56" t="s">
        <v>320</v>
      </c>
    </row>
    <row r="20" customFormat="false" ht="10.75" hidden="false" customHeight="true" outlineLevel="0" collapsed="false">
      <c r="A20" s="57" t="s">
        <v>377</v>
      </c>
      <c r="B20" s="54"/>
      <c r="C20" s="57" t="s">
        <v>378</v>
      </c>
      <c r="D20" s="54"/>
      <c r="E20" s="57" t="s">
        <v>379</v>
      </c>
      <c r="F20" s="54"/>
      <c r="G20" s="57" t="s">
        <v>293</v>
      </c>
      <c r="H20" s="54"/>
      <c r="I20" s="57" t="s">
        <v>380</v>
      </c>
      <c r="J20" s="54"/>
      <c r="K20" s="57" t="s">
        <v>381</v>
      </c>
      <c r="L20" s="57"/>
      <c r="M20" s="57" t="s">
        <v>382</v>
      </c>
      <c r="N20" s="57"/>
      <c r="O20" s="56" t="s">
        <v>328</v>
      </c>
    </row>
    <row r="21" customFormat="false" ht="10.75" hidden="false" customHeight="true" outlineLevel="0" collapsed="false">
      <c r="A21" s="57" t="s">
        <v>383</v>
      </c>
      <c r="B21" s="54"/>
      <c r="C21" s="57" t="s">
        <v>278</v>
      </c>
      <c r="D21" s="54"/>
      <c r="E21" s="57" t="s">
        <v>384</v>
      </c>
      <c r="F21" s="54"/>
      <c r="G21" s="57" t="s">
        <v>320</v>
      </c>
      <c r="H21" s="54"/>
      <c r="I21" s="57" t="s">
        <v>385</v>
      </c>
      <c r="J21" s="54"/>
      <c r="K21" s="57" t="s">
        <v>386</v>
      </c>
      <c r="L21" s="57"/>
      <c r="M21" s="57" t="s">
        <v>387</v>
      </c>
      <c r="N21" s="57"/>
      <c r="O21" s="56" t="s">
        <v>388</v>
      </c>
    </row>
    <row r="22" customFormat="false" ht="10.75" hidden="false" customHeight="true" outlineLevel="0" collapsed="false">
      <c r="A22" s="57" t="s">
        <v>389</v>
      </c>
      <c r="B22" s="54"/>
      <c r="C22" s="57" t="s">
        <v>390</v>
      </c>
      <c r="D22" s="54"/>
      <c r="E22" s="57" t="s">
        <v>391</v>
      </c>
      <c r="F22" s="54"/>
      <c r="G22" s="57" t="s">
        <v>392</v>
      </c>
      <c r="H22" s="54"/>
      <c r="I22" s="57" t="s">
        <v>393</v>
      </c>
      <c r="J22" s="54"/>
      <c r="K22" s="57" t="s">
        <v>394</v>
      </c>
      <c r="L22" s="57"/>
      <c r="M22" s="57" t="s">
        <v>395</v>
      </c>
      <c r="N22" s="57"/>
      <c r="O22" s="56" t="s">
        <v>264</v>
      </c>
    </row>
    <row r="23" customFormat="false" ht="10.75" hidden="false" customHeight="true" outlineLevel="0" collapsed="false">
      <c r="A23" s="57" t="s">
        <v>396</v>
      </c>
      <c r="B23" s="54"/>
      <c r="C23" s="57" t="s">
        <v>273</v>
      </c>
      <c r="D23" s="54"/>
      <c r="E23" s="57" t="s">
        <v>397</v>
      </c>
      <c r="F23" s="54"/>
      <c r="G23" s="57" t="s">
        <v>398</v>
      </c>
      <c r="H23" s="54"/>
      <c r="I23" s="57" t="s">
        <v>399</v>
      </c>
      <c r="J23" s="54"/>
      <c r="K23" s="57" t="s">
        <v>400</v>
      </c>
      <c r="L23" s="57"/>
      <c r="M23" s="57" t="s">
        <v>401</v>
      </c>
      <c r="N23" s="57"/>
      <c r="O23" s="56" t="s">
        <v>369</v>
      </c>
    </row>
    <row r="24" customFormat="false" ht="10.75" hidden="false" customHeight="true" outlineLevel="0" collapsed="false">
      <c r="A24" s="57" t="s">
        <v>402</v>
      </c>
      <c r="B24" s="54"/>
      <c r="C24" s="57" t="s">
        <v>287</v>
      </c>
      <c r="D24" s="54"/>
      <c r="E24" s="57" t="s">
        <v>403</v>
      </c>
      <c r="F24" s="54"/>
      <c r="G24" s="57" t="s">
        <v>404</v>
      </c>
      <c r="H24" s="54"/>
      <c r="I24" s="57" t="s">
        <v>405</v>
      </c>
      <c r="J24" s="54"/>
      <c r="K24" s="57" t="s">
        <v>406</v>
      </c>
      <c r="L24" s="57"/>
      <c r="M24" s="57" t="s">
        <v>407</v>
      </c>
      <c r="N24" s="57"/>
      <c r="O24" s="56" t="s">
        <v>313</v>
      </c>
    </row>
    <row r="25" customFormat="false" ht="10.75" hidden="false" customHeight="true" outlineLevel="0" collapsed="false">
      <c r="A25" s="55" t="s">
        <v>408</v>
      </c>
      <c r="B25" s="54"/>
      <c r="C25" s="57" t="s">
        <v>409</v>
      </c>
      <c r="D25" s="54"/>
      <c r="E25" s="55" t="s">
        <v>410</v>
      </c>
      <c r="F25" s="54"/>
      <c r="G25" s="55" t="s">
        <v>411</v>
      </c>
      <c r="H25" s="54"/>
      <c r="I25" s="55" t="s">
        <v>412</v>
      </c>
      <c r="J25" s="54"/>
      <c r="K25" s="57" t="s">
        <v>413</v>
      </c>
      <c r="L25" s="57"/>
      <c r="M25" s="57" t="s">
        <v>414</v>
      </c>
      <c r="N25" s="57"/>
      <c r="O25" s="56" t="s">
        <v>321</v>
      </c>
    </row>
    <row r="26" customFormat="false" ht="10.75" hidden="false" customHeight="true" outlineLevel="0" collapsed="false">
      <c r="A26" s="57" t="s">
        <v>297</v>
      </c>
      <c r="B26" s="54"/>
      <c r="C26" s="55" t="s">
        <v>415</v>
      </c>
      <c r="D26" s="54"/>
      <c r="E26" s="57" t="s">
        <v>416</v>
      </c>
      <c r="F26" s="54"/>
      <c r="G26" s="57" t="s">
        <v>417</v>
      </c>
      <c r="H26" s="54"/>
      <c r="I26" s="57" t="s">
        <v>382</v>
      </c>
      <c r="J26" s="54"/>
      <c r="K26" s="57" t="s">
        <v>418</v>
      </c>
      <c r="L26" s="57"/>
      <c r="M26" s="57" t="s">
        <v>419</v>
      </c>
      <c r="N26" s="57"/>
      <c r="O26" s="56" t="s">
        <v>376</v>
      </c>
    </row>
    <row r="27" customFormat="false" ht="10.75" hidden="false" customHeight="true" outlineLevel="0" collapsed="false">
      <c r="A27" s="57" t="s">
        <v>420</v>
      </c>
      <c r="B27" s="54"/>
      <c r="C27" s="57" t="s">
        <v>417</v>
      </c>
      <c r="D27" s="54"/>
      <c r="E27" s="57" t="s">
        <v>396</v>
      </c>
      <c r="F27" s="54"/>
      <c r="G27" s="57" t="s">
        <v>421</v>
      </c>
      <c r="H27" s="54"/>
      <c r="I27" s="57" t="s">
        <v>320</v>
      </c>
      <c r="J27" s="54"/>
      <c r="K27" s="57" t="s">
        <v>422</v>
      </c>
      <c r="L27" s="57"/>
      <c r="M27" s="57" t="s">
        <v>423</v>
      </c>
      <c r="N27" s="57"/>
      <c r="O27" s="56" t="s">
        <v>329</v>
      </c>
    </row>
    <row r="28" customFormat="false" ht="10.75" hidden="false" customHeight="true" outlineLevel="0" collapsed="false">
      <c r="A28" s="57" t="s">
        <v>424</v>
      </c>
      <c r="B28" s="54"/>
      <c r="C28" s="57" t="s">
        <v>425</v>
      </c>
      <c r="D28" s="54"/>
      <c r="E28" s="57" t="s">
        <v>402</v>
      </c>
      <c r="F28" s="54"/>
      <c r="G28" s="57" t="s">
        <v>426</v>
      </c>
      <c r="H28" s="54"/>
      <c r="I28" s="57" t="s">
        <v>351</v>
      </c>
      <c r="J28" s="54"/>
      <c r="K28" s="57" t="s">
        <v>274</v>
      </c>
      <c r="L28" s="57"/>
      <c r="M28" s="57" t="s">
        <v>427</v>
      </c>
      <c r="N28" s="57"/>
      <c r="O28" s="56" t="s">
        <v>314</v>
      </c>
    </row>
    <row r="29" customFormat="false" ht="10.75" hidden="false" customHeight="true" outlineLevel="0" collapsed="false">
      <c r="A29" s="57" t="s">
        <v>428</v>
      </c>
      <c r="B29" s="54"/>
      <c r="C29" s="57" t="s">
        <v>429</v>
      </c>
      <c r="D29" s="54"/>
      <c r="E29" s="57" t="s">
        <v>372</v>
      </c>
      <c r="F29" s="54"/>
      <c r="G29" s="57" t="s">
        <v>430</v>
      </c>
      <c r="H29" s="54"/>
      <c r="I29" s="57" t="s">
        <v>431</v>
      </c>
      <c r="J29" s="54"/>
      <c r="K29" s="57" t="s">
        <v>432</v>
      </c>
      <c r="L29" s="57"/>
      <c r="M29" s="57" t="s">
        <v>433</v>
      </c>
      <c r="N29" s="57"/>
      <c r="O29" s="56" t="s">
        <v>434</v>
      </c>
    </row>
    <row r="30" customFormat="false" ht="10.75" hidden="false" customHeight="true" outlineLevel="0" collapsed="false">
      <c r="A30" s="57" t="s">
        <v>435</v>
      </c>
      <c r="B30" s="54"/>
      <c r="C30" s="57" t="s">
        <v>436</v>
      </c>
      <c r="D30" s="54"/>
      <c r="E30" s="57" t="s">
        <v>389</v>
      </c>
      <c r="F30" s="54"/>
      <c r="G30" s="57" t="s">
        <v>425</v>
      </c>
      <c r="H30" s="54"/>
      <c r="I30" s="57" t="s">
        <v>266</v>
      </c>
      <c r="J30" s="54"/>
      <c r="K30" s="57" t="s">
        <v>437</v>
      </c>
      <c r="L30" s="57"/>
      <c r="M30" s="57" t="s">
        <v>438</v>
      </c>
      <c r="N30" s="57"/>
      <c r="O30" s="56" t="s">
        <v>439</v>
      </c>
    </row>
    <row r="31" customFormat="false" ht="10.75" hidden="false" customHeight="true" outlineLevel="0" collapsed="false">
      <c r="A31" s="57" t="s">
        <v>440</v>
      </c>
      <c r="B31" s="54"/>
      <c r="C31" s="57" t="s">
        <v>441</v>
      </c>
      <c r="D31" s="54"/>
      <c r="E31" s="57" t="s">
        <v>377</v>
      </c>
      <c r="F31" s="54"/>
      <c r="G31" s="57" t="s">
        <v>429</v>
      </c>
      <c r="H31" s="54"/>
      <c r="I31" s="57" t="s">
        <v>442</v>
      </c>
      <c r="J31" s="54"/>
      <c r="K31" s="57" t="s">
        <v>443</v>
      </c>
      <c r="L31" s="57"/>
      <c r="M31" s="57" t="s">
        <v>444</v>
      </c>
      <c r="N31" s="57"/>
      <c r="O31" s="56" t="s">
        <v>445</v>
      </c>
    </row>
    <row r="32" customFormat="false" ht="10.75" hidden="false" customHeight="true" outlineLevel="0" collapsed="false">
      <c r="A32" s="57" t="s">
        <v>446</v>
      </c>
      <c r="B32" s="54"/>
      <c r="C32" s="57" t="s">
        <v>447</v>
      </c>
      <c r="D32" s="54"/>
      <c r="E32" s="57" t="s">
        <v>383</v>
      </c>
      <c r="F32" s="54"/>
      <c r="G32" s="59" t="s">
        <v>448</v>
      </c>
      <c r="H32" s="54"/>
      <c r="I32" s="57" t="s">
        <v>449</v>
      </c>
      <c r="J32" s="54"/>
      <c r="K32" s="57" t="s">
        <v>450</v>
      </c>
      <c r="L32" s="57"/>
      <c r="M32" s="57" t="s">
        <v>451</v>
      </c>
      <c r="N32" s="57"/>
      <c r="O32" s="56" t="s">
        <v>277</v>
      </c>
    </row>
    <row r="33" customFormat="false" ht="10.75" hidden="false" customHeight="true" outlineLevel="0" collapsed="false">
      <c r="A33" s="55" t="s">
        <v>452</v>
      </c>
      <c r="B33" s="54"/>
      <c r="C33" s="57" t="s">
        <v>426</v>
      </c>
      <c r="D33" s="54"/>
      <c r="E33" s="55" t="s">
        <v>453</v>
      </c>
      <c r="F33" s="54"/>
      <c r="G33" s="55" t="s">
        <v>454</v>
      </c>
      <c r="H33" s="54"/>
      <c r="I33" s="55" t="s">
        <v>455</v>
      </c>
      <c r="J33" s="54"/>
      <c r="K33" s="55" t="s">
        <v>456</v>
      </c>
      <c r="L33" s="55"/>
      <c r="O33" s="56" t="s">
        <v>382</v>
      </c>
    </row>
    <row r="34" customFormat="false" ht="10.75" hidden="false" customHeight="true" outlineLevel="0" collapsed="false">
      <c r="A34" s="57" t="s">
        <v>457</v>
      </c>
      <c r="B34" s="54"/>
      <c r="C34" s="55" t="s">
        <v>458</v>
      </c>
      <c r="D34" s="54"/>
      <c r="E34" s="57" t="s">
        <v>365</v>
      </c>
      <c r="F34" s="54"/>
      <c r="G34" s="57" t="s">
        <v>284</v>
      </c>
      <c r="H34" s="54"/>
      <c r="I34" s="57" t="s">
        <v>273</v>
      </c>
      <c r="J34" s="54"/>
      <c r="K34" s="57" t="s">
        <v>339</v>
      </c>
      <c r="L34" s="57"/>
      <c r="O34" s="56" t="s">
        <v>431</v>
      </c>
    </row>
    <row r="35" customFormat="false" ht="10.75" hidden="false" customHeight="true" outlineLevel="0" collapsed="false">
      <c r="A35" s="57" t="s">
        <v>459</v>
      </c>
      <c r="B35" s="54"/>
      <c r="C35" s="57" t="s">
        <v>460</v>
      </c>
      <c r="D35" s="54"/>
      <c r="E35" s="57" t="s">
        <v>439</v>
      </c>
      <c r="F35" s="54"/>
      <c r="G35" s="57" t="s">
        <v>273</v>
      </c>
      <c r="H35" s="54"/>
      <c r="I35" s="57" t="s">
        <v>287</v>
      </c>
      <c r="J35" s="54"/>
      <c r="K35" s="57" t="s">
        <v>434</v>
      </c>
      <c r="L35" s="57"/>
      <c r="O35" s="56" t="s">
        <v>461</v>
      </c>
    </row>
    <row r="36" customFormat="false" ht="10.75" hidden="false" customHeight="true" outlineLevel="0" collapsed="false">
      <c r="A36" s="57" t="s">
        <v>397</v>
      </c>
      <c r="B36" s="54"/>
      <c r="C36" s="57" t="s">
        <v>462</v>
      </c>
      <c r="D36" s="54"/>
      <c r="E36" s="57" t="s">
        <v>413</v>
      </c>
      <c r="F36" s="54"/>
      <c r="G36" s="57" t="s">
        <v>292</v>
      </c>
      <c r="H36" s="54"/>
      <c r="I36" s="57" t="s">
        <v>279</v>
      </c>
      <c r="J36" s="54"/>
      <c r="K36" s="57" t="s">
        <v>445</v>
      </c>
      <c r="L36" s="57"/>
      <c r="O36" s="56" t="s">
        <v>326</v>
      </c>
    </row>
    <row r="37" customFormat="false" ht="10.75" hidden="false" customHeight="true" outlineLevel="0" collapsed="false">
      <c r="A37" s="57" t="s">
        <v>463</v>
      </c>
      <c r="B37" s="54"/>
      <c r="C37" s="57" t="s">
        <v>464</v>
      </c>
      <c r="D37" s="54"/>
      <c r="E37" s="57" t="s">
        <v>465</v>
      </c>
      <c r="F37" s="54"/>
      <c r="G37" s="57" t="s">
        <v>278</v>
      </c>
      <c r="H37" s="54"/>
      <c r="I37" s="57" t="s">
        <v>287</v>
      </c>
      <c r="J37" s="54"/>
      <c r="K37" s="57" t="s">
        <v>461</v>
      </c>
      <c r="L37" s="57"/>
      <c r="O37" s="56" t="s">
        <v>466</v>
      </c>
    </row>
    <row r="38" customFormat="false" ht="10.75" hidden="false" customHeight="true" outlineLevel="0" collapsed="false">
      <c r="A38" s="57" t="s">
        <v>368</v>
      </c>
      <c r="B38" s="54"/>
      <c r="C38" s="57" t="s">
        <v>467</v>
      </c>
      <c r="D38" s="54"/>
      <c r="E38" s="57" t="s">
        <v>468</v>
      </c>
      <c r="F38" s="54"/>
      <c r="G38" s="57" t="s">
        <v>409</v>
      </c>
      <c r="H38" s="54"/>
      <c r="I38" s="57" t="s">
        <v>409</v>
      </c>
      <c r="J38" s="54"/>
      <c r="K38" s="57" t="s">
        <v>469</v>
      </c>
      <c r="L38" s="57"/>
      <c r="O38" s="56" t="s">
        <v>381</v>
      </c>
    </row>
    <row r="39" customFormat="false" ht="10.75" hidden="false" customHeight="true" outlineLevel="0" collapsed="false">
      <c r="A39" s="57" t="s">
        <v>470</v>
      </c>
      <c r="B39" s="54"/>
      <c r="C39" s="57" t="s">
        <v>326</v>
      </c>
      <c r="D39" s="54"/>
      <c r="E39" s="57" t="s">
        <v>471</v>
      </c>
      <c r="F39" s="54"/>
      <c r="G39" s="57" t="s">
        <v>472</v>
      </c>
      <c r="H39" s="54"/>
      <c r="I39" s="57" t="s">
        <v>278</v>
      </c>
      <c r="J39" s="54"/>
      <c r="K39" s="57" t="s">
        <v>473</v>
      </c>
      <c r="L39" s="57"/>
      <c r="O39" s="56" t="s">
        <v>386</v>
      </c>
    </row>
    <row r="40" customFormat="false" ht="10.75" hidden="false" customHeight="true" outlineLevel="0" collapsed="false">
      <c r="A40" s="57" t="s">
        <v>474</v>
      </c>
      <c r="B40" s="54"/>
      <c r="C40" s="57" t="s">
        <v>475</v>
      </c>
      <c r="D40" s="54"/>
      <c r="E40" s="57" t="s">
        <v>476</v>
      </c>
      <c r="F40" s="54"/>
      <c r="G40" s="57" t="s">
        <v>279</v>
      </c>
      <c r="H40" s="54"/>
      <c r="I40" s="57" t="s">
        <v>477</v>
      </c>
      <c r="J40" s="54"/>
      <c r="K40" s="57" t="s">
        <v>335</v>
      </c>
      <c r="L40" s="57"/>
      <c r="O40" s="56" t="s">
        <v>394</v>
      </c>
    </row>
    <row r="41" customFormat="false" ht="10.75" hidden="false" customHeight="true" outlineLevel="0" collapsed="false">
      <c r="A41" s="60"/>
      <c r="B41" s="54"/>
      <c r="C41" s="57" t="s">
        <v>388</v>
      </c>
      <c r="D41" s="54"/>
      <c r="E41" s="60"/>
      <c r="F41" s="54"/>
      <c r="G41" s="60"/>
      <c r="H41" s="54"/>
      <c r="I41" s="60"/>
      <c r="J41" s="54"/>
      <c r="K41" s="57" t="s">
        <v>478</v>
      </c>
      <c r="L41" s="57"/>
      <c r="O41" s="56" t="s">
        <v>400</v>
      </c>
    </row>
    <row r="42" customFormat="false" ht="10.75" hidden="false" customHeight="true" outlineLevel="0" collapsed="false">
      <c r="A42" s="60"/>
      <c r="B42" s="54"/>
      <c r="C42" s="60"/>
      <c r="D42" s="54"/>
      <c r="E42" s="60"/>
      <c r="F42" s="54"/>
      <c r="G42" s="60"/>
      <c r="H42" s="54"/>
      <c r="I42" s="60"/>
      <c r="J42" s="54"/>
      <c r="K42" s="57" t="s">
        <v>479</v>
      </c>
      <c r="L42" s="57"/>
      <c r="O42" s="56" t="s">
        <v>446</v>
      </c>
    </row>
    <row r="43" customFormat="false" ht="10.75" hidden="false" customHeight="true" outlineLevel="0" collapsed="false">
      <c r="A43" s="60"/>
      <c r="B43" s="54"/>
      <c r="C43" s="60"/>
      <c r="D43" s="54"/>
      <c r="E43" s="60"/>
      <c r="F43" s="54"/>
      <c r="G43" s="60"/>
      <c r="H43" s="54"/>
      <c r="I43" s="60"/>
      <c r="J43" s="54"/>
      <c r="K43" s="57" t="s">
        <v>480</v>
      </c>
      <c r="L43" s="57"/>
      <c r="O43" s="56" t="s">
        <v>425</v>
      </c>
    </row>
    <row r="44" customFormat="false" ht="10.75" hidden="false" customHeight="true" outlineLevel="0" collapsed="false">
      <c r="A44" s="60"/>
      <c r="B44" s="54"/>
      <c r="C44" s="60"/>
      <c r="D44" s="54"/>
      <c r="E44" s="60"/>
      <c r="F44" s="54"/>
      <c r="G44" s="60"/>
      <c r="H44" s="54"/>
      <c r="I44" s="60"/>
      <c r="J44" s="54"/>
      <c r="K44" s="57" t="s">
        <v>311</v>
      </c>
      <c r="L44" s="57"/>
      <c r="O44" s="56" t="s">
        <v>368</v>
      </c>
    </row>
    <row r="45" customFormat="false" ht="10.75" hidden="false" customHeight="true" outlineLevel="0" collapsed="false">
      <c r="A45" s="60"/>
      <c r="B45" s="54"/>
      <c r="C45" s="60"/>
      <c r="D45" s="54"/>
      <c r="E45" s="60"/>
      <c r="F45" s="54"/>
      <c r="G45" s="60"/>
      <c r="H45" s="54"/>
      <c r="I45" s="60"/>
      <c r="J45" s="54"/>
      <c r="K45" s="57" t="s">
        <v>481</v>
      </c>
      <c r="L45" s="57"/>
      <c r="O45" s="56" t="s">
        <v>346</v>
      </c>
    </row>
    <row r="46" customFormat="false" ht="10.75" hidden="false" customHeight="true" outlineLevel="0" collapsed="false">
      <c r="A46" s="60"/>
      <c r="B46" s="54"/>
      <c r="C46" s="60"/>
      <c r="D46" s="54"/>
      <c r="E46" s="60"/>
      <c r="F46" s="54"/>
      <c r="G46" s="60"/>
      <c r="H46" s="54"/>
      <c r="I46" s="60"/>
      <c r="J46" s="54"/>
      <c r="K46" s="57" t="s">
        <v>482</v>
      </c>
      <c r="L46" s="57"/>
      <c r="O46" s="56" t="s">
        <v>290</v>
      </c>
    </row>
    <row r="47" customFormat="false" ht="10.75" hidden="false" customHeight="true" outlineLevel="0" collapsed="false">
      <c r="A47" s="60"/>
      <c r="B47" s="54"/>
      <c r="C47" s="60"/>
      <c r="D47" s="54"/>
      <c r="E47" s="60"/>
      <c r="F47" s="54"/>
      <c r="G47" s="60"/>
      <c r="H47" s="54"/>
      <c r="I47" s="60"/>
      <c r="J47" s="54"/>
      <c r="K47" s="57" t="s">
        <v>483</v>
      </c>
      <c r="L47" s="57"/>
      <c r="O47" s="56" t="s">
        <v>440</v>
      </c>
    </row>
    <row r="48" customFormat="false" ht="10.75" hidden="false" customHeight="true" outlineLevel="0" collapsed="false">
      <c r="A48" s="60"/>
      <c r="B48" s="54"/>
      <c r="C48" s="60"/>
      <c r="D48" s="54"/>
      <c r="E48" s="60"/>
      <c r="F48" s="54"/>
      <c r="G48" s="60"/>
      <c r="H48" s="54"/>
      <c r="I48" s="60"/>
      <c r="J48" s="54"/>
      <c r="K48" s="57" t="s">
        <v>484</v>
      </c>
      <c r="L48" s="57"/>
      <c r="O48" s="56" t="s">
        <v>406</v>
      </c>
    </row>
    <row r="49" customFormat="false" ht="10.75" hidden="false" customHeight="true" outlineLevel="0" collapsed="false">
      <c r="A49" s="60"/>
      <c r="B49" s="54"/>
      <c r="C49" s="60"/>
      <c r="D49" s="54"/>
      <c r="E49" s="60"/>
      <c r="F49" s="54"/>
      <c r="G49" s="60"/>
      <c r="H49" s="54"/>
      <c r="I49" s="0"/>
      <c r="J49" s="54"/>
      <c r="K49" s="0"/>
      <c r="L49" s="55"/>
      <c r="O49" s="56" t="s">
        <v>463</v>
      </c>
    </row>
    <row r="50" customFormat="false" ht="10.75" hidden="false" customHeight="true" outlineLevel="0" collapsed="false">
      <c r="A50" s="60"/>
      <c r="B50" s="54"/>
      <c r="C50" s="60"/>
      <c r="D50" s="54"/>
      <c r="E50" s="60"/>
      <c r="F50" s="54"/>
      <c r="G50" s="60"/>
      <c r="H50" s="54"/>
      <c r="I50" s="0"/>
      <c r="J50" s="54"/>
      <c r="K50" s="0"/>
      <c r="L50" s="57"/>
      <c r="O50" s="56" t="s">
        <v>485</v>
      </c>
    </row>
    <row r="51" customFormat="false" ht="10.75" hidden="false" customHeight="true" outlineLevel="0" collapsed="false">
      <c r="A51" s="60"/>
      <c r="B51" s="54"/>
      <c r="C51" s="60"/>
      <c r="D51" s="54"/>
      <c r="E51" s="60"/>
      <c r="F51" s="54"/>
      <c r="G51" s="60"/>
      <c r="H51" s="54"/>
      <c r="I51" s="0"/>
      <c r="J51" s="54"/>
      <c r="K51" s="0"/>
      <c r="L51" s="57"/>
      <c r="O51" s="56" t="s">
        <v>319</v>
      </c>
    </row>
    <row r="52" customFormat="false" ht="10.75" hidden="false" customHeight="true" outlineLevel="0" collapsed="false">
      <c r="A52" s="60"/>
      <c r="B52" s="54"/>
      <c r="C52" s="60"/>
      <c r="D52" s="54"/>
      <c r="E52" s="60"/>
      <c r="F52" s="54"/>
      <c r="G52" s="60"/>
      <c r="H52" s="54"/>
      <c r="I52" s="0"/>
      <c r="J52" s="54"/>
      <c r="K52" s="0"/>
      <c r="L52" s="57"/>
      <c r="O52" s="56" t="s">
        <v>327</v>
      </c>
    </row>
    <row r="53" customFormat="false" ht="10.75" hidden="false" customHeight="true" outlineLevel="0" collapsed="false">
      <c r="A53" s="60"/>
      <c r="B53" s="54"/>
      <c r="C53" s="60"/>
      <c r="D53" s="54"/>
      <c r="E53" s="60"/>
      <c r="F53" s="54"/>
      <c r="G53" s="60"/>
      <c r="H53" s="54"/>
      <c r="I53" s="0"/>
      <c r="J53" s="54"/>
      <c r="K53" s="0"/>
      <c r="L53" s="57"/>
      <c r="O53" s="56" t="s">
        <v>333</v>
      </c>
    </row>
    <row r="54" customFormat="false" ht="10.75" hidden="false" customHeight="true" outlineLevel="0" collapsed="false">
      <c r="A54" s="60"/>
      <c r="B54" s="54"/>
      <c r="C54" s="60"/>
      <c r="D54" s="54"/>
      <c r="E54" s="60"/>
      <c r="F54" s="54"/>
      <c r="G54" s="60"/>
      <c r="H54" s="54"/>
      <c r="I54" s="0"/>
      <c r="J54" s="54"/>
      <c r="K54" s="0"/>
      <c r="L54" s="57"/>
      <c r="O54" s="56" t="s">
        <v>312</v>
      </c>
    </row>
    <row r="55" customFormat="false" ht="10.75" hidden="false" customHeight="true" outlineLevel="0" collapsed="false">
      <c r="A55" s="60"/>
      <c r="B55" s="54"/>
      <c r="C55" s="60"/>
      <c r="D55" s="54"/>
      <c r="E55" s="60"/>
      <c r="F55" s="54"/>
      <c r="G55" s="60"/>
      <c r="H55" s="54"/>
      <c r="I55" s="0"/>
      <c r="J55" s="54"/>
      <c r="K55" s="0"/>
      <c r="L55" s="57"/>
      <c r="O55" s="56" t="s">
        <v>292</v>
      </c>
    </row>
    <row r="56" customFormat="false" ht="10.75" hidden="false" customHeight="true" outlineLevel="0" collapsed="false">
      <c r="A56" s="60"/>
      <c r="B56" s="54"/>
      <c r="C56" s="60"/>
      <c r="D56" s="54"/>
      <c r="E56" s="60"/>
      <c r="F56" s="54"/>
      <c r="G56" s="60"/>
      <c r="H56" s="54"/>
      <c r="I56" s="0"/>
      <c r="J56" s="54"/>
      <c r="K56" s="0"/>
      <c r="L56" s="57"/>
      <c r="O56" s="56" t="s">
        <v>429</v>
      </c>
    </row>
    <row r="57" customFormat="false" ht="10.75" hidden="false" customHeight="true" outlineLevel="0" collapsed="false">
      <c r="A57" s="60"/>
      <c r="B57" s="54"/>
      <c r="C57" s="60"/>
      <c r="D57" s="54"/>
      <c r="E57" s="60"/>
      <c r="F57" s="54"/>
      <c r="G57" s="60"/>
      <c r="H57" s="54"/>
      <c r="I57" s="0"/>
      <c r="J57" s="54"/>
      <c r="K57" s="0"/>
      <c r="L57" s="57"/>
      <c r="O57" s="56" t="s">
        <v>390</v>
      </c>
    </row>
    <row r="58" customFormat="false" ht="10.75" hidden="false" customHeight="true" outlineLevel="0" collapsed="false">
      <c r="A58" s="60"/>
      <c r="B58" s="54"/>
      <c r="C58" s="60"/>
      <c r="D58" s="54"/>
      <c r="E58" s="60"/>
      <c r="F58" s="54"/>
      <c r="G58" s="60"/>
      <c r="H58" s="54"/>
      <c r="I58" s="0"/>
      <c r="J58" s="54"/>
      <c r="K58" s="0"/>
      <c r="L58" s="57"/>
      <c r="O58" s="56" t="s">
        <v>271</v>
      </c>
    </row>
    <row r="59" customFormat="false" ht="10.75" hidden="false" customHeight="true" outlineLevel="0" collapsed="false">
      <c r="A59" s="60"/>
      <c r="B59" s="54"/>
      <c r="C59" s="60"/>
      <c r="D59" s="54"/>
      <c r="E59" s="60"/>
      <c r="F59" s="54"/>
      <c r="G59" s="60"/>
      <c r="H59" s="54"/>
      <c r="I59" s="0"/>
      <c r="J59" s="54"/>
      <c r="K59" s="0"/>
      <c r="L59" s="57"/>
      <c r="O59" s="56" t="s">
        <v>436</v>
      </c>
    </row>
    <row r="60" customFormat="false" ht="10.75" hidden="false" customHeight="true" outlineLevel="0" collapsed="false">
      <c r="A60" s="60"/>
      <c r="B60" s="54"/>
      <c r="C60" s="60"/>
      <c r="D60" s="54"/>
      <c r="E60" s="60"/>
      <c r="F60" s="54"/>
      <c r="G60" s="60"/>
      <c r="H60" s="54"/>
      <c r="I60" s="0"/>
      <c r="J60" s="54"/>
      <c r="K60" s="0"/>
      <c r="L60" s="57"/>
      <c r="O60" s="56" t="s">
        <v>387</v>
      </c>
    </row>
    <row r="61" customFormat="false" ht="10.75" hidden="false" customHeight="true" outlineLevel="0" collapsed="false">
      <c r="A61" s="60"/>
      <c r="B61" s="54"/>
      <c r="C61" s="60"/>
      <c r="D61" s="54"/>
      <c r="E61" s="60"/>
      <c r="F61" s="54"/>
      <c r="G61" s="60"/>
      <c r="H61" s="54"/>
      <c r="I61" s="0"/>
      <c r="J61" s="54"/>
      <c r="K61" s="0"/>
      <c r="L61" s="57"/>
      <c r="O61" s="56" t="s">
        <v>374</v>
      </c>
    </row>
    <row r="62" customFormat="false" ht="10.75" hidden="false" customHeight="true" outlineLevel="0" collapsed="false">
      <c r="A62" s="60"/>
      <c r="B62" s="54"/>
      <c r="C62" s="60"/>
      <c r="D62" s="54"/>
      <c r="E62" s="60"/>
      <c r="F62" s="54"/>
      <c r="G62" s="60"/>
      <c r="H62" s="54"/>
      <c r="I62" s="0"/>
      <c r="J62" s="54"/>
      <c r="K62" s="0"/>
      <c r="L62" s="57"/>
      <c r="O62" s="56" t="s">
        <v>272</v>
      </c>
    </row>
    <row r="63" customFormat="false" ht="10.75" hidden="false" customHeight="true" outlineLevel="0" collapsed="false">
      <c r="A63" s="60"/>
      <c r="B63" s="54"/>
      <c r="C63" s="60"/>
      <c r="D63" s="54"/>
      <c r="E63" s="60"/>
      <c r="F63" s="54"/>
      <c r="G63" s="60"/>
      <c r="H63" s="54"/>
      <c r="I63" s="0"/>
      <c r="J63" s="54"/>
      <c r="K63" s="0"/>
      <c r="L63" s="57"/>
      <c r="O63" s="56" t="s">
        <v>286</v>
      </c>
    </row>
    <row r="64" customFormat="false" ht="10.75" hidden="false" customHeight="true" outlineLevel="0" collapsed="false">
      <c r="A64" s="60"/>
      <c r="B64" s="54"/>
      <c r="C64" s="60"/>
      <c r="D64" s="54"/>
      <c r="E64" s="60"/>
      <c r="F64" s="54"/>
      <c r="G64" s="60"/>
      <c r="H64" s="54"/>
      <c r="I64" s="0"/>
      <c r="J64" s="54"/>
      <c r="K64" s="0"/>
      <c r="L64" s="57"/>
      <c r="O64" s="56" t="s">
        <v>469</v>
      </c>
    </row>
    <row r="65" customFormat="false" ht="10.75" hidden="false" customHeight="true" outlineLevel="0" collapsed="false">
      <c r="A65" s="60"/>
      <c r="B65" s="54"/>
      <c r="C65" s="60"/>
      <c r="D65" s="54"/>
      <c r="E65" s="60"/>
      <c r="F65" s="54"/>
      <c r="G65" s="60"/>
      <c r="H65" s="54"/>
      <c r="I65" s="60"/>
      <c r="J65" s="54"/>
      <c r="K65" s="0"/>
      <c r="L65" s="0"/>
      <c r="O65" s="56" t="s">
        <v>473</v>
      </c>
    </row>
    <row r="66" customFormat="false" ht="10.75" hidden="false" customHeight="true" outlineLevel="0" collapsed="false">
      <c r="A66" s="60"/>
      <c r="B66" s="54"/>
      <c r="C66" s="60"/>
      <c r="D66" s="54"/>
      <c r="E66" s="60"/>
      <c r="F66" s="54"/>
      <c r="G66" s="60"/>
      <c r="H66" s="54"/>
      <c r="I66" s="60"/>
      <c r="J66" s="54"/>
      <c r="K66" s="0"/>
      <c r="L66" s="0"/>
      <c r="O66" s="56" t="s">
        <v>335</v>
      </c>
    </row>
    <row r="67" customFormat="false" ht="10.75" hidden="false" customHeight="true" outlineLevel="0" collapsed="false">
      <c r="A67" s="60"/>
      <c r="B67" s="54"/>
      <c r="C67" s="60"/>
      <c r="D67" s="54"/>
      <c r="E67" s="60"/>
      <c r="F67" s="54"/>
      <c r="G67" s="60"/>
      <c r="H67" s="54"/>
      <c r="I67" s="60"/>
      <c r="J67" s="54"/>
      <c r="K67" s="0"/>
      <c r="L67" s="0"/>
      <c r="O67" s="56" t="s">
        <v>275</v>
      </c>
    </row>
    <row r="68" customFormat="false" ht="10.75" hidden="false" customHeight="true" outlineLevel="0" collapsed="false">
      <c r="A68" s="60"/>
      <c r="B68" s="54"/>
      <c r="C68" s="60"/>
      <c r="D68" s="54"/>
      <c r="E68" s="60"/>
      <c r="F68" s="54"/>
      <c r="G68" s="60"/>
      <c r="H68" s="54"/>
      <c r="I68" s="60"/>
      <c r="J68" s="54"/>
      <c r="K68" s="0"/>
      <c r="L68" s="0"/>
      <c r="O68" s="56" t="s">
        <v>478</v>
      </c>
    </row>
    <row r="69" customFormat="false" ht="10.75" hidden="false" customHeight="true" outlineLevel="0" collapsed="false">
      <c r="A69" s="60"/>
      <c r="B69" s="54"/>
      <c r="C69" s="60"/>
      <c r="D69" s="54"/>
      <c r="E69" s="60"/>
      <c r="F69" s="54"/>
      <c r="G69" s="60"/>
      <c r="H69" s="54"/>
      <c r="I69" s="60"/>
      <c r="J69" s="54"/>
      <c r="K69" s="0"/>
      <c r="L69" s="0"/>
      <c r="O69" s="56" t="s">
        <v>479</v>
      </c>
    </row>
    <row r="70" customFormat="false" ht="10.75" hidden="false" customHeight="true" outlineLevel="0" collapsed="false">
      <c r="A70" s="60"/>
      <c r="B70" s="54"/>
      <c r="C70" s="60"/>
      <c r="D70" s="54"/>
      <c r="E70" s="60"/>
      <c r="F70" s="54"/>
      <c r="G70" s="60"/>
      <c r="H70" s="54"/>
      <c r="I70" s="60"/>
      <c r="J70" s="54"/>
      <c r="K70" s="0"/>
      <c r="L70" s="0"/>
      <c r="O70" s="56" t="s">
        <v>413</v>
      </c>
    </row>
    <row r="71" customFormat="false" ht="10.75" hidden="false" customHeight="true" outlineLevel="0" collapsed="false">
      <c r="A71" s="60"/>
      <c r="B71" s="54"/>
      <c r="C71" s="60"/>
      <c r="D71" s="54"/>
      <c r="E71" s="60"/>
      <c r="F71" s="54"/>
      <c r="G71" s="60"/>
      <c r="H71" s="54"/>
      <c r="I71" s="60"/>
      <c r="J71" s="54"/>
      <c r="K71" s="0"/>
      <c r="L71" s="0"/>
      <c r="O71" s="56" t="s">
        <v>370</v>
      </c>
    </row>
    <row r="72" customFormat="false" ht="9.9" hidden="false" customHeight="true" outlineLevel="0" collapsed="false">
      <c r="A72" s="60"/>
      <c r="B72" s="54"/>
      <c r="C72" s="60"/>
      <c r="D72" s="54"/>
      <c r="E72" s="60"/>
      <c r="F72" s="54"/>
      <c r="G72" s="60"/>
      <c r="H72" s="54"/>
      <c r="I72" s="60"/>
      <c r="J72" s="54"/>
      <c r="K72" s="0"/>
      <c r="L72" s="0"/>
      <c r="O72" s="56" t="s">
        <v>395</v>
      </c>
    </row>
    <row r="73" customFormat="false" ht="9.9" hidden="false" customHeight="true" outlineLevel="0" collapsed="false">
      <c r="A73" s="60"/>
      <c r="B73" s="54"/>
      <c r="C73" s="60"/>
      <c r="D73" s="54"/>
      <c r="E73" s="60"/>
      <c r="F73" s="54"/>
      <c r="G73" s="60"/>
      <c r="H73" s="54"/>
      <c r="I73" s="60"/>
      <c r="J73" s="54"/>
      <c r="K73" s="0"/>
      <c r="L73" s="0"/>
      <c r="O73" s="56" t="s">
        <v>480</v>
      </c>
    </row>
    <row r="74" customFormat="false" ht="9.9" hidden="false" customHeight="true" outlineLevel="0" collapsed="false">
      <c r="A74" s="60"/>
      <c r="B74" s="54"/>
      <c r="C74" s="60"/>
      <c r="D74" s="54"/>
      <c r="E74" s="60"/>
      <c r="F74" s="54"/>
      <c r="G74" s="60"/>
      <c r="H74" s="54"/>
      <c r="I74" s="60"/>
      <c r="J74" s="54"/>
      <c r="K74" s="0"/>
      <c r="L74" s="0"/>
      <c r="O74" s="56" t="s">
        <v>340</v>
      </c>
    </row>
    <row r="75" customFormat="false" ht="9.9" hidden="false" customHeight="true" outlineLevel="0" collapsed="false">
      <c r="A75" s="60"/>
      <c r="B75" s="54"/>
      <c r="C75" s="60"/>
      <c r="D75" s="54"/>
      <c r="E75" s="60"/>
      <c r="F75" s="54"/>
      <c r="G75" s="60"/>
      <c r="H75" s="54"/>
      <c r="I75" s="60"/>
      <c r="J75" s="54"/>
      <c r="K75" s="0"/>
      <c r="L75" s="0"/>
      <c r="O75" s="56" t="s">
        <v>442</v>
      </c>
    </row>
    <row r="76" customFormat="false" ht="9.9" hidden="false" customHeight="true" outlineLevel="0" collapsed="false">
      <c r="A76" s="60"/>
      <c r="B76" s="54"/>
      <c r="C76" s="60"/>
      <c r="D76" s="54"/>
      <c r="E76" s="60"/>
      <c r="F76" s="54"/>
      <c r="G76" s="60"/>
      <c r="H76" s="54"/>
      <c r="I76" s="60"/>
      <c r="J76" s="54"/>
      <c r="K76" s="0"/>
      <c r="L76" s="0"/>
      <c r="O76" s="56" t="s">
        <v>291</v>
      </c>
    </row>
    <row r="77" customFormat="false" ht="9.9" hidden="false" customHeight="true" outlineLevel="0" collapsed="false">
      <c r="A77" s="60"/>
      <c r="B77" s="54"/>
      <c r="C77" s="60"/>
      <c r="D77" s="54"/>
      <c r="E77" s="60"/>
      <c r="F77" s="54"/>
      <c r="G77" s="60"/>
      <c r="H77" s="54"/>
      <c r="I77" s="60"/>
      <c r="J77" s="54"/>
      <c r="K77" s="0"/>
      <c r="L77" s="0"/>
      <c r="O77" s="56" t="s">
        <v>424</v>
      </c>
    </row>
    <row r="78" customFormat="false" ht="9.9" hidden="false" customHeight="true" outlineLevel="0" collapsed="false">
      <c r="A78" s="60"/>
      <c r="B78" s="54"/>
      <c r="C78" s="60"/>
      <c r="D78" s="54"/>
      <c r="E78" s="60"/>
      <c r="F78" s="54"/>
      <c r="G78" s="60"/>
      <c r="H78" s="54"/>
      <c r="I78" s="60"/>
      <c r="J78" s="54"/>
      <c r="K78" s="0"/>
      <c r="L78" s="0"/>
      <c r="O78" s="56" t="s">
        <v>421</v>
      </c>
    </row>
    <row r="79" customFormat="false" ht="9.9" hidden="false" customHeight="true" outlineLevel="0" collapsed="false">
      <c r="A79" s="60"/>
      <c r="B79" s="54"/>
      <c r="C79" s="60"/>
      <c r="D79" s="54"/>
      <c r="E79" s="60"/>
      <c r="F79" s="54"/>
      <c r="G79" s="60"/>
      <c r="H79" s="54"/>
      <c r="I79" s="60"/>
      <c r="J79" s="54"/>
      <c r="K79" s="0"/>
      <c r="L79" s="0"/>
      <c r="O79" s="56" t="s">
        <v>297</v>
      </c>
    </row>
    <row r="80" customFormat="false" ht="9.9" hidden="false" customHeight="true" outlineLevel="0" collapsed="false">
      <c r="A80" s="60"/>
      <c r="B80" s="54"/>
      <c r="C80" s="60"/>
      <c r="D80" s="54"/>
      <c r="E80" s="60"/>
      <c r="F80" s="54"/>
      <c r="G80" s="60"/>
      <c r="H80" s="54"/>
      <c r="I80" s="60"/>
      <c r="J80" s="54"/>
      <c r="K80" s="0"/>
      <c r="L80" s="0"/>
      <c r="O80" s="56" t="s">
        <v>428</v>
      </c>
    </row>
    <row r="81" customFormat="false" ht="9.9" hidden="false" customHeight="true" outlineLevel="0" collapsed="false">
      <c r="A81" s="60"/>
      <c r="B81" s="54"/>
      <c r="C81" s="60"/>
      <c r="D81" s="54"/>
      <c r="E81" s="60"/>
      <c r="F81" s="54"/>
      <c r="G81" s="60"/>
      <c r="H81" s="54"/>
      <c r="I81" s="60"/>
      <c r="J81" s="54"/>
      <c r="K81" s="60"/>
      <c r="L81" s="60"/>
      <c r="O81" s="56" t="s">
        <v>418</v>
      </c>
    </row>
    <row r="82" customFormat="false" ht="12.8" hidden="false" customHeight="false" outlineLevel="0" collapsed="false">
      <c r="O82" s="56" t="s">
        <v>311</v>
      </c>
    </row>
    <row r="83" customFormat="false" ht="12.8" hidden="false" customHeight="false" outlineLevel="0" collapsed="false">
      <c r="O83" s="56" t="s">
        <v>303</v>
      </c>
    </row>
    <row r="84" customFormat="false" ht="12.8" hidden="false" customHeight="false" outlineLevel="0" collapsed="false">
      <c r="O84" s="56" t="s">
        <v>449</v>
      </c>
    </row>
    <row r="85" customFormat="false" ht="12.8" hidden="false" customHeight="false" outlineLevel="0" collapsed="false">
      <c r="O85" s="56" t="s">
        <v>465</v>
      </c>
    </row>
    <row r="86" customFormat="false" ht="12.8" hidden="false" customHeight="false" outlineLevel="0" collapsed="false">
      <c r="O86" s="56" t="s">
        <v>481</v>
      </c>
    </row>
    <row r="87" customFormat="false" ht="12.8" hidden="false" customHeight="false" outlineLevel="0" collapsed="false">
      <c r="O87" s="56" t="s">
        <v>322</v>
      </c>
    </row>
    <row r="88" customFormat="false" ht="12.8" hidden="false" customHeight="false" outlineLevel="0" collapsed="false">
      <c r="O88" s="56" t="s">
        <v>330</v>
      </c>
    </row>
    <row r="89" customFormat="false" ht="12.8" hidden="false" customHeight="false" outlineLevel="0" collapsed="false">
      <c r="O89" s="56" t="s">
        <v>336</v>
      </c>
    </row>
    <row r="90" customFormat="false" ht="12.8" hidden="false" customHeight="false" outlineLevel="0" collapsed="false">
      <c r="O90" s="56" t="s">
        <v>281</v>
      </c>
    </row>
    <row r="91" customFormat="false" ht="12.8" hidden="false" customHeight="false" outlineLevel="0" collapsed="false">
      <c r="O91" s="56" t="s">
        <v>289</v>
      </c>
    </row>
    <row r="92" customFormat="false" ht="12.8" hidden="false" customHeight="false" outlineLevel="0" collapsed="false">
      <c r="O92" s="56" t="s">
        <v>343</v>
      </c>
    </row>
    <row r="93" customFormat="false" ht="12.8" hidden="false" customHeight="false" outlineLevel="0" collapsed="false">
      <c r="O93" s="56" t="s">
        <v>375</v>
      </c>
    </row>
    <row r="94" customFormat="false" ht="12.8" hidden="false" customHeight="false" outlineLevel="0" collapsed="false">
      <c r="O94" s="56" t="s">
        <v>380</v>
      </c>
    </row>
    <row r="95" customFormat="false" ht="12.8" hidden="false" customHeight="false" outlineLevel="0" collapsed="false">
      <c r="O95" s="56" t="s">
        <v>385</v>
      </c>
    </row>
    <row r="96" customFormat="false" ht="12.8" hidden="false" customHeight="false" outlineLevel="0" collapsed="false">
      <c r="O96" s="56" t="s">
        <v>287</v>
      </c>
    </row>
    <row r="97" customFormat="false" ht="12.8" hidden="false" customHeight="false" outlineLevel="0" collapsed="false">
      <c r="O97" s="56" t="s">
        <v>468</v>
      </c>
    </row>
    <row r="98" customFormat="false" ht="12.8" hidden="false" customHeight="false" outlineLevel="0" collapsed="false">
      <c r="O98" s="56" t="s">
        <v>334</v>
      </c>
    </row>
    <row r="99" customFormat="false" ht="12.8" hidden="false" customHeight="false" outlineLevel="0" collapsed="false">
      <c r="O99" s="56" t="s">
        <v>359</v>
      </c>
    </row>
    <row r="100" customFormat="false" ht="12.8" hidden="false" customHeight="false" outlineLevel="0" collapsed="false">
      <c r="O100" s="56" t="s">
        <v>482</v>
      </c>
    </row>
    <row r="101" customFormat="false" ht="12.8" hidden="false" customHeight="false" outlineLevel="0" collapsed="false">
      <c r="O101" s="56" t="s">
        <v>285</v>
      </c>
    </row>
    <row r="102" customFormat="false" ht="12.8" hidden="false" customHeight="false" outlineLevel="0" collapsed="false">
      <c r="O102" s="56" t="s">
        <v>475</v>
      </c>
    </row>
    <row r="103" customFormat="false" ht="12.8" hidden="false" customHeight="false" outlineLevel="0" collapsed="false">
      <c r="O103" s="56" t="s">
        <v>459</v>
      </c>
    </row>
    <row r="104" customFormat="false" ht="12.8" hidden="false" customHeight="false" outlineLevel="0" collapsed="false">
      <c r="O104" s="56" t="s">
        <v>273</v>
      </c>
    </row>
    <row r="105" customFormat="false" ht="12.8" hidden="false" customHeight="false" outlineLevel="0" collapsed="false">
      <c r="O105" s="56" t="s">
        <v>401</v>
      </c>
    </row>
    <row r="106" customFormat="false" ht="12.8" hidden="false" customHeight="false" outlineLevel="0" collapsed="false">
      <c r="O106" s="56" t="s">
        <v>263</v>
      </c>
    </row>
    <row r="107" customFormat="false" ht="12.8" hidden="false" customHeight="false" outlineLevel="0" collapsed="false">
      <c r="O107" s="56" t="s">
        <v>407</v>
      </c>
    </row>
    <row r="108" customFormat="false" ht="12.8" hidden="false" customHeight="false" outlineLevel="0" collapsed="false">
      <c r="O108" s="56" t="s">
        <v>422</v>
      </c>
    </row>
    <row r="109" customFormat="false" ht="12.8" hidden="false" customHeight="false" outlineLevel="0" collapsed="false">
      <c r="O109" s="56" t="s">
        <v>354</v>
      </c>
    </row>
    <row r="110" customFormat="false" ht="12.8" hidden="false" customHeight="false" outlineLevel="0" collapsed="false">
      <c r="O110" s="56" t="s">
        <v>310</v>
      </c>
    </row>
    <row r="111" customFormat="false" ht="12.8" hidden="false" customHeight="false" outlineLevel="0" collapsed="false">
      <c r="O111" s="56" t="s">
        <v>316</v>
      </c>
    </row>
    <row r="112" customFormat="false" ht="12.8" hidden="false" customHeight="false" outlineLevel="0" collapsed="false">
      <c r="O112" s="56" t="s">
        <v>470</v>
      </c>
    </row>
    <row r="113" customFormat="false" ht="12.8" hidden="false" customHeight="false" outlineLevel="0" collapsed="false">
      <c r="O113" s="56" t="s">
        <v>348</v>
      </c>
    </row>
    <row r="114" customFormat="false" ht="12.8" hidden="false" customHeight="false" outlineLevel="0" collapsed="false">
      <c r="O114" s="56" t="s">
        <v>302</v>
      </c>
    </row>
    <row r="115" customFormat="false" ht="12.8" hidden="false" customHeight="false" outlineLevel="0" collapsed="false">
      <c r="O115" s="56" t="s">
        <v>414</v>
      </c>
    </row>
    <row r="116" customFormat="false" ht="12.8" hidden="false" customHeight="false" outlineLevel="0" collapsed="false">
      <c r="O116" s="56" t="s">
        <v>419</v>
      </c>
    </row>
    <row r="117" customFormat="false" ht="12.8" hidden="false" customHeight="false" outlineLevel="0" collapsed="false">
      <c r="O117" s="56" t="s">
        <v>293</v>
      </c>
    </row>
    <row r="118" customFormat="false" ht="12.8" hidden="false" customHeight="false" outlineLevel="0" collapsed="false">
      <c r="O118" s="56" t="s">
        <v>423</v>
      </c>
    </row>
    <row r="119" customFormat="false" ht="12.8" hidden="false" customHeight="false" outlineLevel="0" collapsed="false">
      <c r="O119" s="56" t="s">
        <v>396</v>
      </c>
    </row>
    <row r="120" customFormat="false" ht="12.8" hidden="false" customHeight="false" outlineLevel="0" collapsed="false">
      <c r="O120" s="56" t="s">
        <v>294</v>
      </c>
    </row>
    <row r="121" customFormat="false" ht="12.8" hidden="false" customHeight="false" outlineLevel="0" collapsed="false">
      <c r="O121" s="56" t="s">
        <v>256</v>
      </c>
    </row>
    <row r="122" customFormat="false" ht="12.8" hidden="false" customHeight="false" outlineLevel="0" collapsed="false">
      <c r="O122" s="56" t="s">
        <v>427</v>
      </c>
    </row>
    <row r="123" customFormat="false" ht="12.8" hidden="false" customHeight="false" outlineLevel="0" collapsed="false">
      <c r="O123" s="56" t="s">
        <v>471</v>
      </c>
    </row>
    <row r="124" customFormat="false" ht="12.8" hidden="false" customHeight="false" outlineLevel="0" collapsed="false">
      <c r="O124" s="56" t="s">
        <v>351</v>
      </c>
    </row>
    <row r="125" customFormat="false" ht="12.8" hidden="false" customHeight="false" outlineLevel="0" collapsed="false">
      <c r="O125" s="56" t="s">
        <v>483</v>
      </c>
    </row>
    <row r="126" customFormat="false" ht="12.8" hidden="false" customHeight="false" outlineLevel="0" collapsed="false">
      <c r="O126" s="56" t="s">
        <v>484</v>
      </c>
    </row>
    <row r="127" customFormat="false" ht="12.8" hidden="false" customHeight="false" outlineLevel="0" collapsed="false">
      <c r="O127" s="56" t="s">
        <v>296</v>
      </c>
    </row>
    <row r="128" customFormat="false" ht="12.8" hidden="false" customHeight="false" outlineLevel="0" collapsed="false">
      <c r="O128" s="56" t="s">
        <v>402</v>
      </c>
    </row>
    <row r="129" customFormat="false" ht="12.8" hidden="false" customHeight="false" outlineLevel="0" collapsed="false">
      <c r="O129" s="56" t="s">
        <v>355</v>
      </c>
    </row>
    <row r="130" customFormat="false" ht="12.8" hidden="false" customHeight="false" outlineLevel="0" collapsed="false">
      <c r="O130" s="56" t="s">
        <v>393</v>
      </c>
    </row>
    <row r="131" customFormat="false" ht="12.8" hidden="false" customHeight="false" outlineLevel="0" collapsed="false">
      <c r="O131" s="56" t="s">
        <v>366</v>
      </c>
    </row>
    <row r="132" customFormat="false" ht="12.8" hidden="false" customHeight="false" outlineLevel="0" collapsed="false">
      <c r="O132" s="56" t="s">
        <v>301</v>
      </c>
    </row>
    <row r="133" customFormat="false" ht="12.8" hidden="false" customHeight="false" outlineLevel="0" collapsed="false">
      <c r="O133" s="56" t="s">
        <v>274</v>
      </c>
    </row>
    <row r="134" customFormat="false" ht="12.8" hidden="false" customHeight="false" outlineLevel="0" collapsed="false">
      <c r="O134" s="56" t="s">
        <v>324</v>
      </c>
    </row>
    <row r="135" customFormat="false" ht="12.8" hidden="false" customHeight="false" outlineLevel="0" collapsed="false">
      <c r="O135" s="56" t="s">
        <v>399</v>
      </c>
    </row>
    <row r="136" customFormat="false" ht="12.8" hidden="false" customHeight="false" outlineLevel="0" collapsed="false">
      <c r="O136" s="56" t="s">
        <v>299</v>
      </c>
    </row>
    <row r="137" customFormat="false" ht="12.8" hidden="false" customHeight="false" outlineLevel="0" collapsed="false">
      <c r="O137" s="56" t="s">
        <v>433</v>
      </c>
    </row>
    <row r="138" customFormat="false" ht="12.8" hidden="false" customHeight="false" outlineLevel="0" collapsed="false">
      <c r="O138" s="56" t="s">
        <v>309</v>
      </c>
    </row>
    <row r="139" customFormat="false" ht="12.8" hidden="false" customHeight="false" outlineLevel="0" collapsed="false">
      <c r="O139" s="56" t="s">
        <v>315</v>
      </c>
    </row>
    <row r="140" customFormat="false" ht="12.8" hidden="false" customHeight="false" outlineLevel="0" collapsed="false">
      <c r="O140" s="56" t="s">
        <v>323</v>
      </c>
    </row>
    <row r="141" customFormat="false" ht="12.8" hidden="false" customHeight="false" outlineLevel="0" collapsed="false">
      <c r="O141" s="56" t="s">
        <v>331</v>
      </c>
    </row>
    <row r="142" customFormat="false" ht="12.8" hidden="false" customHeight="false" outlineLevel="0" collapsed="false">
      <c r="O142" s="56" t="s">
        <v>337</v>
      </c>
    </row>
    <row r="143" customFormat="false" ht="12.8" hidden="false" customHeight="false" outlineLevel="0" collapsed="false">
      <c r="O143" s="56" t="s">
        <v>344</v>
      </c>
    </row>
    <row r="144" customFormat="false" ht="12.8" hidden="false" customHeight="false" outlineLevel="0" collapsed="false">
      <c r="O144" s="56" t="s">
        <v>435</v>
      </c>
    </row>
    <row r="145" customFormat="false" ht="12.8" hidden="false" customHeight="false" outlineLevel="0" collapsed="false">
      <c r="O145" s="56" t="s">
        <v>457</v>
      </c>
    </row>
    <row r="146" customFormat="false" ht="12.8" hidden="false" customHeight="false" outlineLevel="0" collapsed="false">
      <c r="O146" s="56" t="s">
        <v>298</v>
      </c>
    </row>
    <row r="147" customFormat="false" ht="12.8" hidden="false" customHeight="false" outlineLevel="0" collapsed="false">
      <c r="O147" s="56" t="s">
        <v>430</v>
      </c>
    </row>
    <row r="148" customFormat="false" ht="12.8" hidden="false" customHeight="false" outlineLevel="0" collapsed="false">
      <c r="O148" s="56" t="s">
        <v>379</v>
      </c>
    </row>
    <row r="149" customFormat="false" ht="12.8" hidden="false" customHeight="false" outlineLevel="0" collapsed="false">
      <c r="O149" s="56" t="s">
        <v>417</v>
      </c>
    </row>
    <row r="150" customFormat="false" ht="12.8" hidden="false" customHeight="false" outlineLevel="0" collapsed="false">
      <c r="O150" s="56" t="s">
        <v>332</v>
      </c>
    </row>
    <row r="151" customFormat="false" ht="12.8" hidden="false" customHeight="false" outlineLevel="0" collapsed="false">
      <c r="O151" s="56" t="s">
        <v>464</v>
      </c>
    </row>
    <row r="152" customFormat="false" ht="12.8" hidden="false" customHeight="false" outlineLevel="0" collapsed="false">
      <c r="O152" s="56" t="s">
        <v>266</v>
      </c>
    </row>
    <row r="153" customFormat="false" ht="12.8" hidden="false" customHeight="false" outlineLevel="0" collapsed="false">
      <c r="O153" s="56" t="s">
        <v>278</v>
      </c>
    </row>
    <row r="154" customFormat="false" ht="12.8" hidden="false" customHeight="false" outlineLevel="0" collapsed="false">
      <c r="O154" s="56" t="s">
        <v>409</v>
      </c>
    </row>
    <row r="155" customFormat="false" ht="12.8" hidden="false" customHeight="false" outlineLevel="0" collapsed="false">
      <c r="O155" s="56" t="s">
        <v>392</v>
      </c>
    </row>
    <row r="156" customFormat="false" ht="12.8" hidden="false" customHeight="false" outlineLevel="0" collapsed="false">
      <c r="O156" s="56" t="s">
        <v>398</v>
      </c>
    </row>
    <row r="157" customFormat="false" ht="12.8" hidden="false" customHeight="false" outlineLevel="0" collapsed="false">
      <c r="O157" s="56" t="s">
        <v>447</v>
      </c>
    </row>
    <row r="158" customFormat="false" ht="12.8" hidden="false" customHeight="false" outlineLevel="0" collapsed="false">
      <c r="O158" s="56" t="s">
        <v>342</v>
      </c>
    </row>
    <row r="159" customFormat="false" ht="12.8" hidden="false" customHeight="false" outlineLevel="0" collapsed="false">
      <c r="O159" s="56" t="s">
        <v>384</v>
      </c>
    </row>
    <row r="160" customFormat="false" ht="12.8" hidden="false" customHeight="false" outlineLevel="0" collapsed="false">
      <c r="O160" s="56" t="s">
        <v>338</v>
      </c>
    </row>
    <row r="161" customFormat="false" ht="12.8" hidden="false" customHeight="false" outlineLevel="0" collapsed="false">
      <c r="O161" s="56" t="s">
        <v>467</v>
      </c>
    </row>
    <row r="162" customFormat="false" ht="12.8" hidden="false" customHeight="false" outlineLevel="0" collapsed="false">
      <c r="O162" s="56" t="s">
        <v>349</v>
      </c>
    </row>
    <row r="163" customFormat="false" ht="12.8" hidden="false" customHeight="false" outlineLevel="0" collapsed="false">
      <c r="O163" s="56" t="s">
        <v>279</v>
      </c>
    </row>
    <row r="164" customFormat="false" ht="12.8" hidden="false" customHeight="false" outlineLevel="0" collapsed="false">
      <c r="O164" s="56" t="s">
        <v>389</v>
      </c>
    </row>
    <row r="165" customFormat="false" ht="12.8" hidden="false" customHeight="false" outlineLevel="0" collapsed="false">
      <c r="O165" s="56" t="s">
        <v>404</v>
      </c>
    </row>
    <row r="166" customFormat="false" ht="12.8" hidden="false" customHeight="false" outlineLevel="0" collapsed="false">
      <c r="O166" s="56" t="s">
        <v>356</v>
      </c>
    </row>
    <row r="167" customFormat="false" ht="12.8" hidden="false" customHeight="false" outlineLevel="0" collapsed="false">
      <c r="O167" s="56" t="s">
        <v>345</v>
      </c>
    </row>
    <row r="168" customFormat="false" ht="12.8" hidden="false" customHeight="false" outlineLevel="0" collapsed="false">
      <c r="O168" s="56" t="s">
        <v>438</v>
      </c>
    </row>
    <row r="169" customFormat="false" ht="12.8" hidden="false" customHeight="false" outlineLevel="0" collapsed="false">
      <c r="O169" s="56" t="s">
        <v>318</v>
      </c>
    </row>
    <row r="170" customFormat="false" ht="12.8" hidden="false" customHeight="false" outlineLevel="0" collapsed="false">
      <c r="O170" s="56" t="s">
        <v>462</v>
      </c>
    </row>
    <row r="171" customFormat="false" ht="12.8" hidden="false" customHeight="false" outlineLevel="0" collapsed="false">
      <c r="O171" s="56" t="s">
        <v>353</v>
      </c>
    </row>
    <row r="172" customFormat="false" ht="12.8" hidden="false" customHeight="false" outlineLevel="0" collapsed="false">
      <c r="O172" s="56" t="s">
        <v>426</v>
      </c>
    </row>
    <row r="173" customFormat="false" ht="12.8" hidden="false" customHeight="false" outlineLevel="0" collapsed="false">
      <c r="O173" s="56" t="s">
        <v>432</v>
      </c>
    </row>
    <row r="174" customFormat="false" ht="12.8" hidden="false" customHeight="false" outlineLevel="0" collapsed="false">
      <c r="O174" s="56" t="s">
        <v>460</v>
      </c>
    </row>
    <row r="175" customFormat="false" ht="12.8" hidden="false" customHeight="false" outlineLevel="0" collapsed="false">
      <c r="O175" s="56" t="s">
        <v>372</v>
      </c>
    </row>
    <row r="176" customFormat="false" ht="12.8" hidden="false" customHeight="false" outlineLevel="0" collapsed="false">
      <c r="O176" s="56" t="s">
        <v>383</v>
      </c>
    </row>
    <row r="177" customFormat="false" ht="12.8" hidden="false" customHeight="false" outlineLevel="0" collapsed="false">
      <c r="O177" s="56" t="s">
        <v>377</v>
      </c>
    </row>
    <row r="178" customFormat="false" ht="12.8" hidden="false" customHeight="false" outlineLevel="0" collapsed="false">
      <c r="O178" s="56" t="s">
        <v>341</v>
      </c>
    </row>
    <row r="179" customFormat="false" ht="12.8" hidden="false" customHeight="false" outlineLevel="0" collapsed="false">
      <c r="O179" s="56" t="s">
        <v>280</v>
      </c>
    </row>
    <row r="180" customFormat="false" ht="12.8" hidden="false" customHeight="false" outlineLevel="0" collapsed="false">
      <c r="O180" s="56" t="s">
        <v>288</v>
      </c>
    </row>
    <row r="181" customFormat="false" ht="12.8" hidden="false" customHeight="false" outlineLevel="0" collapsed="false">
      <c r="O181" s="56" t="s">
        <v>295</v>
      </c>
    </row>
    <row r="182" customFormat="false" ht="12.8" hidden="false" customHeight="false" outlineLevel="0" collapsed="false">
      <c r="O182" s="56" t="s">
        <v>300</v>
      </c>
    </row>
    <row r="183" customFormat="false" ht="12.8" hidden="false" customHeight="false" outlineLevel="0" collapsed="false">
      <c r="O183" s="56" t="s">
        <v>350</v>
      </c>
    </row>
    <row r="184" customFormat="false" ht="12.8" hidden="false" customHeight="false" outlineLevel="0" collapsed="false">
      <c r="O184" s="56" t="s">
        <v>437</v>
      </c>
    </row>
    <row r="185" customFormat="false" ht="12.8" hidden="false" customHeight="false" outlineLevel="0" collapsed="false">
      <c r="O185" s="56" t="s">
        <v>441</v>
      </c>
    </row>
    <row r="186" customFormat="false" ht="12.8" hidden="false" customHeight="false" outlineLevel="0" collapsed="false">
      <c r="O186" s="56" t="s">
        <v>472</v>
      </c>
    </row>
    <row r="187" customFormat="false" ht="12.8" hidden="false" customHeight="false" outlineLevel="0" collapsed="false">
      <c r="O187" s="56" t="s">
        <v>443</v>
      </c>
    </row>
    <row r="188" customFormat="false" ht="12.8" hidden="false" customHeight="false" outlineLevel="0" collapsed="false">
      <c r="O188" s="56" t="s">
        <v>378</v>
      </c>
    </row>
    <row r="189" customFormat="false" ht="12.8" hidden="false" customHeight="false" outlineLevel="0" collapsed="false">
      <c r="O189" s="56" t="s">
        <v>476</v>
      </c>
    </row>
    <row r="190" customFormat="false" ht="12.8" hidden="false" customHeight="false" outlineLevel="0" collapsed="false">
      <c r="O190" s="56" t="s">
        <v>477</v>
      </c>
    </row>
    <row r="191" customFormat="false" ht="12.8" hidden="false" customHeight="false" outlineLevel="0" collapsed="false">
      <c r="O191" s="56" t="s">
        <v>357</v>
      </c>
    </row>
    <row r="192" customFormat="false" ht="12.8" hidden="false" customHeight="false" outlineLevel="0" collapsed="false">
      <c r="O192" s="56" t="s">
        <v>347</v>
      </c>
    </row>
    <row r="193" customFormat="false" ht="12.8" hidden="false" customHeight="false" outlineLevel="0" collapsed="false">
      <c r="O193" s="56" t="s">
        <v>444</v>
      </c>
    </row>
    <row r="194" customFormat="false" ht="12.8" hidden="false" customHeight="false" outlineLevel="0" collapsed="false">
      <c r="O194" s="56" t="s">
        <v>450</v>
      </c>
    </row>
    <row r="195" customFormat="false" ht="12.8" hidden="false" customHeight="false" outlineLevel="0" collapsed="false">
      <c r="O195" s="56" t="s">
        <v>420</v>
      </c>
    </row>
    <row r="196" customFormat="false" ht="12.8" hidden="false" customHeight="false" outlineLevel="0" collapsed="false">
      <c r="O196" s="56" t="s">
        <v>405</v>
      </c>
    </row>
    <row r="197" customFormat="false" ht="12.8" hidden="false" customHeight="false" outlineLevel="0" collapsed="false">
      <c r="O197" s="56" t="s">
        <v>391</v>
      </c>
    </row>
    <row r="198" customFormat="false" ht="12.8" hidden="false" customHeight="false" outlineLevel="0" collapsed="false">
      <c r="O198" s="56" t="s">
        <v>474</v>
      </c>
    </row>
    <row r="199" customFormat="false" ht="12.8" hidden="false" customHeight="false" outlineLevel="0" collapsed="false">
      <c r="O199" s="56" t="s">
        <v>397</v>
      </c>
    </row>
    <row r="200" customFormat="false" ht="12.8" hidden="false" customHeight="false" outlineLevel="0" collapsed="false">
      <c r="O200" s="56" t="s">
        <v>403</v>
      </c>
    </row>
    <row r="201" customFormat="false" ht="12.8" hidden="false" customHeight="false" outlineLevel="0" collapsed="false">
      <c r="O201" s="56" t="s">
        <v>259</v>
      </c>
    </row>
    <row r="202" customFormat="false" ht="12.8" hidden="false" customHeight="false" outlineLevel="0" collapsed="false">
      <c r="O202" s="56" t="s">
        <v>451</v>
      </c>
    </row>
  </sheetData>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Q2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47" activeCellId="0" sqref="J47"/>
    </sheetView>
  </sheetViews>
  <sheetFormatPr defaultRowHeight="12.8" zeroHeight="false" outlineLevelRow="0" outlineLevelCol="0"/>
  <cols>
    <col collapsed="false" customWidth="true" hidden="false" outlineLevel="0" max="1" min="1" style="52" width="25.7"/>
    <col collapsed="false" customWidth="true" hidden="false" outlineLevel="0" max="2" min="2" style="0" width="17.51"/>
    <col collapsed="false" customWidth="true" hidden="false" outlineLevel="0" max="4" min="3" style="0" width="16.53"/>
    <col collapsed="false" customWidth="true" hidden="false" outlineLevel="0" max="7" min="5" style="0" width="19.86"/>
    <col collapsed="false" customWidth="true" hidden="false" outlineLevel="0" max="8" min="8" style="0" width="17.22"/>
    <col collapsed="false" customWidth="true" hidden="false" outlineLevel="0" max="9" min="9" style="0" width="3.05"/>
    <col collapsed="false" customWidth="true" hidden="false" outlineLevel="0" max="10" min="10" style="0" width="26.95"/>
    <col collapsed="false" customWidth="true" hidden="false" outlineLevel="0" max="11" min="11" style="0" width="16.39"/>
    <col collapsed="false" customWidth="false" hidden="false" outlineLevel="0" max="12" min="12" style="0" width="11.52"/>
    <col collapsed="false" customWidth="true" hidden="false" outlineLevel="0" max="17" min="13" style="0" width="22.92"/>
    <col collapsed="false" customWidth="false" hidden="false" outlineLevel="0" max="1025" min="18" style="0" width="11.52"/>
  </cols>
  <sheetData>
    <row r="1" customFormat="false" ht="12.8" hidden="false" customHeight="false" outlineLevel="0" collapsed="false">
      <c r="A1" s="61" t="s">
        <v>486</v>
      </c>
      <c r="B1" s="61" t="s">
        <v>487</v>
      </c>
      <c r="C1" s="61" t="s">
        <v>488</v>
      </c>
      <c r="D1" s="61" t="s">
        <v>489</v>
      </c>
      <c r="E1" s="61" t="s">
        <v>490</v>
      </c>
      <c r="F1" s="61" t="s">
        <v>491</v>
      </c>
      <c r="G1" s="61" t="s">
        <v>492</v>
      </c>
      <c r="M1" s="62" t="s">
        <v>493</v>
      </c>
      <c r="N1" s="62"/>
      <c r="O1" s="62"/>
      <c r="P1" s="62"/>
      <c r="Q1" s="62"/>
    </row>
    <row r="2" customFormat="false" ht="12.8" hidden="false" customHeight="false" outlineLevel="0" collapsed="false">
      <c r="A2" s="52" t="s">
        <v>494</v>
      </c>
      <c r="B2" s="0" t="s">
        <v>495</v>
      </c>
      <c r="C2" s="0" t="s">
        <v>496</v>
      </c>
      <c r="D2" s="0" t="s">
        <v>497</v>
      </c>
      <c r="E2" s="0" t="s">
        <v>498</v>
      </c>
      <c r="F2" s="0" t="s">
        <v>499</v>
      </c>
      <c r="G2" s="0" t="s">
        <v>500</v>
      </c>
      <c r="M2" s="0" t="s">
        <v>88</v>
      </c>
      <c r="N2" s="0" t="s">
        <v>92</v>
      </c>
      <c r="O2" s="0" t="s">
        <v>94</v>
      </c>
      <c r="P2" s="0" t="s">
        <v>96</v>
      </c>
      <c r="Q2" s="0" t="s">
        <v>98</v>
      </c>
    </row>
    <row r="3" customFormat="false" ht="12.8" hidden="false" customHeight="false" outlineLevel="0" collapsed="false">
      <c r="A3" s="52" t="s">
        <v>501</v>
      </c>
      <c r="B3" s="0" t="s">
        <v>502</v>
      </c>
      <c r="C3" s="0" t="s">
        <v>503</v>
      </c>
      <c r="D3" s="0" t="s">
        <v>504</v>
      </c>
      <c r="E3" s="0" t="s">
        <v>505</v>
      </c>
      <c r="F3" s="0" t="s">
        <v>506</v>
      </c>
      <c r="G3" s="0" t="s">
        <v>507</v>
      </c>
      <c r="M3" s="0" t="s">
        <v>508</v>
      </c>
      <c r="N3" s="0" t="s">
        <v>509</v>
      </c>
      <c r="O3" s="0" t="s">
        <v>510</v>
      </c>
      <c r="P3" s="0" t="s">
        <v>511</v>
      </c>
      <c r="Q3" s="0" t="s">
        <v>512</v>
      </c>
    </row>
    <row r="4" customFormat="false" ht="12.8" hidden="false" customHeight="false" outlineLevel="0" collapsed="false">
      <c r="A4" s="52" t="s">
        <v>513</v>
      </c>
      <c r="B4" s="0" t="s">
        <v>514</v>
      </c>
      <c r="C4" s="0" t="s">
        <v>515</v>
      </c>
      <c r="D4" s="0" t="s">
        <v>516</v>
      </c>
      <c r="E4" s="0" t="s">
        <v>517</v>
      </c>
      <c r="F4" s="0" t="s">
        <v>518</v>
      </c>
      <c r="G4" s="0" t="s">
        <v>519</v>
      </c>
      <c r="M4" s="0" t="s">
        <v>520</v>
      </c>
      <c r="N4" s="0" t="s">
        <v>521</v>
      </c>
      <c r="O4" s="0" t="s">
        <v>522</v>
      </c>
      <c r="P4" s="0" t="s">
        <v>523</v>
      </c>
      <c r="Q4" s="0" t="s">
        <v>523</v>
      </c>
    </row>
    <row r="5" customFormat="false" ht="12.8" hidden="false" customHeight="false" outlineLevel="0" collapsed="false">
      <c r="A5" s="52" t="s">
        <v>524</v>
      </c>
      <c r="B5" s="0" t="s">
        <v>525</v>
      </c>
      <c r="D5" s="0" t="s">
        <v>526</v>
      </c>
      <c r="E5" s="0" t="s">
        <v>527</v>
      </c>
      <c r="F5" s="0" t="s">
        <v>528</v>
      </c>
      <c r="G5" s="0" t="s">
        <v>529</v>
      </c>
      <c r="M5" s="0" t="s">
        <v>530</v>
      </c>
      <c r="N5" s="0" t="s">
        <v>520</v>
      </c>
      <c r="O5" s="0" t="s">
        <v>520</v>
      </c>
      <c r="P5" s="0" t="s">
        <v>520</v>
      </c>
      <c r="Q5" s="0" t="s">
        <v>522</v>
      </c>
    </row>
    <row r="6" customFormat="false" ht="12.8" hidden="false" customHeight="false" outlineLevel="0" collapsed="false">
      <c r="A6" s="52" t="s">
        <v>531</v>
      </c>
      <c r="E6" s="0" t="s">
        <v>532</v>
      </c>
      <c r="F6" s="0" t="s">
        <v>533</v>
      </c>
      <c r="G6" s="0" t="s">
        <v>534</v>
      </c>
      <c r="M6" s="0" t="s">
        <v>535</v>
      </c>
      <c r="N6" s="0" t="s">
        <v>530</v>
      </c>
      <c r="O6" s="0" t="s">
        <v>530</v>
      </c>
      <c r="P6" s="0" t="s">
        <v>530</v>
      </c>
      <c r="Q6" s="0" t="s">
        <v>520</v>
      </c>
    </row>
    <row r="7" customFormat="false" ht="12.8" hidden="false" customHeight="false" outlineLevel="0" collapsed="false">
      <c r="A7" s="52" t="s">
        <v>536</v>
      </c>
      <c r="E7" s="0" t="s">
        <v>537</v>
      </c>
      <c r="F7" s="0" t="s">
        <v>538</v>
      </c>
      <c r="G7" s="0" t="s">
        <v>539</v>
      </c>
      <c r="M7" s="0" t="s">
        <v>540</v>
      </c>
      <c r="N7" s="0" t="s">
        <v>541</v>
      </c>
      <c r="O7" s="0" t="s">
        <v>535</v>
      </c>
      <c r="P7" s="0" t="s">
        <v>535</v>
      </c>
      <c r="Q7" s="0" t="s">
        <v>530</v>
      </c>
    </row>
    <row r="8" customFormat="false" ht="12.8" hidden="false" customHeight="false" outlineLevel="0" collapsed="false">
      <c r="A8" s="52" t="s">
        <v>542</v>
      </c>
      <c r="F8" s="0" t="s">
        <v>543</v>
      </c>
      <c r="G8" s="0" t="s">
        <v>544</v>
      </c>
      <c r="J8" s="0" t="s">
        <v>486</v>
      </c>
      <c r="K8" s="0" t="s">
        <v>545</v>
      </c>
      <c r="M8" s="0" t="s">
        <v>546</v>
      </c>
      <c r="N8" s="0" t="s">
        <v>547</v>
      </c>
      <c r="O8" s="0" t="s">
        <v>541</v>
      </c>
      <c r="P8" s="0" t="s">
        <v>540</v>
      </c>
      <c r="Q8" s="0" t="s">
        <v>535</v>
      </c>
    </row>
    <row r="9" customFormat="false" ht="12.8" hidden="false" customHeight="false" outlineLevel="0" collapsed="false">
      <c r="A9" s="52" t="s">
        <v>548</v>
      </c>
      <c r="F9" s="0" t="s">
        <v>549</v>
      </c>
      <c r="G9" s="0" t="s">
        <v>550</v>
      </c>
      <c r="J9" s="0" t="s">
        <v>551</v>
      </c>
      <c r="K9" s="0" t="n">
        <v>1</v>
      </c>
      <c r="M9" s="0" t="s">
        <v>552</v>
      </c>
      <c r="N9" s="0" t="s">
        <v>553</v>
      </c>
      <c r="O9" s="0" t="s">
        <v>554</v>
      </c>
      <c r="P9" s="0" t="s">
        <v>546</v>
      </c>
      <c r="Q9" s="0" t="s">
        <v>541</v>
      </c>
    </row>
    <row r="10" customFormat="false" ht="12.8" hidden="false" customHeight="false" outlineLevel="0" collapsed="false">
      <c r="A10" s="52" t="s">
        <v>555</v>
      </c>
      <c r="F10" s="0" t="s">
        <v>556</v>
      </c>
      <c r="G10" s="0" t="s">
        <v>557</v>
      </c>
      <c r="J10" s="0" t="s">
        <v>558</v>
      </c>
      <c r="K10" s="0" t="n">
        <v>2</v>
      </c>
      <c r="M10" s="0" t="s">
        <v>554</v>
      </c>
      <c r="N10" s="0" t="s">
        <v>559</v>
      </c>
      <c r="O10" s="0" t="s">
        <v>547</v>
      </c>
      <c r="P10" s="0" t="s">
        <v>560</v>
      </c>
      <c r="Q10" s="0" t="s">
        <v>547</v>
      </c>
    </row>
    <row r="11" customFormat="false" ht="12.8" hidden="false" customHeight="false" outlineLevel="0" collapsed="false">
      <c r="A11" s="52" t="s">
        <v>561</v>
      </c>
      <c r="F11" s="0" t="s">
        <v>562</v>
      </c>
      <c r="G11" s="0" t="s">
        <v>563</v>
      </c>
      <c r="J11" s="0" t="s">
        <v>564</v>
      </c>
      <c r="K11" s="0" t="n">
        <v>3</v>
      </c>
      <c r="M11" s="0" t="s">
        <v>541</v>
      </c>
      <c r="N11" s="0" t="s">
        <v>565</v>
      </c>
      <c r="O11" s="0" t="s">
        <v>565</v>
      </c>
      <c r="P11" s="0" t="s">
        <v>554</v>
      </c>
      <c r="Q11" s="0" t="s">
        <v>565</v>
      </c>
    </row>
    <row r="12" customFormat="false" ht="12.8" hidden="false" customHeight="false" outlineLevel="0" collapsed="false">
      <c r="A12" s="52" t="s">
        <v>566</v>
      </c>
      <c r="G12" s="0" t="s">
        <v>567</v>
      </c>
      <c r="J12" s="0" t="s">
        <v>568</v>
      </c>
      <c r="K12" s="0" t="n">
        <v>4</v>
      </c>
      <c r="M12" s="0" t="s">
        <v>547</v>
      </c>
      <c r="N12" s="0" t="s">
        <v>569</v>
      </c>
      <c r="O12" s="0" t="s">
        <v>570</v>
      </c>
      <c r="P12" s="0" t="s">
        <v>541</v>
      </c>
      <c r="Q12" s="0" t="s">
        <v>569</v>
      </c>
    </row>
    <row r="13" customFormat="false" ht="12.8" hidden="false" customHeight="false" outlineLevel="0" collapsed="false">
      <c r="G13" s="0" t="s">
        <v>571</v>
      </c>
      <c r="J13" s="0" t="s">
        <v>572</v>
      </c>
      <c r="K13" s="0" t="n">
        <v>5</v>
      </c>
      <c r="M13" s="0" t="s">
        <v>569</v>
      </c>
      <c r="O13" s="0" t="s">
        <v>553</v>
      </c>
      <c r="P13" s="0" t="s">
        <v>547</v>
      </c>
    </row>
    <row r="14" customFormat="false" ht="12.8" hidden="false" customHeight="false" outlineLevel="0" collapsed="false">
      <c r="G14" s="0" t="s">
        <v>573</v>
      </c>
      <c r="J14" s="0" t="s">
        <v>574</v>
      </c>
      <c r="K14" s="0" t="n">
        <v>8</v>
      </c>
      <c r="M14" s="0" t="s">
        <v>559</v>
      </c>
      <c r="P14" s="0" t="s">
        <v>565</v>
      </c>
    </row>
    <row r="15" customFormat="false" ht="12.8" hidden="false" customHeight="false" outlineLevel="0" collapsed="false">
      <c r="G15" s="0" t="s">
        <v>575</v>
      </c>
      <c r="J15" s="0" t="s">
        <v>576</v>
      </c>
      <c r="K15" s="0" t="n">
        <v>0</v>
      </c>
      <c r="M15" s="0" t="s">
        <v>577</v>
      </c>
      <c r="P15" s="0" t="s">
        <v>569</v>
      </c>
    </row>
    <row r="16" customFormat="false" ht="12.8" hidden="false" customHeight="false" outlineLevel="0" collapsed="false">
      <c r="G16" s="0" t="s">
        <v>578</v>
      </c>
      <c r="J16" s="0" t="s">
        <v>579</v>
      </c>
      <c r="K16" s="0" t="n">
        <v>1</v>
      </c>
      <c r="P16" s="0" t="s">
        <v>559</v>
      </c>
    </row>
    <row r="17" customFormat="false" ht="12.8" hidden="false" customHeight="false" outlineLevel="0" collapsed="false">
      <c r="G17" s="0" t="s">
        <v>580</v>
      </c>
      <c r="J17" s="0" t="s">
        <v>581</v>
      </c>
      <c r="K17" s="0" t="n">
        <v>1</v>
      </c>
      <c r="P17" s="0" t="s">
        <v>570</v>
      </c>
    </row>
    <row r="18" customFormat="false" ht="12.8" hidden="false" customHeight="false" outlineLevel="0" collapsed="false">
      <c r="G18" s="0" t="s">
        <v>582</v>
      </c>
      <c r="J18" s="0" t="s">
        <v>583</v>
      </c>
      <c r="K18" s="0" t="n">
        <v>0</v>
      </c>
    </row>
    <row r="19" customFormat="false" ht="12.8" hidden="false" customHeight="false" outlineLevel="0" collapsed="false">
      <c r="G19" s="0" t="s">
        <v>584</v>
      </c>
      <c r="J19" s="0" t="s">
        <v>585</v>
      </c>
      <c r="K19" s="0" t="n">
        <v>0</v>
      </c>
    </row>
    <row r="20" customFormat="false" ht="12.8" hidden="false" customHeight="false" outlineLevel="0" collapsed="false">
      <c r="G20" s="0" t="s">
        <v>586</v>
      </c>
      <c r="J20" s="0" t="s">
        <v>587</v>
      </c>
      <c r="K20" s="0" t="n">
        <v>0</v>
      </c>
    </row>
    <row r="21" customFormat="false" ht="12.8" hidden="false" customHeight="false" outlineLevel="0" collapsed="false">
      <c r="G21" s="0" t="s">
        <v>588</v>
      </c>
      <c r="J21" s="0" t="s">
        <v>589</v>
      </c>
      <c r="K21" s="0" t="n">
        <v>1</v>
      </c>
    </row>
    <row r="22" customFormat="false" ht="12.8" hidden="false" customHeight="false" outlineLevel="0" collapsed="false">
      <c r="G22" s="0" t="s">
        <v>590</v>
      </c>
      <c r="J22" s="0" t="s">
        <v>591</v>
      </c>
      <c r="K22" s="0" t="n">
        <v>2</v>
      </c>
    </row>
    <row r="23" customFormat="false" ht="12.8" hidden="false" customHeight="false" outlineLevel="0" collapsed="false">
      <c r="G23" s="0" t="s">
        <v>592</v>
      </c>
      <c r="J23" s="0" t="s">
        <v>593</v>
      </c>
      <c r="K23" s="0" t="n">
        <v>0</v>
      </c>
    </row>
    <row r="24" customFormat="false" ht="12.8" hidden="false" customHeight="false" outlineLevel="0" collapsed="false">
      <c r="G24" s="0" t="s">
        <v>594</v>
      </c>
      <c r="J24" s="0" t="s">
        <v>595</v>
      </c>
      <c r="K24" s="0" t="n">
        <v>0</v>
      </c>
    </row>
    <row r="25" customFormat="false" ht="12.8" hidden="false" customHeight="false" outlineLevel="0" collapsed="false">
      <c r="G25" s="0" t="s">
        <v>596</v>
      </c>
      <c r="J25" s="0" t="s">
        <v>597</v>
      </c>
      <c r="K25" s="0" t="n">
        <v>1</v>
      </c>
    </row>
    <row r="26" customFormat="false" ht="12.8" hidden="false" customHeight="false" outlineLevel="0" collapsed="false">
      <c r="G26" s="0" t="s">
        <v>598</v>
      </c>
      <c r="J26" s="0" t="s">
        <v>599</v>
      </c>
      <c r="K26" s="0" t="n">
        <v>1</v>
      </c>
    </row>
    <row r="27" customFormat="false" ht="12.8" hidden="false" customHeight="false" outlineLevel="0" collapsed="false">
      <c r="J27" s="0" t="s">
        <v>600</v>
      </c>
      <c r="K27" s="0" t="n">
        <v>1</v>
      </c>
    </row>
    <row r="28" customFormat="false" ht="12.8" hidden="false" customHeight="false" outlineLevel="0" collapsed="false">
      <c r="A28" s="52" t="s">
        <v>523</v>
      </c>
      <c r="B28" s="0" t="s">
        <v>601</v>
      </c>
      <c r="C28" s="0" t="s">
        <v>496</v>
      </c>
      <c r="D28" s="0" t="s">
        <v>504</v>
      </c>
      <c r="E28" s="0" t="s">
        <v>498</v>
      </c>
      <c r="F28" s="0" t="s">
        <v>499</v>
      </c>
      <c r="G28" s="0" t="s">
        <v>500</v>
      </c>
      <c r="H28" s="0" t="s">
        <v>602</v>
      </c>
      <c r="J28" s="0" t="s">
        <v>603</v>
      </c>
      <c r="K28" s="0" t="n">
        <v>1</v>
      </c>
    </row>
    <row r="29" customFormat="false" ht="12.8" hidden="false" customHeight="false" outlineLevel="0" collapsed="false">
      <c r="G29" s="0" t="s">
        <v>507</v>
      </c>
      <c r="H29" s="0" t="s">
        <v>604</v>
      </c>
      <c r="J29" s="0" t="s">
        <v>605</v>
      </c>
      <c r="K29" s="0" t="n">
        <v>2</v>
      </c>
    </row>
    <row r="30" customFormat="false" ht="12.8" hidden="false" customHeight="false" outlineLevel="0" collapsed="false">
      <c r="G30" s="0" t="s">
        <v>519</v>
      </c>
      <c r="H30" s="0" t="s">
        <v>606</v>
      </c>
      <c r="J30" s="0" t="s">
        <v>607</v>
      </c>
      <c r="K30" s="0" t="n">
        <v>0</v>
      </c>
    </row>
    <row r="31" customFormat="false" ht="12.8" hidden="false" customHeight="false" outlineLevel="0" collapsed="false">
      <c r="G31" s="0" t="s">
        <v>529</v>
      </c>
      <c r="H31" s="0" t="s">
        <v>608</v>
      </c>
      <c r="J31" s="0" t="s">
        <v>609</v>
      </c>
      <c r="K31" s="0" t="n">
        <v>1</v>
      </c>
    </row>
    <row r="32" customFormat="false" ht="12.8" hidden="false" customHeight="false" outlineLevel="0" collapsed="false">
      <c r="G32" s="0" t="s">
        <v>534</v>
      </c>
      <c r="H32" s="0" t="s">
        <v>610</v>
      </c>
      <c r="J32" s="0" t="s">
        <v>611</v>
      </c>
      <c r="K32" s="0" t="n">
        <v>2</v>
      </c>
    </row>
    <row r="33" customFormat="false" ht="12.8" hidden="false" customHeight="false" outlineLevel="0" collapsed="false">
      <c r="G33" s="0" t="s">
        <v>539</v>
      </c>
      <c r="H33" s="0" t="s">
        <v>612</v>
      </c>
      <c r="J33" s="0" t="s">
        <v>613</v>
      </c>
      <c r="K33" s="0" t="n">
        <v>3</v>
      </c>
    </row>
    <row r="34" customFormat="false" ht="12.8" hidden="false" customHeight="false" outlineLevel="0" collapsed="false">
      <c r="G34" s="0" t="s">
        <v>544</v>
      </c>
      <c r="H34" s="0" t="s">
        <v>614</v>
      </c>
      <c r="J34" s="0" t="s">
        <v>615</v>
      </c>
      <c r="K34" s="0" t="n">
        <v>4</v>
      </c>
    </row>
    <row r="35" customFormat="false" ht="12.8" hidden="false" customHeight="false" outlineLevel="0" collapsed="false">
      <c r="G35" s="0" t="s">
        <v>550</v>
      </c>
      <c r="H35" s="0" t="s">
        <v>616</v>
      </c>
      <c r="J35" s="0" t="s">
        <v>617</v>
      </c>
      <c r="K35" s="0" t="n">
        <v>5</v>
      </c>
    </row>
    <row r="36" customFormat="false" ht="12.8" hidden="false" customHeight="false" outlineLevel="0" collapsed="false">
      <c r="G36" s="0" t="s">
        <v>557</v>
      </c>
      <c r="H36" s="0" t="s">
        <v>618</v>
      </c>
      <c r="J36" s="0" t="s">
        <v>619</v>
      </c>
      <c r="K36" s="0" t="n">
        <v>6</v>
      </c>
    </row>
    <row r="37" customFormat="false" ht="12.8" hidden="false" customHeight="false" outlineLevel="0" collapsed="false">
      <c r="F37" s="0" t="s">
        <v>506</v>
      </c>
      <c r="G37" s="0" t="s">
        <v>500</v>
      </c>
      <c r="J37" s="0" t="s">
        <v>620</v>
      </c>
      <c r="K37" s="0" t="n">
        <v>7</v>
      </c>
    </row>
    <row r="38" customFormat="false" ht="12.8" hidden="false" customHeight="false" outlineLevel="0" collapsed="false">
      <c r="G38" s="0" t="s">
        <v>507</v>
      </c>
      <c r="J38" s="0" t="s">
        <v>621</v>
      </c>
      <c r="K38" s="0" t="n">
        <v>0</v>
      </c>
    </row>
    <row r="39" customFormat="false" ht="12.8" hidden="false" customHeight="false" outlineLevel="0" collapsed="false">
      <c r="G39" s="0" t="s">
        <v>519</v>
      </c>
      <c r="J39" s="0" t="s">
        <v>622</v>
      </c>
      <c r="K39" s="0" t="n">
        <v>0</v>
      </c>
    </row>
    <row r="40" customFormat="false" ht="12.8" hidden="false" customHeight="false" outlineLevel="0" collapsed="false">
      <c r="G40" s="0" t="s">
        <v>529</v>
      </c>
      <c r="J40" s="0" t="s">
        <v>623</v>
      </c>
      <c r="K40" s="0" t="n">
        <v>0</v>
      </c>
    </row>
    <row r="41" customFormat="false" ht="12.8" hidden="false" customHeight="false" outlineLevel="0" collapsed="false">
      <c r="G41" s="0" t="s">
        <v>534</v>
      </c>
      <c r="J41" s="0" t="s">
        <v>624</v>
      </c>
      <c r="K41" s="0" t="n">
        <v>1</v>
      </c>
    </row>
    <row r="42" customFormat="false" ht="12.8" hidden="false" customHeight="false" outlineLevel="0" collapsed="false">
      <c r="G42" s="0" t="s">
        <v>539</v>
      </c>
      <c r="J42" s="0" t="s">
        <v>625</v>
      </c>
      <c r="K42" s="0" t="n">
        <v>1</v>
      </c>
    </row>
    <row r="43" customFormat="false" ht="12.8" hidden="false" customHeight="false" outlineLevel="0" collapsed="false">
      <c r="G43" s="0" t="s">
        <v>544</v>
      </c>
      <c r="J43" s="0" t="s">
        <v>626</v>
      </c>
      <c r="K43" s="0" t="n">
        <v>1</v>
      </c>
    </row>
    <row r="44" customFormat="false" ht="12.8" hidden="false" customHeight="false" outlineLevel="0" collapsed="false">
      <c r="G44" s="0" t="s">
        <v>550</v>
      </c>
      <c r="J44" s="0" t="s">
        <v>627</v>
      </c>
      <c r="K44" s="0" t="n">
        <v>1</v>
      </c>
    </row>
    <row r="45" customFormat="false" ht="12.8" hidden="false" customHeight="false" outlineLevel="0" collapsed="false">
      <c r="G45" s="0" t="s">
        <v>557</v>
      </c>
      <c r="J45" s="0" t="s">
        <v>628</v>
      </c>
      <c r="K45" s="0" t="n">
        <v>1</v>
      </c>
    </row>
    <row r="46" customFormat="false" ht="12.8" hidden="false" customHeight="false" outlineLevel="0" collapsed="false">
      <c r="C46" s="0" t="s">
        <v>515</v>
      </c>
      <c r="D46" s="0" t="s">
        <v>516</v>
      </c>
      <c r="E46" s="0" t="s">
        <v>517</v>
      </c>
      <c r="F46" s="0" t="s">
        <v>499</v>
      </c>
      <c r="G46" s="0" t="s">
        <v>500</v>
      </c>
      <c r="J46" s="0" t="s">
        <v>629</v>
      </c>
      <c r="K46" s="0" t="n">
        <v>1</v>
      </c>
    </row>
    <row r="47" customFormat="false" ht="12.8" hidden="false" customHeight="false" outlineLevel="0" collapsed="false">
      <c r="G47" s="0" t="s">
        <v>507</v>
      </c>
    </row>
    <row r="48" customFormat="false" ht="12.8" hidden="false" customHeight="false" outlineLevel="0" collapsed="false">
      <c r="G48" s="0" t="s">
        <v>519</v>
      </c>
    </row>
    <row r="49" customFormat="false" ht="12.8" hidden="false" customHeight="false" outlineLevel="0" collapsed="false">
      <c r="G49" s="0" t="s">
        <v>529</v>
      </c>
    </row>
    <row r="50" customFormat="false" ht="12.8" hidden="false" customHeight="false" outlineLevel="0" collapsed="false">
      <c r="G50" s="0" t="s">
        <v>534</v>
      </c>
    </row>
    <row r="51" customFormat="false" ht="12.8" hidden="false" customHeight="false" outlineLevel="0" collapsed="false">
      <c r="G51" s="0" t="s">
        <v>539</v>
      </c>
    </row>
    <row r="52" customFormat="false" ht="12.8" hidden="false" customHeight="false" outlineLevel="0" collapsed="false">
      <c r="G52" s="0" t="s">
        <v>544</v>
      </c>
    </row>
    <row r="53" customFormat="false" ht="12.8" hidden="false" customHeight="false" outlineLevel="0" collapsed="false">
      <c r="G53" s="0" t="s">
        <v>550</v>
      </c>
    </row>
    <row r="54" customFormat="false" ht="12.8" hidden="false" customHeight="false" outlineLevel="0" collapsed="false">
      <c r="G54" s="0" t="s">
        <v>557</v>
      </c>
    </row>
    <row r="55" customFormat="false" ht="12.8" hidden="false" customHeight="false" outlineLevel="0" collapsed="false">
      <c r="F55" s="0" t="s">
        <v>506</v>
      </c>
      <c r="G55" s="0" t="s">
        <v>500</v>
      </c>
    </row>
    <row r="56" customFormat="false" ht="12.8" hidden="false" customHeight="false" outlineLevel="0" collapsed="false">
      <c r="G56" s="0" t="s">
        <v>507</v>
      </c>
    </row>
    <row r="57" customFormat="false" ht="12.8" hidden="false" customHeight="false" outlineLevel="0" collapsed="false">
      <c r="G57" s="0" t="s">
        <v>519</v>
      </c>
    </row>
    <row r="58" customFormat="false" ht="12.8" hidden="false" customHeight="false" outlineLevel="0" collapsed="false">
      <c r="G58" s="0" t="s">
        <v>529</v>
      </c>
    </row>
    <row r="59" customFormat="false" ht="12.8" hidden="false" customHeight="false" outlineLevel="0" collapsed="false">
      <c r="G59" s="0" t="s">
        <v>534</v>
      </c>
    </row>
    <row r="60" customFormat="false" ht="12.8" hidden="false" customHeight="false" outlineLevel="0" collapsed="false">
      <c r="G60" s="0" t="s">
        <v>539</v>
      </c>
    </row>
    <row r="61" customFormat="false" ht="12.8" hidden="false" customHeight="false" outlineLevel="0" collapsed="false">
      <c r="G61" s="0" t="s">
        <v>544</v>
      </c>
    </row>
    <row r="62" customFormat="false" ht="12.8" hidden="false" customHeight="false" outlineLevel="0" collapsed="false">
      <c r="G62" s="0" t="s">
        <v>550</v>
      </c>
    </row>
    <row r="63" customFormat="false" ht="12.8" hidden="false" customHeight="false" outlineLevel="0" collapsed="false">
      <c r="G63" s="0" t="s">
        <v>557</v>
      </c>
    </row>
    <row r="64" customFormat="false" ht="12.8" hidden="false" customHeight="false" outlineLevel="0" collapsed="false">
      <c r="E64" s="0" t="s">
        <v>527</v>
      </c>
      <c r="F64" s="0" t="s">
        <v>499</v>
      </c>
      <c r="G64" s="0" t="s">
        <v>500</v>
      </c>
    </row>
    <row r="65" customFormat="false" ht="12.8" hidden="false" customHeight="false" outlineLevel="0" collapsed="false">
      <c r="G65" s="0" t="s">
        <v>507</v>
      </c>
    </row>
    <row r="66" customFormat="false" ht="12.8" hidden="false" customHeight="false" outlineLevel="0" collapsed="false">
      <c r="G66" s="0" t="s">
        <v>519</v>
      </c>
    </row>
    <row r="67" customFormat="false" ht="12.8" hidden="false" customHeight="false" outlineLevel="0" collapsed="false">
      <c r="G67" s="0" t="s">
        <v>529</v>
      </c>
    </row>
    <row r="68" customFormat="false" ht="12.8" hidden="false" customHeight="false" outlineLevel="0" collapsed="false">
      <c r="G68" s="0" t="s">
        <v>534</v>
      </c>
    </row>
    <row r="69" customFormat="false" ht="12.8" hidden="false" customHeight="false" outlineLevel="0" collapsed="false">
      <c r="G69" s="0" t="s">
        <v>539</v>
      </c>
    </row>
    <row r="70" customFormat="false" ht="12.8" hidden="false" customHeight="false" outlineLevel="0" collapsed="false">
      <c r="G70" s="0" t="s">
        <v>544</v>
      </c>
    </row>
    <row r="71" customFormat="false" ht="12.8" hidden="false" customHeight="false" outlineLevel="0" collapsed="false">
      <c r="G71" s="0" t="s">
        <v>550</v>
      </c>
    </row>
    <row r="72" customFormat="false" ht="12.8" hidden="false" customHeight="false" outlineLevel="0" collapsed="false">
      <c r="G72" s="0" t="s">
        <v>557</v>
      </c>
    </row>
    <row r="73" customFormat="false" ht="12.8" hidden="false" customHeight="false" outlineLevel="0" collapsed="false">
      <c r="F73" s="0" t="s">
        <v>506</v>
      </c>
      <c r="G73" s="0" t="s">
        <v>500</v>
      </c>
    </row>
    <row r="74" customFormat="false" ht="12.8" hidden="false" customHeight="false" outlineLevel="0" collapsed="false">
      <c r="G74" s="0" t="s">
        <v>507</v>
      </c>
    </row>
    <row r="75" customFormat="false" ht="12.8" hidden="false" customHeight="false" outlineLevel="0" collapsed="false">
      <c r="G75" s="0" t="s">
        <v>519</v>
      </c>
    </row>
    <row r="76" customFormat="false" ht="12.8" hidden="false" customHeight="false" outlineLevel="0" collapsed="false">
      <c r="G76" s="0" t="s">
        <v>529</v>
      </c>
    </row>
    <row r="77" customFormat="false" ht="12.8" hidden="false" customHeight="false" outlineLevel="0" collapsed="false">
      <c r="G77" s="0" t="s">
        <v>534</v>
      </c>
    </row>
    <row r="78" customFormat="false" ht="12.8" hidden="false" customHeight="false" outlineLevel="0" collapsed="false">
      <c r="G78" s="0" t="s">
        <v>539</v>
      </c>
    </row>
    <row r="79" customFormat="false" ht="12.8" hidden="false" customHeight="false" outlineLevel="0" collapsed="false">
      <c r="G79" s="0" t="s">
        <v>544</v>
      </c>
    </row>
    <row r="80" customFormat="false" ht="12.8" hidden="false" customHeight="false" outlineLevel="0" collapsed="false">
      <c r="G80" s="0" t="s">
        <v>550</v>
      </c>
    </row>
    <row r="81" customFormat="false" ht="12.8" hidden="false" customHeight="false" outlineLevel="0" collapsed="false">
      <c r="G81" s="0" t="s">
        <v>557</v>
      </c>
    </row>
    <row r="82" customFormat="false" ht="12.8" hidden="false" customHeight="false" outlineLevel="0" collapsed="false">
      <c r="E82" s="0" t="s">
        <v>505</v>
      </c>
      <c r="F82" s="0" t="s">
        <v>499</v>
      </c>
      <c r="G82" s="0" t="s">
        <v>500</v>
      </c>
    </row>
    <row r="83" customFormat="false" ht="12.8" hidden="false" customHeight="false" outlineLevel="0" collapsed="false">
      <c r="G83" s="0" t="s">
        <v>507</v>
      </c>
    </row>
    <row r="84" customFormat="false" ht="12.8" hidden="false" customHeight="false" outlineLevel="0" collapsed="false">
      <c r="G84" s="0" t="s">
        <v>519</v>
      </c>
    </row>
    <row r="85" customFormat="false" ht="12.8" hidden="false" customHeight="false" outlineLevel="0" collapsed="false">
      <c r="G85" s="0" t="s">
        <v>529</v>
      </c>
    </row>
    <row r="86" customFormat="false" ht="12.8" hidden="false" customHeight="false" outlineLevel="0" collapsed="false">
      <c r="G86" s="0" t="s">
        <v>534</v>
      </c>
    </row>
    <row r="87" customFormat="false" ht="12.8" hidden="false" customHeight="false" outlineLevel="0" collapsed="false">
      <c r="G87" s="0" t="s">
        <v>539</v>
      </c>
    </row>
    <row r="88" customFormat="false" ht="12.8" hidden="false" customHeight="false" outlineLevel="0" collapsed="false">
      <c r="G88" s="0" t="s">
        <v>544</v>
      </c>
    </row>
    <row r="89" customFormat="false" ht="12.8" hidden="false" customHeight="false" outlineLevel="0" collapsed="false">
      <c r="G89" s="0" t="s">
        <v>550</v>
      </c>
    </row>
    <row r="90" customFormat="false" ht="12.8" hidden="false" customHeight="false" outlineLevel="0" collapsed="false">
      <c r="G90" s="0" t="s">
        <v>557</v>
      </c>
    </row>
    <row r="91" customFormat="false" ht="12.8" hidden="false" customHeight="false" outlineLevel="0" collapsed="false">
      <c r="F91" s="0" t="s">
        <v>506</v>
      </c>
      <c r="G91" s="0" t="s">
        <v>500</v>
      </c>
    </row>
    <row r="92" customFormat="false" ht="12.8" hidden="false" customHeight="false" outlineLevel="0" collapsed="false">
      <c r="G92" s="0" t="s">
        <v>507</v>
      </c>
    </row>
    <row r="93" customFormat="false" ht="12.8" hidden="false" customHeight="false" outlineLevel="0" collapsed="false">
      <c r="G93" s="0" t="s">
        <v>519</v>
      </c>
    </row>
    <row r="94" customFormat="false" ht="12.8" hidden="false" customHeight="false" outlineLevel="0" collapsed="false">
      <c r="G94" s="0" t="s">
        <v>529</v>
      </c>
    </row>
    <row r="95" customFormat="false" ht="12.8" hidden="false" customHeight="false" outlineLevel="0" collapsed="false">
      <c r="G95" s="0" t="s">
        <v>534</v>
      </c>
    </row>
    <row r="96" customFormat="false" ht="12.8" hidden="false" customHeight="false" outlineLevel="0" collapsed="false">
      <c r="G96" s="0" t="s">
        <v>539</v>
      </c>
    </row>
    <row r="97" customFormat="false" ht="12.8" hidden="false" customHeight="false" outlineLevel="0" collapsed="false">
      <c r="G97" s="0" t="s">
        <v>544</v>
      </c>
    </row>
    <row r="98" customFormat="false" ht="12.8" hidden="false" customHeight="false" outlineLevel="0" collapsed="false">
      <c r="G98" s="0" t="s">
        <v>550</v>
      </c>
    </row>
    <row r="99" customFormat="false" ht="12.8" hidden="false" customHeight="false" outlineLevel="0" collapsed="false">
      <c r="G99" s="0" t="s">
        <v>557</v>
      </c>
    </row>
    <row r="100" customFormat="false" ht="12.8" hidden="false" customHeight="false" outlineLevel="0" collapsed="false">
      <c r="E100" s="0" t="s">
        <v>532</v>
      </c>
      <c r="F100" s="0" t="s">
        <v>499</v>
      </c>
      <c r="G100" s="0" t="s">
        <v>500</v>
      </c>
    </row>
    <row r="101" customFormat="false" ht="12.8" hidden="false" customHeight="false" outlineLevel="0" collapsed="false">
      <c r="G101" s="0" t="s">
        <v>507</v>
      </c>
    </row>
    <row r="102" customFormat="false" ht="12.8" hidden="false" customHeight="false" outlineLevel="0" collapsed="false">
      <c r="G102" s="0" t="s">
        <v>519</v>
      </c>
    </row>
    <row r="103" customFormat="false" ht="12.8" hidden="false" customHeight="false" outlineLevel="0" collapsed="false">
      <c r="G103" s="0" t="s">
        <v>529</v>
      </c>
    </row>
    <row r="104" customFormat="false" ht="12.8" hidden="false" customHeight="false" outlineLevel="0" collapsed="false">
      <c r="G104" s="0" t="s">
        <v>534</v>
      </c>
    </row>
    <row r="105" customFormat="false" ht="12.8" hidden="false" customHeight="false" outlineLevel="0" collapsed="false">
      <c r="G105" s="0" t="s">
        <v>539</v>
      </c>
    </row>
    <row r="106" customFormat="false" ht="12.8" hidden="false" customHeight="false" outlineLevel="0" collapsed="false">
      <c r="G106" s="0" t="s">
        <v>544</v>
      </c>
    </row>
    <row r="107" customFormat="false" ht="12.8" hidden="false" customHeight="false" outlineLevel="0" collapsed="false">
      <c r="G107" s="0" t="s">
        <v>550</v>
      </c>
    </row>
    <row r="108" customFormat="false" ht="12.8" hidden="false" customHeight="false" outlineLevel="0" collapsed="false">
      <c r="G108" s="0" t="s">
        <v>557</v>
      </c>
    </row>
    <row r="109" customFormat="false" ht="12.8" hidden="false" customHeight="false" outlineLevel="0" collapsed="false">
      <c r="F109" s="0" t="s">
        <v>506</v>
      </c>
      <c r="G109" s="0" t="s">
        <v>500</v>
      </c>
    </row>
    <row r="110" customFormat="false" ht="12.8" hidden="false" customHeight="false" outlineLevel="0" collapsed="false">
      <c r="G110" s="0" t="s">
        <v>507</v>
      </c>
    </row>
    <row r="111" customFormat="false" ht="12.8" hidden="false" customHeight="false" outlineLevel="0" collapsed="false">
      <c r="G111" s="0" t="s">
        <v>519</v>
      </c>
    </row>
    <row r="112" customFormat="false" ht="12.8" hidden="false" customHeight="false" outlineLevel="0" collapsed="false">
      <c r="G112" s="0" t="s">
        <v>529</v>
      </c>
    </row>
    <row r="113" customFormat="false" ht="12.8" hidden="false" customHeight="false" outlineLevel="0" collapsed="false">
      <c r="G113" s="0" t="s">
        <v>534</v>
      </c>
    </row>
    <row r="114" customFormat="false" ht="12.8" hidden="false" customHeight="false" outlineLevel="0" collapsed="false">
      <c r="G114" s="0" t="s">
        <v>539</v>
      </c>
    </row>
    <row r="115" customFormat="false" ht="12.8" hidden="false" customHeight="false" outlineLevel="0" collapsed="false">
      <c r="G115" s="0" t="s">
        <v>544</v>
      </c>
    </row>
    <row r="116" customFormat="false" ht="12.8" hidden="false" customHeight="false" outlineLevel="0" collapsed="false">
      <c r="G116" s="0" t="s">
        <v>550</v>
      </c>
    </row>
    <row r="117" customFormat="false" ht="12.8" hidden="false" customHeight="false" outlineLevel="0" collapsed="false">
      <c r="G117" s="0" t="s">
        <v>557</v>
      </c>
    </row>
    <row r="118" customFormat="false" ht="12.8" hidden="false" customHeight="false" outlineLevel="0" collapsed="false">
      <c r="E118" s="0" t="s">
        <v>630</v>
      </c>
      <c r="F118" s="0" t="s">
        <v>499</v>
      </c>
      <c r="G118" s="0" t="s">
        <v>500</v>
      </c>
    </row>
    <row r="119" customFormat="false" ht="12.8" hidden="false" customHeight="false" outlineLevel="0" collapsed="false">
      <c r="G119" s="0" t="s">
        <v>507</v>
      </c>
    </row>
    <row r="120" customFormat="false" ht="12.8" hidden="false" customHeight="false" outlineLevel="0" collapsed="false">
      <c r="G120" s="0" t="s">
        <v>519</v>
      </c>
    </row>
    <row r="121" customFormat="false" ht="12.8" hidden="false" customHeight="false" outlineLevel="0" collapsed="false">
      <c r="G121" s="0" t="s">
        <v>529</v>
      </c>
    </row>
    <row r="122" customFormat="false" ht="12.8" hidden="false" customHeight="false" outlineLevel="0" collapsed="false">
      <c r="G122" s="0" t="s">
        <v>534</v>
      </c>
    </row>
    <row r="123" customFormat="false" ht="12.8" hidden="false" customHeight="false" outlineLevel="0" collapsed="false">
      <c r="G123" s="0" t="s">
        <v>539</v>
      </c>
    </row>
    <row r="124" customFormat="false" ht="12.8" hidden="false" customHeight="false" outlineLevel="0" collapsed="false">
      <c r="G124" s="0" t="s">
        <v>544</v>
      </c>
    </row>
    <row r="125" customFormat="false" ht="12.8" hidden="false" customHeight="false" outlineLevel="0" collapsed="false">
      <c r="G125" s="0" t="s">
        <v>550</v>
      </c>
    </row>
    <row r="126" customFormat="false" ht="12.8" hidden="false" customHeight="false" outlineLevel="0" collapsed="false">
      <c r="G126" s="0" t="s">
        <v>557</v>
      </c>
    </row>
    <row r="127" customFormat="false" ht="12.8" hidden="false" customHeight="false" outlineLevel="0" collapsed="false">
      <c r="F127" s="0" t="s">
        <v>506</v>
      </c>
      <c r="G127" s="0" t="s">
        <v>500</v>
      </c>
    </row>
    <row r="128" customFormat="false" ht="12.8" hidden="false" customHeight="false" outlineLevel="0" collapsed="false">
      <c r="G128" s="0" t="s">
        <v>507</v>
      </c>
    </row>
    <row r="129" customFormat="false" ht="12.8" hidden="false" customHeight="false" outlineLevel="0" collapsed="false">
      <c r="G129" s="0" t="s">
        <v>519</v>
      </c>
    </row>
    <row r="130" customFormat="false" ht="12.8" hidden="false" customHeight="false" outlineLevel="0" collapsed="false">
      <c r="G130" s="0" t="s">
        <v>529</v>
      </c>
    </row>
    <row r="131" customFormat="false" ht="12.8" hidden="false" customHeight="false" outlineLevel="0" collapsed="false">
      <c r="G131" s="0" t="s">
        <v>534</v>
      </c>
    </row>
    <row r="132" customFormat="false" ht="12.8" hidden="false" customHeight="false" outlineLevel="0" collapsed="false">
      <c r="G132" s="0" t="s">
        <v>539</v>
      </c>
    </row>
    <row r="133" customFormat="false" ht="12.8" hidden="false" customHeight="false" outlineLevel="0" collapsed="false">
      <c r="G133" s="0" t="s">
        <v>544</v>
      </c>
    </row>
    <row r="134" customFormat="false" ht="12.8" hidden="false" customHeight="false" outlineLevel="0" collapsed="false">
      <c r="G134" s="0" t="s">
        <v>550</v>
      </c>
    </row>
    <row r="135" customFormat="false" ht="12.8" hidden="false" customHeight="false" outlineLevel="0" collapsed="false">
      <c r="G135" s="0" t="s">
        <v>557</v>
      </c>
    </row>
    <row r="136" customFormat="false" ht="12.8" hidden="false" customHeight="false" outlineLevel="0" collapsed="false">
      <c r="B136" s="0" t="s">
        <v>502</v>
      </c>
      <c r="C136" s="0" t="s">
        <v>496</v>
      </c>
      <c r="D136" s="0" t="s">
        <v>504</v>
      </c>
      <c r="E136" s="0" t="s">
        <v>498</v>
      </c>
      <c r="F136" s="0" t="s">
        <v>499</v>
      </c>
      <c r="G136" s="0" t="s">
        <v>500</v>
      </c>
    </row>
    <row r="137" customFormat="false" ht="12.8" hidden="false" customHeight="false" outlineLevel="0" collapsed="false">
      <c r="G137" s="0" t="s">
        <v>507</v>
      </c>
    </row>
    <row r="138" customFormat="false" ht="12.8" hidden="false" customHeight="false" outlineLevel="0" collapsed="false">
      <c r="G138" s="0" t="s">
        <v>519</v>
      </c>
    </row>
    <row r="139" customFormat="false" ht="12.8" hidden="false" customHeight="false" outlineLevel="0" collapsed="false">
      <c r="G139" s="0" t="s">
        <v>529</v>
      </c>
    </row>
    <row r="140" customFormat="false" ht="12.8" hidden="false" customHeight="false" outlineLevel="0" collapsed="false">
      <c r="G140" s="0" t="s">
        <v>534</v>
      </c>
    </row>
    <row r="141" customFormat="false" ht="12.8" hidden="false" customHeight="false" outlineLevel="0" collapsed="false">
      <c r="G141" s="0" t="s">
        <v>539</v>
      </c>
    </row>
    <row r="142" customFormat="false" ht="12.8" hidden="false" customHeight="false" outlineLevel="0" collapsed="false">
      <c r="G142" s="0" t="s">
        <v>544</v>
      </c>
    </row>
    <row r="143" customFormat="false" ht="12.8" hidden="false" customHeight="false" outlineLevel="0" collapsed="false">
      <c r="G143" s="0" t="s">
        <v>550</v>
      </c>
    </row>
    <row r="144" customFormat="false" ht="12.8" hidden="false" customHeight="false" outlineLevel="0" collapsed="false">
      <c r="G144" s="0" t="s">
        <v>557</v>
      </c>
    </row>
    <row r="145" customFormat="false" ht="12.8" hidden="false" customHeight="false" outlineLevel="0" collapsed="false">
      <c r="F145" s="0" t="s">
        <v>506</v>
      </c>
      <c r="G145" s="0" t="s">
        <v>500</v>
      </c>
    </row>
    <row r="146" customFormat="false" ht="12.8" hidden="false" customHeight="false" outlineLevel="0" collapsed="false">
      <c r="G146" s="0" t="s">
        <v>507</v>
      </c>
    </row>
    <row r="147" customFormat="false" ht="12.8" hidden="false" customHeight="false" outlineLevel="0" collapsed="false">
      <c r="G147" s="0" t="s">
        <v>519</v>
      </c>
    </row>
    <row r="148" customFormat="false" ht="12.8" hidden="false" customHeight="false" outlineLevel="0" collapsed="false">
      <c r="G148" s="0" t="s">
        <v>529</v>
      </c>
    </row>
    <row r="149" customFormat="false" ht="12.8" hidden="false" customHeight="false" outlineLevel="0" collapsed="false">
      <c r="G149" s="0" t="s">
        <v>534</v>
      </c>
    </row>
    <row r="150" customFormat="false" ht="12.8" hidden="false" customHeight="false" outlineLevel="0" collapsed="false">
      <c r="G150" s="0" t="s">
        <v>539</v>
      </c>
    </row>
    <row r="151" customFormat="false" ht="12.8" hidden="false" customHeight="false" outlineLevel="0" collapsed="false">
      <c r="G151" s="0" t="s">
        <v>544</v>
      </c>
    </row>
    <row r="152" customFormat="false" ht="12.8" hidden="false" customHeight="false" outlineLevel="0" collapsed="false">
      <c r="G152" s="0" t="s">
        <v>550</v>
      </c>
    </row>
    <row r="153" customFormat="false" ht="12.8" hidden="false" customHeight="false" outlineLevel="0" collapsed="false">
      <c r="G153" s="0" t="s">
        <v>557</v>
      </c>
    </row>
    <row r="154" customFormat="false" ht="12.8" hidden="false" customHeight="false" outlineLevel="0" collapsed="false">
      <c r="C154" s="0" t="s">
        <v>515</v>
      </c>
      <c r="D154" s="0" t="s">
        <v>516</v>
      </c>
      <c r="E154" s="0" t="s">
        <v>517</v>
      </c>
      <c r="F154" s="0" t="s">
        <v>499</v>
      </c>
      <c r="G154" s="0" t="s">
        <v>500</v>
      </c>
    </row>
    <row r="155" customFormat="false" ht="12.8" hidden="false" customHeight="false" outlineLevel="0" collapsed="false">
      <c r="G155" s="0" t="s">
        <v>507</v>
      </c>
    </row>
    <row r="156" customFormat="false" ht="12.8" hidden="false" customHeight="false" outlineLevel="0" collapsed="false">
      <c r="G156" s="0" t="s">
        <v>519</v>
      </c>
    </row>
    <row r="157" customFormat="false" ht="12.8" hidden="false" customHeight="false" outlineLevel="0" collapsed="false">
      <c r="G157" s="0" t="s">
        <v>529</v>
      </c>
    </row>
    <row r="158" customFormat="false" ht="12.8" hidden="false" customHeight="false" outlineLevel="0" collapsed="false">
      <c r="G158" s="0" t="s">
        <v>534</v>
      </c>
    </row>
    <row r="159" customFormat="false" ht="12.8" hidden="false" customHeight="false" outlineLevel="0" collapsed="false">
      <c r="G159" s="0" t="s">
        <v>539</v>
      </c>
    </row>
    <row r="160" customFormat="false" ht="12.8" hidden="false" customHeight="false" outlineLevel="0" collapsed="false">
      <c r="G160" s="0" t="s">
        <v>544</v>
      </c>
    </row>
    <row r="161" customFormat="false" ht="12.8" hidden="false" customHeight="false" outlineLevel="0" collapsed="false">
      <c r="G161" s="0" t="s">
        <v>550</v>
      </c>
    </row>
    <row r="162" customFormat="false" ht="12.8" hidden="false" customHeight="false" outlineLevel="0" collapsed="false">
      <c r="G162" s="0" t="s">
        <v>557</v>
      </c>
    </row>
    <row r="163" customFormat="false" ht="12.8" hidden="false" customHeight="false" outlineLevel="0" collapsed="false">
      <c r="F163" s="0" t="s">
        <v>506</v>
      </c>
      <c r="G163" s="0" t="s">
        <v>500</v>
      </c>
    </row>
    <row r="164" customFormat="false" ht="12.8" hidden="false" customHeight="false" outlineLevel="0" collapsed="false">
      <c r="G164" s="0" t="s">
        <v>507</v>
      </c>
    </row>
    <row r="165" customFormat="false" ht="12.8" hidden="false" customHeight="false" outlineLevel="0" collapsed="false">
      <c r="G165" s="0" t="s">
        <v>519</v>
      </c>
    </row>
    <row r="166" customFormat="false" ht="12.8" hidden="false" customHeight="false" outlineLevel="0" collapsed="false">
      <c r="G166" s="0" t="s">
        <v>529</v>
      </c>
    </row>
    <row r="167" customFormat="false" ht="12.8" hidden="false" customHeight="false" outlineLevel="0" collapsed="false">
      <c r="G167" s="0" t="s">
        <v>534</v>
      </c>
    </row>
    <row r="168" customFormat="false" ht="12.8" hidden="false" customHeight="false" outlineLevel="0" collapsed="false">
      <c r="G168" s="0" t="s">
        <v>539</v>
      </c>
    </row>
    <row r="169" customFormat="false" ht="12.8" hidden="false" customHeight="false" outlineLevel="0" collapsed="false">
      <c r="G169" s="0" t="s">
        <v>544</v>
      </c>
    </row>
    <row r="170" customFormat="false" ht="12.8" hidden="false" customHeight="false" outlineLevel="0" collapsed="false">
      <c r="G170" s="0" t="s">
        <v>550</v>
      </c>
    </row>
    <row r="171" customFormat="false" ht="12.8" hidden="false" customHeight="false" outlineLevel="0" collapsed="false">
      <c r="G171" s="0" t="s">
        <v>557</v>
      </c>
    </row>
    <row r="172" customFormat="false" ht="12.8" hidden="false" customHeight="false" outlineLevel="0" collapsed="false">
      <c r="E172" s="0" t="s">
        <v>505</v>
      </c>
      <c r="F172" s="0" t="s">
        <v>499</v>
      </c>
      <c r="G172" s="0" t="s">
        <v>500</v>
      </c>
    </row>
    <row r="173" customFormat="false" ht="12.8" hidden="false" customHeight="false" outlineLevel="0" collapsed="false">
      <c r="G173" s="0" t="s">
        <v>507</v>
      </c>
    </row>
    <row r="174" customFormat="false" ht="12.8" hidden="false" customHeight="false" outlineLevel="0" collapsed="false">
      <c r="G174" s="0" t="s">
        <v>519</v>
      </c>
    </row>
    <row r="175" customFormat="false" ht="12.8" hidden="false" customHeight="false" outlineLevel="0" collapsed="false">
      <c r="G175" s="0" t="s">
        <v>529</v>
      </c>
    </row>
    <row r="176" customFormat="false" ht="12.8" hidden="false" customHeight="false" outlineLevel="0" collapsed="false">
      <c r="G176" s="0" t="s">
        <v>534</v>
      </c>
    </row>
    <row r="177" customFormat="false" ht="12.8" hidden="false" customHeight="false" outlineLevel="0" collapsed="false">
      <c r="G177" s="0" t="s">
        <v>539</v>
      </c>
    </row>
    <row r="178" customFormat="false" ht="12.8" hidden="false" customHeight="false" outlineLevel="0" collapsed="false">
      <c r="G178" s="0" t="s">
        <v>544</v>
      </c>
    </row>
    <row r="179" customFormat="false" ht="12.8" hidden="false" customHeight="false" outlineLevel="0" collapsed="false">
      <c r="G179" s="0" t="s">
        <v>550</v>
      </c>
    </row>
    <row r="180" customFormat="false" ht="12.8" hidden="false" customHeight="false" outlineLevel="0" collapsed="false">
      <c r="G180" s="0" t="s">
        <v>557</v>
      </c>
    </row>
    <row r="181" customFormat="false" ht="12.8" hidden="false" customHeight="false" outlineLevel="0" collapsed="false">
      <c r="F181" s="0" t="s">
        <v>506</v>
      </c>
      <c r="G181" s="0" t="s">
        <v>500</v>
      </c>
    </row>
    <row r="182" customFormat="false" ht="12.8" hidden="false" customHeight="false" outlineLevel="0" collapsed="false">
      <c r="G182" s="0" t="s">
        <v>507</v>
      </c>
    </row>
    <row r="183" customFormat="false" ht="12.8" hidden="false" customHeight="false" outlineLevel="0" collapsed="false">
      <c r="G183" s="0" t="s">
        <v>519</v>
      </c>
    </row>
    <row r="184" customFormat="false" ht="12.8" hidden="false" customHeight="false" outlineLevel="0" collapsed="false">
      <c r="G184" s="0" t="s">
        <v>529</v>
      </c>
    </row>
    <row r="185" customFormat="false" ht="12.8" hidden="false" customHeight="false" outlineLevel="0" collapsed="false">
      <c r="G185" s="0" t="s">
        <v>534</v>
      </c>
    </row>
    <row r="186" customFormat="false" ht="12.8" hidden="false" customHeight="false" outlineLevel="0" collapsed="false">
      <c r="G186" s="0" t="s">
        <v>539</v>
      </c>
    </row>
    <row r="187" customFormat="false" ht="12.8" hidden="false" customHeight="false" outlineLevel="0" collapsed="false">
      <c r="G187" s="0" t="s">
        <v>544</v>
      </c>
    </row>
    <row r="188" customFormat="false" ht="12.8" hidden="false" customHeight="false" outlineLevel="0" collapsed="false">
      <c r="G188" s="0" t="s">
        <v>550</v>
      </c>
    </row>
    <row r="189" customFormat="false" ht="12.8" hidden="false" customHeight="false" outlineLevel="0" collapsed="false">
      <c r="G189" s="0" t="s">
        <v>557</v>
      </c>
    </row>
    <row r="190" customFormat="false" ht="12.8" hidden="false" customHeight="false" outlineLevel="0" collapsed="false">
      <c r="E190" s="0" t="s">
        <v>532</v>
      </c>
      <c r="F190" s="0" t="s">
        <v>499</v>
      </c>
      <c r="G190" s="0" t="s">
        <v>500</v>
      </c>
    </row>
    <row r="191" customFormat="false" ht="12.8" hidden="false" customHeight="false" outlineLevel="0" collapsed="false">
      <c r="G191" s="0" t="s">
        <v>507</v>
      </c>
    </row>
    <row r="192" customFormat="false" ht="12.8" hidden="false" customHeight="false" outlineLevel="0" collapsed="false">
      <c r="G192" s="0" t="s">
        <v>519</v>
      </c>
    </row>
    <row r="193" customFormat="false" ht="12.8" hidden="false" customHeight="false" outlineLevel="0" collapsed="false">
      <c r="G193" s="0" t="s">
        <v>529</v>
      </c>
    </row>
    <row r="194" customFormat="false" ht="12.8" hidden="false" customHeight="false" outlineLevel="0" collapsed="false">
      <c r="G194" s="0" t="s">
        <v>534</v>
      </c>
    </row>
    <row r="195" customFormat="false" ht="12.8" hidden="false" customHeight="false" outlineLevel="0" collapsed="false">
      <c r="G195" s="0" t="s">
        <v>539</v>
      </c>
    </row>
    <row r="196" customFormat="false" ht="12.8" hidden="false" customHeight="false" outlineLevel="0" collapsed="false">
      <c r="G196" s="0" t="s">
        <v>544</v>
      </c>
    </row>
    <row r="197" customFormat="false" ht="12.8" hidden="false" customHeight="false" outlineLevel="0" collapsed="false">
      <c r="G197" s="0" t="s">
        <v>550</v>
      </c>
    </row>
    <row r="198" customFormat="false" ht="12.8" hidden="false" customHeight="false" outlineLevel="0" collapsed="false">
      <c r="G198" s="0" t="s">
        <v>557</v>
      </c>
    </row>
    <row r="199" customFormat="false" ht="12.8" hidden="false" customHeight="false" outlineLevel="0" collapsed="false">
      <c r="F199" s="0" t="s">
        <v>506</v>
      </c>
      <c r="G199" s="0" t="s">
        <v>500</v>
      </c>
    </row>
    <row r="200" customFormat="false" ht="12.8" hidden="false" customHeight="false" outlineLevel="0" collapsed="false">
      <c r="G200" s="0" t="s">
        <v>507</v>
      </c>
    </row>
    <row r="201" customFormat="false" ht="12.8" hidden="false" customHeight="false" outlineLevel="0" collapsed="false">
      <c r="G201" s="0" t="s">
        <v>519</v>
      </c>
    </row>
    <row r="202" customFormat="false" ht="12.8" hidden="false" customHeight="false" outlineLevel="0" collapsed="false">
      <c r="G202" s="0" t="s">
        <v>529</v>
      </c>
    </row>
    <row r="203" customFormat="false" ht="12.8" hidden="false" customHeight="false" outlineLevel="0" collapsed="false">
      <c r="G203" s="0" t="s">
        <v>534</v>
      </c>
    </row>
    <row r="204" customFormat="false" ht="12.8" hidden="false" customHeight="false" outlineLevel="0" collapsed="false">
      <c r="G204" s="0" t="s">
        <v>539</v>
      </c>
    </row>
    <row r="205" customFormat="false" ht="12.8" hidden="false" customHeight="false" outlineLevel="0" collapsed="false">
      <c r="G205" s="0" t="s">
        <v>544</v>
      </c>
    </row>
    <row r="206" customFormat="false" ht="12.8" hidden="false" customHeight="false" outlineLevel="0" collapsed="false">
      <c r="G206" s="0" t="s">
        <v>550</v>
      </c>
    </row>
    <row r="207" customFormat="false" ht="12.8" hidden="false" customHeight="false" outlineLevel="0" collapsed="false">
      <c r="G207" s="0" t="s">
        <v>557</v>
      </c>
    </row>
    <row r="208" customFormat="false" ht="12.8" hidden="false" customHeight="false" outlineLevel="0" collapsed="false">
      <c r="E208" s="0" t="s">
        <v>630</v>
      </c>
      <c r="F208" s="0" t="s">
        <v>499</v>
      </c>
      <c r="G208" s="0" t="s">
        <v>500</v>
      </c>
    </row>
    <row r="209" customFormat="false" ht="12.8" hidden="false" customHeight="false" outlineLevel="0" collapsed="false">
      <c r="G209" s="0" t="s">
        <v>507</v>
      </c>
    </row>
    <row r="210" customFormat="false" ht="12.8" hidden="false" customHeight="false" outlineLevel="0" collapsed="false">
      <c r="G210" s="0" t="s">
        <v>519</v>
      </c>
    </row>
    <row r="211" customFormat="false" ht="12.8" hidden="false" customHeight="false" outlineLevel="0" collapsed="false">
      <c r="G211" s="0" t="s">
        <v>529</v>
      </c>
    </row>
    <row r="212" customFormat="false" ht="12.8" hidden="false" customHeight="false" outlineLevel="0" collapsed="false">
      <c r="G212" s="0" t="s">
        <v>534</v>
      </c>
    </row>
    <row r="213" customFormat="false" ht="12.8" hidden="false" customHeight="false" outlineLevel="0" collapsed="false">
      <c r="G213" s="0" t="s">
        <v>539</v>
      </c>
    </row>
    <row r="214" customFormat="false" ht="12.8" hidden="false" customHeight="false" outlineLevel="0" collapsed="false">
      <c r="G214" s="0" t="s">
        <v>544</v>
      </c>
    </row>
    <row r="215" customFormat="false" ht="12.8" hidden="false" customHeight="false" outlineLevel="0" collapsed="false">
      <c r="G215" s="0" t="s">
        <v>550</v>
      </c>
    </row>
    <row r="216" customFormat="false" ht="12.8" hidden="false" customHeight="false" outlineLevel="0" collapsed="false">
      <c r="G216" s="0" t="s">
        <v>557</v>
      </c>
    </row>
    <row r="217" customFormat="false" ht="12.8" hidden="false" customHeight="false" outlineLevel="0" collapsed="false">
      <c r="F217" s="0" t="s">
        <v>506</v>
      </c>
      <c r="G217" s="0" t="s">
        <v>500</v>
      </c>
    </row>
    <row r="218" customFormat="false" ht="12.8" hidden="false" customHeight="false" outlineLevel="0" collapsed="false">
      <c r="G218" s="0" t="s">
        <v>507</v>
      </c>
    </row>
    <row r="219" customFormat="false" ht="12.8" hidden="false" customHeight="false" outlineLevel="0" collapsed="false">
      <c r="G219" s="0" t="s">
        <v>519</v>
      </c>
    </row>
    <row r="220" customFormat="false" ht="12.8" hidden="false" customHeight="false" outlineLevel="0" collapsed="false">
      <c r="G220" s="0" t="s">
        <v>529</v>
      </c>
    </row>
    <row r="221" customFormat="false" ht="12.8" hidden="false" customHeight="false" outlineLevel="0" collapsed="false">
      <c r="G221" s="0" t="s">
        <v>534</v>
      </c>
    </row>
    <row r="222" customFormat="false" ht="12.8" hidden="false" customHeight="false" outlineLevel="0" collapsed="false">
      <c r="G222" s="0" t="s">
        <v>539</v>
      </c>
    </row>
    <row r="223" customFormat="false" ht="12.8" hidden="false" customHeight="false" outlineLevel="0" collapsed="false">
      <c r="G223" s="0" t="s">
        <v>544</v>
      </c>
    </row>
    <row r="224" customFormat="false" ht="12.8" hidden="false" customHeight="false" outlineLevel="0" collapsed="false">
      <c r="G224" s="0" t="s">
        <v>550</v>
      </c>
    </row>
    <row r="225" customFormat="false" ht="12.8" hidden="false" customHeight="false" outlineLevel="0" collapsed="false">
      <c r="G225" s="0" t="s">
        <v>557</v>
      </c>
    </row>
  </sheetData>
  <mergeCells count="1">
    <mergeCell ref="M1:Q1"/>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L13"/>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J25" activeCellId="0" sqref="J25"/>
    </sheetView>
  </sheetViews>
  <sheetFormatPr defaultRowHeight="12.8" zeroHeight="false" outlineLevelRow="0" outlineLevelCol="0"/>
  <cols>
    <col collapsed="false" customWidth="true" hidden="false" outlineLevel="0" max="1" min="1" style="0" width="24.88"/>
    <col collapsed="false" customWidth="true" hidden="false" outlineLevel="0" max="2" min="2" style="0" width="7.41"/>
    <col collapsed="false" customWidth="true" hidden="false" outlineLevel="0" max="9" min="3" style="0" width="15.31"/>
    <col collapsed="false" customWidth="true" hidden="false" outlineLevel="0" max="10" min="10" style="0" width="20.88"/>
    <col collapsed="false" customWidth="true" hidden="false" outlineLevel="0" max="11" min="11" style="0" width="19.35"/>
    <col collapsed="false" customWidth="true" hidden="false" outlineLevel="0" max="12" min="12" style="0" width="16.04"/>
    <col collapsed="false" customWidth="false" hidden="false" outlineLevel="0" max="1025" min="13" style="0" width="11.52"/>
  </cols>
  <sheetData>
    <row r="1" customFormat="false" ht="12.8" hidden="false" customHeight="false" outlineLevel="0" collapsed="false">
      <c r="A1" s="63" t="s">
        <v>631</v>
      </c>
      <c r="B1" s="63" t="s">
        <v>632</v>
      </c>
      <c r="C1" s="64" t="s">
        <v>633</v>
      </c>
      <c r="D1" s="64"/>
      <c r="E1" s="64"/>
      <c r="F1" s="63" t="s">
        <v>634</v>
      </c>
      <c r="G1" s="64" t="s">
        <v>635</v>
      </c>
      <c r="H1" s="64"/>
      <c r="I1" s="64"/>
      <c r="J1" s="65" t="s">
        <v>636</v>
      </c>
      <c r="K1" s="65" t="s">
        <v>637</v>
      </c>
      <c r="L1" s="65" t="s">
        <v>638</v>
      </c>
    </row>
    <row r="2" customFormat="false" ht="12.8" hidden="false" customHeight="false" outlineLevel="0" collapsed="false">
      <c r="A2" s="0" t="s">
        <v>639</v>
      </c>
      <c r="B2" s="0" t="s">
        <v>640</v>
      </c>
      <c r="C2" s="0" t="s">
        <v>641</v>
      </c>
      <c r="D2" s="0" t="s">
        <v>642</v>
      </c>
      <c r="E2" s="0" t="s">
        <v>643</v>
      </c>
      <c r="F2" s="0" t="s">
        <v>644</v>
      </c>
      <c r="G2" s="0" t="s">
        <v>645</v>
      </c>
      <c r="H2" s="0" t="s">
        <v>646</v>
      </c>
      <c r="I2" s="0" t="s">
        <v>647</v>
      </c>
      <c r="J2" s="0" t="s">
        <v>648</v>
      </c>
      <c r="K2" s="0" t="s">
        <v>649</v>
      </c>
      <c r="L2" s="0" t="s">
        <v>584</v>
      </c>
    </row>
    <row r="3" customFormat="false" ht="12.8" hidden="false" customHeight="false" outlineLevel="0" collapsed="false">
      <c r="A3" s="0" t="s">
        <v>650</v>
      </c>
      <c r="B3" s="0" t="s">
        <v>651</v>
      </c>
      <c r="C3" s="0" t="s">
        <v>652</v>
      </c>
      <c r="D3" s="0" t="s">
        <v>653</v>
      </c>
      <c r="E3" s="0" t="s">
        <v>654</v>
      </c>
      <c r="F3" s="0" t="s">
        <v>655</v>
      </c>
      <c r="G3" s="0" t="s">
        <v>656</v>
      </c>
      <c r="H3" s="0" t="s">
        <v>657</v>
      </c>
      <c r="I3" s="0" t="s">
        <v>658</v>
      </c>
      <c r="J3" s="0" t="s">
        <v>659</v>
      </c>
      <c r="K3" s="0" t="s">
        <v>660</v>
      </c>
      <c r="L3" s="0" t="s">
        <v>594</v>
      </c>
    </row>
    <row r="4" customFormat="false" ht="12.8" hidden="false" customHeight="false" outlineLevel="0" collapsed="false">
      <c r="A4" s="0" t="s">
        <v>661</v>
      </c>
      <c r="B4" s="0" t="s">
        <v>640</v>
      </c>
      <c r="C4" s="0" t="s">
        <v>662</v>
      </c>
      <c r="D4" s="0" t="s">
        <v>663</v>
      </c>
      <c r="E4" s="0" t="s">
        <v>664</v>
      </c>
      <c r="F4" s="0" t="s">
        <v>665</v>
      </c>
      <c r="G4" s="0" t="s">
        <v>666</v>
      </c>
      <c r="H4" s="0" t="s">
        <v>657</v>
      </c>
      <c r="I4" s="0" t="s">
        <v>658</v>
      </c>
      <c r="J4" s="0" t="s">
        <v>663</v>
      </c>
      <c r="K4" s="0" t="s">
        <v>667</v>
      </c>
      <c r="L4" s="0" t="s">
        <v>590</v>
      </c>
    </row>
    <row r="5" customFormat="false" ht="12.8" hidden="false" customHeight="false" outlineLevel="0" collapsed="false">
      <c r="A5" s="0" t="s">
        <v>668</v>
      </c>
      <c r="B5" s="0" t="s">
        <v>651</v>
      </c>
      <c r="C5" s="0" t="s">
        <v>669</v>
      </c>
      <c r="D5" s="0" t="s">
        <v>670</v>
      </c>
      <c r="E5" s="0" t="s">
        <v>671</v>
      </c>
      <c r="F5" s="0" t="s">
        <v>672</v>
      </c>
      <c r="G5" s="0" t="s">
        <v>673</v>
      </c>
      <c r="H5" s="0" t="s">
        <v>674</v>
      </c>
      <c r="I5" s="0" t="s">
        <v>675</v>
      </c>
      <c r="J5" s="0" t="s">
        <v>676</v>
      </c>
      <c r="K5" s="0" t="s">
        <v>677</v>
      </c>
      <c r="L5" s="0" t="s">
        <v>586</v>
      </c>
    </row>
    <row r="6" customFormat="false" ht="12.8" hidden="false" customHeight="false" outlineLevel="0" collapsed="false">
      <c r="A6" s="0" t="s">
        <v>678</v>
      </c>
      <c r="B6" s="0" t="s">
        <v>640</v>
      </c>
      <c r="C6" s="0" t="s">
        <v>679</v>
      </c>
      <c r="D6" s="0" t="s">
        <v>680</v>
      </c>
      <c r="E6" s="0" t="s">
        <v>681</v>
      </c>
      <c r="F6" s="0" t="s">
        <v>682</v>
      </c>
      <c r="G6" s="0" t="s">
        <v>656</v>
      </c>
      <c r="H6" s="0" t="s">
        <v>674</v>
      </c>
      <c r="I6" s="0" t="s">
        <v>683</v>
      </c>
      <c r="J6" s="0" t="s">
        <v>684</v>
      </c>
      <c r="K6" s="0" t="s">
        <v>685</v>
      </c>
      <c r="L6" s="0" t="s">
        <v>594</v>
      </c>
    </row>
    <row r="7" customFormat="false" ht="12.8" hidden="false" customHeight="false" outlineLevel="0" collapsed="false">
      <c r="A7" s="0" t="s">
        <v>686</v>
      </c>
      <c r="B7" s="0" t="s">
        <v>651</v>
      </c>
      <c r="C7" s="0" t="s">
        <v>687</v>
      </c>
      <c r="D7" s="0" t="s">
        <v>688</v>
      </c>
      <c r="E7" s="0" t="s">
        <v>689</v>
      </c>
      <c r="F7" s="0" t="s">
        <v>690</v>
      </c>
      <c r="G7" s="0" t="s">
        <v>666</v>
      </c>
      <c r="H7" s="0" t="s">
        <v>691</v>
      </c>
      <c r="I7" s="0" t="s">
        <v>647</v>
      </c>
      <c r="J7" s="0" t="s">
        <v>689</v>
      </c>
      <c r="K7" s="0" t="s">
        <v>692</v>
      </c>
      <c r="L7" s="0" t="s">
        <v>592</v>
      </c>
    </row>
    <row r="8" customFormat="false" ht="12.8" hidden="false" customHeight="false" outlineLevel="0" collapsed="false">
      <c r="A8" s="0" t="s">
        <v>693</v>
      </c>
      <c r="B8" s="0" t="s">
        <v>640</v>
      </c>
      <c r="C8" s="0" t="s">
        <v>694</v>
      </c>
      <c r="D8" s="0" t="s">
        <v>695</v>
      </c>
      <c r="E8" s="0" t="s">
        <v>696</v>
      </c>
      <c r="F8" s="0" t="s">
        <v>697</v>
      </c>
      <c r="G8" s="0" t="s">
        <v>666</v>
      </c>
      <c r="H8" s="0" t="s">
        <v>691</v>
      </c>
      <c r="I8" s="0" t="s">
        <v>698</v>
      </c>
      <c r="J8" s="0" t="s">
        <v>699</v>
      </c>
      <c r="K8" s="0" t="s">
        <v>700</v>
      </c>
      <c r="L8" s="0" t="s">
        <v>592</v>
      </c>
    </row>
    <row r="9" customFormat="false" ht="12.8" hidden="false" customHeight="false" outlineLevel="0" collapsed="false">
      <c r="A9" s="0" t="s">
        <v>701</v>
      </c>
      <c r="B9" s="0" t="s">
        <v>651</v>
      </c>
      <c r="C9" s="0" t="s">
        <v>702</v>
      </c>
      <c r="D9" s="0" t="s">
        <v>703</v>
      </c>
      <c r="E9" s="0" t="s">
        <v>704</v>
      </c>
      <c r="F9" s="0" t="s">
        <v>705</v>
      </c>
      <c r="G9" s="0" t="s">
        <v>706</v>
      </c>
      <c r="H9" s="0" t="s">
        <v>707</v>
      </c>
      <c r="I9" s="0" t="s">
        <v>683</v>
      </c>
      <c r="J9" s="0" t="s">
        <v>700</v>
      </c>
      <c r="K9" s="0" t="s">
        <v>708</v>
      </c>
      <c r="L9" s="0" t="s">
        <v>590</v>
      </c>
    </row>
    <row r="10" customFormat="false" ht="12.8" hidden="false" customHeight="false" outlineLevel="0" collapsed="false">
      <c r="A10" s="0" t="s">
        <v>709</v>
      </c>
      <c r="B10" s="0" t="s">
        <v>651</v>
      </c>
      <c r="C10" s="0" t="s">
        <v>710</v>
      </c>
      <c r="D10" s="0" t="s">
        <v>711</v>
      </c>
      <c r="E10" s="0" t="s">
        <v>712</v>
      </c>
      <c r="F10" s="0" t="s">
        <v>713</v>
      </c>
      <c r="G10" s="0" t="s">
        <v>706</v>
      </c>
      <c r="H10" s="0" t="s">
        <v>646</v>
      </c>
      <c r="I10" s="0" t="s">
        <v>698</v>
      </c>
      <c r="J10" s="0" t="s">
        <v>660</v>
      </c>
      <c r="K10" s="0" t="s">
        <v>714</v>
      </c>
      <c r="L10" s="0" t="s">
        <v>588</v>
      </c>
    </row>
    <row r="11" customFormat="false" ht="12.8" hidden="false" customHeight="false" outlineLevel="0" collapsed="false">
      <c r="A11" s="0" t="s">
        <v>715</v>
      </c>
      <c r="B11" s="0" t="s">
        <v>651</v>
      </c>
      <c r="C11" s="0" t="s">
        <v>716</v>
      </c>
      <c r="D11" s="0" t="s">
        <v>717</v>
      </c>
      <c r="E11" s="0" t="s">
        <v>718</v>
      </c>
      <c r="F11" s="0" t="s">
        <v>719</v>
      </c>
      <c r="G11" s="0" t="s">
        <v>645</v>
      </c>
      <c r="H11" s="0" t="s">
        <v>691</v>
      </c>
      <c r="I11" s="0" t="s">
        <v>675</v>
      </c>
      <c r="J11" s="0" t="s">
        <v>720</v>
      </c>
      <c r="K11" s="0" t="s">
        <v>721</v>
      </c>
      <c r="L11" s="0" t="s">
        <v>588</v>
      </c>
    </row>
    <row r="12" customFormat="false" ht="12.8" hidden="false" customHeight="false" outlineLevel="0" collapsed="false">
      <c r="A12" s="0" t="s">
        <v>722</v>
      </c>
      <c r="B12" s="0" t="s">
        <v>640</v>
      </c>
      <c r="C12" s="0" t="s">
        <v>723</v>
      </c>
      <c r="D12" s="0" t="s">
        <v>724</v>
      </c>
      <c r="E12" s="0" t="s">
        <v>725</v>
      </c>
      <c r="F12" s="0" t="s">
        <v>726</v>
      </c>
      <c r="G12" s="0" t="s">
        <v>645</v>
      </c>
      <c r="H12" s="0" t="s">
        <v>657</v>
      </c>
      <c r="I12" s="0" t="s">
        <v>658</v>
      </c>
      <c r="J12" s="0" t="s">
        <v>727</v>
      </c>
      <c r="K12" s="0" t="s">
        <v>728</v>
      </c>
      <c r="L12" s="0" t="s">
        <v>584</v>
      </c>
    </row>
    <row r="13" customFormat="false" ht="12.8" hidden="false" customHeight="false" outlineLevel="0" collapsed="false">
      <c r="B13" s="0" t="s">
        <v>640</v>
      </c>
      <c r="C13" s="0" t="s">
        <v>729</v>
      </c>
      <c r="D13" s="0" t="s">
        <v>730</v>
      </c>
      <c r="E13" s="0" t="s">
        <v>731</v>
      </c>
      <c r="F13" s="0" t="s">
        <v>732</v>
      </c>
      <c r="G13" s="0" t="s">
        <v>673</v>
      </c>
      <c r="H13" s="0" t="s">
        <v>707</v>
      </c>
      <c r="I13" s="0" t="s">
        <v>698</v>
      </c>
      <c r="J13" s="0" t="s">
        <v>733</v>
      </c>
      <c r="K13" s="0" t="s">
        <v>685</v>
      </c>
      <c r="L13" s="0" t="s">
        <v>586</v>
      </c>
    </row>
  </sheetData>
  <mergeCells count="2">
    <mergeCell ref="C1:E1"/>
    <mergeCell ref="G1:I1"/>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6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G19" activeCellId="0" sqref="G19"/>
    </sheetView>
  </sheetViews>
  <sheetFormatPr defaultRowHeight="12.8" zeroHeight="false" outlineLevelRow="0" outlineLevelCol="0"/>
  <cols>
    <col collapsed="false" customWidth="true" hidden="false" outlineLevel="0" max="1" min="1" style="2" width="28.06"/>
    <col collapsed="false" customWidth="true" hidden="false" outlineLevel="0" max="2" min="2" style="2" width="10.2"/>
    <col collapsed="false" customWidth="true" hidden="false" outlineLevel="0" max="3" min="3" style="3" width="0.77"/>
    <col collapsed="false" customWidth="true" hidden="false" outlineLevel="0" max="4" min="4" style="3" width="28.06"/>
    <col collapsed="false" customWidth="true" hidden="false" outlineLevel="0" max="5" min="5" style="3" width="10.2"/>
    <col collapsed="false" customWidth="true" hidden="false" outlineLevel="0" max="6" min="6" style="3" width="15.81"/>
    <col collapsed="false" customWidth="false" hidden="false" outlineLevel="0" max="1025" min="7" style="3" width="11.52"/>
  </cols>
  <sheetData>
    <row r="1" s="5" customFormat="true" ht="12.75" hidden="false" customHeight="true" outlineLevel="0" collapsed="false">
      <c r="A1" s="66" t="s">
        <v>734</v>
      </c>
      <c r="B1" s="66" t="s">
        <v>735</v>
      </c>
      <c r="D1" s="66" t="s">
        <v>734</v>
      </c>
      <c r="E1" s="66" t="s">
        <v>735</v>
      </c>
      <c r="F1" s="3"/>
    </row>
    <row r="2" s="5" customFormat="true" ht="9.9" hidden="false" customHeight="true" outlineLevel="0" collapsed="false">
      <c r="A2" s="67" t="s">
        <v>736</v>
      </c>
      <c r="B2" s="68" t="s">
        <v>737</v>
      </c>
      <c r="D2" s="67" t="s">
        <v>738</v>
      </c>
      <c r="E2" s="68" t="s">
        <v>739</v>
      </c>
      <c r="F2" s="3"/>
    </row>
    <row r="3" s="5" customFormat="true" ht="9.9" hidden="false" customHeight="true" outlineLevel="0" collapsed="false">
      <c r="A3" s="69" t="s">
        <v>740</v>
      </c>
      <c r="B3" s="68"/>
      <c r="D3" s="69" t="s">
        <v>76</v>
      </c>
      <c r="E3" s="68"/>
      <c r="F3" s="3"/>
    </row>
    <row r="4" s="5" customFormat="true" ht="9.9" hidden="false" customHeight="true" outlineLevel="0" collapsed="false">
      <c r="A4" s="69" t="s">
        <v>741</v>
      </c>
      <c r="B4" s="68"/>
      <c r="D4" s="69" t="s">
        <v>80</v>
      </c>
      <c r="E4" s="68"/>
      <c r="F4" s="3"/>
    </row>
    <row r="5" s="5" customFormat="true" ht="9.9" hidden="false" customHeight="true" outlineLevel="0" collapsed="false">
      <c r="A5" s="69" t="s">
        <v>742</v>
      </c>
      <c r="B5" s="68"/>
      <c r="D5" s="69" t="s">
        <v>82</v>
      </c>
      <c r="E5" s="68"/>
      <c r="F5" s="3"/>
    </row>
    <row r="6" s="5" customFormat="true" ht="9.9" hidden="false" customHeight="true" outlineLevel="0" collapsed="false">
      <c r="A6" s="69" t="s">
        <v>743</v>
      </c>
      <c r="B6" s="68"/>
      <c r="D6" s="69" t="s">
        <v>84</v>
      </c>
      <c r="E6" s="68"/>
      <c r="F6" s="3"/>
    </row>
    <row r="7" s="5" customFormat="true" ht="9.9" hidden="false" customHeight="true" outlineLevel="0" collapsed="false">
      <c r="A7" s="69" t="s">
        <v>744</v>
      </c>
      <c r="B7" s="68"/>
      <c r="D7" s="69" t="s">
        <v>86</v>
      </c>
      <c r="E7" s="68"/>
      <c r="F7" s="3"/>
    </row>
    <row r="8" s="5" customFormat="true" ht="9.9" hidden="false" customHeight="true" outlineLevel="0" collapsed="false">
      <c r="A8" s="67" t="s">
        <v>745</v>
      </c>
      <c r="B8" s="68" t="s">
        <v>737</v>
      </c>
      <c r="D8" s="67" t="s">
        <v>684</v>
      </c>
      <c r="E8" s="68" t="s">
        <v>746</v>
      </c>
      <c r="F8" s="3"/>
    </row>
    <row r="9" s="5" customFormat="true" ht="9.9" hidden="false" customHeight="true" outlineLevel="0" collapsed="false">
      <c r="A9" s="69" t="s">
        <v>747</v>
      </c>
      <c r="B9" s="44"/>
      <c r="D9" s="67" t="s">
        <v>748</v>
      </c>
      <c r="E9" s="68" t="s">
        <v>749</v>
      </c>
      <c r="F9" s="3"/>
    </row>
    <row r="10" s="5" customFormat="true" ht="9.9" hidden="false" customHeight="true" outlineLevel="0" collapsed="false">
      <c r="A10" s="69" t="s">
        <v>750</v>
      </c>
      <c r="B10" s="68"/>
      <c r="D10" s="67" t="s">
        <v>751</v>
      </c>
      <c r="E10" s="68" t="s">
        <v>749</v>
      </c>
    </row>
    <row r="11" s="5" customFormat="true" ht="9.9" hidden="false" customHeight="true" outlineLevel="0" collapsed="false">
      <c r="A11" s="69" t="s">
        <v>752</v>
      </c>
      <c r="B11" s="68"/>
      <c r="D11" s="67" t="s">
        <v>753</v>
      </c>
      <c r="E11" s="68" t="s">
        <v>749</v>
      </c>
    </row>
    <row r="12" s="5" customFormat="true" ht="9.9" hidden="false" customHeight="true" outlineLevel="0" collapsed="false">
      <c r="A12" s="69" t="s">
        <v>754</v>
      </c>
      <c r="B12" s="68"/>
      <c r="D12" s="69" t="s">
        <v>103</v>
      </c>
      <c r="E12" s="68"/>
    </row>
    <row r="13" s="5" customFormat="true" ht="9.9" hidden="false" customHeight="true" outlineLevel="0" collapsed="false">
      <c r="A13" s="69" t="s">
        <v>755</v>
      </c>
      <c r="B13" s="68"/>
      <c r="D13" s="69" t="s">
        <v>756</v>
      </c>
      <c r="E13" s="68"/>
    </row>
    <row r="14" s="5" customFormat="true" ht="9.9" hidden="false" customHeight="true" outlineLevel="0" collapsed="false">
      <c r="A14" s="67" t="s">
        <v>728</v>
      </c>
      <c r="B14" s="68" t="s">
        <v>757</v>
      </c>
      <c r="D14" s="69" t="s">
        <v>105</v>
      </c>
      <c r="E14" s="68"/>
    </row>
    <row r="15" s="5" customFormat="true" ht="9.9" hidden="false" customHeight="true" outlineLevel="0" collapsed="false">
      <c r="A15" s="69" t="s">
        <v>758</v>
      </c>
      <c r="B15" s="68"/>
      <c r="D15" s="69" t="s">
        <v>109</v>
      </c>
      <c r="E15" s="68"/>
    </row>
    <row r="16" s="5" customFormat="true" ht="9.9" hidden="false" customHeight="true" outlineLevel="0" collapsed="false">
      <c r="A16" s="69" t="s">
        <v>759</v>
      </c>
      <c r="B16" s="68"/>
      <c r="D16" s="69" t="s">
        <v>107</v>
      </c>
      <c r="E16" s="68"/>
    </row>
    <row r="17" s="5" customFormat="true" ht="9.9" hidden="false" customHeight="true" outlineLevel="0" collapsed="false">
      <c r="A17" s="69" t="s">
        <v>760</v>
      </c>
      <c r="B17" s="68"/>
      <c r="D17" s="67" t="s">
        <v>761</v>
      </c>
      <c r="E17" s="68" t="s">
        <v>749</v>
      </c>
    </row>
    <row r="18" s="5" customFormat="true" ht="9.9" hidden="false" customHeight="true" outlineLevel="0" collapsed="false">
      <c r="A18" s="69" t="s">
        <v>762</v>
      </c>
      <c r="B18" s="68"/>
      <c r="D18" s="67" t="s">
        <v>700</v>
      </c>
      <c r="E18" s="68" t="s">
        <v>749</v>
      </c>
    </row>
    <row r="19" s="5" customFormat="true" ht="9.9" hidden="false" customHeight="true" outlineLevel="0" collapsed="false">
      <c r="A19" s="69" t="s">
        <v>763</v>
      </c>
      <c r="B19" s="68"/>
      <c r="D19" s="69" t="s">
        <v>764</v>
      </c>
      <c r="E19" s="68"/>
    </row>
    <row r="20" s="5" customFormat="true" ht="9.9" hidden="false" customHeight="true" outlineLevel="0" collapsed="false">
      <c r="A20" s="67" t="s">
        <v>765</v>
      </c>
      <c r="B20" s="68" t="s">
        <v>766</v>
      </c>
      <c r="D20" s="69" t="s">
        <v>767</v>
      </c>
      <c r="E20" s="68"/>
    </row>
    <row r="21" s="5" customFormat="true" ht="9.9" hidden="false" customHeight="true" outlineLevel="0" collapsed="false">
      <c r="A21" s="67" t="s">
        <v>768</v>
      </c>
      <c r="B21" s="68" t="s">
        <v>766</v>
      </c>
      <c r="D21" s="69" t="s">
        <v>769</v>
      </c>
      <c r="E21" s="68"/>
    </row>
    <row r="22" s="5" customFormat="true" ht="9.9" hidden="false" customHeight="true" outlineLevel="0" collapsed="false">
      <c r="A22" s="67" t="s">
        <v>770</v>
      </c>
      <c r="B22" s="68" t="s">
        <v>766</v>
      </c>
      <c r="D22" s="69" t="s">
        <v>771</v>
      </c>
      <c r="E22" s="68"/>
    </row>
    <row r="23" s="5" customFormat="true" ht="9.9" hidden="false" customHeight="true" outlineLevel="0" collapsed="false">
      <c r="A23" s="67" t="s">
        <v>677</v>
      </c>
      <c r="B23" s="68" t="s">
        <v>766</v>
      </c>
      <c r="D23" s="69" t="s">
        <v>772</v>
      </c>
      <c r="E23" s="68"/>
    </row>
    <row r="24" s="5" customFormat="true" ht="9.9" hidden="false" customHeight="true" outlineLevel="0" collapsed="false">
      <c r="A24" s="67" t="s">
        <v>676</v>
      </c>
      <c r="B24" s="68" t="s">
        <v>766</v>
      </c>
      <c r="D24" s="67" t="s">
        <v>773</v>
      </c>
      <c r="E24" s="68" t="s">
        <v>749</v>
      </c>
    </row>
    <row r="25" s="5" customFormat="true" ht="9.9" hidden="false" customHeight="true" outlineLevel="0" collapsed="false">
      <c r="A25" s="67" t="s">
        <v>714</v>
      </c>
      <c r="B25" s="68" t="s">
        <v>774</v>
      </c>
      <c r="D25" s="67" t="s">
        <v>775</v>
      </c>
      <c r="E25" s="68" t="s">
        <v>749</v>
      </c>
    </row>
    <row r="26" s="5" customFormat="true" ht="9.9" hidden="false" customHeight="true" outlineLevel="0" collapsed="false">
      <c r="A26" s="67" t="s">
        <v>776</v>
      </c>
      <c r="B26" s="68" t="s">
        <v>774</v>
      </c>
      <c r="D26" s="69"/>
      <c r="E26" s="68"/>
    </row>
    <row r="27" s="5" customFormat="true" ht="9.9" hidden="false" customHeight="true" outlineLevel="0" collapsed="false">
      <c r="A27" s="67" t="s">
        <v>777</v>
      </c>
      <c r="B27" s="68" t="s">
        <v>774</v>
      </c>
      <c r="D27" s="69"/>
      <c r="E27" s="68"/>
    </row>
    <row r="28" s="5" customFormat="true" ht="9.9" hidden="false" customHeight="true" outlineLevel="0" collapsed="false">
      <c r="A28" s="67" t="s">
        <v>778</v>
      </c>
      <c r="B28" s="68" t="s">
        <v>774</v>
      </c>
      <c r="D28" s="69"/>
      <c r="E28" s="68"/>
    </row>
    <row r="29" s="5" customFormat="true" ht="9.9" hidden="false" customHeight="true" outlineLevel="0" collapsed="false">
      <c r="A29" s="67" t="s">
        <v>779</v>
      </c>
      <c r="B29" s="68" t="s">
        <v>774</v>
      </c>
      <c r="D29" s="69"/>
      <c r="E29" s="68"/>
    </row>
    <row r="30" s="5" customFormat="true" ht="9.9" hidden="false" customHeight="true" outlineLevel="0" collapsed="false">
      <c r="A30" s="67" t="s">
        <v>780</v>
      </c>
      <c r="B30" s="68" t="s">
        <v>749</v>
      </c>
      <c r="D30" s="69"/>
      <c r="E30" s="68"/>
    </row>
    <row r="31" s="5" customFormat="true" ht="9.9" hidden="false" customHeight="true" outlineLevel="0" collapsed="false">
      <c r="A31" s="69" t="s">
        <v>781</v>
      </c>
      <c r="B31" s="68"/>
      <c r="D31" s="67" t="s">
        <v>782</v>
      </c>
      <c r="E31" s="68" t="s">
        <v>783</v>
      </c>
    </row>
    <row r="32" s="5" customFormat="true" ht="9.9" hidden="false" customHeight="true" outlineLevel="0" collapsed="false">
      <c r="A32" s="69" t="s">
        <v>784</v>
      </c>
      <c r="B32" s="68"/>
      <c r="D32" s="67" t="s">
        <v>785</v>
      </c>
      <c r="E32" s="68" t="s">
        <v>786</v>
      </c>
    </row>
    <row r="33" s="5" customFormat="true" ht="9.9" hidden="false" customHeight="true" outlineLevel="0" collapsed="false">
      <c r="A33" s="69" t="s">
        <v>787</v>
      </c>
      <c r="B33" s="68"/>
      <c r="D33" s="67" t="s">
        <v>788</v>
      </c>
      <c r="E33" s="68" t="s">
        <v>786</v>
      </c>
    </row>
    <row r="34" s="5" customFormat="true" ht="9.9" hidden="false" customHeight="true" outlineLevel="0" collapsed="false">
      <c r="A34" s="69" t="s">
        <v>789</v>
      </c>
      <c r="B34" s="68"/>
      <c r="D34" s="67" t="s">
        <v>689</v>
      </c>
      <c r="E34" s="68" t="s">
        <v>786</v>
      </c>
    </row>
    <row r="35" s="5" customFormat="true" ht="9.9" hidden="false" customHeight="true" outlineLevel="0" collapsed="false">
      <c r="A35" s="69" t="s">
        <v>790</v>
      </c>
      <c r="B35" s="68"/>
      <c r="D35" s="67" t="s">
        <v>791</v>
      </c>
      <c r="E35" s="68" t="s">
        <v>786</v>
      </c>
    </row>
    <row r="36" s="5" customFormat="true" ht="9.9" hidden="false" customHeight="true" outlineLevel="0" collapsed="false">
      <c r="A36" s="67" t="s">
        <v>493</v>
      </c>
      <c r="B36" s="68" t="s">
        <v>792</v>
      </c>
      <c r="D36" s="69" t="s">
        <v>793</v>
      </c>
      <c r="E36" s="68"/>
    </row>
    <row r="37" s="5" customFormat="true" ht="9.9" hidden="false" customHeight="true" outlineLevel="0" collapsed="false">
      <c r="A37" s="69" t="s">
        <v>92</v>
      </c>
      <c r="B37" s="68"/>
      <c r="D37" s="69" t="s">
        <v>794</v>
      </c>
      <c r="E37" s="68"/>
    </row>
    <row r="38" s="5" customFormat="true" ht="9.9" hidden="false" customHeight="true" outlineLevel="0" collapsed="false">
      <c r="A38" s="69" t="s">
        <v>94</v>
      </c>
      <c r="B38" s="68"/>
      <c r="D38" s="69" t="s">
        <v>795</v>
      </c>
      <c r="E38" s="68"/>
    </row>
    <row r="39" s="5" customFormat="true" ht="9.9" hidden="false" customHeight="true" outlineLevel="0" collapsed="false">
      <c r="A39" s="69" t="s">
        <v>96</v>
      </c>
      <c r="B39" s="68"/>
      <c r="D39" s="69" t="s">
        <v>796</v>
      </c>
      <c r="E39" s="68"/>
    </row>
    <row r="40" s="5" customFormat="true" ht="9.9" hidden="false" customHeight="true" outlineLevel="0" collapsed="false">
      <c r="A40" s="69" t="s">
        <v>797</v>
      </c>
      <c r="B40" s="68"/>
      <c r="D40" s="69" t="s">
        <v>798</v>
      </c>
      <c r="E40" s="68"/>
    </row>
    <row r="41" s="5" customFormat="true" ht="9.9" hidden="false" customHeight="true" outlineLevel="0" collapsed="false">
      <c r="A41" s="69" t="s">
        <v>98</v>
      </c>
      <c r="B41" s="68"/>
      <c r="D41" s="67" t="s">
        <v>799</v>
      </c>
      <c r="E41" s="68" t="s">
        <v>786</v>
      </c>
    </row>
    <row r="42" s="5" customFormat="true" ht="9.9" hidden="false" customHeight="true" outlineLevel="0" collapsed="false">
      <c r="A42" s="67" t="s">
        <v>663</v>
      </c>
      <c r="B42" s="68" t="s">
        <v>792</v>
      </c>
      <c r="D42" s="67"/>
      <c r="E42" s="68"/>
    </row>
    <row r="43" s="5" customFormat="true" ht="9.9" hidden="false" customHeight="true" outlineLevel="0" collapsed="false">
      <c r="A43" s="69" t="s">
        <v>800</v>
      </c>
      <c r="B43" s="69"/>
      <c r="D43" s="67"/>
      <c r="E43" s="68"/>
    </row>
    <row r="44" s="5" customFormat="true" ht="9.9" hidden="false" customHeight="true" outlineLevel="0" collapsed="false">
      <c r="A44" s="69" t="s">
        <v>801</v>
      </c>
      <c r="B44" s="69"/>
      <c r="D44" s="67"/>
      <c r="E44" s="68"/>
    </row>
    <row r="45" s="5" customFormat="true" ht="9.9" hidden="false" customHeight="true" outlineLevel="0" collapsed="false">
      <c r="A45" s="69" t="s">
        <v>802</v>
      </c>
      <c r="B45" s="69"/>
      <c r="D45" s="67"/>
      <c r="E45" s="68"/>
    </row>
    <row r="46" s="5" customFormat="true" ht="9.9" hidden="false" customHeight="true" outlineLevel="0" collapsed="false">
      <c r="A46" s="69" t="s">
        <v>803</v>
      </c>
      <c r="B46" s="69"/>
      <c r="D46" s="67"/>
      <c r="E46" s="68"/>
    </row>
    <row r="47" s="5" customFormat="true" ht="9.9" hidden="false" customHeight="true" outlineLevel="0" collapsed="false">
      <c r="A47" s="69" t="s">
        <v>804</v>
      </c>
      <c r="B47" s="69"/>
      <c r="D47" s="67" t="s">
        <v>805</v>
      </c>
      <c r="E47" s="68" t="s">
        <v>786</v>
      </c>
    </row>
    <row r="48" s="5" customFormat="true" ht="9.9" hidden="false" customHeight="true" outlineLevel="0" collapsed="false">
      <c r="A48" s="67" t="s">
        <v>667</v>
      </c>
      <c r="B48" s="68" t="s">
        <v>739</v>
      </c>
      <c r="D48" s="67"/>
      <c r="E48" s="68"/>
    </row>
    <row r="49" s="5" customFormat="true" ht="9.9" hidden="false" customHeight="true" outlineLevel="0" collapsed="false">
      <c r="A49" s="69" t="s">
        <v>806</v>
      </c>
      <c r="B49" s="44"/>
      <c r="D49" s="67"/>
      <c r="E49" s="68"/>
    </row>
    <row r="50" s="5" customFormat="true" ht="9.9" hidden="false" customHeight="true" outlineLevel="0" collapsed="false">
      <c r="A50" s="69" t="s">
        <v>807</v>
      </c>
      <c r="B50" s="68"/>
      <c r="D50" s="67"/>
      <c r="E50" s="68"/>
    </row>
    <row r="51" s="5" customFormat="true" ht="9.9" hidden="false" customHeight="true" outlineLevel="0" collapsed="false">
      <c r="A51" s="69" t="s">
        <v>808</v>
      </c>
      <c r="B51" s="68"/>
      <c r="D51" s="67"/>
      <c r="E51" s="68"/>
    </row>
    <row r="52" s="5" customFormat="true" ht="9.9" hidden="false" customHeight="true" outlineLevel="0" collapsed="false">
      <c r="A52" s="69" t="s">
        <v>809</v>
      </c>
      <c r="B52" s="68"/>
      <c r="D52" s="67"/>
      <c r="E52" s="68"/>
    </row>
    <row r="53" s="5" customFormat="true" ht="9.9" hidden="false" customHeight="true" outlineLevel="0" collapsed="false">
      <c r="A53" s="69" t="s">
        <v>810</v>
      </c>
      <c r="B53" s="68"/>
      <c r="D53" s="67" t="s">
        <v>811</v>
      </c>
      <c r="E53" s="68" t="s">
        <v>786</v>
      </c>
    </row>
    <row r="54" s="5" customFormat="true" ht="9.9" hidden="false" customHeight="true" outlineLevel="0" collapsed="false">
      <c r="A54" s="67" t="s">
        <v>720</v>
      </c>
      <c r="B54" s="68" t="s">
        <v>749</v>
      </c>
      <c r="D54" s="0"/>
      <c r="E54" s="0"/>
    </row>
    <row r="55" s="5" customFormat="true" ht="9.9" hidden="false" customHeight="true" outlineLevel="0" collapsed="false">
      <c r="A55" s="3"/>
      <c r="B55" s="3"/>
    </row>
    <row r="56" s="5" customFormat="true" ht="9.9" hidden="false" customHeight="true" outlineLevel="0" collapsed="false">
      <c r="A56" s="3"/>
      <c r="B56" s="3"/>
    </row>
    <row r="57" s="5" customFormat="true" ht="9.9" hidden="false" customHeight="true" outlineLevel="0" collapsed="false">
      <c r="A57" s="70" t="s">
        <v>735</v>
      </c>
      <c r="B57" s="70" t="s">
        <v>812</v>
      </c>
      <c r="C57" s="3"/>
    </row>
    <row r="58" s="5" customFormat="true" ht="9.9" hidden="false" customHeight="true" outlineLevel="0" collapsed="false">
      <c r="A58" s="71" t="s">
        <v>813</v>
      </c>
      <c r="B58" s="71" t="s">
        <v>814</v>
      </c>
      <c r="C58" s="3"/>
    </row>
    <row r="59" s="5" customFormat="true" ht="9.9" hidden="false" customHeight="true" outlineLevel="0" collapsed="false">
      <c r="A59" s="71" t="s">
        <v>815</v>
      </c>
      <c r="B59" s="71" t="s">
        <v>816</v>
      </c>
      <c r="C59" s="3"/>
    </row>
    <row r="60" s="5" customFormat="true" ht="9.9" hidden="false" customHeight="true" outlineLevel="0" collapsed="false">
      <c r="A60" s="71" t="s">
        <v>817</v>
      </c>
      <c r="B60" s="71" t="n">
        <v>5</v>
      </c>
      <c r="C60" s="3"/>
    </row>
    <row r="61" s="5" customFormat="true" ht="9.9" hidden="false" customHeight="true" outlineLevel="0" collapsed="false">
      <c r="A61" s="71" t="s">
        <v>818</v>
      </c>
      <c r="B61" s="71" t="s">
        <v>819</v>
      </c>
      <c r="C61" s="3"/>
    </row>
    <row r="62" s="5" customFormat="true" ht="9.9" hidden="false" customHeight="true" outlineLevel="0" collapsed="false">
      <c r="A62" s="71" t="s">
        <v>820</v>
      </c>
      <c r="B62" s="71" t="s">
        <v>821</v>
      </c>
      <c r="C62" s="3"/>
    </row>
    <row r="63" s="5" customFormat="true" ht="9.9" hidden="false" customHeight="true" outlineLevel="0" collapsed="false">
      <c r="A63" s="71" t="s">
        <v>822</v>
      </c>
      <c r="B63" s="71" t="s">
        <v>823</v>
      </c>
      <c r="C63" s="3"/>
    </row>
    <row r="64" s="5" customFormat="true" ht="19.85" hidden="false" customHeight="true" outlineLevel="0" collapsed="false">
      <c r="A64" s="72" t="s">
        <v>824</v>
      </c>
      <c r="B64" s="72"/>
      <c r="C64" s="73"/>
    </row>
    <row r="65" customFormat="false" ht="9.9" hidden="false" customHeight="true" outlineLevel="0" collapsed="false"/>
    <row r="66" customFormat="false" ht="9.9" hidden="false" customHeight="true" outlineLevel="0" collapsed="false"/>
    <row r="67" customFormat="false" ht="9.9" hidden="false" customHeight="true" outlineLevel="0" collapsed="false"/>
    <row r="68" customFormat="false" ht="9.9" hidden="false" customHeight="true" outlineLevel="0" collapsed="false"/>
    <row r="69" customFormat="false" ht="9.9" hidden="false" customHeight="true" outlineLevel="0" collapsed="false"/>
    <row r="70" customFormat="false" ht="9.9" hidden="false" customHeight="true" outlineLevel="0" collapsed="false"/>
    <row r="71" customFormat="false" ht="9.9" hidden="false" customHeight="true" outlineLevel="0" collapsed="false"/>
    <row r="72" customFormat="false" ht="9.9" hidden="false" customHeight="true" outlineLevel="0" collapsed="false"/>
    <row r="73" customFormat="false" ht="9.9" hidden="false" customHeight="true" outlineLevel="0" collapsed="false"/>
    <row r="74" customFormat="false" ht="9.9" hidden="false" customHeight="true" outlineLevel="0" collapsed="false"/>
    <row r="75" customFormat="false" ht="9.9" hidden="false" customHeight="true" outlineLevel="0" collapsed="false"/>
    <row r="76" customFormat="false" ht="9.9" hidden="false" customHeight="true" outlineLevel="0" collapsed="false"/>
    <row r="77" customFormat="false" ht="9.9" hidden="false" customHeight="true" outlineLevel="0" collapsed="false"/>
    <row r="78" customFormat="false" ht="9.9" hidden="false" customHeight="true" outlineLevel="0" collapsed="false"/>
    <row r="79" customFormat="false" ht="9.9" hidden="false" customHeight="true" outlineLevel="0" collapsed="false"/>
    <row r="80" customFormat="false" ht="9.9" hidden="false" customHeight="true" outlineLevel="0" collapsed="false"/>
    <row r="81" customFormat="false" ht="9.9" hidden="false" customHeight="true" outlineLevel="0" collapsed="false"/>
    <row r="82" customFormat="false" ht="9.9" hidden="false" customHeight="true" outlineLevel="0" collapsed="false"/>
    <row r="83" customFormat="false" ht="9.9" hidden="false" customHeight="true" outlineLevel="0" collapsed="false"/>
    <row r="84" customFormat="false" ht="9.9" hidden="false" customHeight="true" outlineLevel="0" collapsed="false"/>
    <row r="85" customFormat="false" ht="9.9" hidden="false" customHeight="true" outlineLevel="0" collapsed="false"/>
    <row r="86" customFormat="false" ht="9.9" hidden="false" customHeight="true" outlineLevel="0" collapsed="false"/>
    <row r="87" customFormat="false" ht="9.9" hidden="false" customHeight="true" outlineLevel="0" collapsed="false"/>
    <row r="88" customFormat="false" ht="9.9" hidden="false" customHeight="true" outlineLevel="0" collapsed="false"/>
    <row r="89" customFormat="false" ht="9.9" hidden="false" customHeight="true" outlineLevel="0" collapsed="false"/>
    <row r="90" customFormat="false" ht="9.9" hidden="false" customHeight="true" outlineLevel="0" collapsed="false"/>
    <row r="91" customFormat="false" ht="9.9" hidden="false" customHeight="true" outlineLevel="0" collapsed="false"/>
    <row r="92" customFormat="false" ht="9.9" hidden="false" customHeight="true" outlineLevel="0" collapsed="false"/>
    <row r="93" customFormat="false" ht="9.9" hidden="false" customHeight="true" outlineLevel="0" collapsed="false"/>
    <row r="94" customFormat="false" ht="9.9" hidden="false" customHeight="true" outlineLevel="0" collapsed="false"/>
    <row r="95" customFormat="false" ht="9.9" hidden="false" customHeight="true" outlineLevel="0" collapsed="false"/>
    <row r="96" customFormat="false" ht="9.9" hidden="false" customHeight="true" outlineLevel="0" collapsed="false"/>
    <row r="97" customFormat="false" ht="9.9" hidden="false" customHeight="true" outlineLevel="0" collapsed="false"/>
    <row r="98" customFormat="false" ht="9.9" hidden="false" customHeight="true" outlineLevel="0" collapsed="false"/>
    <row r="99" customFormat="false" ht="9.9" hidden="false" customHeight="true" outlineLevel="0" collapsed="false"/>
    <row r="100" customFormat="false" ht="9.9" hidden="false" customHeight="true" outlineLevel="0" collapsed="false"/>
    <row r="101" customFormat="false" ht="9.9" hidden="false" customHeight="true" outlineLevel="0" collapsed="false"/>
    <row r="102" customFormat="false" ht="9.9" hidden="false" customHeight="true" outlineLevel="0" collapsed="false"/>
    <row r="103" customFormat="false" ht="9.9" hidden="false" customHeight="true" outlineLevel="0" collapsed="false"/>
    <row r="104" customFormat="false" ht="9.9" hidden="false" customHeight="true" outlineLevel="0" collapsed="false"/>
    <row r="105" customFormat="false" ht="9.9" hidden="false" customHeight="true" outlineLevel="0" collapsed="false"/>
    <row r="106" customFormat="false" ht="9.9" hidden="false" customHeight="true" outlineLevel="0" collapsed="false"/>
    <row r="107" customFormat="false" ht="9.9" hidden="false" customHeight="true" outlineLevel="0" collapsed="false"/>
  </sheetData>
  <mergeCells count="1">
    <mergeCell ref="A64:B64"/>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10"/>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9" activeCellId="0" sqref="B9"/>
    </sheetView>
  </sheetViews>
  <sheetFormatPr defaultRowHeight="12.8" zeroHeight="false" outlineLevelRow="0" outlineLevelCol="0"/>
  <cols>
    <col collapsed="false" customWidth="true" hidden="false" outlineLevel="0" max="1" min="1" style="40" width="11.99"/>
    <col collapsed="false" customWidth="true" hidden="false" outlineLevel="0" max="2" min="2" style="40" width="77.41"/>
    <col collapsed="false" customWidth="false" hidden="false" outlineLevel="0" max="1019" min="3" style="40" width="11.52"/>
    <col collapsed="false" customWidth="false" hidden="false" outlineLevel="0" max="1025" min="1020" style="74" width="11.52"/>
  </cols>
  <sheetData>
    <row r="1" customFormat="false" ht="12.8" hidden="false" customHeight="true" outlineLevel="0" collapsed="false">
      <c r="A1" s="41" t="s">
        <v>825</v>
      </c>
      <c r="B1" s="41"/>
    </row>
    <row r="2" customFormat="false" ht="95.4" hidden="false" customHeight="false" outlineLevel="0" collapsed="false">
      <c r="A2" s="75" t="s">
        <v>826</v>
      </c>
      <c r="B2" s="43" t="s">
        <v>827</v>
      </c>
    </row>
    <row r="3" customFormat="false" ht="46.35" hidden="false" customHeight="false" outlineLevel="0" collapsed="false">
      <c r="A3" s="75" t="s">
        <v>828</v>
      </c>
      <c r="B3" s="43" t="s">
        <v>829</v>
      </c>
    </row>
    <row r="4" customFormat="false" ht="67" hidden="false" customHeight="false" outlineLevel="0" collapsed="false">
      <c r="A4" s="75" t="s">
        <v>830</v>
      </c>
      <c r="B4" s="43" t="s">
        <v>831</v>
      </c>
    </row>
    <row r="5" customFormat="false" ht="67" hidden="false" customHeight="false" outlineLevel="0" collapsed="false">
      <c r="A5" s="75" t="s">
        <v>832</v>
      </c>
      <c r="B5" s="43" t="s">
        <v>833</v>
      </c>
    </row>
    <row r="6" customFormat="false" ht="48.3" hidden="false" customHeight="false" outlineLevel="0" collapsed="false">
      <c r="A6" s="75" t="s">
        <v>834</v>
      </c>
      <c r="B6" s="43" t="s">
        <v>835</v>
      </c>
    </row>
    <row r="7" customFormat="false" ht="67" hidden="false" customHeight="false" outlineLevel="0" collapsed="false">
      <c r="A7" s="75" t="s">
        <v>836</v>
      </c>
      <c r="B7" s="43" t="s">
        <v>837</v>
      </c>
    </row>
    <row r="8" customFormat="false" ht="105.05" hidden="false" customHeight="false" outlineLevel="0" collapsed="false">
      <c r="A8" s="75" t="s">
        <v>838</v>
      </c>
      <c r="B8" s="43" t="s">
        <v>839</v>
      </c>
    </row>
    <row r="9" customFormat="false" ht="29.55" hidden="false" customHeight="false" outlineLevel="0" collapsed="false">
      <c r="A9" s="75" t="s">
        <v>840</v>
      </c>
      <c r="B9" s="43" t="s">
        <v>841</v>
      </c>
    </row>
    <row r="10" customFormat="false" ht="38.6" hidden="false" customHeight="false" outlineLevel="0" collapsed="false">
      <c r="A10" s="75" t="s">
        <v>842</v>
      </c>
      <c r="B10" s="43" t="s">
        <v>843</v>
      </c>
    </row>
  </sheetData>
  <mergeCells count="1">
    <mergeCell ref="A1:B1"/>
  </mergeCells>
  <printOptions headings="false" gridLines="false" gridLinesSet="true" horizontalCentered="false" verticalCentered="false"/>
  <pageMargins left="0.590277777777778" right="0.590277777777778" top="0.590277777777778" bottom="0.590277777777778" header="0.511805555555555" footer="0.511805555555555"/>
  <pageSetup paperSize="1" scale="100" firstPageNumber="1"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116254</TotalTime>
  <Application>LibreOffice/5.4.1.2$Linux_X86_64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2016-03-08T18:22:03Z</dcterms:created>
  <dc:creator/>
  <dc:description/>
  <dc:language>en-CA</dc:language>
  <cp:lastModifiedBy/>
  <cp:lastPrinted>2016-12-02T13:52:01Z</cp:lastPrinted>
  <dcterms:modified xsi:type="dcterms:W3CDTF">2017-11-28T14:54:26Z</dcterms:modified>
  <cp:revision>1143</cp:revision>
  <dc:subject/>
  <dc:title/>
</cp:coreProperties>
</file>