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 Browning\Desktop\Data_Analysis_Bootcamp\Homework\"/>
    </mc:Choice>
  </mc:AlternateContent>
  <xr:revisionPtr revIDLastSave="0" documentId="13_ncr:1_{4FD3FD31-4474-4009-8D1B-3A0B4DF1554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 &amp; State" sheetId="2" r:id="rId2"/>
    <sheet name="Sub-Category &amp; State" sheetId="3" r:id="rId3"/>
    <sheet name="State by Deadline" sheetId="4" r:id="rId4"/>
    <sheet name="BONUS" sheetId="5" r:id="rId5"/>
    <sheet name="BONUS STAT ANALYSIS" sheetId="6" r:id="rId6"/>
  </sheets>
  <definedNames>
    <definedName name="_xlnm._FilterDatabase" localSheetId="5" hidden="1">'BONUS STAT ANALYSIS'!$A$1:$E$2186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" i="6" l="1"/>
  <c r="K11" i="6"/>
  <c r="J11" i="6"/>
  <c r="I11" i="6"/>
  <c r="H11" i="6"/>
  <c r="G11" i="6"/>
  <c r="L6" i="6"/>
  <c r="K6" i="6"/>
  <c r="J6" i="6"/>
  <c r="I6" i="6"/>
  <c r="H6" i="6"/>
  <c r="G6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E13" i="5" s="1"/>
  <c r="G13" i="5" s="1"/>
  <c r="B12" i="5"/>
  <c r="B11" i="5"/>
  <c r="B10" i="5"/>
  <c r="B9" i="5"/>
  <c r="B8" i="5"/>
  <c r="B7" i="5"/>
  <c r="E7" i="5" s="1"/>
  <c r="B6" i="5"/>
  <c r="B5" i="5"/>
  <c r="E5" i="5" s="1"/>
  <c r="G5" i="5" s="1"/>
  <c r="B4" i="5"/>
  <c r="B3" i="5"/>
  <c r="C2" i="5"/>
  <c r="B2" i="5"/>
  <c r="H5" i="5" l="1"/>
  <c r="H13" i="5"/>
  <c r="H7" i="5"/>
  <c r="F5" i="5"/>
  <c r="F13" i="5"/>
  <c r="E8" i="5"/>
  <c r="H8" i="5" s="1"/>
  <c r="E9" i="5"/>
  <c r="G9" i="5" s="1"/>
  <c r="E10" i="5"/>
  <c r="F10" i="5" s="1"/>
  <c r="G6" i="5"/>
  <c r="G7" i="5"/>
  <c r="F4" i="5"/>
  <c r="H6" i="5"/>
  <c r="E2" i="5"/>
  <c r="F2" i="5" s="1"/>
  <c r="E6" i="5"/>
  <c r="F6" i="5" s="1"/>
  <c r="E12" i="5"/>
  <c r="G12" i="5" s="1"/>
  <c r="E4" i="5"/>
  <c r="G4" i="5" s="1"/>
  <c r="E11" i="5"/>
  <c r="G11" i="5" s="1"/>
  <c r="E3" i="5"/>
  <c r="H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18" i="4"/>
  <c r="R17" i="4"/>
  <c r="R16" i="4"/>
  <c r="R15" i="4"/>
  <c r="R14" i="4"/>
  <c r="R13" i="4"/>
  <c r="R12" i="4"/>
  <c r="R11" i="4"/>
  <c r="R10" i="4"/>
  <c r="R9" i="4"/>
  <c r="R8" i="4"/>
  <c r="R7" i="4"/>
  <c r="G10" i="5" l="1"/>
  <c r="H2" i="5"/>
  <c r="F8" i="5"/>
  <c r="G8" i="5"/>
  <c r="F11" i="5"/>
  <c r="H10" i="5"/>
  <c r="H11" i="5"/>
  <c r="F9" i="5"/>
  <c r="H9" i="5"/>
  <c r="H12" i="5"/>
  <c r="G3" i="5"/>
  <c r="H4" i="5"/>
  <c r="F12" i="5"/>
  <c r="F3" i="5"/>
  <c r="G2" i="5"/>
</calcChain>
</file>

<file path=xl/sharedStrings.xml><?xml version="1.0" encoding="utf-8"?>
<sst xmlns="http://schemas.openxmlformats.org/spreadsheetml/2006/main" count="28560" uniqueCount="8416">
  <si>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</si>
  <si>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</si>
  <si>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</si>
  <si>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</si>
  <si>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</si>
  <si>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</si>
  <si>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</si>
  <si>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</si>
  <si>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</si>
  <si>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</si>
  <si>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</si>
  <si>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</si>
  <si>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</si>
  <si>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</si>
  <si>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</si>
  <si>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</si>
  <si>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</si>
  <si>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</si>
  <si>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</si>
  <si>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</si>
  <si>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</si>
  <si>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</si>
  <si>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</si>
  <si>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</si>
  <si>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</si>
  <si>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</si>
  <si>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</si>
  <si>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</si>
  <si>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</si>
  <si>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</si>
  <si>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</si>
  <si>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</si>
  <si>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</si>
  <si>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</si>
  <si>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</si>
  <si>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</si>
  <si>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</si>
  <si>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</si>
  <si>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</si>
  <si>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</si>
  <si>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</si>
  <si>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</si>
  <si>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</si>
  <si>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</si>
  <si>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</si>
  <si>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</si>
  <si>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</si>
  <si>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</si>
  <si>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</si>
  <si>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</si>
  <si>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</si>
  <si>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</si>
  <si>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</si>
  <si>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</si>
  <si>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</si>
  <si>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</si>
  <si>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</si>
  <si>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</si>
  <si>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</si>
  <si>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</si>
  <si>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</si>
  <si>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</si>
  <si>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</si>
  <si>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</si>
  <si>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</si>
  <si>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</si>
  <si>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</si>
  <si>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</si>
  <si>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</si>
  <si>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</si>
  <si>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</si>
  <si>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</si>
  <si>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</si>
  <si>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</si>
  <si>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</si>
  <si>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</si>
  <si>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</si>
  <si>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</si>
  <si>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</si>
  <si>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</si>
  <si>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</si>
  <si>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</si>
  <si>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</si>
  <si>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</si>
  <si>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</si>
  <si>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</si>
  <si>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</si>
  <si>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</si>
  <si>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</si>
  <si>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</si>
  <si>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</si>
  <si>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</si>
  <si>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</si>
  <si>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</si>
  <si>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</si>
  <si>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</si>
  <si>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</si>
  <si>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</si>
  <si>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</si>
  <si>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</si>
  <si>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</si>
  <si>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</si>
  <si>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</si>
  <si>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</si>
  <si>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</si>
  <si>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</si>
  <si>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</si>
  <si>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</si>
  <si>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</si>
  <si>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</si>
  <si>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</si>
  <si>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</si>
  <si>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</si>
  <si>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</si>
  <si>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</si>
  <si>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</si>
  <si>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</si>
  <si>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</si>
  <si>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</si>
  <si>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</si>
  <si>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</si>
  <si>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</si>
  <si>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</si>
  <si>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</si>
  <si>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</si>
  <si>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</si>
  <si>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</si>
  <si>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</si>
  <si>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</si>
  <si>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</si>
  <si>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</si>
  <si>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</si>
  <si>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</si>
  <si>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</si>
  <si>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</si>
  <si>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</si>
  <si>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</si>
  <si>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</si>
  <si>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</si>
  <si>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</si>
  <si>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</si>
  <si>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</si>
  <si>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</si>
  <si>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</si>
  <si>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</si>
  <si>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</si>
  <si>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</si>
  <si>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</si>
  <si>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</si>
  <si>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</si>
  <si>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</si>
  <si>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</si>
  <si>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</si>
  <si>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</si>
  <si>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</si>
  <si>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</si>
  <si>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</si>
  <si>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</si>
  <si>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</si>
  <si>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</si>
  <si>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</si>
  <si>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</si>
  <si>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</si>
  <si>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</si>
  <si>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</si>
  <si>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</si>
  <si>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</si>
  <si>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</si>
  <si>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</si>
  <si>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</si>
  <si>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</si>
  <si>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</si>
  <si>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</si>
  <si>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</si>
  <si>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</si>
  <si>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</si>
  <si>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</si>
  <si>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</si>
  <si>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</si>
  <si>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</si>
  <si>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</si>
  <si>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</si>
  <si>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</si>
  <si>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</si>
  <si>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</si>
  <si>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</si>
  <si>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</si>
  <si>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</si>
  <si>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</si>
  <si>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</si>
  <si>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</si>
  <si>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</si>
  <si>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</si>
  <si>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</si>
  <si>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</si>
  <si>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</si>
  <si>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</si>
  <si>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</si>
  <si>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</si>
  <si>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</si>
  <si>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</si>
  <si>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</si>
  <si>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</si>
  <si>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</si>
  <si>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</si>
  <si>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</si>
  <si>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</si>
  <si>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</si>
  <si>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</si>
  <si>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</si>
  <si>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</si>
  <si>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</si>
  <si>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</si>
  <si>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</si>
  <si>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</si>
  <si>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</si>
  <si>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</si>
  <si>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</si>
  <si>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</si>
  <si>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</si>
  <si>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</si>
  <si>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</si>
  <si>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</si>
  <si>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</si>
  <si>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</si>
  <si>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</si>
  <si>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</si>
  <si>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</si>
  <si>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</si>
  <si>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</si>
  <si>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</si>
  <si>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</si>
  <si>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</si>
  <si>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</si>
  <si>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</si>
  <si>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</si>
  <si>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</si>
  <si>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</si>
  <si>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</si>
  <si>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</si>
  <si>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</si>
  <si>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</si>
  <si>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</si>
  <si>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</si>
  <si>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</si>
  <si>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</si>
  <si>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</si>
  <si>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</si>
  <si>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</si>
  <si>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</si>
  <si>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</si>
  <si>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</si>
  <si>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</si>
  <si>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</si>
  <si>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</si>
  <si>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</si>
  <si>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</si>
  <si>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</si>
  <si>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</si>
  <si>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</si>
  <si>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</si>
  <si>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</si>
  <si>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</si>
  <si>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</si>
  <si>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</si>
  <si>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</si>
  <si>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</si>
  <si>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</si>
  <si>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</si>
  <si>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</si>
  <si>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</si>
  <si>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</si>
  <si>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</si>
  <si>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</si>
  <si>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</si>
  <si>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</si>
  <si>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</si>
  <si>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</si>
  <si>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</si>
  <si>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</si>
  <si>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</si>
  <si>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</si>
  <si>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</si>
  <si>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</si>
  <si>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</si>
  <si>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</si>
  <si>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</si>
  <si>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</si>
  <si>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</si>
  <si>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</si>
  <si>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</si>
  <si>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</si>
  <si>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</si>
  <si>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</si>
  <si>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</si>
  <si>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</si>
  <si>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</si>
  <si>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</si>
  <si>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</si>
  <si>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</si>
  <si>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</si>
  <si>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</si>
  <si>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</si>
  <si>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</si>
  <si>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</si>
  <si>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</si>
  <si>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</si>
  <si>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</si>
  <si>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</si>
  <si>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</si>
  <si>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</si>
  <si>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</si>
  <si>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</si>
  <si>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</si>
  <si>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</si>
  <si>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</si>
  <si>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</si>
  <si>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</si>
  <si>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</si>
  <si>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</si>
  <si>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</si>
  <si>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</si>
  <si>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</si>
  <si>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</si>
  <si>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</si>
  <si>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</si>
  <si>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</si>
  <si>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</si>
  <si>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</si>
  <si>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</si>
  <si>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</si>
  <si>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</si>
  <si>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</si>
  <si>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</si>
  <si>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</si>
  <si>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</si>
  <si>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</si>
  <si>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</si>
  <si>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</si>
  <si>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</si>
  <si>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</si>
  <si>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</si>
  <si>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</si>
  <si>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</si>
  <si>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</si>
  <si>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</si>
  <si>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</si>
  <si>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</si>
  <si>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</si>
  <si>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</si>
  <si>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</si>
  <si>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</si>
  <si>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</si>
  <si>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</si>
  <si>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</si>
  <si>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</si>
  <si>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</si>
  <si>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</si>
  <si>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</si>
  <si>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</si>
  <si>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</si>
  <si>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</si>
  <si>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</si>
  <si>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</si>
  <si>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</si>
  <si>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</si>
  <si>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</si>
  <si>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</si>
  <si>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</si>
  <si>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</si>
  <si>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</si>
  <si>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</si>
  <si>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</si>
  <si>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</si>
  <si>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</si>
  <si>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</si>
  <si>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</si>
  <si>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</si>
  <si>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</si>
  <si>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</si>
  <si>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</si>
  <si>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</si>
  <si>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</si>
  <si>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</si>
  <si>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</si>
  <si>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</si>
  <si>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</si>
  <si>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</si>
  <si>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</si>
  <si>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</si>
  <si>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</si>
  <si>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</si>
  <si>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</si>
  <si>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</si>
  <si>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</si>
  <si>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</si>
  <si>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</si>
  <si>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</si>
  <si>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</si>
  <si>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</si>
  <si>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</si>
  <si>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</si>
  <si>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</si>
  <si>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</si>
  <si>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</si>
  <si>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</si>
  <si>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</si>
  <si>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</si>
  <si>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</si>
  <si>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</si>
  <si>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</si>
  <si>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</si>
  <si>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</si>
  <si>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</si>
  <si>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</si>
  <si>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</si>
  <si>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</si>
  <si>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</si>
  <si>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</si>
  <si>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</si>
  <si>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</si>
  <si>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</si>
  <si>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</si>
  <si>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</si>
  <si>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</si>
  <si>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</si>
  <si>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</si>
  <si>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</si>
  <si>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</si>
  <si>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</si>
  <si>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</si>
  <si>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</si>
  <si>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</si>
  <si>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</si>
  <si>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</si>
  <si>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</si>
  <si>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</si>
  <si>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</si>
  <si>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</si>
  <si>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</si>
  <si>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</si>
  <si>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</si>
  <si>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</si>
  <si>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</si>
  <si>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</si>
  <si>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</si>
  <si>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</si>
  <si>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</si>
  <si>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</si>
  <si>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</si>
  <si>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</si>
  <si>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</si>
  <si>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</si>
  <si>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</si>
  <si>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</si>
  <si>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</si>
  <si>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</si>
  <si>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</si>
  <si>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</si>
  <si>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</si>
  <si>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</si>
  <si>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</si>
  <si>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</si>
  <si>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</si>
  <si>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</si>
  <si>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</si>
  <si>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</si>
  <si>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</si>
  <si>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</si>
  <si>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</si>
  <si>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</si>
  <si>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</si>
  <si>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</si>
  <si>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</si>
  <si>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</si>
  <si>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</si>
  <si>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</si>
  <si>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</si>
  <si>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</si>
  <si>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</si>
  <si>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</si>
  <si>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</si>
  <si>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</si>
  <si>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</si>
  <si>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</si>
  <si>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</si>
  <si>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</si>
  <si>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</si>
  <si>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</si>
  <si>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</si>
  <si>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</si>
  <si>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</si>
  <si>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</si>
  <si>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</si>
  <si>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</si>
  <si>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</si>
  <si>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</si>
  <si>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</si>
  <si>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</si>
  <si>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</si>
  <si>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</si>
  <si>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</si>
  <si>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</si>
  <si>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</si>
  <si>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</si>
  <si>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</si>
  <si>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</si>
  <si>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</si>
  <si>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</si>
  <si>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</si>
  <si>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</si>
  <si>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</si>
  <si>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</si>
  <si>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</si>
  <si>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</si>
  <si>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</si>
  <si>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</si>
  <si>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</si>
  <si>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</si>
  <si>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</si>
  <si>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</si>
  <si>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</si>
  <si>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</si>
  <si>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</si>
  <si>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</si>
  <si>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</si>
  <si>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</si>
  <si>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</si>
  <si>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</si>
  <si>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</si>
  <si>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</si>
  <si>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</si>
  <si>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</si>
  <si>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</si>
  <si>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</si>
  <si>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</si>
  <si>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</si>
  <si>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</si>
  <si>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</si>
  <si>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</si>
  <si>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</si>
  <si>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</si>
  <si>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</si>
  <si>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</si>
  <si>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</si>
  <si>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</si>
  <si>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</si>
  <si>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</si>
  <si>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</si>
  <si>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</si>
  <si>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</si>
  <si>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</si>
  <si>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</si>
  <si>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</si>
  <si>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</si>
  <si>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</si>
  <si>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</si>
  <si>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</si>
  <si>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</si>
  <si>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</si>
  <si>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</si>
  <si>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</si>
  <si>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</si>
  <si>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</si>
  <si>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</si>
  <si>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</si>
  <si>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</si>
  <si>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</si>
  <si>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</si>
  <si>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</si>
  <si>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</si>
  <si>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</si>
  <si>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</si>
  <si>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</si>
  <si>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</si>
  <si>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</si>
  <si>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</si>
  <si>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</si>
  <si>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</si>
  <si>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</si>
  <si>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</si>
  <si>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</si>
  <si>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</si>
  <si>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</si>
  <si>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</si>
  <si>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</si>
  <si>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</si>
  <si>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</si>
  <si>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</si>
  <si>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</si>
  <si>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</si>
  <si>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</si>
  <si>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</si>
  <si>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</si>
  <si>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</si>
  <si>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</si>
  <si>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</si>
  <si>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</si>
  <si>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</si>
  <si>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</si>
  <si>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</si>
  <si>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</si>
  <si>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</si>
  <si>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</si>
  <si>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</si>
  <si>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</si>
  <si>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</si>
  <si>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</si>
  <si>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</si>
  <si>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</si>
  <si>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</si>
  <si>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</si>
  <si>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</si>
  <si>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</si>
  <si>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</si>
  <si>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</si>
  <si>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</si>
  <si>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</si>
  <si>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</si>
  <si>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</si>
  <si>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</si>
  <si>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</si>
  <si>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</si>
  <si>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</si>
  <si>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</si>
  <si>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</si>
  <si>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</si>
  <si>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</si>
  <si>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</si>
  <si>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</si>
  <si>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</si>
  <si>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</si>
  <si>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</si>
  <si>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</si>
  <si>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</si>
  <si>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</si>
  <si>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</si>
  <si>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</si>
  <si>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</si>
  <si>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</si>
  <si>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</si>
  <si>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</si>
  <si>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</si>
  <si>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</si>
  <si>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</si>
  <si>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</si>
  <si>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</si>
  <si>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</si>
  <si>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</si>
  <si>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</si>
  <si>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</si>
  <si>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</si>
  <si>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</si>
  <si>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</si>
  <si>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</si>
  <si>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</si>
  <si>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</si>
  <si>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</si>
  <si>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</si>
  <si>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</si>
  <si>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</si>
  <si>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</si>
  <si>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</si>
  <si>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</si>
  <si>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</si>
  <si>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</si>
  <si>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</si>
  <si>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</si>
  <si>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</si>
  <si>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</si>
  <si>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</si>
  <si>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</si>
  <si>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</si>
  <si>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</si>
  <si>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</si>
  <si>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</si>
  <si>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</si>
  <si>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</si>
  <si>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</si>
  <si>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</si>
  <si>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</si>
  <si>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</si>
  <si>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</si>
  <si>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</si>
  <si>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</si>
  <si>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</si>
  <si>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</si>
  <si>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</si>
  <si>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</si>
  <si>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</si>
  <si>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</si>
  <si>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</si>
  <si>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</si>
  <si>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</si>
  <si>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</si>
  <si>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</si>
  <si>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</si>
  <si>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</si>
  <si>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</si>
  <si>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</si>
  <si>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</si>
  <si>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</si>
  <si>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</si>
  <si>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</si>
  <si>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</si>
  <si>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</si>
  <si>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</si>
  <si>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</si>
  <si>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</si>
  <si>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</si>
  <si>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</si>
  <si>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</si>
  <si>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</si>
  <si>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</si>
  <si>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</si>
  <si>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</si>
  <si>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</si>
  <si>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</si>
  <si>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</si>
  <si>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</si>
  <si>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</si>
  <si>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</si>
  <si>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</si>
  <si>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</si>
  <si>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</si>
  <si>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</si>
  <si>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</si>
  <si>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</si>
  <si>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</si>
  <si>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</si>
  <si>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</si>
  <si>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</si>
  <si>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</si>
  <si>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</si>
  <si>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</si>
  <si>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</si>
  <si>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</si>
  <si>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</si>
  <si>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</si>
  <si>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</si>
  <si>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</si>
  <si>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</si>
  <si>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</si>
  <si>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</si>
  <si>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</si>
  <si>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</si>
  <si>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</si>
  <si>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</si>
  <si>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</si>
  <si>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</si>
  <si>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</si>
  <si>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</si>
  <si>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</si>
  <si>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</si>
  <si>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</si>
  <si>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</si>
  <si>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</si>
  <si>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</si>
  <si>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</si>
  <si>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</si>
  <si>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</si>
  <si>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</si>
  <si>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</si>
  <si>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</si>
  <si>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</si>
  <si>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</si>
  <si>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</si>
  <si>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</si>
  <si>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</si>
  <si>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</si>
  <si>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</si>
  <si>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</si>
  <si>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</si>
  <si>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</si>
  <si>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</si>
  <si>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</si>
  <si>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</si>
  <si>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</si>
  <si>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</si>
  <si>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</si>
  <si>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</si>
  <si>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</si>
  <si>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</si>
  <si>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</si>
  <si>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</si>
  <si>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</si>
  <si>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</si>
  <si>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</si>
  <si>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</si>
  <si>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</si>
  <si>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</si>
  <si>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</si>
  <si>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</si>
  <si>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</si>
  <si>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</si>
  <si>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</si>
  <si>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</si>
  <si>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</si>
  <si>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</si>
  <si>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</si>
  <si>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</si>
  <si>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</si>
  <si>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</si>
  <si>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</si>
  <si>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</si>
  <si>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</si>
  <si>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</si>
  <si>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</si>
  <si>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</si>
  <si>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</si>
  <si>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</si>
  <si>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</si>
  <si>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</si>
  <si>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</si>
  <si>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</si>
  <si>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</si>
  <si>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</si>
  <si>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</si>
  <si>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</si>
  <si>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</si>
  <si>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</si>
  <si>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</si>
  <si>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</si>
  <si>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</si>
  <si>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</si>
  <si>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</si>
  <si>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</si>
  <si>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</si>
  <si>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</si>
  <si>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</si>
  <si>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</si>
  <si>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</si>
  <si>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</si>
  <si>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</si>
  <si>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</si>
  <si>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</si>
  <si>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</si>
  <si>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</si>
  <si>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</si>
  <si>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</si>
  <si>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</si>
  <si>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</si>
  <si>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</si>
  <si>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</si>
  <si>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</si>
  <si>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</si>
  <si>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</si>
  <si>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</si>
  <si>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</si>
  <si>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</si>
  <si>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</si>
  <si>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</si>
  <si>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</si>
  <si>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</si>
  <si>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</si>
  <si>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</si>
  <si>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</si>
  <si>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</si>
  <si>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</si>
  <si>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</si>
  <si>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</si>
  <si>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</si>
  <si>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</si>
  <si>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</si>
  <si>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</si>
  <si>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</si>
  <si>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</si>
  <si>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</si>
  <si>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</si>
  <si>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</si>
  <si>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</si>
  <si>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</si>
  <si>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</si>
  <si>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</si>
  <si>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</si>
  <si>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</si>
  <si>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</si>
  <si>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</si>
  <si>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</si>
  <si>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</si>
  <si>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</si>
  <si>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</si>
  <si>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</si>
  <si>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</si>
  <si>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</si>
  <si>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</si>
  <si>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</si>
  <si>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</si>
  <si>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</si>
  <si>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</si>
  <si>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</si>
  <si>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</si>
  <si>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</si>
  <si>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</si>
  <si>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</si>
  <si>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</si>
  <si>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</si>
  <si>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</si>
  <si>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</si>
  <si>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</si>
  <si>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</si>
  <si>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</si>
  <si>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</si>
  <si>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</si>
  <si>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</si>
  <si>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</si>
  <si>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</si>
  <si>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</si>
  <si>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</si>
  <si>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</si>
  <si>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</si>
  <si>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</si>
  <si>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</si>
  <si>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</si>
  <si>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</si>
  <si>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</si>
  <si>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</si>
  <si>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</si>
  <si>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</si>
  <si>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</si>
  <si>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</si>
  <si>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</si>
  <si>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</si>
  <si>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</si>
  <si>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</si>
  <si>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</si>
  <si>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</si>
  <si>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</si>
  <si>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</si>
  <si>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</si>
  <si>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</si>
  <si>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</si>
  <si>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</si>
  <si>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</si>
  <si>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</si>
  <si>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</si>
  <si>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</si>
  <si>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</si>
  <si>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</si>
  <si>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</si>
  <si>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</si>
  <si>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</si>
  <si>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</si>
  <si>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</si>
  <si>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</si>
  <si>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</si>
  <si>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</si>
  <si>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</si>
  <si>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</si>
  <si>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</si>
  <si>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</si>
  <si>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</si>
  <si>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</si>
  <si>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</si>
  <si>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</si>
  <si>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</si>
  <si>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</si>
  <si>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</si>
  <si>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</si>
  <si>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</si>
  <si>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</si>
  <si>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</si>
  <si>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</si>
  <si>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</si>
  <si>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</si>
  <si>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</si>
  <si>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</si>
  <si>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</si>
  <si>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</si>
  <si>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</si>
  <si>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</si>
  <si>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</si>
  <si>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</si>
  <si>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</si>
  <si>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</si>
  <si>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</si>
  <si>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</si>
  <si>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</si>
  <si>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</si>
  <si>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</si>
  <si>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</si>
  <si>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</si>
  <si>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</si>
  <si>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</si>
  <si>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</si>
  <si>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</si>
  <si>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</si>
  <si>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</si>
  <si>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</si>
  <si>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</si>
  <si>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</si>
  <si>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</si>
  <si>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</si>
  <si>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</si>
  <si>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</si>
  <si>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</si>
  <si>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</si>
  <si>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</si>
  <si>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</si>
  <si>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</si>
  <si>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</si>
  <si>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</si>
  <si>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</si>
  <si>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</si>
  <si>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</si>
  <si>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</si>
  <si>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</si>
  <si>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</si>
  <si>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</si>
  <si>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</si>
  <si>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</si>
  <si>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</si>
  <si>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</si>
  <si>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</si>
  <si>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</si>
  <si>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</si>
  <si>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</si>
  <si>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</si>
  <si>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</si>
  <si>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</si>
  <si>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</si>
  <si>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</si>
  <si>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</si>
  <si>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</si>
  <si>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</si>
  <si>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</si>
  <si>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</si>
  <si>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</si>
  <si>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</si>
  <si>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</si>
  <si>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</si>
  <si>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</si>
  <si>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</si>
  <si>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</si>
  <si>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</si>
  <si>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</si>
  <si>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</si>
  <si>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</si>
  <si>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</si>
  <si>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</si>
  <si>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</si>
  <si>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</si>
  <si>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</si>
  <si>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</si>
  <si>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</si>
  <si>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</si>
  <si>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</si>
  <si>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</si>
  <si>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</si>
  <si>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</si>
  <si>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</si>
  <si>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</si>
  <si>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</si>
  <si>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</si>
  <si>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</si>
  <si>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</si>
  <si>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</si>
  <si>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</si>
  <si>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</si>
  <si>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</si>
  <si>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</si>
  <si>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</si>
  <si>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</si>
  <si>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</si>
  <si>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</si>
  <si>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</si>
  <si>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</si>
  <si>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</si>
  <si>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</si>
  <si>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</si>
  <si>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</si>
  <si>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</si>
  <si>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</si>
  <si>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</si>
  <si>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</si>
  <si>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</si>
  <si>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</si>
  <si>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</si>
  <si>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</si>
  <si>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</si>
  <si>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</si>
  <si>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</si>
  <si>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</si>
  <si>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</si>
  <si>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</si>
  <si>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</si>
  <si>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</si>
  <si>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</si>
  <si>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</si>
  <si>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</si>
  <si>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</si>
  <si>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</si>
  <si>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</si>
  <si>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</si>
  <si>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</si>
  <si>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</si>
  <si>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</si>
  <si>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</si>
  <si>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</si>
  <si>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</si>
  <si>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</si>
  <si>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</si>
  <si>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</si>
  <si>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</si>
  <si>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</si>
  <si>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</si>
  <si>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</si>
  <si>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</si>
  <si>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</si>
  <si>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</si>
  <si>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</si>
  <si>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</si>
  <si>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</si>
  <si>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</si>
  <si>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</si>
  <si>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</si>
  <si>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</si>
  <si>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</si>
  <si>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</si>
  <si>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</si>
  <si>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</si>
  <si>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</si>
  <si>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</si>
  <si>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</si>
  <si>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</si>
  <si>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</si>
  <si>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</si>
  <si>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</si>
  <si>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</si>
  <si>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</si>
  <si>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</si>
  <si>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</si>
  <si>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</si>
  <si>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</si>
  <si>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</si>
  <si>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</si>
  <si>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</si>
  <si>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</si>
  <si>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</si>
  <si>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</si>
  <si>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</si>
  <si>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</si>
  <si>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</si>
  <si>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</si>
  <si>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</si>
  <si>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</si>
  <si>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</si>
  <si>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</si>
  <si>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</si>
  <si>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</si>
  <si>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</si>
  <si>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</si>
  <si>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</si>
  <si>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</si>
  <si>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</si>
  <si>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</si>
  <si>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</si>
  <si>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</si>
  <si>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</si>
  <si>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</si>
  <si>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</si>
  <si>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</si>
  <si>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</si>
  <si>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</si>
  <si>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</si>
  <si>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</si>
  <si>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</si>
  <si>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</si>
  <si>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</si>
  <si>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</si>
  <si>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</si>
  <si>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</si>
  <si>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</si>
  <si>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</si>
  <si>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</si>
  <si>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</si>
  <si>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</si>
  <si>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</si>
  <si>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</si>
  <si>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</si>
  <si>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</si>
  <si>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</si>
  <si>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</si>
  <si>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</si>
  <si>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</si>
  <si>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</si>
  <si>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</si>
  <si>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</si>
  <si>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</si>
  <si>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</si>
  <si>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</si>
  <si>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</si>
  <si>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</si>
  <si>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</si>
  <si>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</si>
  <si>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</si>
  <si>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</si>
  <si>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</si>
  <si>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</si>
  <si>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</si>
  <si>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</si>
  <si>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</si>
  <si>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</si>
  <si>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</si>
  <si>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</si>
  <si>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</si>
  <si>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</si>
  <si>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</si>
  <si>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</si>
  <si>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</si>
  <si>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</si>
  <si>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</si>
  <si>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</si>
  <si>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</si>
  <si>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</si>
  <si>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</si>
  <si>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</si>
  <si>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</si>
  <si>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</si>
  <si>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</si>
  <si>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</si>
  <si>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</si>
  <si>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</si>
  <si>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</si>
  <si>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</si>
  <si>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</si>
  <si>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</si>
  <si>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</si>
  <si>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</si>
  <si>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</si>
  <si>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</si>
  <si>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</si>
  <si>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</si>
  <si>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</si>
  <si>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</si>
  <si>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</si>
  <si>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</si>
  <si>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</si>
  <si>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</si>
  <si>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</si>
  <si>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</si>
  <si>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</si>
  <si>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</si>
  <si>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</si>
  <si>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</si>
  <si>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</si>
  <si>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</si>
  <si>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</si>
  <si>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</si>
  <si>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</si>
  <si>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</si>
  <si>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</si>
  <si>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</si>
  <si>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</si>
  <si>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</si>
  <si>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</si>
  <si>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</si>
  <si>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</si>
  <si>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</si>
  <si>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</si>
  <si>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</si>
  <si>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</si>
  <si>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</si>
  <si>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</si>
  <si>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</si>
  <si>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</si>
  <si>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</si>
  <si>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</si>
  <si>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</si>
  <si>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</si>
  <si>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</si>
  <si>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</si>
  <si>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</si>
  <si>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</si>
  <si>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</si>
  <si>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</si>
  <si>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</si>
  <si>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</si>
  <si>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</si>
  <si>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</si>
  <si>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</si>
  <si>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</si>
  <si>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</si>
  <si>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</si>
  <si>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</si>
  <si>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</si>
  <si>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</si>
  <si>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</si>
  <si>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</si>
  <si>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</si>
  <si>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</si>
  <si>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</si>
  <si>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</si>
  <si>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</si>
  <si>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</si>
  <si>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</si>
  <si>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</si>
  <si>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</si>
  <si>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</si>
  <si>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</si>
  <si>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</si>
  <si>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</si>
  <si>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</si>
  <si>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</si>
  <si>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</si>
  <si>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</si>
  <si>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</si>
  <si>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</si>
  <si>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</si>
  <si>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</si>
  <si>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</si>
  <si>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</si>
  <si>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</si>
  <si>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</si>
  <si>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</si>
  <si>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</si>
  <si>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</si>
  <si>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</si>
  <si>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</si>
  <si>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</si>
  <si>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</si>
  <si>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</si>
  <si>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</si>
  <si>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</si>
  <si>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</si>
  <si>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</si>
  <si>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</si>
  <si>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</si>
  <si>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</si>
  <si>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</si>
  <si>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</si>
  <si>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</si>
  <si>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</si>
  <si>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</si>
  <si>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</si>
  <si>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</si>
  <si>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</si>
  <si>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</si>
  <si>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</si>
  <si>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</si>
  <si>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</si>
  <si>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</si>
  <si>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</si>
  <si>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</si>
  <si>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</si>
  <si>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</si>
  <si>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</si>
  <si>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</si>
  <si>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</si>
  <si>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</si>
  <si>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</si>
  <si>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</si>
  <si>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</si>
  <si>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</si>
  <si>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</si>
  <si>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</si>
  <si>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</si>
  <si>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</si>
  <si>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</si>
  <si>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</si>
  <si>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</si>
  <si>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</si>
  <si>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</si>
  <si>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</si>
  <si>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</si>
  <si>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</si>
  <si>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</si>
  <si>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</si>
  <si>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</si>
  <si>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</si>
  <si>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</si>
  <si>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</si>
  <si>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</si>
  <si>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</si>
  <si>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</si>
  <si>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</si>
  <si>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</si>
  <si>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</si>
  <si>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</si>
  <si>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</si>
  <si>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</si>
  <si>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</si>
  <si>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</si>
  <si>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</si>
  <si>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</si>
  <si>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</si>
  <si>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</si>
  <si>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</si>
  <si>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</si>
  <si>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</si>
  <si>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</si>
  <si>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</si>
  <si>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</si>
  <si>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</si>
  <si>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</si>
  <si>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</si>
  <si>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</si>
  <si>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</si>
  <si>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</si>
  <si>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</si>
  <si>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</si>
  <si>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</si>
  <si>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</si>
  <si>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</si>
  <si>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</si>
  <si>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</si>
  <si>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</si>
  <si>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</si>
  <si>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</si>
  <si>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</si>
  <si>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</si>
  <si>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</si>
  <si>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</si>
  <si>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</si>
  <si>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</si>
  <si>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</si>
  <si>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</si>
  <si>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</si>
  <si>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</si>
  <si>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</si>
  <si>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</si>
  <si>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</si>
  <si>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</si>
  <si>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</si>
  <si>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</si>
  <si>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</si>
  <si>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</si>
  <si>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</si>
  <si>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</si>
  <si>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</si>
  <si>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</si>
  <si>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</si>
  <si>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</si>
  <si>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</si>
  <si>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</si>
  <si>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</si>
  <si>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</si>
  <si>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</si>
  <si>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</si>
  <si>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</si>
  <si>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</si>
  <si>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</si>
  <si>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</si>
  <si>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</si>
  <si>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</si>
  <si>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</si>
  <si>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</si>
  <si>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</si>
  <si>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</si>
  <si>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</si>
  <si>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</si>
  <si>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</si>
  <si>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</si>
  <si>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</si>
  <si>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</si>
  <si>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</si>
  <si>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</si>
  <si>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</si>
  <si>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</si>
  <si>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</si>
  <si>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</si>
  <si>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</si>
  <si>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</si>
  <si>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</si>
  <si>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</si>
  <si>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</si>
  <si>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</si>
  <si>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</si>
  <si>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</si>
  <si>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</si>
  <si>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</si>
  <si>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</si>
  <si>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</si>
  <si>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</si>
  <si>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</si>
  <si>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</si>
  <si>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</si>
  <si>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</si>
  <si>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</si>
  <si>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</si>
  <si>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</si>
  <si>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</si>
  <si>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</si>
  <si>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</si>
  <si>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</si>
  <si>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</si>
  <si>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</si>
  <si>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</si>
  <si>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</si>
  <si>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</si>
  <si>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</si>
  <si>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</si>
  <si>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</si>
  <si>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</si>
  <si>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</si>
  <si>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</si>
  <si>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</si>
  <si>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</si>
  <si>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</si>
  <si>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</si>
  <si>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</si>
  <si>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</si>
  <si>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</si>
  <si>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</si>
  <si>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</si>
  <si>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</si>
  <si>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</si>
  <si>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</si>
  <si>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</si>
  <si>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</si>
  <si>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</si>
  <si>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</si>
  <si>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</si>
  <si>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</si>
  <si>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</si>
  <si>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</si>
  <si>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</si>
  <si>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</si>
  <si>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</si>
  <si>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</si>
  <si>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</si>
  <si>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</si>
  <si>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</si>
  <si>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</si>
  <si>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</si>
  <si>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</si>
  <si>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</si>
  <si>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</si>
  <si>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</si>
  <si>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</si>
  <si>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</si>
  <si>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</si>
  <si>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</si>
  <si>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</si>
  <si>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</si>
  <si>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</si>
  <si>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</si>
  <si>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</si>
  <si>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</si>
  <si>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</si>
  <si>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</si>
  <si>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</si>
  <si>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</si>
  <si>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</si>
  <si>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</si>
  <si>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</si>
  <si>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</si>
  <si>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</si>
  <si>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</si>
  <si>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</si>
  <si>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</si>
  <si>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</si>
  <si>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</si>
  <si>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</si>
  <si>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</si>
  <si>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</si>
  <si>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</si>
  <si>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</si>
  <si>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</si>
  <si>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</si>
  <si>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</si>
  <si>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</si>
  <si>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</si>
  <si>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</si>
  <si>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</si>
  <si>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</si>
  <si>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</si>
  <si>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</si>
  <si>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</si>
  <si>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</si>
  <si>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</si>
  <si>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</si>
  <si>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</si>
  <si>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</si>
  <si>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</si>
  <si>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</si>
  <si>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</si>
  <si>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</si>
  <si>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</si>
  <si>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</si>
  <si>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</si>
  <si>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</si>
  <si>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</si>
  <si>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</si>
  <si>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</si>
  <si>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</si>
  <si>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</si>
  <si>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</si>
  <si>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</si>
  <si>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</si>
  <si>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</si>
  <si>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</si>
  <si>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</si>
  <si>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</si>
  <si>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</si>
  <si>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</si>
  <si>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</si>
  <si>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</si>
  <si>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</si>
  <si>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</si>
  <si>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</si>
  <si>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</si>
  <si>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</si>
  <si>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</si>
  <si>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</si>
  <si>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</si>
  <si>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</si>
  <si>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</si>
  <si>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</si>
  <si>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</si>
  <si>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</si>
  <si>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</si>
  <si>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</si>
  <si>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</si>
  <si>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</si>
  <si>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</si>
  <si>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</si>
  <si>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</si>
  <si>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</si>
  <si>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</si>
  <si>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</si>
  <si>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</si>
  <si>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</si>
  <si>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</si>
  <si>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</si>
  <si>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</si>
  <si>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</si>
  <si>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</si>
  <si>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</si>
  <si>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</si>
  <si>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</si>
  <si>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</si>
  <si>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</si>
  <si>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</si>
  <si>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</si>
  <si>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</si>
  <si>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</si>
  <si>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</si>
  <si>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</si>
  <si>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</si>
  <si>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</si>
  <si>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</si>
  <si>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</si>
  <si>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</si>
  <si>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</si>
  <si>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</si>
  <si>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</si>
  <si>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</si>
  <si>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</si>
  <si>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</si>
  <si>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</si>
  <si>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</si>
  <si>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</si>
  <si>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</si>
  <si>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</si>
  <si>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</si>
  <si>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</si>
  <si>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</si>
  <si>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</si>
  <si>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</si>
  <si>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</si>
  <si>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</si>
  <si>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</si>
  <si>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</si>
  <si>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</si>
  <si>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</si>
  <si>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</si>
  <si>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</si>
  <si>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</si>
  <si>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</si>
  <si>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</si>
  <si>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</si>
  <si>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</si>
  <si>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</si>
  <si>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</si>
  <si>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</si>
  <si>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</si>
  <si>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</si>
  <si>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</si>
  <si>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</si>
  <si>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</si>
  <si>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</si>
  <si>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</si>
  <si>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</si>
  <si>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</si>
  <si>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</si>
  <si>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</si>
  <si>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</si>
  <si>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</si>
  <si>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</si>
  <si>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</si>
  <si>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</si>
  <si>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</si>
  <si>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</si>
  <si>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</si>
  <si>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</si>
  <si>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</si>
  <si>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</si>
  <si>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</si>
  <si>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</si>
  <si>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</si>
  <si>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</si>
  <si>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</si>
  <si>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</si>
  <si>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</si>
  <si>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</si>
  <si>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</si>
  <si>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</si>
  <si>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</si>
  <si>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</si>
  <si>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</si>
  <si>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</si>
  <si>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</si>
  <si>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</si>
  <si>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</si>
  <si>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</si>
  <si>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</si>
  <si>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</si>
  <si>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</si>
  <si>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</si>
  <si>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</si>
  <si>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</si>
  <si>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</si>
  <si>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</si>
  <si>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</si>
  <si>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</si>
  <si>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</si>
  <si>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</si>
  <si>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</si>
  <si>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</si>
  <si>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</si>
  <si>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</si>
  <si>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</si>
  <si>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</si>
  <si>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</si>
  <si>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</si>
  <si>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</si>
  <si>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</si>
  <si>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</si>
  <si>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</si>
  <si>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</si>
  <si>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</si>
  <si>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</si>
  <si>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</si>
  <si>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</si>
  <si>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</si>
  <si>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</si>
  <si>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</si>
  <si>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</si>
  <si>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</si>
  <si>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</si>
  <si>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</si>
  <si>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</si>
  <si>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</si>
  <si>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</si>
  <si>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</si>
  <si>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</si>
  <si>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</si>
  <si>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</si>
  <si>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</si>
  <si>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</si>
  <si>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</si>
  <si>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</si>
  <si>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</si>
  <si>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</si>
  <si>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</si>
  <si>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</si>
  <si>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</si>
  <si>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</si>
  <si>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</si>
  <si>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</si>
  <si>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</si>
  <si>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</si>
  <si>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</si>
  <si>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</si>
  <si>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</si>
  <si>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</si>
  <si>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</si>
  <si>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</si>
  <si>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</si>
  <si>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</si>
  <si>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</si>
  <si>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</si>
  <si>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</si>
  <si>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</si>
  <si>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</si>
  <si>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</si>
  <si>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</si>
  <si>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</si>
  <si>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</si>
  <si>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</si>
  <si>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</si>
  <si>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</si>
  <si>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</si>
  <si>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</si>
  <si>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</si>
  <si>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</si>
  <si>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</si>
  <si>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</si>
  <si>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</si>
  <si>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</si>
  <si>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</si>
  <si>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</si>
  <si>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</si>
  <si>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</si>
  <si>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</si>
  <si>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</si>
  <si>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</si>
  <si>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</si>
  <si>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</si>
  <si>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</si>
  <si>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</si>
  <si>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</si>
  <si>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</si>
  <si>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</si>
  <si>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</si>
  <si>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</si>
  <si>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</si>
  <si>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</si>
  <si>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</si>
  <si>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</si>
  <si>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</si>
  <si>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</si>
  <si>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</si>
  <si>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</si>
  <si>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</si>
  <si>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</si>
  <si>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</si>
  <si>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</si>
  <si>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</si>
  <si>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</si>
  <si>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</si>
  <si>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</si>
  <si>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</si>
  <si>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</si>
  <si>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</si>
  <si>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</si>
  <si>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</si>
  <si>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</si>
  <si>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</si>
  <si>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</si>
  <si>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</si>
  <si>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</si>
  <si>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</si>
  <si>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</si>
  <si>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</si>
  <si>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</si>
  <si>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</si>
  <si>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</si>
  <si>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</si>
  <si>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</si>
  <si>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</si>
  <si>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</si>
  <si>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</si>
  <si>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</si>
  <si>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</si>
  <si>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</si>
  <si>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</si>
  <si>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</si>
  <si>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</si>
  <si>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</si>
  <si>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</si>
  <si>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</si>
  <si>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</si>
  <si>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</si>
  <si>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</si>
  <si>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</si>
  <si>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</si>
  <si>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</si>
  <si>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</si>
  <si>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</si>
  <si>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</si>
  <si>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</si>
  <si>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</si>
  <si>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</si>
  <si>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</si>
  <si>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</si>
  <si>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</si>
  <si>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</si>
  <si>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</si>
  <si>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</si>
  <si>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</si>
  <si>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</si>
  <si>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</si>
  <si>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</si>
  <si>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</si>
  <si>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</si>
  <si>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</si>
  <si>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</si>
  <si>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</si>
  <si>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</si>
  <si>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</si>
  <si>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</si>
  <si>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</si>
  <si>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</si>
  <si>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</si>
  <si>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</si>
  <si>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</si>
  <si>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</si>
  <si>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</si>
  <si>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</si>
  <si>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</si>
  <si>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</si>
  <si>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</si>
  <si>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</si>
  <si>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</si>
  <si>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</si>
  <si>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</si>
  <si>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</si>
  <si>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</si>
  <si>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</si>
  <si>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</si>
  <si>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</si>
  <si>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</si>
  <si>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</si>
  <si>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</si>
  <si>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</si>
  <si>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</si>
  <si>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</si>
  <si>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</si>
  <si>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</si>
  <si>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</si>
  <si>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</si>
  <si>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</si>
  <si>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</si>
  <si>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</si>
  <si>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</si>
  <si>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</si>
  <si>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</si>
  <si>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</si>
  <si>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</si>
  <si>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</si>
  <si>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</si>
  <si>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</si>
  <si>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</si>
  <si>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</si>
  <si>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</si>
  <si>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</si>
  <si>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</si>
  <si>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</si>
  <si>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</si>
  <si>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</si>
  <si>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</si>
  <si>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</si>
  <si>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</si>
  <si>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</si>
  <si>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</si>
  <si>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</si>
  <si>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</si>
  <si>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</si>
  <si>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</si>
  <si>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</si>
  <si>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</si>
  <si>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</si>
  <si>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</si>
  <si>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</si>
  <si>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</si>
  <si>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</si>
  <si>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</si>
  <si>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</si>
  <si>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</si>
  <si>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</si>
  <si>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</si>
  <si>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</si>
  <si>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</si>
  <si>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</si>
  <si>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</si>
  <si>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</si>
  <si>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</si>
  <si>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</si>
  <si>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</si>
  <si>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</si>
  <si>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</si>
  <si>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</si>
  <si>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</si>
  <si>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</si>
  <si>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</si>
  <si>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</si>
  <si>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</si>
  <si>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</si>
  <si>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</si>
  <si>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</si>
  <si>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</si>
  <si>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</si>
  <si>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</si>
  <si>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</si>
  <si>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</si>
  <si>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</si>
  <si>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</si>
  <si>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</si>
  <si>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</si>
  <si>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</si>
  <si>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</si>
  <si>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</si>
  <si>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</si>
  <si>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</si>
  <si>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</si>
  <si>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</si>
  <si>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</si>
  <si>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</si>
  <si>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</si>
  <si>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</si>
  <si>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</si>
  <si>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</si>
  <si>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</si>
  <si>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</si>
  <si>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</si>
  <si>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</si>
  <si>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</si>
  <si>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</si>
  <si>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</si>
  <si>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</si>
  <si>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</si>
  <si>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</si>
  <si>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</si>
  <si>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</si>
  <si>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</si>
  <si>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</si>
  <si>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</si>
  <si>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</si>
  <si>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</si>
  <si>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</si>
  <si>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</si>
  <si>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</si>
  <si>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</si>
  <si>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</si>
  <si>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</si>
  <si>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</si>
  <si>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</si>
  <si>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</si>
  <si>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</si>
  <si>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</si>
  <si>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</si>
  <si>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</si>
  <si>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</si>
  <si>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</si>
  <si>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</si>
  <si>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</si>
  <si>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</si>
  <si>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</si>
  <si>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</si>
  <si>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</si>
  <si>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</si>
  <si>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</si>
  <si>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</si>
  <si>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</si>
  <si>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</si>
  <si>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</si>
  <si>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</si>
  <si>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</si>
  <si>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</si>
  <si>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</si>
  <si>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</si>
  <si>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</si>
  <si>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</si>
  <si>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</si>
  <si>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</si>
  <si>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</si>
  <si>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</si>
  <si>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</si>
  <si>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</si>
  <si>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</si>
  <si>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</si>
  <si>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</si>
  <si>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</si>
  <si>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</si>
  <si>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</si>
  <si>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</si>
  <si>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</si>
  <si>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</si>
  <si>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</si>
  <si>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</si>
  <si>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</si>
  <si>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</si>
  <si>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</si>
  <si>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</si>
  <si>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</si>
  <si>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</si>
  <si>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</si>
  <si>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</si>
  <si>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</si>
  <si>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</si>
  <si>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</si>
  <si>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</si>
  <si>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</si>
  <si>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</si>
  <si>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</si>
  <si>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</si>
  <si>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</si>
  <si>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</si>
  <si>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</si>
  <si>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</si>
  <si>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</si>
  <si>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</si>
  <si>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</si>
  <si>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</si>
  <si>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</si>
  <si>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</si>
  <si>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</si>
  <si>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</si>
  <si>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</si>
  <si>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</si>
  <si>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</si>
  <si>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</si>
  <si>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</si>
  <si>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</si>
  <si>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</si>
  <si>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</si>
  <si>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</si>
  <si>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</si>
  <si>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</si>
  <si>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</si>
  <si>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</si>
  <si>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</si>
  <si>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</si>
  <si>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</si>
  <si>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</si>
  <si>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</si>
  <si>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</si>
  <si>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</si>
  <si>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</si>
  <si>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</si>
  <si>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</si>
  <si>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</si>
  <si>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</si>
  <si>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</si>
  <si>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</si>
  <si>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</si>
  <si>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</si>
  <si>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</si>
  <si>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</si>
  <si>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</si>
  <si>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</si>
  <si>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</si>
  <si>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</si>
  <si>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</si>
  <si>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</si>
  <si>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</si>
  <si>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</si>
  <si>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</si>
  <si>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</si>
  <si>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</si>
  <si>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</si>
  <si>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</si>
  <si>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</si>
  <si>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</si>
  <si>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</si>
  <si>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</si>
  <si>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</si>
  <si>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</si>
  <si>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</si>
  <si>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</si>
  <si>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</si>
  <si>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</si>
  <si>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</si>
  <si>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</si>
  <si>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</si>
  <si>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</si>
  <si>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</si>
  <si>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</si>
  <si>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</si>
  <si>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</si>
  <si>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</si>
  <si>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</si>
  <si>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</si>
  <si>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</si>
  <si>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</si>
  <si>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</si>
  <si>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</si>
  <si>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</si>
  <si>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</si>
  <si>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</si>
  <si>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</si>
  <si>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</si>
  <si>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</si>
  <si>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</si>
  <si>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</si>
  <si>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</si>
  <si>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</si>
  <si>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</si>
  <si>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</si>
  <si>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</si>
  <si>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</si>
  <si>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</si>
  <si>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</si>
  <si>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</si>
  <si>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</si>
  <si>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</si>
  <si>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</si>
  <si>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</si>
  <si>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</si>
  <si>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</si>
  <si>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</si>
  <si>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</si>
  <si>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</si>
  <si>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</si>
  <si>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</si>
  <si>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</si>
  <si>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</si>
  <si>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</si>
  <si>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</si>
  <si>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</si>
  <si>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</si>
  <si>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</si>
  <si>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</si>
  <si>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</si>
  <si>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</si>
  <si>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</si>
  <si>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</si>
  <si>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</si>
  <si>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</si>
  <si>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</si>
  <si>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</si>
  <si>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</si>
  <si>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</si>
  <si>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</si>
  <si>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</si>
  <si>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</si>
  <si>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</si>
  <si>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</si>
  <si>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</si>
  <si>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</si>
  <si>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</si>
  <si>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</si>
  <si>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</si>
  <si>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</si>
  <si>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</si>
  <si>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</si>
  <si>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</si>
  <si>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</si>
  <si>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</si>
  <si>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</si>
  <si>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</si>
  <si>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</si>
  <si>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</si>
  <si>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</si>
  <si>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</si>
  <si>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</si>
  <si>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</si>
  <si>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</si>
  <si>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</si>
  <si>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</si>
  <si>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</si>
  <si>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</si>
  <si>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</si>
  <si>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</si>
  <si>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</si>
  <si>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</si>
  <si>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</si>
  <si>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</si>
  <si>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</si>
  <si>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</si>
  <si>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</si>
  <si>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</si>
  <si>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</si>
  <si>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</si>
  <si>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</si>
  <si>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</si>
  <si>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</si>
  <si>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</si>
  <si>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</si>
  <si>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</si>
  <si>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</si>
  <si>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</si>
  <si>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</si>
  <si>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</si>
  <si>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</si>
  <si>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</si>
  <si>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</si>
  <si>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</si>
  <si>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</si>
  <si>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</si>
  <si>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</si>
  <si>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</si>
  <si>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</si>
  <si>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</si>
  <si>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</si>
  <si>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</si>
  <si>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</si>
  <si>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</si>
  <si>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</si>
  <si>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</si>
  <si>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</si>
  <si>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</si>
  <si>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</si>
  <si>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</si>
  <si>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</si>
  <si>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</si>
  <si>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</si>
  <si>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</si>
  <si>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</si>
  <si>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</si>
  <si>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</si>
  <si>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</si>
  <si>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</si>
  <si>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</si>
  <si>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</si>
  <si>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</si>
  <si>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</si>
  <si>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</si>
  <si>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</si>
  <si>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</si>
  <si>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</si>
  <si>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</si>
  <si>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</si>
  <si>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</si>
  <si>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</si>
  <si>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</si>
  <si>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</si>
  <si>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</si>
  <si>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</si>
  <si>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</si>
  <si>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</si>
  <si>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</si>
  <si>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</si>
  <si>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</si>
  <si>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</si>
  <si>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</si>
  <si>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</si>
  <si>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</si>
  <si>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</si>
  <si>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</si>
  <si>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</si>
  <si>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</si>
  <si>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</si>
  <si>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</si>
  <si>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</si>
  <si>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</si>
  <si>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</si>
  <si>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</si>
  <si>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</si>
  <si>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</si>
  <si>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</si>
  <si>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</si>
  <si>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</si>
  <si>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</si>
  <si>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</si>
  <si>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</si>
  <si>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</si>
  <si>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</si>
  <si>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</si>
  <si>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</si>
  <si>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</si>
  <si>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</si>
  <si>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</si>
  <si>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</si>
  <si>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</si>
  <si>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</si>
  <si>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</si>
  <si>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</si>
  <si>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</si>
  <si>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</si>
  <si>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</si>
  <si>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</si>
  <si>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</si>
  <si>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</si>
  <si>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</si>
  <si>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</si>
  <si>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</si>
  <si>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</si>
  <si>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</si>
  <si>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</si>
  <si>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</si>
  <si>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</si>
  <si>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</si>
  <si>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</si>
  <si>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</si>
  <si>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</si>
  <si>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</si>
  <si>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</si>
  <si>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</si>
  <si>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</si>
  <si>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</si>
  <si>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</si>
  <si>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</si>
  <si>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</si>
  <si>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</si>
  <si>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</si>
  <si>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</si>
  <si>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</si>
  <si>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</si>
  <si>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</si>
  <si>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</si>
  <si>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</si>
  <si>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</si>
  <si>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</si>
  <si>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</si>
  <si>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</si>
  <si>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</si>
  <si>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</si>
  <si>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</si>
  <si>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</si>
  <si>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</si>
  <si>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</si>
  <si>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</si>
  <si>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</si>
  <si>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</si>
  <si>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</si>
  <si>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</si>
  <si>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</si>
  <si>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</si>
  <si>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</si>
  <si>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</si>
  <si>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</si>
  <si>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</si>
  <si>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</si>
  <si>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</si>
  <si>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</si>
  <si>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</si>
  <si>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</si>
  <si>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</si>
  <si>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</si>
  <si>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</si>
  <si>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</si>
  <si>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</si>
  <si>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</si>
  <si>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</si>
  <si>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</si>
  <si>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</si>
  <si>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</si>
  <si>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</si>
  <si>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</si>
  <si>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</si>
  <si>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</si>
  <si>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</si>
  <si>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</si>
  <si>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</si>
  <si>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</si>
  <si>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</si>
  <si>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</si>
  <si>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</si>
  <si>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</si>
  <si>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</si>
  <si>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</si>
  <si>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</si>
  <si>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</si>
  <si>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</si>
  <si>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</si>
  <si>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</si>
  <si>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</si>
  <si>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</si>
  <si>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</si>
  <si>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</si>
  <si>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</si>
  <si>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</si>
  <si>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</si>
  <si>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</si>
  <si>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</si>
  <si>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</si>
  <si>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</si>
  <si>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</si>
  <si>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</si>
  <si>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</si>
  <si>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</si>
  <si>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</si>
  <si>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</si>
  <si>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</si>
  <si>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</si>
  <si>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</si>
  <si>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</si>
  <si>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</si>
  <si>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</si>
  <si>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</si>
  <si>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</si>
  <si>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</si>
  <si>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</si>
  <si>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</si>
  <si>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</si>
  <si>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</si>
  <si>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</si>
  <si>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</si>
  <si>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</si>
  <si>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</si>
  <si>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</si>
  <si>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</si>
  <si>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</si>
  <si>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</si>
  <si>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</si>
  <si>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</si>
  <si>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</si>
  <si>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</si>
  <si>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</si>
  <si>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</si>
  <si>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</si>
  <si>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</si>
  <si>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</si>
  <si>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</si>
  <si>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</si>
  <si>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</si>
  <si>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</si>
  <si>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</si>
  <si>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</si>
  <si>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</si>
  <si>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</si>
  <si>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</si>
  <si>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</si>
  <si>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</si>
  <si>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</si>
  <si>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</si>
  <si>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</si>
  <si>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</si>
  <si>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</si>
  <si>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</si>
  <si>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</si>
  <si>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</si>
  <si>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</si>
  <si>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</si>
  <si>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</si>
  <si>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</si>
  <si>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</si>
  <si>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</si>
  <si>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</si>
  <si>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</si>
  <si>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</si>
  <si>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</si>
  <si>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</si>
  <si>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</si>
  <si>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</si>
  <si>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</si>
  <si>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</si>
  <si>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</si>
  <si>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</si>
  <si>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</si>
  <si>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</si>
  <si>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</si>
  <si>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</si>
  <si>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</si>
  <si>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</si>
  <si>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</si>
  <si>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</si>
  <si>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</si>
  <si>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</si>
  <si>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</si>
  <si>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</si>
  <si>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</si>
  <si>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</si>
  <si>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</si>
  <si>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</si>
  <si>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</si>
  <si>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</si>
  <si>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</si>
  <si>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</si>
  <si>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</si>
  <si>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</si>
  <si>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</si>
  <si>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</si>
  <si>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</si>
  <si>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</si>
  <si>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</si>
  <si>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</si>
  <si>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</si>
  <si>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</si>
  <si>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</si>
  <si>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</si>
  <si>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</si>
  <si>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</si>
  <si>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</si>
  <si>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</si>
  <si>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</si>
  <si>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</si>
  <si>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</si>
  <si>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</si>
  <si>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</si>
  <si>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</si>
  <si>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</si>
  <si>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</si>
  <si>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</si>
  <si>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</si>
  <si>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</si>
  <si>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</si>
  <si>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</si>
  <si>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</si>
  <si>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</si>
  <si>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</si>
  <si>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</si>
  <si>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</si>
  <si>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</si>
  <si>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</si>
  <si>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</si>
  <si>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</si>
  <si>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</si>
  <si>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</si>
  <si>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</si>
  <si>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</si>
  <si>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</si>
  <si>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</si>
  <si>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</si>
  <si>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</si>
  <si>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</si>
  <si>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</si>
  <si>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</si>
  <si>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</si>
  <si>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</si>
  <si>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</si>
  <si>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</si>
  <si>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</si>
  <si>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</si>
  <si>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</si>
  <si>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</si>
  <si>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</si>
  <si>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</si>
  <si>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</si>
  <si>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</si>
  <si>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</si>
  <si>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</si>
  <si>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</si>
  <si>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</si>
  <si>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</si>
  <si>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</si>
  <si>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</si>
  <si>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</si>
  <si>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</si>
  <si>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</si>
  <si>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</si>
  <si>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</si>
  <si>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</si>
  <si>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</si>
  <si>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</si>
  <si>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</si>
  <si>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</si>
  <si>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</si>
  <si>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</si>
  <si>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</si>
  <si>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</si>
  <si>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</si>
  <si>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</si>
  <si>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</si>
  <si>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</si>
  <si>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</si>
  <si>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</si>
  <si>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</si>
  <si>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</si>
  <si>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</si>
  <si>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</si>
  <si>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</si>
  <si>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</si>
  <si>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</si>
  <si>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</si>
  <si>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</si>
  <si>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</si>
  <si>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</si>
  <si>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</si>
  <si>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</si>
  <si>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</si>
  <si>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</si>
  <si>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</si>
  <si>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</si>
  <si>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</si>
  <si>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</si>
  <si>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</si>
  <si>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</si>
  <si>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</si>
  <si>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</si>
  <si>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</si>
  <si>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</si>
  <si>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</si>
  <si>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</si>
  <si>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</si>
  <si>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</si>
  <si>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</si>
  <si>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</si>
  <si>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</si>
  <si>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</si>
  <si>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</si>
  <si>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</si>
  <si>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</si>
  <si>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</si>
  <si>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</si>
  <si>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</si>
  <si>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</si>
  <si>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</si>
  <si>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</si>
  <si>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</si>
  <si>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</si>
  <si>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</si>
  <si>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</si>
  <si>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</si>
  <si>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</si>
  <si>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</si>
  <si>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</si>
  <si>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</si>
  <si>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</si>
  <si>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</si>
  <si>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</si>
  <si>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</si>
  <si>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</si>
  <si>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</si>
  <si>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</si>
  <si>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</si>
  <si>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</si>
  <si>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</si>
  <si>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</si>
  <si>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</si>
  <si>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</si>
  <si>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</si>
  <si>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</si>
  <si>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</si>
  <si>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</si>
  <si>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</si>
  <si>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</si>
  <si>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</si>
  <si>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</si>
  <si>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</si>
  <si>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</si>
  <si>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</si>
  <si>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</si>
  <si>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</si>
  <si>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</si>
  <si>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</si>
  <si>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</si>
  <si>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</si>
  <si>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</si>
  <si>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</si>
  <si>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</si>
  <si>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</si>
  <si>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</si>
  <si>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</si>
  <si>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</si>
  <si>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</si>
  <si>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</si>
  <si>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</si>
  <si>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</si>
  <si>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</si>
  <si>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</si>
  <si>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</si>
  <si>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</si>
  <si>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</si>
  <si>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</si>
  <si>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</si>
  <si>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</si>
  <si>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</si>
  <si>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</si>
  <si>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</si>
  <si>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</si>
  <si>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</si>
  <si>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</si>
  <si>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</si>
  <si>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</si>
  <si>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</si>
  <si>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</si>
  <si>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</si>
  <si>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</si>
  <si>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</si>
  <si>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</si>
  <si>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</si>
  <si>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</si>
  <si>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</si>
  <si>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</si>
  <si>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</si>
  <si>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</si>
  <si>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</si>
  <si>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</si>
  <si>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</si>
  <si>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</si>
  <si>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</si>
  <si>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</si>
  <si>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</si>
  <si>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</si>
  <si>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</si>
  <si>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</si>
  <si>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</si>
  <si>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</si>
  <si>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</si>
  <si>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</si>
  <si>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</si>
  <si>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</si>
  <si>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</si>
  <si>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</si>
  <si>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</si>
  <si>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</si>
  <si>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</si>
  <si>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</si>
  <si>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</si>
  <si>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</si>
  <si>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</si>
  <si>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</si>
  <si>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</si>
  <si>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</si>
  <si>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</si>
  <si>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</si>
  <si>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</si>
  <si>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</si>
  <si>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</si>
  <si>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</si>
  <si>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</si>
  <si>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</si>
  <si>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</si>
  <si>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</si>
  <si>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</si>
  <si>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</si>
  <si>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</si>
  <si>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</si>
  <si>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</si>
  <si>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</si>
  <si>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</si>
  <si>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</si>
  <si>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</si>
  <si>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</si>
  <si>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</si>
  <si>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</si>
  <si>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</si>
  <si>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</si>
  <si>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</si>
  <si>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</si>
  <si>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</si>
  <si>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</si>
  <si>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</si>
  <si>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</si>
  <si>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</si>
  <si>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</si>
  <si>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</si>
  <si>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</si>
  <si>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</si>
  <si>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</si>
  <si>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</si>
  <si>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</si>
  <si>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</si>
  <si>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</si>
  <si>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</si>
  <si>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</si>
  <si>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</si>
  <si>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</si>
  <si>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</si>
  <si>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</si>
  <si>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</si>
  <si>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</si>
  <si>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</si>
  <si>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</si>
  <si>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</si>
  <si>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</si>
  <si>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</si>
  <si>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</si>
  <si>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</si>
  <si>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</si>
  <si>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</si>
  <si>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</si>
  <si>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</si>
  <si>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</si>
  <si>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</si>
  <si>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</si>
  <si>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</si>
  <si>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</si>
  <si>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</si>
  <si>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</si>
  <si>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</si>
  <si>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</si>
  <si>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</si>
  <si>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</si>
  <si>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</si>
  <si>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</si>
  <si>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</si>
  <si>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</si>
  <si>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</si>
  <si>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</si>
  <si>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</si>
  <si>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</si>
  <si>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</si>
  <si>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</si>
  <si>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</si>
  <si>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</si>
  <si>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</si>
  <si>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</si>
  <si>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</si>
  <si>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</si>
  <si>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</si>
  <si>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</si>
  <si>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</si>
  <si>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</si>
  <si>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</si>
  <si>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</si>
  <si>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</si>
  <si>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</si>
  <si>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</si>
  <si>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</si>
  <si>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</si>
  <si>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</si>
  <si>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</si>
  <si>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</si>
  <si>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</si>
  <si>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</si>
  <si>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</si>
  <si>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</si>
  <si>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</si>
  <si>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</si>
  <si>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</si>
  <si>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</si>
  <si>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</si>
  <si>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</si>
  <si>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</si>
  <si>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</si>
  <si>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</si>
  <si>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</si>
  <si>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</si>
  <si>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</si>
  <si>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</si>
  <si>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</si>
  <si>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</si>
  <si>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</si>
  <si>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</si>
  <si>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</si>
  <si>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</si>
  <si>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</si>
  <si>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</si>
  <si>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</si>
  <si>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</si>
  <si>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</si>
  <si>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</si>
  <si>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</si>
  <si>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</si>
  <si>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</si>
  <si>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</si>
  <si>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</si>
  <si>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</si>
  <si>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</si>
  <si>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</si>
  <si>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</si>
  <si>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</si>
  <si>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</si>
  <si>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</si>
  <si>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</si>
  <si>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</si>
  <si>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</si>
  <si>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</si>
  <si>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</si>
  <si>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</si>
  <si>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</si>
  <si>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</si>
  <si>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</si>
  <si>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</si>
  <si>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</si>
  <si>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</si>
  <si>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</si>
  <si>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</si>
  <si>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</si>
  <si>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</si>
  <si>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</si>
  <si>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</si>
  <si>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</si>
  <si>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</si>
  <si>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</si>
  <si>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</si>
  <si>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</si>
  <si>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</si>
  <si>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</si>
  <si>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</si>
  <si>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</si>
  <si>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</si>
  <si>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</si>
  <si>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</si>
  <si>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</si>
  <si>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</si>
  <si>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</si>
  <si>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</si>
  <si>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</si>
  <si>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</si>
  <si>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</si>
  <si>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</si>
  <si>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</si>
  <si>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</si>
  <si>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</si>
  <si>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</si>
  <si>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</si>
  <si>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</si>
  <si>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</si>
  <si>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</si>
  <si>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</si>
  <si>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</si>
  <si>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</si>
  <si>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</si>
  <si>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</si>
  <si>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</si>
  <si>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</si>
  <si>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</si>
  <si>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</si>
  <si>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</si>
  <si>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</si>
  <si>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</si>
  <si>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</si>
  <si>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</si>
  <si>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</si>
  <si>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</si>
  <si>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</si>
  <si>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</si>
  <si>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</si>
  <si>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</si>
  <si>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</si>
  <si>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</si>
  <si>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</si>
  <si>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</si>
  <si>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</si>
  <si>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</si>
  <si>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</si>
  <si>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</si>
  <si>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</si>
  <si>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</si>
  <si>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</si>
  <si>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</si>
  <si>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</si>
  <si>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</si>
  <si>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</si>
  <si>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</si>
  <si>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</si>
  <si>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</si>
  <si>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</si>
  <si>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</si>
  <si>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</si>
  <si>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</si>
  <si>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</si>
  <si>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</si>
  <si>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</si>
  <si>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</si>
  <si>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</si>
  <si>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</si>
  <si>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</si>
  <si>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</si>
  <si>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</si>
  <si>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</si>
  <si>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</si>
  <si>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</si>
  <si>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</si>
  <si>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</si>
  <si>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</si>
  <si>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</si>
  <si>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</si>
  <si>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</si>
  <si>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</si>
  <si>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</si>
  <si>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</si>
  <si>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</si>
  <si>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</si>
  <si>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</si>
  <si>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</si>
  <si>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</si>
  <si>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</si>
  <si>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</si>
  <si>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</si>
  <si>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</si>
  <si>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</si>
  <si>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</si>
  <si>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</si>
  <si>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</si>
  <si>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</si>
  <si>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</si>
  <si>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</si>
  <si>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</si>
  <si>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</si>
  <si>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</si>
  <si>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</si>
  <si>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</si>
  <si>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</si>
  <si>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</si>
  <si>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</si>
  <si>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</si>
  <si>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</si>
  <si>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</si>
  <si>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</si>
  <si>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</si>
  <si>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</si>
  <si>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</si>
  <si>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</si>
  <si>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</si>
  <si>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</si>
  <si>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</si>
  <si>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</si>
  <si>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</si>
  <si>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</si>
  <si>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</si>
  <si>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</si>
  <si>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</si>
  <si>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</si>
  <si>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</si>
  <si>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</si>
  <si>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</si>
  <si>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</si>
  <si>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</si>
  <si>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</si>
  <si>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</si>
  <si>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</si>
  <si>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</si>
  <si>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</si>
  <si>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</si>
  <si>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</si>
  <si>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</si>
  <si>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</si>
  <si>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</si>
  <si>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</si>
  <si>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</si>
  <si>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</si>
  <si>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</si>
  <si>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</si>
  <si>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</si>
  <si>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</si>
  <si>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</si>
  <si>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</si>
  <si>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</si>
  <si>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</si>
  <si>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</si>
  <si>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</si>
  <si>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</si>
  <si>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</si>
  <si>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</si>
  <si>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</si>
  <si>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</si>
  <si>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</si>
  <si>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</si>
  <si>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</si>
  <si>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</si>
  <si>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</si>
  <si>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</si>
  <si>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</si>
  <si>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</si>
  <si>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</si>
  <si>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</si>
  <si>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</si>
  <si>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</si>
  <si>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</si>
  <si>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</si>
  <si>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</si>
  <si>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</si>
  <si>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</si>
  <si>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</si>
  <si>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</si>
  <si>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</si>
  <si>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</si>
  <si>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</si>
  <si>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</si>
  <si>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</si>
  <si>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</si>
  <si>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</si>
  <si>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</si>
  <si>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</si>
  <si>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</si>
  <si>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</si>
  <si>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</si>
  <si>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</si>
  <si>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</si>
  <si>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</si>
  <si>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</si>
  <si>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</si>
  <si>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</si>
  <si>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</si>
  <si>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</si>
  <si>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</si>
  <si>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</si>
  <si>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</si>
  <si>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</si>
  <si>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</si>
  <si>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</si>
  <si>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</si>
  <si>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</si>
  <si>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</si>
  <si>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</si>
  <si>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</si>
  <si>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</si>
  <si>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</si>
  <si>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</si>
  <si>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</si>
  <si>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</si>
  <si>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</si>
  <si>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</si>
  <si>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</si>
  <si>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</si>
  <si>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</si>
  <si>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</si>
  <si>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</si>
  <si>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</si>
  <si>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</si>
  <si>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</si>
  <si>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</si>
  <si>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</si>
  <si>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</si>
  <si>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</si>
  <si>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</si>
  <si>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</si>
  <si>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</si>
  <si>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</si>
  <si>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</si>
  <si>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</si>
  <si>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</si>
  <si>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</si>
  <si>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</si>
  <si>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</si>
  <si>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</si>
  <si>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</si>
  <si>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</si>
  <si>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</si>
  <si>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</si>
  <si>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</si>
  <si>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</si>
  <si>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</si>
  <si>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</si>
  <si>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</si>
  <si>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</si>
  <si>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</si>
  <si>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</si>
  <si>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</si>
  <si>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</si>
  <si>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</si>
  <si>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</si>
  <si>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</si>
  <si>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</si>
  <si>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</si>
  <si>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</si>
  <si>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</si>
  <si>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</si>
  <si>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</si>
  <si>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</si>
  <si>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</si>
  <si>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</si>
  <si>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</si>
  <si>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</si>
  <si>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</si>
  <si>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</si>
  <si>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</si>
  <si>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</si>
  <si>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</si>
  <si>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</si>
  <si>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</si>
  <si>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</si>
  <si>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</si>
  <si>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</si>
  <si>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</si>
  <si>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</si>
  <si>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</si>
  <si>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</si>
  <si>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</si>
  <si>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</si>
  <si>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</si>
  <si>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</si>
  <si>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</si>
  <si>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</si>
  <si>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</si>
  <si>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</si>
  <si>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</si>
  <si>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</si>
  <si>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</si>
  <si>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</si>
  <si>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</si>
  <si>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</si>
  <si>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</si>
  <si>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</si>
  <si>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</si>
  <si>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</si>
  <si>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</si>
  <si>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</si>
  <si>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</si>
  <si>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</si>
  <si>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</si>
  <si>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</si>
  <si>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</si>
  <si>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</si>
  <si>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</si>
  <si>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</si>
  <si>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</si>
  <si>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</si>
  <si>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</si>
  <si>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</si>
  <si>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</si>
  <si>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</si>
  <si>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</si>
  <si>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</si>
  <si>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</si>
  <si>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</si>
  <si>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</si>
  <si>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</si>
  <si>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</si>
  <si>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</si>
  <si>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</si>
  <si>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</si>
  <si>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</si>
  <si>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</si>
  <si>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</si>
  <si>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</si>
  <si>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</si>
  <si>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</si>
  <si>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</si>
  <si>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</si>
  <si>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</si>
  <si>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</si>
  <si>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</si>
  <si>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</si>
  <si>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</si>
  <si>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</si>
  <si>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</si>
  <si>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</si>
  <si>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</si>
  <si>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</si>
  <si>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</si>
  <si>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</si>
  <si>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</si>
  <si>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</si>
  <si>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</si>
  <si>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</si>
  <si>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</si>
  <si>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</si>
  <si>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</si>
  <si>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</si>
  <si>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</si>
  <si>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</si>
  <si>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</si>
  <si>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</si>
  <si>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</si>
  <si>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</si>
  <si>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</si>
  <si>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</si>
  <si>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</si>
  <si>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</si>
  <si>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</si>
  <si>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</si>
  <si>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</si>
  <si>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</si>
  <si>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</si>
  <si>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</si>
  <si>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</si>
  <si>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</si>
  <si>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</si>
  <si>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</si>
  <si>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</si>
  <si>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</si>
  <si>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</si>
  <si>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</si>
  <si>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</si>
  <si>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</si>
  <si>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</si>
  <si>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</si>
  <si>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</si>
  <si>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</si>
  <si>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</si>
  <si>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</si>
  <si>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</si>
  <si>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</si>
  <si>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</si>
  <si>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</si>
  <si>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</si>
  <si>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</si>
  <si>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</si>
  <si>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</si>
  <si>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</si>
  <si>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</si>
  <si>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</si>
  <si>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</si>
  <si>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</si>
  <si>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</si>
  <si>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</si>
  <si>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</si>
  <si>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</si>
  <si>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</si>
  <si>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</si>
  <si>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</si>
  <si>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</si>
  <si>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</si>
  <si>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</si>
  <si>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</si>
  <si>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</si>
  <si>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</si>
  <si>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</si>
  <si>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</si>
  <si>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</si>
  <si>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</si>
  <si>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</si>
  <si>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</si>
  <si>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</si>
  <si>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</si>
  <si>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</si>
  <si>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</si>
  <si>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</si>
  <si>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</si>
  <si>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</si>
  <si>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</si>
  <si>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</si>
  <si>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</si>
  <si>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</si>
  <si>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</si>
  <si>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</si>
  <si>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</si>
  <si>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</si>
  <si>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</si>
  <si>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</si>
  <si>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</si>
  <si>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</si>
  <si>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</si>
  <si>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</si>
  <si>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</si>
  <si>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</si>
  <si>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</si>
  <si>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</si>
  <si>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</si>
  <si>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</si>
  <si>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</si>
  <si>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</si>
  <si>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</si>
  <si>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</si>
  <si>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</si>
  <si>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</si>
  <si>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</si>
  <si>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</si>
  <si>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</si>
  <si>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</si>
  <si>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</si>
  <si>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</si>
  <si>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</si>
  <si>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</si>
  <si>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</si>
  <si>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</si>
  <si>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</si>
  <si>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</si>
  <si>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</si>
  <si>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</si>
  <si>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</si>
  <si>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</si>
  <si>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</si>
  <si>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</si>
  <si>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</si>
  <si>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</si>
  <si>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</si>
  <si>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</si>
  <si>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</si>
  <si>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</si>
  <si>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</si>
  <si>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</si>
  <si>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</si>
  <si>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</si>
  <si>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</si>
  <si>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</si>
  <si>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</si>
  <si>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</si>
  <si>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</si>
  <si>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</si>
  <si>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</si>
  <si>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</si>
  <si>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</si>
  <si>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</si>
  <si>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</si>
  <si>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</si>
  <si>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</si>
  <si>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</si>
  <si>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</si>
  <si>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</si>
  <si>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</si>
  <si>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</si>
  <si>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</si>
  <si>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</si>
  <si>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</si>
  <si>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</si>
  <si>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</si>
  <si>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</si>
  <si>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</si>
  <si>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</si>
  <si>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</si>
  <si>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</si>
  <si>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</si>
  <si>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</si>
  <si>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</si>
  <si>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</si>
  <si>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</si>
  <si>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</si>
  <si>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</si>
  <si>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</si>
  <si>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</si>
  <si>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</si>
  <si>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</si>
  <si>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</si>
  <si>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</si>
  <si>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</si>
  <si>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</si>
  <si>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</si>
  <si>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</si>
  <si>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</si>
  <si>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</si>
  <si>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</si>
  <si>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</si>
  <si>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</si>
  <si>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</si>
  <si>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</si>
  <si>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</si>
  <si>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</si>
  <si>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</si>
  <si>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</si>
  <si>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</si>
  <si>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</si>
  <si>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</si>
  <si>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</si>
  <si>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</si>
  <si>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</si>
  <si>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</si>
  <si>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</si>
  <si>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</si>
  <si>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</si>
  <si>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</si>
  <si>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</si>
  <si>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</si>
  <si>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</si>
  <si>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</si>
  <si>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</si>
  <si>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</si>
  <si>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</si>
  <si>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</si>
  <si>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</si>
  <si>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</si>
  <si>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</si>
  <si>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</si>
  <si>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</si>
  <si>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</si>
  <si>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</si>
  <si>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</si>
  <si>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</si>
  <si>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</si>
  <si>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</si>
  <si>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</si>
  <si>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</si>
  <si>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</si>
  <si>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</si>
  <si>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</si>
  <si>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</si>
  <si>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</si>
  <si>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</si>
  <si>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</si>
  <si>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</si>
  <si>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</si>
  <si>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</si>
  <si>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</si>
  <si>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</si>
  <si>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</si>
  <si>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</si>
  <si>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</si>
  <si>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</si>
  <si>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</si>
  <si>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</si>
  <si>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</si>
  <si>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</si>
  <si>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</si>
  <si>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</si>
  <si>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</si>
  <si>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</si>
  <si>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</si>
  <si>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</si>
  <si>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</si>
  <si>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</si>
  <si>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</si>
  <si>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</si>
  <si>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</si>
  <si>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</si>
  <si>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</si>
  <si>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</si>
  <si>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</si>
  <si>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</si>
  <si>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</si>
  <si>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</si>
  <si>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</si>
  <si>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</si>
  <si>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</si>
  <si>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</si>
  <si>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</si>
  <si>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</si>
  <si>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</si>
  <si>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</si>
  <si>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</si>
  <si>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</si>
  <si>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</si>
  <si>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</si>
  <si>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</si>
  <si>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</si>
  <si>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</si>
  <si>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</si>
  <si>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</si>
  <si>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</si>
  <si>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</si>
  <si>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</si>
  <si>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</si>
  <si>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</si>
  <si>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</si>
  <si>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</si>
  <si>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</si>
  <si>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</si>
  <si>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</si>
  <si>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</si>
  <si>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</si>
  <si>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</si>
  <si>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</si>
  <si>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</si>
  <si>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</si>
  <si>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</si>
  <si>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</si>
  <si>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</si>
  <si>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</si>
  <si>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</si>
  <si>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</si>
  <si>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</si>
  <si>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</si>
  <si>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</si>
  <si>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</si>
  <si>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</si>
  <si>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</si>
  <si>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</si>
  <si>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</si>
  <si>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</si>
  <si>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</si>
  <si>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</si>
  <si>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</si>
  <si>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</si>
  <si>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</si>
  <si>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</si>
  <si>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</si>
  <si>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</si>
  <si>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</si>
  <si>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</si>
  <si>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</si>
  <si>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</si>
  <si>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</si>
  <si>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</si>
  <si>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</si>
  <si>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</si>
  <si>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</si>
  <si>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</si>
  <si>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</si>
  <si>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</si>
  <si>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</si>
  <si>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</si>
  <si>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</si>
  <si>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</si>
  <si>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</si>
  <si>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</si>
  <si>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</si>
  <si>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</si>
  <si>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</si>
  <si>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</si>
  <si>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</si>
  <si>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</si>
  <si>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</si>
  <si>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</si>
  <si>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</si>
  <si>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</si>
  <si>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</si>
  <si>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</si>
  <si>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</si>
  <si>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</si>
  <si>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</si>
  <si>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</si>
  <si>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</si>
  <si>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</si>
  <si>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</si>
  <si>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</si>
  <si>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</si>
  <si>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</si>
  <si>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</si>
  <si>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</si>
  <si>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</si>
  <si>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</si>
  <si>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</si>
  <si>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</si>
  <si>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</si>
  <si>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</si>
  <si>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</si>
  <si>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</si>
  <si>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</si>
  <si>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</si>
  <si>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</si>
  <si>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</si>
  <si>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</si>
  <si>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</si>
  <si>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</si>
  <si>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</si>
  <si>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</si>
  <si>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</si>
  <si>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</si>
  <si>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</si>
  <si>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</si>
  <si>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</si>
  <si>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</si>
  <si>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</si>
  <si>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</si>
  <si>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</si>
  <si>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</si>
  <si>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</si>
  <si>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</si>
  <si>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</si>
  <si>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</si>
  <si>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</si>
  <si>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</si>
  <si>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</si>
  <si>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</si>
  <si>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</si>
  <si>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</si>
  <si>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</si>
  <si>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</si>
  <si>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</si>
  <si>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</si>
  <si>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</si>
  <si>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</si>
  <si>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</si>
  <si>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</si>
  <si>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</si>
  <si>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</si>
  <si>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</si>
  <si>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</si>
  <si>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</si>
  <si>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</si>
  <si>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</si>
  <si>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</si>
  <si>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</si>
  <si>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</si>
  <si>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</si>
  <si>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</si>
  <si>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</si>
  <si>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</si>
  <si>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</si>
  <si>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</si>
  <si>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</si>
  <si>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</si>
  <si>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</si>
  <si>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</si>
  <si>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</si>
  <si>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</si>
  <si>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</si>
  <si>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</si>
  <si>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</si>
  <si>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</si>
  <si>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</si>
  <si>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</si>
  <si>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</si>
  <si>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</si>
  <si>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</si>
  <si>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</si>
  <si>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</si>
  <si>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</si>
  <si>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</si>
  <si>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</si>
  <si>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</si>
  <si>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</si>
  <si>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</si>
  <si>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</si>
  <si>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</si>
  <si>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</si>
  <si>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</si>
  <si>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</si>
  <si>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</si>
  <si>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</si>
  <si>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</si>
  <si>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</si>
  <si>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</si>
  <si>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</si>
  <si>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</si>
  <si>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</si>
  <si>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</si>
  <si>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</si>
  <si>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</si>
  <si>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</si>
  <si>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</si>
  <si>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</si>
  <si>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</si>
  <si>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</si>
  <si>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</si>
  <si>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</si>
  <si>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</si>
  <si>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</si>
  <si>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</si>
  <si>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</si>
  <si>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</si>
  <si>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</si>
  <si>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</si>
  <si>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</si>
  <si>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</si>
  <si>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</si>
  <si>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</si>
  <si>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</si>
  <si>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</si>
  <si>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</si>
  <si>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</si>
  <si>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</si>
  <si>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</si>
  <si>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</si>
  <si>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</si>
  <si>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</si>
  <si>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</si>
  <si>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</si>
  <si>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</si>
  <si>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</si>
  <si>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</si>
  <si>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</si>
  <si>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</si>
  <si>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</si>
  <si>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</si>
  <si>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</si>
  <si>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</si>
  <si>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</si>
  <si>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</si>
  <si>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</si>
  <si>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</si>
  <si>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</si>
  <si>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</si>
  <si>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</si>
  <si>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</si>
  <si>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</si>
  <si>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</si>
  <si>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</si>
  <si>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</si>
  <si>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</si>
  <si>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</si>
  <si>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</si>
  <si>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</si>
  <si>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</si>
  <si>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</si>
  <si>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</si>
  <si>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</si>
  <si>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</si>
  <si>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</si>
  <si>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</si>
  <si>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</si>
  <si>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</si>
  <si>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</si>
  <si>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</si>
  <si>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</si>
  <si>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</si>
  <si>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</si>
  <si>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</si>
  <si>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</si>
  <si>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</si>
  <si>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</si>
  <si>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</si>
  <si>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</si>
  <si>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</si>
  <si>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</si>
  <si>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</si>
  <si>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</si>
  <si>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</si>
  <si>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</si>
  <si>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</si>
  <si>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</si>
  <si>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</si>
  <si>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</si>
  <si>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</si>
  <si>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</si>
  <si>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</si>
  <si>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</si>
  <si>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</si>
  <si>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</si>
  <si>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</si>
  <si>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</si>
  <si>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</si>
  <si>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</si>
  <si>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</si>
  <si>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</si>
  <si>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</si>
  <si>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</si>
  <si>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</si>
  <si>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</si>
  <si>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</si>
  <si>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</si>
  <si>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</si>
  <si>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</si>
  <si>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</si>
  <si>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</si>
  <si>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</si>
  <si>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</si>
  <si>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</si>
  <si>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</si>
  <si>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</si>
  <si>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</si>
  <si>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</si>
  <si>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</si>
  <si>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</si>
  <si>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</si>
  <si>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</si>
  <si>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</si>
  <si>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</si>
  <si>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</si>
  <si>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</si>
  <si>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</si>
  <si>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</si>
  <si>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</si>
  <si>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</si>
  <si>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</si>
  <si>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</si>
  <si>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</si>
  <si>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</si>
  <si>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</si>
  <si>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</si>
  <si>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</si>
  <si>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</si>
  <si>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</si>
  <si>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</si>
  <si>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</si>
  <si>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</si>
  <si>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</si>
  <si>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</si>
  <si>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</si>
  <si>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</si>
  <si>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</si>
  <si>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</si>
  <si>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</si>
  <si>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</si>
  <si>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</si>
  <si>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</si>
  <si>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</si>
  <si>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</si>
  <si>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</si>
  <si>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</si>
  <si>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</si>
  <si>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</si>
  <si>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</si>
  <si>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</si>
  <si>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</si>
  <si>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</si>
  <si>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</si>
  <si>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</si>
  <si>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</si>
  <si>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</si>
  <si>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</si>
  <si>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</si>
  <si>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</si>
  <si>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</si>
  <si>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</si>
  <si>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</si>
  <si>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</si>
  <si>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</si>
  <si>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</si>
  <si>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</si>
  <si>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</si>
  <si>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</si>
  <si>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</si>
  <si>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</si>
  <si>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</si>
  <si>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</si>
  <si>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</si>
  <si>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</si>
  <si>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</si>
  <si>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</si>
  <si>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</si>
  <si>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</si>
  <si>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</si>
  <si>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</si>
  <si>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</si>
  <si>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</si>
  <si>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</si>
  <si>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</si>
  <si>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</si>
  <si>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</si>
  <si>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</si>
  <si>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</si>
  <si>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</si>
  <si>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</si>
  <si>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</si>
  <si>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</si>
  <si>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</si>
  <si>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</si>
  <si>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</si>
  <si>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</si>
  <si>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</si>
  <si>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</si>
  <si>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</si>
  <si>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</si>
  <si>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</si>
  <si>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</si>
  <si>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</si>
  <si>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</si>
  <si>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</si>
  <si>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</si>
  <si>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</si>
  <si>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</si>
  <si>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</si>
  <si>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</si>
  <si>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</si>
  <si>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</si>
  <si>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</si>
  <si>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</si>
  <si>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</si>
  <si>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</si>
  <si>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</si>
  <si>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</si>
  <si>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</si>
  <si>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</si>
  <si>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</si>
  <si>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</si>
  <si>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</si>
  <si>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</si>
  <si>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</si>
  <si>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</si>
  <si>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</si>
  <si>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</si>
  <si>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</si>
  <si>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</si>
  <si>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</si>
  <si>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</si>
  <si>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</si>
  <si>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</si>
  <si>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</si>
  <si>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</si>
  <si>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</si>
  <si>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</si>
  <si>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</si>
  <si>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</si>
  <si>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</si>
  <si>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</si>
  <si>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</si>
  <si>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</si>
  <si>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</si>
  <si>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</si>
  <si>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</si>
  <si>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</si>
  <si>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</si>
  <si>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</si>
  <si>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</si>
  <si>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</si>
  <si>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</si>
  <si>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</si>
  <si>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</si>
  <si>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</si>
  <si>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</si>
  <si>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</si>
  <si>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</si>
  <si>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</si>
  <si>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</si>
  <si>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</si>
  <si>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</si>
  <si>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</si>
  <si>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</si>
  <si>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</si>
  <si>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</si>
  <si>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</si>
  <si>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</si>
  <si>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</si>
  <si>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</si>
  <si>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</si>
  <si>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</si>
  <si>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</si>
  <si>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</si>
  <si>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</si>
  <si>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</si>
  <si>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</si>
  <si>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</si>
  <si>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</si>
  <si>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</si>
  <si>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</si>
  <si>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</si>
  <si>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</si>
  <si>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</si>
  <si>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</si>
  <si>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</si>
  <si>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</si>
  <si>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</si>
  <si>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</si>
  <si>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</si>
  <si>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</si>
  <si>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</si>
  <si>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</si>
  <si>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</si>
  <si>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</si>
  <si>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</si>
  <si>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</si>
  <si>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</si>
  <si>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</si>
  <si>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</si>
  <si>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</si>
  <si>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</si>
  <si>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</si>
  <si>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</si>
  <si>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</si>
  <si>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</si>
  <si>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</si>
  <si>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</si>
  <si>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</si>
  <si>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</si>
  <si>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</si>
  <si>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</si>
  <si>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</si>
  <si>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</si>
  <si>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</si>
  <si>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</si>
  <si>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</si>
  <si>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</si>
  <si>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</si>
  <si>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</si>
  <si>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</si>
  <si>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</si>
  <si>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</si>
  <si>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</si>
  <si>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</si>
  <si>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</si>
  <si>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</si>
  <si>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</si>
  <si>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</si>
  <si>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</si>
  <si>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</si>
  <si>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</si>
  <si>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</si>
  <si>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</si>
  <si>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</si>
  <si>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</si>
  <si>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</si>
  <si>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</si>
  <si>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</si>
  <si>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</si>
  <si>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</si>
  <si>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</si>
  <si>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</si>
  <si>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</si>
  <si>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</si>
  <si>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</si>
  <si>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</si>
  <si>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</si>
  <si>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</si>
  <si>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</si>
  <si>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</si>
  <si>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</si>
  <si>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</si>
  <si>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</si>
  <si>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</si>
  <si>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</si>
  <si>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</si>
  <si>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</si>
  <si>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</si>
  <si>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</si>
  <si>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</si>
  <si>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</si>
  <si>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</si>
  <si>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</si>
  <si>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</si>
  <si>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</si>
  <si>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</si>
  <si>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</si>
  <si>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</si>
  <si>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</si>
  <si>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</si>
  <si>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</si>
  <si>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</si>
  <si>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</si>
  <si>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</si>
  <si>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</si>
  <si>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</si>
  <si>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</si>
  <si>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</si>
  <si>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</si>
  <si>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</si>
  <si>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</si>
  <si>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</si>
  <si>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</si>
  <si>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</si>
  <si>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</si>
  <si>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</si>
  <si>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</si>
  <si>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</si>
  <si>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</si>
  <si>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</si>
  <si>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</si>
  <si>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</si>
  <si>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</si>
  <si>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</si>
  <si>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</si>
  <si>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</si>
  <si>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</si>
  <si>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</si>
  <si>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</si>
  <si>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</si>
  <si>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</si>
  <si>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</si>
  <si>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</si>
  <si>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</si>
  <si>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</si>
  <si>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</si>
  <si>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</si>
  <si>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</si>
  <si>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</si>
  <si>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</si>
  <si>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</si>
  <si>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</si>
  <si>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</si>
  <si>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</si>
  <si>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</si>
  <si>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</si>
  <si>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</si>
  <si>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</si>
  <si>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</si>
  <si>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</si>
  <si>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</si>
  <si>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</si>
  <si>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</si>
  <si>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</si>
  <si>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</si>
  <si>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</si>
  <si>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</si>
  <si>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</si>
  <si>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</si>
  <si>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</si>
  <si>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</si>
  <si>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</si>
  <si>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</si>
  <si>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</si>
  <si>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</si>
  <si>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</si>
  <si>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</si>
  <si>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</si>
  <si>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</si>
  <si>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</si>
  <si>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</si>
  <si>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</si>
  <si>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</si>
  <si>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</si>
  <si>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</si>
  <si>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</si>
  <si>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</si>
  <si>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</si>
  <si>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</si>
  <si>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</si>
  <si>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</si>
  <si>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</si>
  <si>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</si>
  <si>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</si>
  <si>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</si>
  <si>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</si>
  <si>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</si>
  <si>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</si>
  <si>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</si>
  <si>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</si>
  <si>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</si>
  <si>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</si>
  <si>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</si>
  <si>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</si>
  <si>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</si>
  <si>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</si>
  <si>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</si>
  <si>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</si>
  <si>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</si>
  <si>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</si>
  <si>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</si>
  <si>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</si>
  <si>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</si>
  <si>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</si>
  <si>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</si>
  <si>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</si>
  <si>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</si>
  <si>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</si>
  <si>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</si>
  <si>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</si>
  <si>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</si>
  <si>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</si>
  <si>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</si>
  <si>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</si>
  <si>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</si>
  <si>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</si>
  <si>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</si>
  <si>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</si>
  <si>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</si>
  <si>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</si>
  <si>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</si>
  <si>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</si>
  <si>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</si>
  <si>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</si>
  <si>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</si>
  <si>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</si>
  <si>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</si>
  <si>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</si>
  <si>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</si>
  <si>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</si>
  <si>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</si>
  <si>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</si>
  <si>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</si>
  <si>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</si>
  <si>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</si>
  <si>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</si>
  <si>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</si>
  <si>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</si>
  <si>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</si>
  <si>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</si>
  <si>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</si>
  <si>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</si>
  <si>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</si>
  <si>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</si>
  <si>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</si>
  <si>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</si>
  <si>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</si>
  <si>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</si>
  <si>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</si>
  <si>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</si>
  <si>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</si>
  <si>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</si>
  <si>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</si>
  <si>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</si>
  <si>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</si>
  <si>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</si>
  <si>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</si>
  <si>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</si>
  <si>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</si>
  <si>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</si>
  <si>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</si>
  <si>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</si>
  <si>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</si>
  <si>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</si>
  <si>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</si>
  <si>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</si>
  <si>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</si>
  <si>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</si>
  <si>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</si>
  <si>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</si>
  <si>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</si>
  <si>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</si>
  <si>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</si>
  <si>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</si>
  <si>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</si>
  <si>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</si>
  <si>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</si>
  <si>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</si>
  <si>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</si>
  <si>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</si>
  <si>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</si>
  <si>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</si>
  <si>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</si>
  <si>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</si>
  <si>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</si>
  <si>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</si>
  <si>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</si>
  <si>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</si>
  <si>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</si>
  <si>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</si>
  <si>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</si>
  <si>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</si>
  <si>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</si>
  <si>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</si>
  <si>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</si>
  <si>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</si>
  <si>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</si>
  <si>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</si>
  <si>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</si>
  <si>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</si>
  <si>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</si>
  <si>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</si>
  <si>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</si>
  <si>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</si>
  <si>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</si>
  <si>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</si>
  <si>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</si>
  <si>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</si>
  <si>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</si>
  <si>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</si>
  <si>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</si>
  <si>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</si>
  <si>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</si>
  <si>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</si>
  <si>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</si>
  <si>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</si>
  <si>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</si>
  <si>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</si>
  <si>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</si>
  <si>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</si>
  <si>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</si>
  <si>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</si>
  <si>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</si>
  <si>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</si>
  <si>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</si>
  <si>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</si>
  <si>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</si>
  <si>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</si>
  <si>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</si>
  <si>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</si>
  <si>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</si>
  <si>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</si>
  <si>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</si>
  <si>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</si>
  <si>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</si>
  <si>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</si>
  <si>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</si>
  <si>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</si>
  <si>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</si>
  <si>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</si>
  <si>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</si>
  <si>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</si>
  <si>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</si>
  <si>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</si>
  <si>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</si>
  <si>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</si>
  <si>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</si>
  <si>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</si>
  <si>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</si>
  <si>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</si>
  <si>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</si>
  <si>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</si>
  <si>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</si>
  <si>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</si>
  <si>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</si>
  <si>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</si>
  <si>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</si>
  <si>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</si>
  <si>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</si>
  <si>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</si>
  <si>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</si>
  <si>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</si>
  <si>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</si>
  <si>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</si>
  <si>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</si>
  <si>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</si>
  <si>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</si>
  <si>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</si>
  <si>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</si>
  <si>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</si>
  <si>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</si>
  <si>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</si>
  <si>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</si>
  <si>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</si>
  <si>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</si>
  <si>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</si>
  <si>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</si>
  <si>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</si>
  <si>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</si>
  <si>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</si>
  <si>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</si>
  <si>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</si>
  <si>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</si>
  <si>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</si>
  <si>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</si>
  <si>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</si>
  <si>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</si>
  <si>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</si>
  <si>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</si>
  <si>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</si>
  <si>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</si>
  <si>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</si>
  <si>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</si>
  <si>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</si>
  <si>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</si>
  <si>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</si>
  <si>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</si>
  <si>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</si>
  <si>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</si>
  <si>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</si>
  <si>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</si>
  <si>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</si>
  <si>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</si>
  <si>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</si>
  <si>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</si>
  <si>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</si>
  <si>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</si>
  <si>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</si>
  <si>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</si>
  <si>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</si>
  <si>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</si>
  <si>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</si>
  <si>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</si>
  <si>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</si>
  <si>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</si>
  <si>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</si>
  <si>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</si>
  <si>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</si>
  <si>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</si>
  <si>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</si>
  <si>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</si>
  <si>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</si>
  <si>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</si>
  <si>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</si>
  <si>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</si>
  <si>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</si>
  <si>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</si>
  <si>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</si>
  <si>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</si>
  <si>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</si>
  <si>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</si>
  <si>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</si>
  <si>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</si>
  <si>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</si>
  <si>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</si>
  <si>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</si>
  <si>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</si>
  <si>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</si>
  <si>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</si>
  <si>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</si>
  <si>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</si>
  <si>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</si>
  <si>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</si>
  <si>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</si>
  <si>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</si>
  <si>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</si>
  <si>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</si>
  <si>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</si>
  <si>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</si>
  <si>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</si>
  <si>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</si>
  <si>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</si>
  <si>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</si>
  <si>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</si>
  <si>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</si>
  <si>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</si>
  <si>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</si>
  <si>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</si>
  <si>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</si>
  <si>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</si>
  <si>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</si>
  <si>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</si>
  <si>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</si>
  <si>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</si>
  <si>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</si>
  <si>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</si>
  <si>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</si>
  <si>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</si>
  <si>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</si>
  <si>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</si>
  <si>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</si>
  <si>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</si>
  <si>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</si>
  <si>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</si>
  <si>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</si>
  <si>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</si>
  <si>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</si>
  <si>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</si>
  <si>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</si>
  <si>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</si>
  <si>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</si>
  <si>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</si>
  <si>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</si>
  <si>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</si>
  <si>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</si>
  <si>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</si>
  <si>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</si>
  <si>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</si>
  <si>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</si>
  <si>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</si>
  <si>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</si>
  <si>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</si>
  <si>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</si>
  <si>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</si>
  <si>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</si>
  <si>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</si>
  <si>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</si>
  <si>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</si>
  <si>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</si>
  <si>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</si>
  <si>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</si>
  <si>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</si>
  <si>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</si>
  <si>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</si>
  <si>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</si>
  <si>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</si>
  <si>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</si>
  <si>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</si>
  <si>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</si>
  <si>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</si>
  <si>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</si>
  <si>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</si>
  <si>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</si>
  <si>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</si>
  <si>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</si>
  <si>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</si>
  <si>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</si>
  <si>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</si>
  <si>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</si>
  <si>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</si>
  <si>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</si>
  <si>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</si>
  <si>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</si>
  <si>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</si>
  <si>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</si>
  <si>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</si>
  <si>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</si>
  <si>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</si>
  <si>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</si>
  <si>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</si>
  <si>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</si>
  <si>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</si>
  <si>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</si>
  <si>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</si>
  <si>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</si>
  <si>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</si>
  <si>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</si>
  <si>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</si>
  <si>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</si>
  <si>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</si>
  <si>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</si>
  <si>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</si>
  <si>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</si>
  <si>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</si>
  <si>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</si>
  <si>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</si>
  <si>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</si>
  <si>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</si>
  <si>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</si>
  <si>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</si>
  <si>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</si>
  <si>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</si>
  <si>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</si>
  <si>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</si>
  <si>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</si>
  <si>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</si>
  <si>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</si>
  <si>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</si>
  <si>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</si>
  <si>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</si>
  <si>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</si>
  <si>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</si>
  <si>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</si>
  <si>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</si>
  <si>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</si>
  <si>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</si>
  <si>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</si>
  <si>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</si>
  <si>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</si>
  <si>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</si>
  <si>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</si>
  <si>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</si>
  <si>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</si>
  <si>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</si>
  <si>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</si>
  <si>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</si>
  <si>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</si>
  <si>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</si>
  <si>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</si>
  <si>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</si>
  <si>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</si>
  <si>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</si>
  <si>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</si>
  <si>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</si>
  <si>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</si>
  <si>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</si>
  <si>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</si>
  <si>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</si>
  <si>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</si>
  <si>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</si>
  <si>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</si>
  <si>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</si>
  <si>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</si>
  <si>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</si>
  <si>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</si>
  <si>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</si>
  <si>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</si>
  <si>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</si>
  <si>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</si>
  <si>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</si>
  <si>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</si>
  <si>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</si>
  <si>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</si>
  <si>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</si>
  <si>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</si>
  <si>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</si>
  <si>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</si>
  <si>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</si>
  <si>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</si>
  <si>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</si>
  <si>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</si>
  <si>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</si>
  <si>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</si>
  <si>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</si>
  <si>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</si>
  <si>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</si>
  <si>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</si>
  <si>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</si>
  <si>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</si>
  <si>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</si>
  <si>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</si>
  <si>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</si>
  <si>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</si>
  <si>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</si>
  <si>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</si>
  <si>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</si>
  <si>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</si>
  <si>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</si>
  <si>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</si>
  <si>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</si>
  <si>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</si>
  <si>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</si>
  <si>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</si>
  <si>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</si>
  <si>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</si>
  <si>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</si>
  <si>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</si>
  <si>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</si>
  <si>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</si>
  <si>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</si>
  <si>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</si>
  <si>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</si>
  <si>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</si>
  <si>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</si>
  <si>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</si>
  <si>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</si>
  <si>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</si>
  <si>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</si>
  <si>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</si>
  <si>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</si>
  <si>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</si>
  <si>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</si>
  <si>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</si>
  <si>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</si>
  <si>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</si>
  <si>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</si>
  <si>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</si>
  <si>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</si>
  <si>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</si>
  <si>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</si>
  <si>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</si>
  <si>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</si>
  <si>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</si>
  <si>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</si>
  <si>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</si>
  <si>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</si>
  <si>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</si>
  <si>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</si>
  <si>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</si>
  <si>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</si>
  <si>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</si>
  <si>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</si>
  <si>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</si>
  <si>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</si>
  <si>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</si>
  <si>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</si>
  <si>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</si>
  <si>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</si>
  <si>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</si>
  <si>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</si>
  <si>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</si>
  <si>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</si>
  <si>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</si>
  <si>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</si>
  <si>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</si>
  <si>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</si>
  <si>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</si>
  <si>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</si>
  <si>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</si>
  <si>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</si>
  <si>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</si>
  <si>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</si>
  <si>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</si>
  <si>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</si>
  <si>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</si>
  <si>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</si>
  <si>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</si>
  <si>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</si>
  <si>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</si>
  <si>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</si>
  <si>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</si>
  <si>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</si>
  <si>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</si>
  <si>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</si>
  <si>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</si>
  <si>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</si>
  <si>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</si>
  <si>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</si>
  <si>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</si>
  <si>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</si>
  <si>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</si>
  <si>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</si>
  <si>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</si>
  <si>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</si>
  <si>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</si>
  <si>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</si>
  <si>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</si>
  <si>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</si>
  <si>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</si>
  <si>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</si>
  <si>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</si>
  <si>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</si>
  <si>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</si>
  <si>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</si>
  <si>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</si>
  <si>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</si>
  <si>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</si>
  <si>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</si>
  <si>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</si>
  <si>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</si>
  <si>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</si>
  <si>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</si>
  <si>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</si>
  <si>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</si>
  <si>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</si>
  <si>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</si>
  <si>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</si>
  <si>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</si>
  <si>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</si>
  <si>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</si>
  <si>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</si>
  <si>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</si>
  <si>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</si>
  <si>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</si>
  <si>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</si>
  <si>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</si>
  <si>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</si>
  <si>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</si>
  <si>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</si>
  <si>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</si>
  <si>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</si>
  <si>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</si>
  <si>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</si>
  <si>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</si>
  <si>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</si>
  <si>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</si>
  <si>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</si>
  <si>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</si>
  <si>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</si>
  <si>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</si>
  <si>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</si>
  <si>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</si>
  <si>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</si>
  <si>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</si>
  <si>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</si>
  <si>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</si>
  <si>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</si>
  <si>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</si>
  <si>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</si>
  <si>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</si>
  <si>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</si>
  <si>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</si>
  <si>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</si>
  <si>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</si>
  <si>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</si>
  <si>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</si>
  <si>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</si>
  <si>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</si>
  <si>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</si>
  <si>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</si>
  <si>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</si>
  <si>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</si>
  <si>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</si>
  <si>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</si>
  <si>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</si>
  <si>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</si>
  <si>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</si>
  <si>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</si>
  <si>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</si>
  <si>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</si>
  <si>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</si>
  <si>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</si>
  <si>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</si>
  <si>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</si>
  <si>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</si>
  <si>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</si>
  <si>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</si>
  <si>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</si>
  <si>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</si>
  <si>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</si>
  <si>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</si>
  <si>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</si>
  <si>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</si>
  <si>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</si>
  <si>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</si>
  <si>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</si>
  <si>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</si>
  <si>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</si>
  <si>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</si>
  <si>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</si>
  <si>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</si>
  <si>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</si>
  <si>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</si>
  <si>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</si>
  <si>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</si>
  <si>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</si>
  <si>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</si>
  <si>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</si>
  <si>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</si>
  <si>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</si>
  <si>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</si>
  <si>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</si>
  <si>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</si>
  <si>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</si>
  <si>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</si>
  <si>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</si>
  <si>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</si>
  <si>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</si>
  <si>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</si>
  <si>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</si>
  <si>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</si>
  <si>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</si>
  <si>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</si>
  <si>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</si>
  <si>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</si>
  <si>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</si>
  <si>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</si>
  <si>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</si>
  <si>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</si>
  <si>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</si>
  <si>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</si>
  <si>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</si>
  <si>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</si>
  <si>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</si>
  <si>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</si>
  <si>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</si>
  <si>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</si>
  <si>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</si>
  <si>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</si>
  <si>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</si>
  <si>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</si>
  <si>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</si>
  <si>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</si>
  <si>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</si>
  <si>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</si>
  <si>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</si>
  <si>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</si>
  <si>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</si>
  <si>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</si>
  <si>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</si>
  <si>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</si>
  <si>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</si>
  <si>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</si>
  <si>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</si>
  <si>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</si>
  <si>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</si>
  <si>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</si>
  <si>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</si>
  <si>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</si>
  <si>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</si>
  <si>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</si>
  <si>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</si>
  <si>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</si>
  <si>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</si>
  <si>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</si>
  <si>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</si>
  <si>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</si>
  <si>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</si>
  <si>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</si>
  <si>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</si>
  <si>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</si>
  <si>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</si>
  <si>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</si>
  <si>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</si>
  <si>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</si>
  <si>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</si>
  <si>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</si>
  <si>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</si>
  <si>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</si>
  <si>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</si>
  <si>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</si>
  <si>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</si>
  <si>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</si>
  <si>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</si>
  <si>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</si>
  <si>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</si>
  <si>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</si>
  <si>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</si>
  <si>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</si>
  <si>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</si>
  <si>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</si>
  <si>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</si>
  <si>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</si>
  <si>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</si>
  <si>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</si>
  <si>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</si>
  <si>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</si>
  <si>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</si>
  <si>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</si>
  <si>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</si>
  <si>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</si>
  <si>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</si>
  <si>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</si>
  <si>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</si>
  <si>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</si>
  <si>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</si>
  <si>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</si>
  <si>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</si>
  <si>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</si>
  <si>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</si>
  <si>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</si>
  <si>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</si>
  <si>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</si>
  <si>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</si>
  <si>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</si>
  <si>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</si>
  <si>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</si>
  <si>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</si>
  <si>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</si>
  <si>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</si>
  <si>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</si>
  <si>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</si>
  <si>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</si>
  <si>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</si>
  <si>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</si>
  <si>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</si>
  <si>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</si>
  <si>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</si>
  <si>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</si>
  <si>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</si>
  <si>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</si>
  <si>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</si>
  <si>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</si>
  <si>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</si>
  <si>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</si>
  <si>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</si>
  <si>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</si>
  <si>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</si>
  <si>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</si>
  <si>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</si>
  <si>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</si>
  <si>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</si>
  <si>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</si>
  <si>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</si>
  <si>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</si>
  <si>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</si>
  <si>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</si>
  <si>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</si>
  <si>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</si>
  <si>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</si>
  <si>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</si>
  <si>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</si>
  <si>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</si>
  <si>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</si>
  <si>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</si>
  <si>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</si>
  <si>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</si>
  <si>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</si>
  <si>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</si>
  <si>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</si>
  <si>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</si>
  <si>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</si>
  <si>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</si>
  <si>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</si>
  <si>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</si>
  <si>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</si>
  <si>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</si>
  <si>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</si>
  <si>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</si>
  <si>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</si>
  <si>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</si>
  <si>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</si>
  <si>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</si>
  <si>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</si>
  <si>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</si>
  <si>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</si>
  <si>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</si>
  <si>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</si>
  <si>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</si>
  <si>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</si>
  <si>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</si>
  <si>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</si>
  <si>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</si>
  <si>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</si>
  <si>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</si>
  <si>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</si>
  <si>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</si>
  <si>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</si>
  <si>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</si>
  <si>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</si>
  <si>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</si>
  <si>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</si>
  <si>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</si>
  <si>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</si>
  <si>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</si>
  <si>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</si>
  <si>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</si>
  <si>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</si>
  <si>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</si>
  <si>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</si>
  <si>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</si>
  <si>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</si>
  <si>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</si>
  <si>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</si>
  <si>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</si>
  <si>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</si>
  <si>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</si>
  <si>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</si>
  <si>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</si>
  <si>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</si>
  <si>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</si>
  <si>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</si>
  <si>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</si>
  <si>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</si>
  <si>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</si>
  <si>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</si>
  <si>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</si>
  <si>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</si>
  <si>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</si>
  <si>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</si>
  <si>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</si>
  <si>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</si>
  <si>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</si>
  <si>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</si>
  <si>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</si>
  <si>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</si>
  <si>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</si>
  <si>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</si>
  <si>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</si>
  <si>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</si>
  <si>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</si>
  <si>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</si>
  <si>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</si>
  <si>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</si>
  <si>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</si>
  <si>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</si>
  <si>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</si>
  <si>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</si>
  <si>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</si>
  <si>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</si>
  <si>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</si>
  <si>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</si>
  <si>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</si>
  <si>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</si>
  <si>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</si>
  <si>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</si>
  <si>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</si>
  <si>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</si>
  <si>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</si>
  <si>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</si>
  <si>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</si>
  <si>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</si>
  <si>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</si>
  <si>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</si>
  <si>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</si>
  <si>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</si>
  <si>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</si>
  <si>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</si>
  <si>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</si>
  <si>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</si>
  <si>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</si>
  <si>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</si>
  <si>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</si>
  <si>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</si>
  <si>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</si>
  <si>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</si>
  <si>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</si>
  <si>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</si>
  <si>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</si>
  <si>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</si>
  <si>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</si>
  <si>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</si>
  <si>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</si>
  <si>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</si>
  <si>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</si>
  <si>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</si>
  <si>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</si>
  <si>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</si>
  <si>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</si>
  <si>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</si>
  <si>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</si>
  <si>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</si>
  <si>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</si>
  <si>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</si>
  <si>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</si>
  <si>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</si>
  <si>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</si>
  <si>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</si>
  <si>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</si>
  <si>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</si>
  <si>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</si>
  <si>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</si>
  <si>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</si>
  <si>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</si>
  <si>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</si>
  <si>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</si>
  <si>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</si>
  <si>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</si>
  <si>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</si>
  <si>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</si>
  <si>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</si>
  <si>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</si>
  <si>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</si>
  <si>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</si>
  <si>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</si>
  <si>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</si>
  <si>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</si>
  <si>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</si>
  <si>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</si>
  <si>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</si>
  <si>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</si>
  <si>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</si>
  <si>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</si>
  <si>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</si>
  <si>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</si>
  <si>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</si>
  <si>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</si>
  <si>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</si>
  <si>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</si>
  <si>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</si>
  <si>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</si>
  <si>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</si>
  <si>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</si>
  <si>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</si>
  <si>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</si>
  <si>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</si>
  <si>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</si>
  <si>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</si>
  <si>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</si>
  <si>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</si>
  <si>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</si>
  <si>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</si>
  <si>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</si>
  <si>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</si>
  <si>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</si>
  <si>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</si>
  <si>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</si>
  <si>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</si>
  <si>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</si>
  <si>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</si>
  <si>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</si>
  <si>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</si>
  <si>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</si>
  <si>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</si>
  <si>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</si>
  <si>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</si>
  <si>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</si>
  <si>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</si>
  <si>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</si>
  <si>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</si>
  <si>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</si>
  <si>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</si>
  <si>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</si>
  <si>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</si>
  <si>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</si>
  <si>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</si>
  <si>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</si>
  <si>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</si>
  <si>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</si>
  <si>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</si>
  <si>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</si>
  <si>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</si>
  <si>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</si>
  <si>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</si>
  <si>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</si>
  <si>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</si>
  <si>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</si>
  <si>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</si>
  <si>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</si>
  <si>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</si>
  <si>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</si>
  <si>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</si>
  <si>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</si>
  <si>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</si>
  <si>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</si>
  <si>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</si>
  <si>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</si>
  <si>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</si>
  <si>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</si>
  <si>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</si>
  <si>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</si>
  <si>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</si>
  <si>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</si>
  <si>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</si>
  <si>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</si>
  <si>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</si>
  <si>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</si>
  <si>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</si>
  <si>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</si>
  <si>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</si>
  <si>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</si>
  <si>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</si>
  <si>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</si>
  <si>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</si>
  <si>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</si>
  <si>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</si>
  <si>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</si>
  <si>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</si>
  <si>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</si>
  <si>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</si>
  <si>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</si>
  <si>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</si>
  <si>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</si>
  <si>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</si>
  <si>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</si>
  <si>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</si>
  <si>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</si>
  <si>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</si>
  <si>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</si>
  <si>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</si>
  <si>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</si>
  <si>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</si>
  <si>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</si>
  <si>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</si>
  <si>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</si>
  <si>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</si>
  <si>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</si>
  <si>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</si>
  <si>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</si>
  <si>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</si>
  <si>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</si>
  <si>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</si>
  <si>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</si>
  <si>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</si>
  <si>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</si>
  <si>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</si>
  <si>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</si>
  <si>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</si>
  <si>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</si>
  <si>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</si>
  <si>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</si>
  <si>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</si>
  <si>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</si>
  <si>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</si>
  <si>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</si>
  <si>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</si>
  <si>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</si>
  <si>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</si>
  <si>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</si>
  <si>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</si>
  <si>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</si>
  <si>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</si>
  <si>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</si>
  <si>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</si>
  <si>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</si>
  <si>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</si>
  <si>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</si>
  <si>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</si>
  <si>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</si>
  <si>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</si>
  <si>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</si>
  <si>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</si>
  <si>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</si>
  <si>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</si>
  <si>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</si>
  <si>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</si>
  <si>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</si>
  <si>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</si>
  <si>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</si>
  <si>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</si>
  <si>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</si>
  <si>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</si>
  <si>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</si>
  <si>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</si>
  <si>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</si>
  <si>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</si>
  <si>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</si>
  <si>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</si>
  <si>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</si>
  <si>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</si>
  <si>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</si>
  <si>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</si>
  <si>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</si>
  <si>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</si>
  <si>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</si>
  <si>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</si>
  <si>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</si>
  <si>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</si>
  <si>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</si>
  <si>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</si>
  <si>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</si>
  <si>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</si>
  <si>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</si>
  <si>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</si>
  <si>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</si>
  <si>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</si>
  <si>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</si>
  <si>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</si>
  <si>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</si>
  <si>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</si>
  <si>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</si>
  <si>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</si>
  <si>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</si>
  <si>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</si>
  <si>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</si>
  <si>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</si>
  <si>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</si>
  <si>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</si>
  <si>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</si>
  <si>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</si>
  <si>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</si>
  <si>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</si>
  <si>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</si>
  <si>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</si>
  <si>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</si>
  <si>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</si>
  <si>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</si>
  <si>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</si>
  <si>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</si>
  <si>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</si>
  <si>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</si>
  <si>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</si>
  <si>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</si>
  <si>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</si>
  <si>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</si>
  <si>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</si>
  <si>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</si>
  <si>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</si>
  <si>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</si>
  <si>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</si>
  <si>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</si>
  <si>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</si>
  <si>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</si>
  <si>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</si>
  <si>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</si>
  <si>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</si>
  <si>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</si>
  <si>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</si>
  <si>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</si>
  <si>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</si>
  <si>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</si>
  <si>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</si>
  <si>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</si>
  <si>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</si>
  <si>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</si>
  <si>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</si>
  <si>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</si>
  <si>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</si>
  <si>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</si>
  <si>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</si>
  <si>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</si>
  <si>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</si>
  <si>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</si>
  <si>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</si>
  <si>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</si>
  <si>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</si>
  <si>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</si>
  <si>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</si>
  <si>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</si>
  <si>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</si>
  <si>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</si>
  <si>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</si>
  <si>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</si>
  <si>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</si>
  <si>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</si>
  <si>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</si>
  <si>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</si>
  <si>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</si>
  <si>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</si>
  <si>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</si>
  <si>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</si>
  <si>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</si>
  <si>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</si>
  <si>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</si>
  <si>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</si>
  <si>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</si>
  <si>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</si>
  <si>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</si>
  <si>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</si>
  <si>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</si>
  <si>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</si>
  <si>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</si>
  <si>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</si>
  <si>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</si>
  <si>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</si>
  <si>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</si>
  <si>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</si>
  <si>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</si>
  <si>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</si>
  <si>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</si>
  <si>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</si>
  <si>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</si>
  <si>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</si>
  <si>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</si>
  <si>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</si>
  <si>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</si>
  <si>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</si>
  <si>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</si>
  <si>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</si>
  <si>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</si>
  <si>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</si>
  <si>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</si>
  <si>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</si>
  <si>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</si>
  <si>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</si>
  <si>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</si>
  <si>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</si>
  <si>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</si>
  <si>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</si>
  <si>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</si>
  <si>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</si>
  <si>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</si>
  <si>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</si>
  <si>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</si>
  <si>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</si>
  <si>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</si>
  <si>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</si>
  <si>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</si>
  <si>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</si>
  <si>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</si>
  <si>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</si>
  <si>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</si>
  <si>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</si>
  <si>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</si>
  <si>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</si>
  <si>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</si>
  <si>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</si>
  <si>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</si>
  <si>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</si>
  <si>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</si>
  <si>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</si>
  <si>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</si>
  <si>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</si>
  <si>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</si>
  <si>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</si>
  <si>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</si>
  <si>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</si>
  <si>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</si>
  <si>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</si>
  <si>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</si>
  <si>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</si>
  <si>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</si>
  <si>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</si>
  <si>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</si>
  <si>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</si>
  <si>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</si>
  <si>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</si>
  <si>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</si>
  <si>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</si>
  <si>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</si>
  <si>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</si>
  <si>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</si>
  <si>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</si>
  <si>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</si>
  <si>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</si>
  <si>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</si>
  <si>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</si>
  <si>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</si>
  <si>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</si>
  <si>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</si>
  <si>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</si>
  <si>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</si>
  <si>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</si>
  <si>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</si>
  <si>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</si>
  <si>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</si>
  <si>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</si>
  <si>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</si>
  <si>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</si>
  <si>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</si>
  <si>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</si>
  <si>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</si>
  <si>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</si>
  <si>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</si>
  <si>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</si>
  <si>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</si>
  <si>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</si>
  <si>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</si>
  <si>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</si>
  <si>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</si>
  <si>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</si>
  <si>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</si>
  <si>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</si>
  <si>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</si>
  <si>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</si>
  <si>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</si>
  <si>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</si>
  <si>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</si>
  <si>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</si>
  <si>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</si>
  <si>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</si>
  <si>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</si>
  <si>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</si>
  <si>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</si>
  <si>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</si>
  <si>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</si>
  <si>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</si>
  <si>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</si>
  <si>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</si>
  <si>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</si>
  <si>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</si>
  <si>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</si>
  <si>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</si>
  <si>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</si>
  <si>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</si>
  <si>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</si>
  <si>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</si>
  <si>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</si>
  <si>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</si>
  <si>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</si>
  <si>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</si>
  <si>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</si>
  <si>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</si>
  <si>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</si>
  <si>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</si>
  <si>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</si>
  <si>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</si>
  <si>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</si>
  <si>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</si>
  <si>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</si>
  <si>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</si>
  <si>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</si>
  <si>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</si>
  <si>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</si>
  <si>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</si>
  <si>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</si>
  <si>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</si>
  <si>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</si>
  <si>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</si>
  <si>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</si>
  <si>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</si>
  <si>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</si>
  <si>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</si>
  <si>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</si>
  <si>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</si>
  <si>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</si>
  <si>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</si>
  <si>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</si>
  <si>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</si>
  <si>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</si>
  <si>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</si>
  <si>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</si>
  <si>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</si>
  <si>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</si>
  <si>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</si>
  <si>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</si>
  <si>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</si>
  <si>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</si>
  <si>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</si>
  <si>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</si>
  <si>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</si>
  <si>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</si>
  <si>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</si>
  <si>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</si>
  <si>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</si>
  <si>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</si>
  <si>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</si>
  <si>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</si>
  <si>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</si>
  <si>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</si>
  <si>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</si>
  <si>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</si>
  <si>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</si>
  <si>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</si>
  <si>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</si>
  <si>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</si>
  <si>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</si>
  <si>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</si>
  <si>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</si>
  <si>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</si>
  <si>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</si>
  <si>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</si>
  <si>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</si>
  <si>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</si>
  <si>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</si>
  <si>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</si>
  <si>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</si>
  <si>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</si>
  <si>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</si>
  <si>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</si>
  <si>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</si>
  <si>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</si>
  <si>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</si>
  <si>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</si>
  <si>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</si>
  <si>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</si>
  <si>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</si>
  <si>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</si>
  <si>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</si>
  <si>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</si>
  <si>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</si>
  <si>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</si>
  <si>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</si>
  <si>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</si>
  <si>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</si>
  <si>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</si>
  <si>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</si>
  <si>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</si>
  <si>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</si>
  <si>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</si>
  <si>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</si>
  <si>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</si>
  <si>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</si>
  <si>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</si>
  <si>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</si>
  <si>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</si>
  <si>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</si>
  <si>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</si>
  <si>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</si>
  <si>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</si>
  <si>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</si>
  <si>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</si>
  <si>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</si>
  <si>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</si>
  <si>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</si>
  <si>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</si>
  <si>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</si>
  <si>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</si>
  <si>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</si>
  <si>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</si>
  <si>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</si>
  <si>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</si>
  <si>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</si>
  <si>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</si>
  <si>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</si>
  <si>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</si>
  <si>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</si>
  <si>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</si>
  <si>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</si>
  <si>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</si>
  <si>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</si>
  <si>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</si>
  <si>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</si>
  <si>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</si>
  <si>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</si>
  <si>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</si>
  <si>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</si>
  <si>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</si>
  <si>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</si>
  <si>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</si>
  <si>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</si>
  <si>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</si>
  <si>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</si>
  <si>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</si>
  <si>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</si>
  <si>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</si>
  <si>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</si>
  <si>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</si>
  <si>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</si>
  <si>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</si>
  <si>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</si>
  <si>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</si>
  <si>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</si>
  <si>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</si>
  <si>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</si>
  <si>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</si>
  <si>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</si>
  <si>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</si>
  <si>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</si>
  <si>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</si>
  <si>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</si>
  <si>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</si>
  <si>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</si>
  <si>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</si>
  <si>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</si>
  <si>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</si>
  <si>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</si>
  <si>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</si>
  <si>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</si>
  <si>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</si>
  <si>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</si>
  <si>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</si>
  <si>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</si>
  <si>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</si>
  <si>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</si>
  <si>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</si>
  <si>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</si>
  <si>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</si>
  <si>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</si>
  <si>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</si>
  <si>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</si>
  <si>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</si>
  <si>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</si>
  <si>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</si>
  <si>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</si>
  <si>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</si>
  <si>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</si>
  <si>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</si>
  <si>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</si>
  <si>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</si>
  <si>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</si>
  <si>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</si>
  <si>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</si>
  <si>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</si>
  <si>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</si>
  <si>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</si>
  <si>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</si>
  <si>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</si>
  <si>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</si>
  <si>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</si>
  <si>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</si>
  <si>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</si>
  <si>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</si>
  <si>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</si>
  <si>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</si>
  <si>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</si>
  <si>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</si>
  <si>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</si>
  <si>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</si>
  <si>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</si>
  <si>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</si>
  <si>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</si>
  <si>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</si>
  <si>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</si>
  <si>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</si>
  <si>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</si>
  <si>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</si>
  <si>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</si>
  <si>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</si>
  <si>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</si>
  <si>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</si>
  <si>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</si>
  <si>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</si>
  <si>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</si>
  <si>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</si>
  <si>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</si>
  <si>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</si>
  <si>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</si>
  <si>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</si>
  <si>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</si>
  <si>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</si>
  <si>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</si>
  <si>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</si>
  <si>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</si>
  <si>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</si>
  <si>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</si>
  <si>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</si>
  <si>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</si>
  <si>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</si>
  <si>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</si>
  <si>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</si>
  <si>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</si>
  <si>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</si>
  <si>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</si>
  <si>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</si>
  <si>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</si>
  <si>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</si>
  <si>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</si>
  <si>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</si>
  <si>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</si>
  <si>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</si>
  <si>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</si>
  <si>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</si>
  <si>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</si>
  <si>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</si>
  <si>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</si>
  <si>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</si>
  <si>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</si>
  <si>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</si>
  <si>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</si>
  <si>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</si>
  <si>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</si>
  <si>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</si>
  <si>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</si>
  <si>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</si>
  <si>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</si>
  <si>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</si>
  <si>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</si>
  <si>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</si>
  <si>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</si>
  <si>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</si>
  <si>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</si>
  <si>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</si>
  <si>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</si>
  <si>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</si>
  <si>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</si>
  <si>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</si>
  <si>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</si>
  <si>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</si>
  <si>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</si>
  <si>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</si>
  <si>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</si>
  <si>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</si>
  <si>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</si>
  <si>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</si>
  <si>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</si>
  <si>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</si>
  <si>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</si>
  <si>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</si>
  <si>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</si>
  <si>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</si>
  <si>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</si>
  <si>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</si>
  <si>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</si>
  <si>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</si>
  <si>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</si>
  <si>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</si>
  <si>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</si>
  <si>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</si>
  <si>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</si>
  <si>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</si>
  <si>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</si>
  <si>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</si>
  <si>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</si>
  <si>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</si>
  <si>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</si>
  <si>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</si>
  <si>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</si>
  <si>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</si>
  <si>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</si>
  <si>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</si>
  <si>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</si>
  <si>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</si>
  <si>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</si>
  <si>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</si>
  <si>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</si>
  <si>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</si>
  <si>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</si>
  <si>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</si>
  <si>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</si>
  <si>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</si>
  <si>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</si>
  <si>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</si>
  <si>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</si>
  <si>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</si>
  <si>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</si>
  <si>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</si>
  <si>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</si>
  <si>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</si>
  <si>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</si>
  <si>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</si>
  <si>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</si>
  <si>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</si>
  <si>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</si>
  <si>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</si>
  <si>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</si>
  <si>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</si>
  <si>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</si>
  <si>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</si>
  <si>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</si>
  <si>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</si>
  <si>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</si>
  <si>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</si>
  <si>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</si>
  <si>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</si>
  <si>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</si>
  <si>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</si>
  <si>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</si>
  <si>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</si>
  <si>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</si>
  <si>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</si>
  <si>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</si>
  <si>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</si>
  <si>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</si>
  <si>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</si>
  <si>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</si>
  <si>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</si>
  <si>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</si>
  <si>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</si>
  <si>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</si>
  <si>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</si>
  <si>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</si>
  <si>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</si>
  <si>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</si>
  <si>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</si>
  <si>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</si>
  <si>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</si>
  <si>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</si>
  <si>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</si>
  <si>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</si>
  <si>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</si>
  <si>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</si>
  <si>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</si>
  <si>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</si>
  <si>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</si>
  <si>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</si>
  <si>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</si>
  <si>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</si>
  <si>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</si>
  <si>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</si>
  <si>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</si>
  <si>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</si>
  <si>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</si>
  <si>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</si>
  <si>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</si>
  <si>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</si>
  <si>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</si>
  <si>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</si>
  <si>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</si>
  <si>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</si>
  <si>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</si>
  <si>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</si>
  <si>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</si>
  <si>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</si>
  <si>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</si>
  <si>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</si>
  <si>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</si>
  <si>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</si>
  <si>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</si>
  <si>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</si>
  <si>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</si>
  <si>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</si>
  <si>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</si>
  <si>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</si>
  <si>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</si>
  <si>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</si>
  <si>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</si>
  <si>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</si>
  <si>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</si>
  <si>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</si>
  <si>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</si>
  <si>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</si>
  <si>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</si>
  <si>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</si>
  <si>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</si>
  <si>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</si>
  <si>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</si>
  <si>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</si>
  <si>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</si>
  <si>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</si>
  <si>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</si>
  <si>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</si>
  <si>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</si>
  <si>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</si>
  <si>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</si>
  <si>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</si>
  <si>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</si>
  <si>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</si>
  <si>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</si>
  <si>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</si>
  <si>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</si>
  <si>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</si>
  <si>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</si>
  <si>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</si>
  <si>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</si>
  <si>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</si>
  <si>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</si>
  <si>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</si>
  <si>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</si>
  <si>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</si>
  <si>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</si>
  <si>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</si>
  <si>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</si>
  <si>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</si>
  <si>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</si>
  <si>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</si>
  <si>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</si>
  <si>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</si>
  <si>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</si>
  <si>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</si>
  <si>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</si>
  <si>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</si>
  <si>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</si>
  <si>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</si>
  <si>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</si>
  <si>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</si>
  <si>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</si>
  <si>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</si>
  <si>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</si>
  <si>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</si>
  <si>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</si>
  <si>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</si>
  <si>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</si>
  <si>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</si>
  <si>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</si>
  <si>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</si>
  <si>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</si>
  <si>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</si>
  <si>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</si>
  <si>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</si>
  <si>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</si>
  <si>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</si>
  <si>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</si>
  <si>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</si>
  <si>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</si>
  <si>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</si>
  <si>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</si>
  <si>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</si>
  <si>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</si>
  <si>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</si>
  <si>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</si>
  <si>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</si>
  <si>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</si>
  <si>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</si>
  <si>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</si>
  <si>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</si>
  <si>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</si>
  <si>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</si>
  <si>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</si>
  <si>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</si>
  <si>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</si>
  <si>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</si>
  <si>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</si>
  <si>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</si>
  <si>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</si>
  <si>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</si>
  <si>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</si>
  <si>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</si>
  <si>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</si>
  <si>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</si>
  <si>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</si>
  <si>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</si>
  <si>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</si>
  <si>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</si>
  <si>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</si>
  <si>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</si>
  <si>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</si>
  <si>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</si>
  <si>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</si>
  <si>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</si>
  <si>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</si>
  <si>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</si>
  <si>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</si>
  <si>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</si>
  <si>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</si>
  <si>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</si>
  <si>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</si>
  <si>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</si>
  <si>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</si>
  <si>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</si>
  <si>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</si>
  <si>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</si>
  <si>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</si>
  <si>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</si>
  <si>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</si>
  <si>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</si>
  <si>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</si>
  <si>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</si>
  <si>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</si>
  <si>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</si>
  <si>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</si>
  <si>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</si>
  <si>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</si>
  <si>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</si>
  <si>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</si>
  <si>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</si>
  <si>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</si>
  <si>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</si>
  <si>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</si>
  <si>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</si>
  <si>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</si>
  <si>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</si>
  <si>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</si>
  <si>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</si>
  <si>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</si>
  <si>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</si>
  <si>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</si>
  <si>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</si>
  <si>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</si>
  <si>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</si>
  <si>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</si>
  <si>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</si>
  <si>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</si>
  <si>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</si>
  <si>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</si>
  <si>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</si>
  <si>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</si>
  <si>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</si>
  <si>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</si>
  <si>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</si>
  <si>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</si>
  <si>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</si>
  <si>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</si>
  <si>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</si>
  <si>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</si>
  <si>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</si>
  <si>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</si>
  <si>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</si>
  <si>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</si>
  <si>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</si>
  <si>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</si>
  <si>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</si>
  <si>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</si>
  <si>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</si>
  <si>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</si>
  <si>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</si>
  <si>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</si>
  <si>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</si>
  <si>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</si>
  <si>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</si>
  <si>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</si>
  <si>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</si>
  <si>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</si>
  <si>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</si>
  <si>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</si>
  <si>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</si>
  <si>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</si>
  <si>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</si>
  <si>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</si>
  <si>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</si>
  <si>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</si>
  <si>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</si>
  <si>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</si>
  <si>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</si>
  <si>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</si>
  <si>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</si>
  <si>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</si>
  <si>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</si>
  <si>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</si>
  <si>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</si>
  <si>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</si>
  <si>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</si>
  <si>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</si>
  <si>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</si>
  <si>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</si>
  <si>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</si>
  <si>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</si>
  <si>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</si>
  <si>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</si>
  <si>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</si>
  <si>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</si>
  <si>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</si>
  <si>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</si>
  <si>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</si>
  <si>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</si>
  <si>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</si>
  <si>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</si>
  <si>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</si>
  <si>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</si>
  <si>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</si>
  <si>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</si>
  <si>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</si>
  <si>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</si>
  <si>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</si>
  <si>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</si>
  <si>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</si>
  <si>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</si>
  <si>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</si>
  <si>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</si>
  <si>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</si>
  <si>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</si>
  <si>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</si>
  <si>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</si>
  <si>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</si>
  <si>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</si>
  <si>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</si>
  <si>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</si>
  <si>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</si>
  <si>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</si>
  <si>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</si>
  <si>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</si>
  <si>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</si>
  <si>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</si>
  <si>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</si>
  <si>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</si>
  <si>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</si>
  <si>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</si>
  <si>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</si>
  <si>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</si>
  <si>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</si>
  <si>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</si>
  <si>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</si>
  <si>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</si>
  <si>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</si>
  <si>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</si>
  <si>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</si>
  <si>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</si>
  <si>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</si>
  <si>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</si>
  <si>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</si>
  <si>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</si>
  <si>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</si>
  <si>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</si>
  <si>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</si>
  <si>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</si>
  <si>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</si>
  <si>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</si>
  <si>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</si>
  <si>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</si>
  <si>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</si>
  <si>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</si>
  <si>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</si>
  <si>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</si>
  <si>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</si>
  <si>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</si>
  <si>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</si>
  <si>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</si>
  <si>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</si>
  <si>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</si>
  <si>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</si>
  <si>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</si>
  <si>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</si>
  <si>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</si>
  <si>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</si>
  <si>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</si>
  <si>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</si>
  <si>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</si>
  <si>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</si>
  <si>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</si>
  <si>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</si>
  <si>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</si>
  <si>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</si>
  <si>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</si>
  <si>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</si>
  <si>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</si>
  <si>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</si>
  <si>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</si>
  <si>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</si>
  <si>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</si>
  <si>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</si>
  <si>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</si>
  <si>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</si>
  <si>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</si>
  <si>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</si>
  <si>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</si>
  <si>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</si>
  <si>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</si>
  <si>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</si>
  <si>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</si>
  <si>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</si>
  <si>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</si>
  <si>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</si>
  <si>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</si>
  <si>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</si>
  <si>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</si>
  <si>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</si>
  <si>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</si>
  <si>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</si>
  <si>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</si>
  <si>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</si>
  <si>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</si>
  <si>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</si>
  <si>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</si>
  <si>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</si>
  <si>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</si>
  <si>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</si>
  <si>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</si>
  <si>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</si>
  <si>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</si>
  <si>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</si>
  <si>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</si>
  <si>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</si>
  <si>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</si>
  <si>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</si>
  <si>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</si>
  <si>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</si>
  <si>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</si>
  <si>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</si>
  <si>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</si>
  <si>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</si>
  <si>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</si>
  <si>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</si>
  <si>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</si>
  <si>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</si>
  <si>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</si>
  <si>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</si>
  <si>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</si>
  <si>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</si>
  <si>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</si>
  <si>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</si>
  <si>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</si>
  <si>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</si>
  <si>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</si>
  <si>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</si>
  <si>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</si>
  <si>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</si>
  <si>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</si>
  <si>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</si>
  <si>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</si>
  <si>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</si>
  <si>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</si>
  <si>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</si>
  <si>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</si>
  <si>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</si>
  <si>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</si>
  <si>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</si>
  <si>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</si>
  <si>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</si>
  <si>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</si>
  <si>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</si>
  <si>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</si>
  <si>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</si>
  <si>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</si>
  <si>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</si>
  <si>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</si>
  <si>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</si>
  <si>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</si>
  <si>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</si>
  <si>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</si>
  <si>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</si>
  <si>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</si>
  <si>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</si>
  <si>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</si>
  <si>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</si>
  <si>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</si>
  <si>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</si>
  <si>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</si>
  <si>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</si>
  <si>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</si>
  <si>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</si>
  <si>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</si>
  <si>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</si>
  <si>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</si>
  <si>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</si>
  <si>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</si>
  <si>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</si>
  <si>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</si>
  <si>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</si>
  <si>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</si>
  <si>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</si>
  <si>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</si>
  <si>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</si>
  <si>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</si>
  <si>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</si>
  <si>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</si>
  <si>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</si>
  <si>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</si>
  <si>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</si>
  <si>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</si>
  <si>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</si>
  <si>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</si>
  <si>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</si>
  <si>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</si>
  <si>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</si>
  <si>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</si>
  <si>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</si>
  <si>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</si>
  <si>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</si>
  <si>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</si>
  <si>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</si>
  <si>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</si>
  <si>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</si>
  <si>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</si>
  <si>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</si>
  <si>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</si>
  <si>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</si>
  <si>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</si>
  <si>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</si>
  <si>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</si>
  <si>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</si>
  <si>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</si>
  <si>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</si>
  <si>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</si>
  <si>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</si>
  <si>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</si>
  <si>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</si>
  <si>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</si>
  <si>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</si>
  <si>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</si>
  <si>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</si>
  <si>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</si>
  <si>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</si>
  <si>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</si>
  <si>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</si>
  <si>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</si>
  <si>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</si>
  <si>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</si>
  <si>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</si>
  <si>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</si>
  <si>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</si>
  <si>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</si>
  <si>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</si>
  <si>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</si>
  <si>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</si>
  <si>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</si>
  <si>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</si>
  <si>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</si>
  <si>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</si>
  <si>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</si>
  <si>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</si>
  <si>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</si>
  <si>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</si>
  <si>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</si>
  <si>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</si>
  <si>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</si>
  <si>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</si>
  <si>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</si>
  <si>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</si>
  <si>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</si>
  <si>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</si>
  <si>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</si>
  <si>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</si>
  <si>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</si>
  <si>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</si>
  <si>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</si>
  <si>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</si>
  <si>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</si>
  <si>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</si>
  <si>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</si>
  <si>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</si>
  <si>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</si>
  <si>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</si>
  <si>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</si>
  <si>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</si>
  <si>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</si>
  <si>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</si>
  <si>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</si>
  <si>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</si>
  <si>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</si>
  <si>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</si>
  <si>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</si>
  <si>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</si>
  <si>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</si>
  <si>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</si>
  <si>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</si>
  <si>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</si>
  <si>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</si>
  <si>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</si>
  <si>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</si>
  <si>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</si>
  <si>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</si>
  <si>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</si>
  <si>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</si>
  <si>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</si>
  <si>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</si>
  <si>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</si>
  <si>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</si>
  <si>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</si>
  <si>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</si>
  <si>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</si>
  <si>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</si>
  <si>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</si>
  <si>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</si>
  <si>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</si>
  <si>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</si>
  <si>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</si>
  <si>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</si>
  <si>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</si>
  <si>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</si>
  <si>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</si>
  <si>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</si>
  <si>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</si>
  <si>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</si>
  <si>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</si>
  <si>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</si>
  <si>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</si>
  <si>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</si>
  <si>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</si>
  <si>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</si>
  <si>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</si>
  <si>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</si>
  <si>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</si>
  <si>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</si>
  <si>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</si>
  <si>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</si>
  <si>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</si>
  <si>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</si>
  <si>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</si>
  <si>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</si>
  <si>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</si>
  <si>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</si>
  <si>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</si>
  <si>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</si>
  <si>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</si>
  <si>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</si>
  <si>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</si>
  <si>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</si>
  <si>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</si>
  <si>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</si>
  <si>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</si>
  <si>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</si>
  <si>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</si>
  <si>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</si>
  <si>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</si>
  <si>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</si>
  <si>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</si>
  <si>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</si>
  <si>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</si>
  <si>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</si>
  <si>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</si>
  <si>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</si>
  <si>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</si>
  <si>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</si>
  <si>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</si>
  <si>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</si>
  <si>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</si>
  <si>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</si>
  <si>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</si>
  <si>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</si>
  <si>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</si>
  <si>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</si>
  <si>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</si>
  <si>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</si>
  <si>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</si>
  <si>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</si>
  <si>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</si>
  <si>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</si>
  <si>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</si>
  <si>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</si>
  <si>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</si>
  <si>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</si>
  <si>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</si>
  <si>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</si>
  <si>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</si>
  <si>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</si>
  <si>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</si>
  <si>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</si>
  <si>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</si>
  <si>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</si>
  <si>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</si>
  <si>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</si>
  <si>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</si>
  <si>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</si>
  <si>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</si>
  <si>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</si>
  <si>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</si>
  <si>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</si>
  <si>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</si>
  <si>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</si>
  <si>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</si>
  <si>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</si>
  <si>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</si>
  <si>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</si>
  <si>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</si>
  <si>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</si>
  <si>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</si>
  <si>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</si>
  <si>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</si>
  <si>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</si>
  <si>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</si>
  <si>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</si>
  <si>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</si>
  <si>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</si>
  <si>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</si>
  <si>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</si>
  <si>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</si>
  <si>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</si>
  <si>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</si>
  <si>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</si>
  <si>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</si>
  <si>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</si>
  <si>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</si>
  <si>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</si>
  <si>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</si>
  <si>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</si>
  <si>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</si>
  <si>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</si>
  <si>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</si>
  <si>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</si>
  <si>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</si>
  <si>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</si>
  <si>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</si>
  <si>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</si>
  <si>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</si>
  <si>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</si>
  <si>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</si>
  <si>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</si>
  <si>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</si>
  <si>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</si>
  <si>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</si>
  <si>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</si>
  <si>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</si>
  <si>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</si>
  <si>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</si>
  <si>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</si>
  <si>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</si>
  <si>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</si>
  <si>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</si>
  <si>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</si>
  <si>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</si>
  <si>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</si>
  <si>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</si>
  <si>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</si>
  <si>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</si>
  <si>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</si>
  <si>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</si>
  <si>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</si>
  <si>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</si>
  <si>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</si>
  <si>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</si>
  <si>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</si>
  <si>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</si>
  <si>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</si>
  <si>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</si>
  <si>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</si>
  <si>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</si>
  <si>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</si>
  <si>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</si>
  <si>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</si>
  <si>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</si>
  <si>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</si>
  <si>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</si>
  <si>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</si>
  <si>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</si>
  <si>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</si>
  <si>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</si>
  <si>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</si>
  <si>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</si>
  <si>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</si>
  <si>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</si>
  <si>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</si>
  <si>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</si>
  <si>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</si>
  <si>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</si>
  <si>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</si>
  <si>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</si>
  <si>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</si>
  <si>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</si>
  <si>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</si>
  <si>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</si>
  <si>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</si>
  <si>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</si>
  <si>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</si>
  <si>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</si>
  <si>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</si>
  <si>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</si>
  <si>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</si>
  <si>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</si>
  <si>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</si>
  <si>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</si>
  <si>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</si>
  <si>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</si>
  <si>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</si>
  <si>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</si>
  <si>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</si>
  <si>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</si>
  <si>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</si>
  <si>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</si>
  <si>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</si>
  <si>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</si>
  <si>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</si>
  <si>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</si>
  <si>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</si>
  <si>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</si>
  <si>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</si>
  <si>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</si>
  <si>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</si>
  <si>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</si>
  <si>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</si>
  <si>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</si>
  <si>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</si>
  <si>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</si>
  <si>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</si>
  <si>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</si>
  <si>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</si>
  <si>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</si>
  <si>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</si>
  <si>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</si>
  <si>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</si>
  <si>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</si>
  <si>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</si>
  <si>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</si>
  <si>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</si>
  <si>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</si>
  <si>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</si>
  <si>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</si>
  <si>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</si>
  <si>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</si>
  <si>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</si>
  <si>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</si>
  <si>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</si>
  <si>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</si>
  <si>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</si>
  <si>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</si>
  <si>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</si>
  <si>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</si>
  <si>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</si>
  <si>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</si>
  <si>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</si>
  <si>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</si>
  <si>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</si>
  <si>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</si>
  <si>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</si>
  <si>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</si>
  <si>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</si>
  <si>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</si>
  <si>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</si>
  <si>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</si>
  <si>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</si>
  <si>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</si>
  <si>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</si>
  <si>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</si>
  <si>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</si>
  <si>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</si>
  <si>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</si>
  <si>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</si>
  <si>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</si>
  <si>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</si>
  <si>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</si>
  <si>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</si>
  <si>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</si>
  <si>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</si>
  <si>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</si>
  <si>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</si>
  <si>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</si>
  <si>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</si>
  <si>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</si>
  <si>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</si>
  <si>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</si>
  <si>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</si>
  <si>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</si>
  <si>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</si>
  <si>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</si>
  <si>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</si>
  <si>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</si>
  <si>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</si>
  <si>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</si>
  <si>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</si>
  <si>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</si>
  <si>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</si>
  <si>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</si>
  <si>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</si>
  <si>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</si>
  <si>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</si>
  <si>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</si>
  <si>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</si>
  <si>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</si>
  <si>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</si>
  <si>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</si>
  <si>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</si>
  <si>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</si>
  <si>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</si>
  <si>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</si>
  <si>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</si>
  <si>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</si>
  <si>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</si>
  <si>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</si>
  <si>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</si>
  <si>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</si>
  <si>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</si>
  <si>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</si>
  <si>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</si>
  <si>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</si>
  <si>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</si>
  <si>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</si>
  <si>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</si>
  <si>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</si>
  <si>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</si>
  <si>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</si>
  <si>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</si>
  <si>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</si>
  <si>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</si>
  <si>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</si>
  <si>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</si>
  <si>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</si>
  <si>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</si>
  <si>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</si>
  <si>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</si>
  <si>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</si>
  <si>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</si>
  <si>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</si>
  <si>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</si>
  <si>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</si>
  <si>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</si>
  <si>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</si>
  <si>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</si>
  <si>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</si>
  <si>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</si>
  <si>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</si>
  <si>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</si>
  <si>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</si>
  <si>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</si>
  <si>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</si>
  <si>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</si>
  <si>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</si>
  <si>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</si>
  <si>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</si>
  <si>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</si>
  <si>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</si>
  <si>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</si>
  <si>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</si>
  <si>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</si>
  <si>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</si>
  <si>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</si>
  <si>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</si>
  <si>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</si>
  <si>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</si>
  <si>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</si>
  <si>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</si>
  <si>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</si>
  <si>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</si>
  <si>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</si>
  <si>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</si>
  <si>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</si>
  <si>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</si>
  <si>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</si>
  <si>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</si>
  <si>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</si>
  <si>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</si>
  <si>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</si>
  <si>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</si>
  <si>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</si>
  <si>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</si>
  <si>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</si>
  <si>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</si>
  <si>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</si>
  <si>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</si>
  <si>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</si>
  <si>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</si>
  <si>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</si>
  <si>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</si>
  <si>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</si>
  <si>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</si>
  <si>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</si>
  <si>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</si>
  <si>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</si>
  <si>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</si>
  <si>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</si>
  <si>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</si>
  <si>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</si>
  <si>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</si>
  <si>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</si>
  <si>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</si>
  <si>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</si>
  <si>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</si>
  <si>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</si>
  <si>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</si>
  <si>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</si>
  <si>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</si>
  <si>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</si>
  <si>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</si>
  <si>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</si>
  <si>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</si>
  <si>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</si>
  <si>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</si>
  <si>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</si>
  <si>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</si>
  <si>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</si>
  <si>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</si>
  <si>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</si>
  <si>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</si>
  <si>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</si>
  <si>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</si>
  <si>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</si>
  <si>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</si>
  <si>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</si>
  <si>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</si>
  <si>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</si>
  <si>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</si>
  <si>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</si>
  <si>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</si>
  <si>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</si>
  <si>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</si>
  <si>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</si>
  <si>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</si>
  <si>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</si>
  <si>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</si>
  <si>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</si>
  <si>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</si>
  <si>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</si>
  <si>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</si>
  <si>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</si>
  <si>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</si>
  <si>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</si>
  <si>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</si>
  <si>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</si>
  <si>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</si>
  <si>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</si>
  <si>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</si>
  <si>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</si>
  <si>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</si>
  <si>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</si>
  <si>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</si>
  <si>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</si>
  <si>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</si>
  <si>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</si>
  <si>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</si>
  <si>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</si>
  <si>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</si>
  <si>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</si>
  <si>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</si>
  <si>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</si>
  <si>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</si>
  <si>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</si>
  <si>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</si>
  <si>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</si>
  <si>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</si>
  <si>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</si>
  <si>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</si>
  <si>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</si>
  <si>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</si>
  <si>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</si>
  <si>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</si>
  <si>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</si>
  <si>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</si>
  <si>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</si>
  <si>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</si>
  <si>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</si>
  <si>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</si>
  <si>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</si>
  <si>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</si>
  <si>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</si>
  <si>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</si>
  <si>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</si>
  <si>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</si>
  <si>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</si>
  <si>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</si>
  <si>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</si>
  <si>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</si>
  <si>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</si>
  <si>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</si>
  <si>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</si>
  <si>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</si>
  <si>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</si>
  <si>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</si>
  <si>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</si>
  <si>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</si>
  <si>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</si>
  <si>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</si>
  <si>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</si>
  <si>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</si>
  <si>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</si>
  <si>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</si>
  <si>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</si>
  <si>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</si>
  <si>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</si>
  <si>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</si>
  <si>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</si>
  <si>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</si>
  <si>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</si>
  <si>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</si>
  <si>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</si>
  <si>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</si>
  <si>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</si>
  <si>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</si>
  <si>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</si>
  <si>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</si>
  <si>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</si>
  <si>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</si>
  <si>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</si>
  <si>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</si>
  <si>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</si>
  <si>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</si>
  <si>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</si>
  <si>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</si>
  <si>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</si>
  <si>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</si>
  <si>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</si>
  <si>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</si>
  <si>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</si>
  <si>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</si>
  <si>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</si>
  <si>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</si>
  <si>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</si>
  <si>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</si>
  <si>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</si>
  <si>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</si>
  <si>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</si>
  <si>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</si>
  <si>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</si>
  <si>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</si>
  <si>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</si>
  <si>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</si>
  <si>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</si>
  <si>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</si>
  <si>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</si>
  <si>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</si>
  <si>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</si>
  <si>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</si>
  <si>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</si>
  <si>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</si>
  <si>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</si>
  <si>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</si>
  <si>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</si>
  <si>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</si>
  <si>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</si>
  <si>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</si>
  <si>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</si>
  <si>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</si>
  <si>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</si>
  <si>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</si>
  <si>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</si>
  <si>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</si>
  <si>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</si>
  <si>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</si>
  <si>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</si>
  <si>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</si>
  <si>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</si>
  <si>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</si>
  <si>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</si>
  <si>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</si>
  <si>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</si>
  <si>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</si>
  <si>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</si>
  <si>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</si>
  <si>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</si>
  <si>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</si>
  <si>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</si>
  <si>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</si>
  <si>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</si>
  <si>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</si>
  <si>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</si>
  <si>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</si>
  <si>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</si>
  <si>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</si>
  <si>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</si>
  <si>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</si>
  <si>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</si>
  <si>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</si>
  <si>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</si>
  <si>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</si>
  <si>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</si>
  <si>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</si>
  <si>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</si>
  <si>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</si>
  <si>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</si>
  <si>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</si>
  <si>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</si>
  <si>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</si>
  <si>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</si>
  <si>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</si>
  <si>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</si>
  <si>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</si>
  <si>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</si>
  <si>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</si>
  <si>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</si>
  <si>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</si>
  <si>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</si>
  <si>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</si>
  <si>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</si>
  <si>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</si>
  <si>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</si>
  <si>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</si>
  <si>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</si>
  <si>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</si>
  <si>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</si>
  <si>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</si>
  <si>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</si>
  <si>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</si>
  <si>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</si>
  <si>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</si>
  <si>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</si>
  <si>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</si>
  <si>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</si>
  <si>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</si>
  <si>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</si>
  <si>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</si>
  <si>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</si>
  <si>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</si>
  <si>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</si>
  <si>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</si>
  <si>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</si>
  <si>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</si>
  <si>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</si>
  <si>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</si>
  <si>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</si>
  <si>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</si>
  <si>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</si>
  <si>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</si>
  <si>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</si>
  <si>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</si>
  <si>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</si>
  <si>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</si>
  <si>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</si>
  <si>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</si>
  <si>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</si>
  <si>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</si>
  <si>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</si>
  <si>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</si>
  <si>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</si>
  <si>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</si>
  <si>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</si>
  <si>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</si>
  <si>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</si>
  <si>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</si>
  <si>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</si>
  <si>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</si>
  <si>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</si>
  <si>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</si>
  <si>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</si>
  <si>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</si>
  <si>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</si>
  <si>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</si>
  <si>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</si>
  <si>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</si>
  <si>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</si>
  <si>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</si>
  <si>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</si>
  <si>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</si>
  <si>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</si>
  <si>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</si>
  <si>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</si>
  <si>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</si>
  <si>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</si>
  <si>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</si>
  <si>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</si>
  <si>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</si>
  <si>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</si>
  <si>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</si>
  <si>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</si>
  <si>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</si>
  <si>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</si>
  <si>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</si>
  <si>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</si>
  <si>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</si>
  <si>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</si>
  <si>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</si>
  <si>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</si>
  <si>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</si>
  <si>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</si>
  <si>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</si>
  <si>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</si>
  <si>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</si>
  <si>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</si>
  <si>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</si>
  <si>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</si>
  <si>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</si>
  <si>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</si>
  <si>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</si>
  <si>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</si>
  <si>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</si>
  <si>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</si>
  <si>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</si>
  <si>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</si>
  <si>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</si>
  <si>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</si>
  <si>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</si>
  <si>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</si>
  <si>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</si>
  <si>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</si>
  <si>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</si>
  <si>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</si>
  <si>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</si>
  <si>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</si>
  <si>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</si>
  <si>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</si>
  <si>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</si>
  <si>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</si>
  <si>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</si>
  <si>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</si>
  <si>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</si>
  <si>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</si>
  <si>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</si>
  <si>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</si>
  <si>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</si>
  <si>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</si>
  <si>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</si>
  <si>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</si>
  <si>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</si>
  <si>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</si>
  <si>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</si>
  <si>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</si>
  <si>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</si>
  <si>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</si>
  <si>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</si>
  <si>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</si>
  <si>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</si>
  <si>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</si>
  <si>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</si>
  <si>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</si>
  <si>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</si>
  <si>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</si>
  <si>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</si>
  <si>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</si>
  <si>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</si>
  <si>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</si>
  <si>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</si>
  <si>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</si>
  <si>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</si>
  <si>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</si>
  <si>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</si>
  <si>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</si>
  <si>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</si>
  <si>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</si>
  <si>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</si>
  <si>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</si>
  <si>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</si>
  <si>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</si>
  <si>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</si>
  <si>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</si>
  <si>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</si>
  <si>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</si>
  <si>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</si>
  <si>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</si>
  <si>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</si>
  <si>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</si>
  <si>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</si>
  <si>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</si>
  <si>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</si>
  <si>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</si>
  <si>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</si>
  <si>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</si>
  <si>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</si>
  <si>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</si>
  <si>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</si>
  <si>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</si>
  <si>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</si>
  <si>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</si>
  <si>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</si>
  <si>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</si>
  <si>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</si>
  <si>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</si>
  <si>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</si>
  <si>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</si>
  <si>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</si>
  <si>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</si>
  <si>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</si>
  <si>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</si>
  <si>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</si>
  <si>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</si>
  <si>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</si>
  <si>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</si>
  <si>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</si>
  <si>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</si>
  <si>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</si>
  <si>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</si>
  <si>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</si>
  <si>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</si>
  <si>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</si>
  <si>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</si>
  <si>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</si>
  <si>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</si>
  <si>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</si>
  <si>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</si>
  <si>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</si>
  <si>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</si>
  <si>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</si>
  <si>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</si>
  <si>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</si>
  <si>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</si>
  <si>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</si>
  <si>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</si>
  <si>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</si>
  <si>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</si>
  <si>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</si>
  <si>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</si>
  <si>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</si>
  <si>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</si>
  <si>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</si>
  <si>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</si>
  <si>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</si>
  <si>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</si>
  <si>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</si>
  <si>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</si>
  <si>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</si>
  <si>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</si>
  <si>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</si>
  <si>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</si>
  <si>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</si>
  <si>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</si>
  <si>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</si>
  <si>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</si>
  <si>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</si>
  <si>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</si>
  <si>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</si>
  <si>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</si>
  <si>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</si>
  <si>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</si>
  <si>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</si>
  <si>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</si>
  <si>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</si>
  <si>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</si>
  <si>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</si>
  <si>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</si>
  <si>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</si>
  <si>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</si>
  <si>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</si>
  <si>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</si>
  <si>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</si>
  <si>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</si>
  <si>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</si>
  <si>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</si>
  <si>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</si>
  <si>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</si>
  <si>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</si>
  <si>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</si>
  <si>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</si>
  <si>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</si>
  <si>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</si>
  <si>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</si>
  <si>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</si>
  <si>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</si>
  <si>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</si>
  <si>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</si>
  <si>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</si>
  <si>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</si>
  <si>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</si>
  <si>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</si>
  <si>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</si>
  <si>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</si>
  <si>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</si>
  <si>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</si>
  <si>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</si>
  <si>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</si>
  <si>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</si>
  <si>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</si>
  <si>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</si>
  <si>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</si>
  <si>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</si>
  <si>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</si>
  <si>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</si>
  <si>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</si>
  <si>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</si>
  <si>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</si>
  <si>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</si>
  <si>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</si>
  <si>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</si>
  <si>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</si>
  <si>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</si>
  <si>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</si>
  <si>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</si>
  <si>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</si>
  <si>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</si>
  <si>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</si>
  <si>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</si>
  <si>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</si>
  <si>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</si>
  <si>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</si>
  <si>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</si>
  <si>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</si>
  <si>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</si>
  <si>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</si>
  <si>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</si>
  <si>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</si>
  <si>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</si>
  <si>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</si>
  <si>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</si>
  <si>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</si>
  <si>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</si>
  <si>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</si>
  <si>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</si>
  <si>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</si>
  <si>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</si>
  <si>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</si>
  <si>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</si>
  <si>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</si>
  <si>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</si>
  <si>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</si>
  <si>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</si>
  <si>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</si>
  <si>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</si>
  <si>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</si>
  <si>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</si>
  <si>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</si>
  <si>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</si>
  <si>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</si>
  <si>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</si>
  <si>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</si>
  <si>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</si>
  <si>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</si>
  <si>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</si>
  <si>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</si>
  <si>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</si>
  <si>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</si>
  <si>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</si>
  <si>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</si>
  <si>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</si>
  <si>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</si>
  <si>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</si>
  <si>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</si>
  <si>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</si>
  <si>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</si>
  <si>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</si>
  <si>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</si>
  <si>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</si>
  <si>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</si>
  <si>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</si>
  <si>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</si>
  <si>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</si>
  <si>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</si>
  <si>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</si>
  <si>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</si>
  <si>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</si>
  <si>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</si>
  <si>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</si>
  <si>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</si>
  <si>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</si>
  <si>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</si>
  <si>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</si>
  <si>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</si>
  <si>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</si>
  <si>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</si>
  <si>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</si>
  <si>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</si>
  <si>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</si>
  <si>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</si>
  <si>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</si>
  <si>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</si>
  <si>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</si>
  <si>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</si>
  <si>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</si>
  <si>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</si>
  <si>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</si>
  <si>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</si>
  <si>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</si>
  <si>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</si>
  <si>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</si>
  <si>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</si>
  <si>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</si>
  <si>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</si>
  <si>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</si>
  <si>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</si>
  <si>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</si>
  <si>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</si>
  <si>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</si>
  <si>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</si>
  <si>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</si>
  <si>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</si>
  <si>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</si>
  <si>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</si>
  <si>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</si>
  <si>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</si>
  <si>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</si>
  <si>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</si>
  <si>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</si>
  <si>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</si>
  <si>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</si>
  <si>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</si>
  <si>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</si>
  <si>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</si>
  <si>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</si>
  <si>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</si>
  <si>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</si>
  <si>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</si>
  <si>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</si>
  <si>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</si>
  <si>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</si>
  <si>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</si>
  <si>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</si>
  <si>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</si>
  <si>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</si>
  <si>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</si>
  <si>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</si>
  <si>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</si>
  <si>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</si>
  <si>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</si>
  <si>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</si>
  <si>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</si>
  <si>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</si>
  <si>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</si>
  <si>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</si>
  <si>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</si>
  <si>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</si>
  <si>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</si>
  <si>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</si>
  <si>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</si>
  <si>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</si>
  <si>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</si>
  <si>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</si>
  <si>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</si>
  <si>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</si>
  <si>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</si>
  <si>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</si>
  <si>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</si>
  <si>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</si>
  <si>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</si>
  <si>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</si>
  <si>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</si>
  <si>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</si>
  <si>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</si>
  <si>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</si>
  <si>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</si>
  <si>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</si>
  <si>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</si>
  <si>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</si>
  <si>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</si>
  <si>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</si>
  <si>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</si>
  <si>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</si>
  <si>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</si>
  <si>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</si>
  <si>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</si>
  <si>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</si>
  <si>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</si>
  <si>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</si>
  <si>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</si>
  <si>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</si>
  <si>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</si>
  <si>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</si>
  <si>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</si>
  <si>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</si>
  <si>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</si>
  <si>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</si>
  <si>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</si>
  <si>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</si>
  <si>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</si>
  <si>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</si>
  <si>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</si>
  <si>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</si>
  <si>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</si>
  <si>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</si>
  <si>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</si>
  <si>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</si>
  <si>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</si>
  <si>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</si>
  <si>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</si>
  <si>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</si>
  <si>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</si>
  <si>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</si>
  <si>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</si>
  <si>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</si>
  <si>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</si>
  <si>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</si>
  <si>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</si>
  <si>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</si>
  <si>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</si>
  <si>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</si>
  <si>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</si>
  <si>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</si>
  <si>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</si>
  <si>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</si>
  <si>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</si>
  <si>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</si>
  <si>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</si>
  <si>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</si>
  <si>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</si>
  <si>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</si>
  <si>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</si>
  <si>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</si>
  <si>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</si>
  <si>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</si>
  <si>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</si>
  <si>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</si>
  <si>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</si>
  <si>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</si>
  <si>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</si>
  <si>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</si>
  <si>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</si>
  <si>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</si>
  <si>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</si>
  <si>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</si>
  <si>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</si>
  <si>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</si>
  <si>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</si>
  <si>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</si>
  <si>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</si>
  <si>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</si>
  <si>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</si>
  <si>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</si>
  <si>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</si>
  <si>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</si>
  <si>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</si>
  <si>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</si>
  <si>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</si>
  <si>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</si>
  <si>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</si>
  <si>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</si>
  <si>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</si>
  <si>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</si>
  <si>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</si>
  <si>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</si>
  <si>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</si>
  <si>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</si>
  <si>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</si>
  <si>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</si>
  <si>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</si>
  <si>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</si>
  <si>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</si>
  <si>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</si>
  <si>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</si>
  <si>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</si>
  <si>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</si>
  <si>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</si>
  <si>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</si>
  <si>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</si>
  <si>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</si>
  <si>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</si>
  <si>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</si>
  <si>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</si>
  <si>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</si>
  <si>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</si>
  <si>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</si>
  <si>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</si>
  <si>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</si>
  <si>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</si>
  <si>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</si>
  <si>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</si>
  <si>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</si>
  <si>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</si>
  <si>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</si>
  <si>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</si>
  <si>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</si>
  <si>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</si>
  <si>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</si>
  <si>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</si>
  <si>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</si>
  <si>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</si>
  <si>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</si>
  <si>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</si>
  <si>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</si>
  <si>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</si>
  <si>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</si>
  <si>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</si>
  <si>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</si>
  <si>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</si>
  <si>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</si>
  <si>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</si>
  <si>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</si>
  <si>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</si>
  <si>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</si>
  <si>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</si>
  <si>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</si>
  <si>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</si>
  <si>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</si>
  <si>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</si>
  <si>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</si>
  <si>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</si>
  <si>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</si>
  <si>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</si>
  <si>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</si>
  <si>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</si>
  <si>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</si>
  <si>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</si>
  <si>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</si>
  <si>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</si>
  <si>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</si>
  <si>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</si>
  <si>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</si>
  <si>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</si>
  <si>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</si>
  <si>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</si>
  <si>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</si>
  <si>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</si>
  <si>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</si>
  <si>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</si>
  <si>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</si>
  <si>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</si>
  <si>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</si>
  <si>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</si>
  <si>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</si>
  <si>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</si>
  <si>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</si>
  <si>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</si>
  <si>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</si>
  <si>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</si>
  <si>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</si>
  <si>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</si>
  <si>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</si>
  <si>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</si>
  <si>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</si>
  <si>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</si>
  <si>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</si>
  <si>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</si>
  <si>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</si>
  <si>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</si>
  <si>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</si>
  <si>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</si>
  <si>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</si>
  <si>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</si>
  <si>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</si>
  <si>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</si>
  <si>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</si>
  <si>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</si>
  <si>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</si>
  <si>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</si>
  <si>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</si>
  <si>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</si>
  <si>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</si>
  <si>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</si>
  <si>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</si>
  <si>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</si>
  <si>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</si>
  <si>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</si>
  <si>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</si>
  <si>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</si>
  <si>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</si>
  <si>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</si>
  <si>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</si>
  <si>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</si>
  <si>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</si>
  <si>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</si>
  <si>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</si>
  <si>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</si>
  <si>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</si>
  <si>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</si>
  <si>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</si>
  <si>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</si>
  <si>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</si>
  <si>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</si>
  <si>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</si>
  <si>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</si>
  <si>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</si>
  <si>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</si>
  <si>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</si>
  <si>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</si>
  <si>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</si>
  <si>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</si>
  <si>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</si>
  <si>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</si>
  <si>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</si>
  <si>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</si>
  <si>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</si>
  <si>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</si>
  <si>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</si>
  <si>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</si>
  <si>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</si>
  <si>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</si>
  <si>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</si>
  <si>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</si>
  <si>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</si>
  <si>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</si>
  <si>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</si>
  <si>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</si>
  <si>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</si>
  <si>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</si>
  <si>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</si>
  <si>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</si>
  <si>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</si>
  <si>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</si>
  <si>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</si>
  <si>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</si>
  <si>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</si>
  <si>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</si>
  <si>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</si>
  <si>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</si>
  <si>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</si>
  <si>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</si>
  <si>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</si>
  <si>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</si>
  <si>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</si>
  <si>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</si>
  <si>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</si>
  <si>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</si>
  <si>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</si>
  <si>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</si>
  <si>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</si>
  <si>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</si>
  <si>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</si>
  <si>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</si>
  <si>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</si>
  <si>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</si>
  <si>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</si>
  <si>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</si>
  <si>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</si>
  <si>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</si>
  <si>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</si>
  <si>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</si>
  <si>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</si>
  <si>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</si>
  <si>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</si>
  <si>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</si>
  <si>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</si>
  <si>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</si>
  <si>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</si>
  <si>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</si>
  <si>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</si>
  <si>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</si>
  <si>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</si>
  <si>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</si>
  <si>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</si>
  <si>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</si>
  <si>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</si>
  <si>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</si>
  <si>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</si>
  <si>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</si>
  <si>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</si>
  <si>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</si>
  <si>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</si>
  <si>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</si>
  <si>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</si>
  <si>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</si>
  <si>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</si>
  <si>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</si>
  <si>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</si>
  <si>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</si>
  <si>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</si>
  <si>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</si>
  <si>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</si>
  <si>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</si>
  <si>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</si>
  <si>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</si>
  <si>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</si>
  <si>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</si>
  <si>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</si>
  <si>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</si>
  <si>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</si>
  <si>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</si>
  <si>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</si>
  <si>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</si>
  <si>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</si>
  <si>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</si>
  <si>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</si>
  <si>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</si>
  <si>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</si>
  <si>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</si>
  <si>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</si>
  <si>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</si>
  <si>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</si>
  <si>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</si>
  <si>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</si>
  <si>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</si>
  <si>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</si>
  <si>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</si>
  <si>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</si>
  <si>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</si>
  <si>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</si>
  <si>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</si>
  <si>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</si>
  <si>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</si>
  <si>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</si>
  <si>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</si>
  <si>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</si>
  <si>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</si>
  <si>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</si>
  <si>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</si>
  <si>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</si>
  <si>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</si>
  <si>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</si>
  <si>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</si>
  <si>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</si>
  <si>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</si>
  <si>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</si>
  <si>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</si>
  <si>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</si>
  <si>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</si>
  <si>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</si>
  <si>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</si>
  <si>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</si>
  <si>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</si>
  <si>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</si>
  <si>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</si>
  <si>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</si>
  <si>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</si>
  <si>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</si>
  <si>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</si>
  <si>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</si>
  <si>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</si>
  <si>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</si>
  <si>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</si>
  <si>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</si>
  <si>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</si>
  <si>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</si>
  <si>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</si>
  <si>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</si>
  <si>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</si>
  <si>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</si>
  <si>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</si>
  <si>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</si>
  <si>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</si>
  <si>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</si>
  <si>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</si>
  <si>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</si>
  <si>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</si>
  <si>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</si>
  <si>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</si>
  <si>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</si>
  <si>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</si>
  <si>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</si>
  <si>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</si>
  <si>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</si>
  <si>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</si>
  <si>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</si>
  <si>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</si>
  <si>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</si>
  <si>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</si>
  <si>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</si>
  <si>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</si>
  <si>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</si>
  <si>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</si>
  <si>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</si>
  <si>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</si>
  <si>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</si>
  <si>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</si>
  <si>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</si>
  <si>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</si>
  <si>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</si>
  <si>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</si>
  <si>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</si>
  <si>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</si>
  <si>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</si>
  <si>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</si>
  <si>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</si>
  <si>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</si>
  <si>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</si>
  <si>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</si>
  <si>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</si>
  <si>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</si>
  <si>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</si>
  <si>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</si>
  <si>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</si>
  <si>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</si>
  <si>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</si>
  <si>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</si>
  <si>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</si>
  <si>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</si>
  <si>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</si>
  <si>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</si>
  <si>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</si>
  <si>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</si>
  <si>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</si>
  <si>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</si>
  <si>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</si>
  <si>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</si>
  <si>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</si>
  <si>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</si>
  <si>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</si>
  <si>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</si>
  <si>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</si>
  <si>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</si>
  <si>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</si>
  <si>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</si>
  <si>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</si>
  <si>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</si>
  <si>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</si>
  <si>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</si>
  <si>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</si>
  <si>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</si>
  <si>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</si>
  <si>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</si>
  <si>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</si>
  <si>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</si>
  <si>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</si>
  <si>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</si>
  <si>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</si>
  <si>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</si>
  <si>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</si>
  <si>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</si>
  <si>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</si>
  <si>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</si>
  <si>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</si>
  <si>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</si>
  <si>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</si>
  <si>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</si>
  <si>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</si>
  <si>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</si>
  <si>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</si>
  <si>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</si>
  <si>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</si>
  <si>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</si>
  <si>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</si>
  <si>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</si>
  <si>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</si>
  <si>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</si>
  <si>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</si>
  <si>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</si>
  <si>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</si>
  <si>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</si>
  <si>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</si>
  <si>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</si>
  <si>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</si>
  <si>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</si>
  <si>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</si>
  <si>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</si>
  <si>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</si>
  <si>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</si>
  <si>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</si>
  <si>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</si>
  <si>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</si>
  <si>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</si>
  <si>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</si>
  <si>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</si>
  <si>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</si>
  <si>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</si>
  <si>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</si>
  <si>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</si>
  <si>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</si>
  <si>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</si>
  <si>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</si>
  <si>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</si>
  <si>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</si>
  <si>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</si>
  <si>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</si>
  <si>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</si>
  <si>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</si>
  <si>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</si>
  <si>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</si>
  <si>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</si>
  <si>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</si>
  <si>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</si>
  <si>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</si>
  <si>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</si>
  <si>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</si>
  <si>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</si>
  <si>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</si>
  <si>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</si>
  <si>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</si>
  <si>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</si>
  <si>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</si>
  <si>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</si>
  <si>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</si>
  <si>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</si>
  <si>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</si>
  <si>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</si>
  <si>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</si>
  <si>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</si>
  <si>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</si>
  <si>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</si>
  <si>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</si>
  <si>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</si>
  <si>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</si>
  <si>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</si>
  <si>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</si>
  <si>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</si>
  <si>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</si>
  <si>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</si>
  <si>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</si>
  <si>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</si>
  <si>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</si>
  <si>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</si>
  <si>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</si>
  <si>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</si>
  <si>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</si>
  <si>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</si>
  <si>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</si>
  <si>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</si>
  <si>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</si>
  <si>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</si>
  <si>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</si>
  <si>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</si>
  <si>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</si>
  <si>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</si>
  <si>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</si>
  <si>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</si>
  <si>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</si>
  <si>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</si>
  <si>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</si>
  <si>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</si>
  <si>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</si>
  <si>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</si>
  <si>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</si>
  <si>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</si>
  <si>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</si>
  <si>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</si>
  <si>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</si>
  <si>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</si>
  <si>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</si>
  <si>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</si>
  <si>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</si>
  <si>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</si>
  <si>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</si>
  <si>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</si>
  <si>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</si>
  <si>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</si>
  <si>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</si>
  <si>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</si>
  <si>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</si>
  <si>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</si>
  <si>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</si>
  <si>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</si>
  <si>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</si>
  <si>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</si>
  <si>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</si>
  <si>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</si>
  <si>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</si>
  <si>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</si>
  <si>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</si>
  <si>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</si>
  <si>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</si>
  <si>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</si>
  <si>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</si>
  <si>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</si>
  <si>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</si>
  <si>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</si>
  <si>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</si>
  <si>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</si>
  <si>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</si>
  <si>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</si>
  <si>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</si>
  <si>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</si>
  <si>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</si>
  <si>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</si>
  <si>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</si>
  <si>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</si>
  <si>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</si>
  <si>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</si>
  <si>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</si>
  <si>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</si>
  <si>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</si>
  <si>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</si>
  <si>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</si>
  <si>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</si>
  <si>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</si>
  <si>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</si>
  <si>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</si>
  <si>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</si>
  <si>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</si>
  <si>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</si>
  <si>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</si>
  <si>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</si>
  <si>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</si>
  <si>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</si>
  <si>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</si>
  <si>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</si>
  <si>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</si>
  <si>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</si>
  <si>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</si>
  <si>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</si>
  <si>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</si>
  <si>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</si>
  <si>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</si>
  <si>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</si>
  <si>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</si>
  <si>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</si>
  <si>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</si>
  <si>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</si>
  <si>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</si>
  <si>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</si>
  <si>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</si>
  <si>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</si>
  <si>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</si>
  <si>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</si>
  <si>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</si>
  <si>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</si>
  <si>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</si>
  <si>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</si>
  <si>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</si>
  <si>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</si>
  <si>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</si>
  <si>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</si>
  <si>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</si>
  <si>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</si>
  <si>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</si>
  <si>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</si>
  <si>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</si>
  <si>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</si>
  <si>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</si>
  <si>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</si>
  <si>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</si>
  <si>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</si>
  <si>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</si>
  <si>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</si>
  <si>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</si>
  <si>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</si>
  <si>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</si>
  <si>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</si>
  <si>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</si>
  <si>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</si>
  <si>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</si>
  <si>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</si>
  <si>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</si>
  <si>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</si>
  <si>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</si>
  <si>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</si>
  <si>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</si>
  <si>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</si>
  <si>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</si>
  <si>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</si>
  <si>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</si>
  <si>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</si>
  <si>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</si>
  <si>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</si>
  <si>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</si>
  <si>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</si>
  <si>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</si>
  <si>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</si>
  <si>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</si>
  <si>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</si>
  <si>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</si>
  <si>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</si>
  <si>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</si>
  <si>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</si>
  <si>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</si>
  <si>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</si>
  <si>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</si>
  <si>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</si>
  <si>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</si>
  <si>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</si>
  <si>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</si>
  <si>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</si>
  <si>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</si>
  <si>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</si>
  <si>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</si>
  <si>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</si>
  <si>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</si>
  <si>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</si>
  <si>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</si>
  <si>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</si>
  <si>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</si>
  <si>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</si>
  <si>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</si>
  <si>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</si>
  <si>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</si>
  <si>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</si>
  <si>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</si>
  <si>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</si>
  <si>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</si>
  <si>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</si>
  <si>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</si>
  <si>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</si>
  <si>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</si>
  <si>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</si>
  <si>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</si>
  <si>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</si>
  <si>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</si>
  <si>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</si>
  <si>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</si>
  <si>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</si>
  <si>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</si>
  <si>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</si>
  <si>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</si>
  <si>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</si>
  <si>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</si>
  <si>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</si>
  <si>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</si>
  <si>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</si>
  <si>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</si>
  <si>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</si>
  <si>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</si>
  <si>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</si>
  <si>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</si>
  <si>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</si>
  <si>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</si>
  <si>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</si>
  <si>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</si>
  <si>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</si>
  <si>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</si>
  <si>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</si>
  <si>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</si>
  <si>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</si>
  <si>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</si>
  <si>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</si>
  <si>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</si>
  <si>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</si>
  <si>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</si>
  <si>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</si>
  <si>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</si>
  <si>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</si>
  <si>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</si>
  <si>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</si>
  <si>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</si>
  <si>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</si>
  <si>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</si>
  <si>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</si>
  <si>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</si>
  <si>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</si>
  <si>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</si>
  <si>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</si>
  <si>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</si>
  <si>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</si>
  <si>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</si>
  <si>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</si>
  <si>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</si>
  <si>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</si>
  <si>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</si>
  <si>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</si>
  <si>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</si>
  <si>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</si>
  <si>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</si>
  <si>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</si>
  <si>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</si>
  <si>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</si>
  <si>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</si>
  <si>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</si>
  <si>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</si>
  <si>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</si>
  <si>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</si>
  <si>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</si>
  <si>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</si>
  <si>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</si>
  <si>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</si>
  <si>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</si>
  <si>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</si>
  <si>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</si>
  <si>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</si>
  <si>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</si>
  <si>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</si>
  <si>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</si>
  <si>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</si>
  <si>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</si>
  <si>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</si>
  <si>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</si>
  <si>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</si>
  <si>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</si>
  <si>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</si>
  <si>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</si>
  <si>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</si>
  <si>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</si>
  <si>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</si>
  <si>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</si>
  <si>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</si>
  <si>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</si>
  <si>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</si>
  <si>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</si>
  <si>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</si>
  <si>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</si>
  <si>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</si>
  <si>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</si>
  <si>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</si>
  <si>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</si>
  <si>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</si>
  <si>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</si>
  <si>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</si>
  <si>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</si>
  <si>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</si>
  <si>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</si>
  <si>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</si>
  <si>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</si>
  <si>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</si>
  <si>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</si>
  <si>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</si>
  <si>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</si>
  <si>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</si>
  <si>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</si>
  <si>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</si>
  <si>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</si>
  <si>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</si>
  <si>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</si>
  <si>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</si>
  <si>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</si>
  <si>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</si>
  <si>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</si>
  <si>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</si>
  <si>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</si>
  <si>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</si>
  <si>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</si>
  <si>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</si>
  <si>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</si>
  <si>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</si>
  <si>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</si>
  <si>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</si>
  <si>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</si>
  <si>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</si>
  <si>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</si>
  <si>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</si>
  <si>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</si>
  <si>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</si>
  <si>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</si>
  <si>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</si>
  <si>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</si>
  <si>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</si>
  <si>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</si>
  <si>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</si>
  <si>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</si>
  <si>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</si>
  <si>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</si>
  <si>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</si>
  <si>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</si>
  <si>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</si>
  <si>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</si>
  <si>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</si>
  <si>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</si>
  <si>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</si>
  <si>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</si>
  <si>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</si>
  <si>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</si>
  <si>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</si>
  <si>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</si>
  <si>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</si>
  <si>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</si>
  <si>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</si>
  <si>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</si>
  <si>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</si>
  <si>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</si>
  <si>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</si>
  <si>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</si>
  <si>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</si>
  <si>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</si>
  <si>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</si>
  <si>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</si>
  <si>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</si>
  <si>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</si>
  <si>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</si>
  <si>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</si>
  <si>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</si>
  <si>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</si>
  <si>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</si>
  <si>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</si>
  <si>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</si>
  <si>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</si>
  <si>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</si>
  <si>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</si>
  <si>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</si>
  <si>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</si>
  <si>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</si>
  <si>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</si>
  <si>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</si>
  <si>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</si>
  <si>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</si>
  <si>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</si>
  <si>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</si>
  <si>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</si>
  <si>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</si>
  <si>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</si>
  <si>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</si>
  <si>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</si>
  <si>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</si>
  <si>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</si>
  <si>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</si>
  <si>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</si>
  <si>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</si>
  <si>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</si>
  <si>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</si>
  <si>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</si>
  <si>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</si>
  <si>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</si>
  <si>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</si>
  <si>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</si>
  <si>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Successful v. Count Unsuccessful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</si>
  <si>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</si>
  <si>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</si>
  <si>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</si>
  <si>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</si>
  <si>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</si>
  <si>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</si>
  <si>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</si>
  <si>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</si>
  <si>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</si>
  <si>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</si>
  <si>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</si>
  <si>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</si>
  <si>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</si>
  <si>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</si>
  <si>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</si>
  <si>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</si>
  <si>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</si>
  <si>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</si>
  <si>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</si>
  <si>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</si>
  <si>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Projects</t>
  </si>
  <si>
    <t>Mean</t>
  </si>
  <si>
    <t>Median</t>
  </si>
  <si>
    <t>Min</t>
  </si>
  <si>
    <t>Max</t>
  </si>
  <si>
    <t>Variance</t>
  </si>
  <si>
    <t>STD</t>
  </si>
  <si>
    <t>Statistical Analysis of Backers Count</t>
  </si>
  <si>
    <t>Failed Projects</t>
  </si>
  <si>
    <t>#Back</t>
  </si>
  <si>
    <t>Status</t>
  </si>
  <si>
    <t>Review Question 1</t>
  </si>
  <si>
    <t>The median is a better measure of central tendency for the data in both cases. Both states are heavily skewed right due to a few projects showing significantly higher backer numbers than the rest of the data set.</t>
  </si>
  <si>
    <t>Review Question 2</t>
  </si>
  <si>
    <t>There is much greater variability with successful campaigns. This should be expected. In order to be successful, a campaign only needs to hit its goal, which can be done with as few as one major contribution. However, a successful campaign has no cap on backers because Kickstarter allows people to back a project beyond goal. It is less likely for a failed campaign to have a significantly higher number of backers than the sample, because campaigns with a high number of backers are more likely to be 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</si>
</sst>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2" fontId="0" fillId="0" borderId="6" xfId="0" applyNumberFormat="1" applyBorder="1" applyAlignment="1">
      <alignment horizontal="left"/>
    </xf>
    <xf numFmtId="2" fontId="0" fillId="0" borderId="7" xfId="0" applyNumberFormat="1" applyBorder="1" applyAlignment="1">
      <alignment horizontal="left"/>
    </xf>
    <xf numFmtId="2" fontId="0" fillId="0" borderId="8" xfId="0" applyNumberFormat="1" applyBorder="1" applyAlignment="1">
      <alignment horizontal="left"/>
    </xf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2" fontId="3" fillId="2" borderId="1" xfId="0" applyNumberFormat="1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4" borderId="9" xfId="0" applyNumberFormat="1" applyFill="1" applyBorder="1"/>
    <xf numFmtId="2" fontId="0" fillId="4" borderId="10" xfId="0" applyNumberFormat="1" applyFill="1" applyBorder="1"/>
    <xf numFmtId="2" fontId="0" fillId="4" borderId="11" xfId="0" applyNumberFormat="1" applyFill="1" applyBorder="1"/>
    <xf numFmtId="0" fontId="3" fillId="2" borderId="0" xfId="0" applyFont="1" applyFill="1"/>
    <xf numFmtId="0" fontId="0" fillId="0" borderId="0" xfId="0" applyAlignment="1">
      <alignment horizontal="left" vertical="top" wrapText="1"/>
    </xf>
    <xf numFmtId="0" fontId="3" fillId="2" borderId="0" xfId="0" applyFont="1" applyFill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Homework.xlsx]Category &amp;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9-4CD2-829E-A9D140600CD9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D9-4CD2-829E-A9D140600CD9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D9-4CD2-829E-A9D140600CD9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D9-4CD2-829E-A9D14060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930072"/>
        <c:axId val="587482648"/>
      </c:barChart>
      <c:catAx>
        <c:axId val="62193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82648"/>
        <c:crosses val="autoZero"/>
        <c:auto val="1"/>
        <c:lblAlgn val="ctr"/>
        <c:lblOffset val="100"/>
        <c:noMultiLvlLbl val="0"/>
      </c:catAx>
      <c:valAx>
        <c:axId val="58748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3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Homework.xlsx]Sub-Category &amp; State!PivotTable5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C-439C-93F3-B2FD1021C288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C-439C-93F3-B2FD1021C288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C-439C-93F3-B2FD1021C288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BC-439C-93F3-B2FD1021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164080"/>
        <c:axId val="662165392"/>
      </c:barChart>
      <c:catAx>
        <c:axId val="6621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65392"/>
        <c:crosses val="autoZero"/>
        <c:auto val="1"/>
        <c:lblAlgn val="ctr"/>
        <c:lblOffset val="100"/>
        <c:noMultiLvlLbl val="0"/>
      </c:catAx>
      <c:valAx>
        <c:axId val="6621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Homework.xlsx]State by Deadline!PivotTable7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Deadline'!$B$5:$B$6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Deadline'!$A$7:$A$19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Deadline'!$B$7:$B$19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7-470F-ACF6-EF8935809F26}"/>
            </c:ext>
          </c:extLst>
        </c:ser>
        <c:ser>
          <c:idx val="1"/>
          <c:order val="1"/>
          <c:tx>
            <c:strRef>
              <c:f>'State by Deadline'!$C$5:$C$6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Deadline'!$A$7:$A$19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Deadline'!$C$7:$C$19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27-470F-ACF6-EF8935809F26}"/>
            </c:ext>
          </c:extLst>
        </c:ser>
        <c:ser>
          <c:idx val="2"/>
          <c:order val="2"/>
          <c:tx>
            <c:strRef>
              <c:f>'State by Deadline'!$D$5:$D$6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Deadline'!$A$7:$A$19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Deadline'!$D$7:$D$19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27-470F-ACF6-EF8935809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56920"/>
        <c:axId val="664258232"/>
      </c:lineChart>
      <c:catAx>
        <c:axId val="66425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8232"/>
        <c:crosses val="autoZero"/>
        <c:auto val="1"/>
        <c:lblAlgn val="ctr"/>
        <c:lblOffset val="100"/>
        <c:noMultiLvlLbl val="0"/>
      </c:catAx>
      <c:valAx>
        <c:axId val="66425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vs.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B5-ABA5-52B32916F0B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B5-ABA5-52B32916F0B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E-4AB5-ABA5-52B32916F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204456"/>
        <c:axId val="725205440"/>
      </c:lineChart>
      <c:catAx>
        <c:axId val="72520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205440"/>
        <c:crosses val="autoZero"/>
        <c:auto val="1"/>
        <c:lblAlgn val="ctr"/>
        <c:lblOffset val="100"/>
        <c:noMultiLvlLbl val="0"/>
      </c:catAx>
      <c:valAx>
        <c:axId val="7252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20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0</xdr:row>
      <xdr:rowOff>61911</xdr:rowOff>
    </xdr:from>
    <xdr:to>
      <xdr:col>14</xdr:col>
      <xdr:colOff>457199</xdr:colOff>
      <xdr:row>17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71DC4F-F4E0-4487-82B2-71F6D290C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4761</xdr:rowOff>
    </xdr:from>
    <xdr:to>
      <xdr:col>21</xdr:col>
      <xdr:colOff>95249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E1E52-5141-4831-AF2C-304D58008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171449</xdr:colOff>
      <xdr:row>0</xdr:row>
      <xdr:rowOff>80962</xdr:rowOff>
    </xdr:from>
    <xdr:to>
      <xdr:col>16</xdr:col>
      <xdr:colOff>171449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F5F93-EE6E-4A8F-A891-38DB6A81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4761</xdr:rowOff>
    </xdr:from>
    <xdr:to>
      <xdr:col>7</xdr:col>
      <xdr:colOff>1314450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D5390-8584-4DBF-9492-11A50CC1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Browning" refreshedDate="44080.663596180559" createdVersion="6" refreshedVersion="6" minRefreshableVersion="3" recordCount="4114" xr:uid="{8E659231-407F-4CD4-B9BF-FE7754848A74}">
  <cacheSource type="worksheet">
    <worksheetSource ref="E1:R4115" sheet="Data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Browning" refreshedDate="44080.667415393516" createdVersion="6" refreshedVersion="6" minRefreshableVersion="3" recordCount="4114" xr:uid="{A0C85ED5-49A9-4DFB-B304-517C0E4372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Browning" refreshedDate="44080.685445717594" createdVersion="6" refreshedVersion="6" minRefreshableVersion="3" recordCount="4114" xr:uid="{06A5275E-578E-42B2-9B92-DC400794C95B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6"/>
    <x v="2"/>
    <x v="0"/>
    <s v="USD"/>
    <n v="1467647160"/>
    <n v="1465055160"/>
    <b v="0"/>
    <n v="2"/>
    <b v="0"/>
    <s v="technology/web"/>
    <n v="1.2"/>
    <n v="3"/>
    <x v="2"/>
    <s v="web"/>
  </r>
  <r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0.09"/>
    <n v="9"/>
    <x v="2"/>
    <s v="web"/>
  </r>
  <r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"/>
    <n v="200"/>
    <x v="2"/>
    <s v="web"/>
  </r>
  <r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2"/>
    <x v="2"/>
    <x v="5"/>
    <s v="CAD"/>
    <n v="1418841045"/>
    <n v="1416249045"/>
    <b v="0"/>
    <n v="3"/>
    <b v="0"/>
    <s v="technology/web"/>
    <n v="1.2E-2"/>
    <n v="4"/>
    <x v="2"/>
    <s v="web"/>
  </r>
  <r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0.02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1"/>
    <n v="49"/>
    <x v="2"/>
    <s v="web"/>
  </r>
  <r>
    <n v="20"/>
    <x v="2"/>
    <x v="5"/>
    <s v="CAD"/>
    <n v="1451679612"/>
    <n v="1449087612"/>
    <b v="0"/>
    <n v="1"/>
    <b v="0"/>
    <s v="technology/web"/>
    <n v="0.8"/>
    <n v="20"/>
    <x v="2"/>
    <s v="web"/>
  </r>
  <r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1"/>
    <x v="2"/>
    <x v="0"/>
    <s v="USD"/>
    <n v="1427537952"/>
    <n v="1422357552"/>
    <b v="0"/>
    <n v="1"/>
    <b v="0"/>
    <s v="technology/web"/>
    <n v="1.25E-3"/>
    <n v="1"/>
    <x v="2"/>
    <s v="web"/>
  </r>
  <r>
    <n v="10"/>
    <x v="2"/>
    <x v="0"/>
    <s v="USD"/>
    <n v="1463753302"/>
    <n v="1458569302"/>
    <b v="0"/>
    <n v="1"/>
    <b v="0"/>
    <s v="technology/web"/>
    <n v="0.2"/>
    <n v="10"/>
    <x v="2"/>
    <s v="web"/>
  </r>
  <r>
    <n v="14"/>
    <x v="2"/>
    <x v="1"/>
    <s v="GBP"/>
    <n v="1441633993"/>
    <n v="1439560393"/>
    <b v="0"/>
    <n v="7"/>
    <b v="0"/>
    <s v="technology/web"/>
    <n v="1.12E-2"/>
    <n v="2"/>
    <x v="2"/>
    <s v="web"/>
  </r>
  <r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"/>
    <x v="2"/>
    <x v="0"/>
    <s v="USD"/>
    <n v="1426522316"/>
    <n v="1423933916"/>
    <b v="0"/>
    <n v="2"/>
    <b v="0"/>
    <s v="technology/web"/>
    <n v="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6"/>
    <x v="2"/>
    <x v="0"/>
    <s v="USD"/>
    <n v="1460832206"/>
    <n v="1458240206"/>
    <b v="0"/>
    <n v="2"/>
    <b v="0"/>
    <s v="technology/web"/>
    <n v="0.104"/>
    <n v="13"/>
    <x v="2"/>
    <s v="web"/>
  </r>
  <r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6"/>
    <x v="2"/>
    <x v="0"/>
    <s v="USD"/>
    <n v="1478122292"/>
    <n v="1475530292"/>
    <b v="0"/>
    <n v="2"/>
    <b v="0"/>
    <s v="technology/web"/>
    <n v="0.03"/>
    <n v="3"/>
    <x v="2"/>
    <s v="web"/>
  </r>
  <r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2"/>
    <n v="15.5"/>
    <x v="2"/>
    <s v="web"/>
  </r>
  <r>
    <n v="100"/>
    <x v="1"/>
    <x v="0"/>
    <s v="USD"/>
    <n v="1431198562"/>
    <n v="1426014562"/>
    <b v="0"/>
    <n v="1"/>
    <b v="0"/>
    <s v="technology/web"/>
    <n v="2"/>
    <n v="100"/>
    <x v="2"/>
    <s v="web"/>
  </r>
  <r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10"/>
    <x v="1"/>
    <x v="9"/>
    <s v="EUR"/>
    <n v="1432479600"/>
    <n v="1428507409"/>
    <b v="0"/>
    <n v="1"/>
    <b v="0"/>
    <s v="technology/web"/>
    <n v="0.2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"/>
    <x v="1"/>
    <x v="5"/>
    <s v="CAD"/>
    <n v="1408986738"/>
    <n v="1405098738"/>
    <b v="0"/>
    <n v="1"/>
    <b v="0"/>
    <s v="technology/web"/>
    <n v="1"/>
    <n v="300"/>
    <x v="2"/>
    <s v="web"/>
  </r>
  <r>
    <n v="261"/>
    <x v="1"/>
    <x v="0"/>
    <s v="USD"/>
    <n v="1467934937"/>
    <n v="1465342937"/>
    <b v="0"/>
    <n v="3"/>
    <b v="0"/>
    <s v="technology/web"/>
    <n v="1.044"/>
    <n v="87"/>
    <x v="2"/>
    <s v="web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90"/>
    <x v="1"/>
    <x v="11"/>
    <s v="SEK"/>
    <n v="1457996400"/>
    <n v="1452842511"/>
    <b v="0"/>
    <n v="1"/>
    <b v="0"/>
    <s v="technology/web"/>
    <n v="0.02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1"/>
    <x v="1"/>
    <x v="0"/>
    <s v="USD"/>
    <n v="1424989029"/>
    <n v="1422397029"/>
    <b v="0"/>
    <n v="1"/>
    <b v="0"/>
    <s v="technology/web"/>
    <n v="0.02"/>
    <n v="1"/>
    <x v="2"/>
    <s v="web"/>
  </r>
  <r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4"/>
    <x v="1"/>
    <x v="1"/>
    <s v="GBP"/>
    <n v="1433587620"/>
    <n v="1430996150"/>
    <b v="0"/>
    <n v="1"/>
    <b v="0"/>
    <s v="technology/web"/>
    <n v="0.2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x v="0"/>
    <x v="0"/>
    <s v="USD"/>
    <n v="1345918302"/>
    <n v="1343326302"/>
    <b v="0"/>
    <n v="14"/>
    <b v="1"/>
    <s v="music/rock"/>
    <n v="100"/>
    <n v="50"/>
    <x v="4"/>
    <s v="rock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20"/>
    <x v="0"/>
    <x v="1"/>
    <s v="GBP"/>
    <n v="1468437240"/>
    <n v="1463253240"/>
    <b v="0"/>
    <n v="16"/>
    <b v="1"/>
    <s v="music/rock"/>
    <n v="104"/>
    <n v="32.5"/>
    <x v="4"/>
    <s v="rock"/>
  </r>
  <r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x v="0"/>
    <x v="0"/>
    <s v="USD"/>
    <n v="1429038033"/>
    <n v="1426446033"/>
    <b v="0"/>
    <n v="16"/>
    <b v="1"/>
    <s v="music/metal"/>
    <n v="100"/>
    <n v="18.75"/>
    <x v="4"/>
    <s v="metal"/>
  </r>
  <r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x v="0"/>
    <x v="0"/>
    <s v="USD"/>
    <n v="1424116709"/>
    <n v="1421524709"/>
    <b v="0"/>
    <n v="10"/>
    <b v="1"/>
    <s v="music/metal"/>
    <n v="100"/>
    <n v="30"/>
    <x v="4"/>
    <s v="metal"/>
  </r>
  <r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x v="0"/>
    <x v="3"/>
    <s v="EUR"/>
    <n v="1448463431"/>
    <n v="1444831031"/>
    <b v="0"/>
    <n v="24"/>
    <b v="1"/>
    <s v="music/metal"/>
    <n v="100"/>
    <n v="50"/>
    <x v="4"/>
    <s v="metal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90"/>
    <x v="2"/>
    <x v="0"/>
    <s v="USD"/>
    <n v="1329014966"/>
    <n v="1326422966"/>
    <b v="0"/>
    <n v="5"/>
    <b v="0"/>
    <s v="music/jazz"/>
    <n v="4.5"/>
    <n v="18"/>
    <x v="4"/>
    <s v="jazz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62"/>
    <x v="2"/>
    <x v="1"/>
    <s v="GBP"/>
    <n v="1377995523"/>
    <n v="1375403523"/>
    <b v="0"/>
    <n v="5"/>
    <b v="0"/>
    <s v="music/jazz"/>
    <n v="0.31"/>
    <n v="12.4"/>
    <x v="4"/>
    <s v="jazz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65"/>
    <x v="2"/>
    <x v="0"/>
    <s v="USD"/>
    <n v="1299786527"/>
    <n v="1295898527"/>
    <b v="0"/>
    <n v="2"/>
    <b v="0"/>
    <s v="music/jazz"/>
    <n v="0.8125"/>
    <n v="32.5"/>
    <x v="4"/>
    <s v="jazz"/>
  </r>
  <r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65"/>
    <x v="2"/>
    <x v="0"/>
    <s v="USD"/>
    <n v="1293082524"/>
    <n v="1290490524"/>
    <b v="0"/>
    <n v="2"/>
    <b v="0"/>
    <s v="music/jazz"/>
    <n v="1.3"/>
    <n v="32.5"/>
    <x v="4"/>
    <s v="jazz"/>
  </r>
  <r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21"/>
    <x v="2"/>
    <x v="0"/>
    <s v="USD"/>
    <n v="1459365802"/>
    <n v="1456777402"/>
    <b v="0"/>
    <n v="2"/>
    <b v="0"/>
    <s v="music/jazz"/>
    <n v="0.42"/>
    <n v="10.5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0.3"/>
    <n v="30"/>
    <x v="4"/>
    <s v="jazz"/>
  </r>
  <r>
    <n v="160"/>
    <x v="2"/>
    <x v="0"/>
    <s v="USD"/>
    <n v="1348367100"/>
    <n v="1346180780"/>
    <b v="0"/>
    <n v="4"/>
    <b v="0"/>
    <s v="music/jazz"/>
    <n v="3.2"/>
    <n v="40"/>
    <x v="4"/>
    <s v="jazz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"/>
    <n v="65"/>
    <x v="4"/>
    <s v="jazz"/>
  </r>
  <r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0.6"/>
    <n v="30"/>
    <x v="4"/>
    <s v="jazz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100"/>
    <x v="2"/>
    <x v="0"/>
    <s v="USD"/>
    <n v="1355930645"/>
    <n v="1352906645"/>
    <b v="0"/>
    <n v="1"/>
    <b v="0"/>
    <s v="music/jazz"/>
    <n v="0.5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30.9"/>
    <n v="231.75"/>
    <x v="4"/>
    <s v="jazz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27"/>
    <x v="2"/>
    <x v="0"/>
    <s v="USD"/>
    <n v="1360795069"/>
    <n v="1358203069"/>
    <b v="0"/>
    <n v="15"/>
    <b v="0"/>
    <s v="music/jazz"/>
    <n v="10.9"/>
    <n v="21.8"/>
    <x v="4"/>
    <s v="jazz"/>
  </r>
  <r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120"/>
    <x v="2"/>
    <x v="0"/>
    <s v="USD"/>
    <n v="1399867409"/>
    <n v="1394683409"/>
    <b v="0"/>
    <n v="2"/>
    <b v="0"/>
    <s v="music/jazz"/>
    <n v="6"/>
    <n v="60"/>
    <x v="4"/>
    <s v="jazz"/>
  </r>
  <r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0.05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00"/>
    <n v="50"/>
    <x v="1"/>
    <s v="plays"/>
  </r>
  <r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620"/>
    <x v="0"/>
    <x v="0"/>
    <s v="USD"/>
    <n v="1342115132"/>
    <n v="1339523132"/>
    <b v="0"/>
    <n v="16"/>
    <b v="1"/>
    <s v="music/rock"/>
    <n v="124"/>
    <n v="38.75"/>
    <x v="4"/>
    <s v="rock"/>
  </r>
  <r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06"/>
    <x v="0"/>
    <x v="0"/>
    <s v="USD"/>
    <n v="1433815200"/>
    <n v="1431886706"/>
    <b v="0"/>
    <n v="5"/>
    <b v="1"/>
    <s v="music/rock"/>
    <n v="424"/>
    <n v="21.2"/>
    <x v="4"/>
    <s v="rock"/>
  </r>
  <r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875"/>
    <x v="0"/>
    <x v="0"/>
    <s v="USD"/>
    <n v="1438183889"/>
    <n v="1435591889"/>
    <b v="0"/>
    <n v="14"/>
    <b v="1"/>
    <s v="music/rock"/>
    <n v="218.75"/>
    <n v="62.5"/>
    <x v="4"/>
    <s v="rock"/>
  </r>
  <r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0.5"/>
    <n v="5"/>
    <x v="8"/>
    <s v="places"/>
  </r>
  <r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180"/>
    <x v="0"/>
    <x v="0"/>
    <s v="USD"/>
    <n v="1357721335"/>
    <n v="1354265335"/>
    <b v="0"/>
    <n v="25"/>
    <b v="1"/>
    <s v="music/rock"/>
    <n v="118"/>
    <n v="47.2"/>
    <x v="4"/>
    <s v="rock"/>
  </r>
  <r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19"/>
    <x v="0"/>
    <x v="0"/>
    <s v="USD"/>
    <n v="1262302740"/>
    <n v="1257444140"/>
    <b v="0"/>
    <n v="15"/>
    <b v="1"/>
    <s v="music/rock"/>
    <n v="103.8"/>
    <n v="34.6"/>
    <x v="4"/>
    <s v="rock"/>
  </r>
  <r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80"/>
    <x v="0"/>
    <x v="0"/>
    <s v="USD"/>
    <n v="1422750707"/>
    <n v="1420158707"/>
    <b v="0"/>
    <n v="32"/>
    <b v="1"/>
    <s v="music/pop"/>
    <n v="108"/>
    <n v="33.75"/>
    <x v="4"/>
    <s v="pop"/>
  </r>
  <r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3500"/>
    <x v="0"/>
    <x v="0"/>
    <s v="USD"/>
    <n v="1311298745"/>
    <n v="1309311545"/>
    <b v="0"/>
    <n v="56"/>
    <b v="1"/>
    <s v="music/pop"/>
    <n v="175"/>
    <n v="62.5"/>
    <x v="4"/>
    <s v="pop"/>
  </r>
  <r>
    <n v="1175"/>
    <x v="0"/>
    <x v="0"/>
    <s v="USD"/>
    <n v="1405188667"/>
    <n v="1402596667"/>
    <b v="0"/>
    <n v="25"/>
    <b v="1"/>
    <s v="music/pop"/>
    <n v="117.5"/>
    <n v="47"/>
    <x v="4"/>
    <s v="pop"/>
  </r>
  <r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8"/>
    <x v="3"/>
    <x v="5"/>
    <s v="CAD"/>
    <n v="1493320519"/>
    <n v="1488140119"/>
    <b v="0"/>
    <n v="1"/>
    <b v="0"/>
    <s v="music/faith"/>
    <n v="0.36"/>
    <n v="18"/>
    <x v="4"/>
    <s v="faith"/>
  </r>
  <r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5"/>
    <x v="3"/>
    <x v="0"/>
    <s v="USD"/>
    <n v="1490589360"/>
    <n v="1488038674"/>
    <b v="0"/>
    <n v="1"/>
    <b v="0"/>
    <s v="music/faith"/>
    <n v="0.05"/>
    <n v="5"/>
    <x v="4"/>
    <s v="faith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1"/>
    <x v="2"/>
    <x v="0"/>
    <s v="USD"/>
    <n v="1441003537"/>
    <n v="1435819537"/>
    <b v="0"/>
    <n v="2"/>
    <b v="0"/>
    <s v="music/faith"/>
    <n v="1.02"/>
    <n v="25.5"/>
    <x v="4"/>
    <s v="faith"/>
  </r>
  <r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50"/>
    <x v="2"/>
    <x v="0"/>
    <s v="USD"/>
    <n v="1409585434"/>
    <n v="1406907034"/>
    <b v="0"/>
    <n v="2"/>
    <b v="0"/>
    <s v="music/faith"/>
    <n v="10.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1"/>
    <x v="2"/>
    <x v="0"/>
    <s v="USD"/>
    <n v="1427772120"/>
    <n v="1425186785"/>
    <b v="0"/>
    <n v="2"/>
    <b v="0"/>
    <s v="music/faith"/>
    <n v="0.22"/>
    <n v="5.5"/>
    <x v="4"/>
    <s v="faith"/>
  </r>
  <r>
    <n v="150"/>
    <x v="2"/>
    <x v="0"/>
    <s v="USD"/>
    <n v="1481295099"/>
    <n v="1477835499"/>
    <b v="0"/>
    <n v="3"/>
    <b v="0"/>
    <s v="music/faith"/>
    <n v="7.5"/>
    <n v="50"/>
    <x v="4"/>
    <s v="faith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10"/>
    <x v="2"/>
    <x v="0"/>
    <s v="USD"/>
    <n v="1470598345"/>
    <n v="1468006345"/>
    <b v="0"/>
    <n v="2"/>
    <b v="0"/>
    <s v="music/faith"/>
    <n v="11"/>
    <n v="55"/>
    <x v="4"/>
    <s v="faith"/>
  </r>
  <r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20"/>
    <x v="2"/>
    <x v="0"/>
    <s v="USD"/>
    <n v="1412283542"/>
    <n v="1409691542"/>
    <b v="0"/>
    <n v="1"/>
    <b v="0"/>
    <s v="music/faith"/>
    <n v="0.4"/>
    <n v="20"/>
    <x v="4"/>
    <s v="faith"/>
  </r>
  <r>
    <n v="1"/>
    <x v="2"/>
    <x v="0"/>
    <s v="USD"/>
    <n v="1462391932"/>
    <n v="1457297932"/>
    <b v="0"/>
    <n v="1"/>
    <b v="0"/>
    <s v="music/faith"/>
    <n v="0.1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050"/>
    <x v="0"/>
    <x v="0"/>
    <s v="USD"/>
    <n v="1362211140"/>
    <n v="1359421403"/>
    <b v="0"/>
    <n v="25"/>
    <b v="1"/>
    <s v="music/rock"/>
    <n v="262.5"/>
    <n v="42"/>
    <x v="4"/>
    <s v="rock"/>
  </r>
  <r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"/>
    <x v="2"/>
    <x v="0"/>
    <s v="USD"/>
    <n v="1481473208"/>
    <n v="1478881208"/>
    <b v="0"/>
    <n v="1"/>
    <b v="0"/>
    <s v="photography/people"/>
    <n v="1"/>
    <n v="50"/>
    <x v="8"/>
    <s v="people"/>
  </r>
  <r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80"/>
    <x v="0"/>
    <x v="0"/>
    <s v="USD"/>
    <n v="1347672937"/>
    <n v="1346463337"/>
    <b v="0"/>
    <n v="8"/>
    <b v="1"/>
    <s v="music/rock"/>
    <n v="120"/>
    <n v="22.5"/>
    <x v="4"/>
    <s v="rock"/>
  </r>
  <r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3"/>
    <n v="300"/>
    <x v="2"/>
    <s v="web"/>
  </r>
  <r>
    <n v="1"/>
    <x v="1"/>
    <x v="5"/>
    <s v="CAD"/>
    <n v="1466789269"/>
    <n v="1464197269"/>
    <b v="0"/>
    <n v="1"/>
    <b v="0"/>
    <s v="technology/web"/>
    <n v="0.1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5"/>
    <x v="1"/>
    <x v="0"/>
    <s v="USD"/>
    <n v="1472135676"/>
    <n v="1469543676"/>
    <b v="0"/>
    <n v="1"/>
    <b v="0"/>
    <s v="technology/web"/>
    <n v="1.5"/>
    <n v="15"/>
    <x v="2"/>
    <s v="web"/>
  </r>
  <r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55"/>
    <x v="1"/>
    <x v="2"/>
    <s v="AUD"/>
    <n v="1430604136"/>
    <n v="1428012136"/>
    <b v="0"/>
    <n v="2"/>
    <b v="0"/>
    <s v="technology/web"/>
    <n v="0.6875"/>
    <n v="27.5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"/>
    <x v="1"/>
    <x v="5"/>
    <s v="CAD"/>
    <n v="1454864280"/>
    <n v="1452272280"/>
    <b v="0"/>
    <n v="1"/>
    <b v="0"/>
    <s v="technology/web"/>
    <n v="0.0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100"/>
    <x v="1"/>
    <x v="0"/>
    <s v="USD"/>
    <n v="1429028365"/>
    <n v="1425143965"/>
    <b v="0"/>
    <n v="2"/>
    <b v="0"/>
    <s v="technology/web"/>
    <n v="0.25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75"/>
    <x v="1"/>
    <x v="0"/>
    <s v="USD"/>
    <n v="1438662603"/>
    <n v="1436502603"/>
    <b v="0"/>
    <n v="2"/>
    <b v="0"/>
    <s v="technology/web"/>
    <n v="2.5"/>
    <n v="37.5"/>
    <x v="2"/>
    <s v="web"/>
  </r>
  <r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8"/>
    <x v="1"/>
    <x v="0"/>
    <s v="USD"/>
    <n v="1415932643"/>
    <n v="1413337043"/>
    <b v="0"/>
    <n v="8"/>
    <b v="0"/>
    <s v="technology/web"/>
    <n v="0.8"/>
    <n v="1"/>
    <x v="2"/>
    <s v="web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30"/>
    <x v="1"/>
    <x v="6"/>
    <s v="EUR"/>
    <n v="1437861540"/>
    <n v="1435160452"/>
    <b v="0"/>
    <n v="1"/>
    <b v="0"/>
    <s v="technology/web"/>
    <n v="0.1875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0.125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0.05"/>
    <n v="50"/>
    <x v="2"/>
    <s v="web"/>
  </r>
  <r>
    <n v="3"/>
    <x v="1"/>
    <x v="17"/>
    <s v="EUR"/>
    <n v="1424940093"/>
    <n v="1422348093"/>
    <b v="0"/>
    <n v="2"/>
    <b v="0"/>
    <s v="technology/web"/>
    <n v="0.06"/>
    <n v="1.5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0.2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75"/>
    <x v="0"/>
    <x v="1"/>
    <s v="GBP"/>
    <n v="1457031600"/>
    <n v="1455640559"/>
    <b v="0"/>
    <n v="3"/>
    <b v="1"/>
    <s v="theater/plays"/>
    <n v="150"/>
    <n v="25"/>
    <x v="1"/>
    <s v="plays"/>
  </r>
  <r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"/>
    <x v="2"/>
    <x v="1"/>
    <s v="GBP"/>
    <n v="1450032297"/>
    <n v="1444844697"/>
    <b v="0"/>
    <n v="1"/>
    <b v="0"/>
    <s v="theater/plays"/>
    <n v="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"/>
    <x v="2"/>
    <x v="1"/>
    <s v="GBP"/>
    <n v="1461406600"/>
    <n v="1458814600"/>
    <b v="0"/>
    <n v="1"/>
    <b v="0"/>
    <s v="theater/plays"/>
    <n v="1"/>
    <n v="5"/>
    <x v="1"/>
    <s v="plays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300"/>
    <x v="2"/>
    <x v="0"/>
    <s v="USD"/>
    <n v="1454110440"/>
    <n v="1451607071"/>
    <b v="0"/>
    <n v="5"/>
    <b v="0"/>
    <s v="theater/plays"/>
    <n v="50"/>
    <n v="60"/>
    <x v="1"/>
    <s v="plays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0"/>
    <x v="2"/>
    <x v="0"/>
    <s v="USD"/>
    <n v="1410279123"/>
    <n v="1405095123"/>
    <b v="0"/>
    <n v="1"/>
    <b v="0"/>
    <s v="theater/plays"/>
    <n v="0.04"/>
    <n v="20"/>
    <x v="1"/>
    <s v="plays"/>
  </r>
  <r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63"/>
    <x v="2"/>
    <x v="1"/>
    <s v="GBP"/>
    <n v="1435934795"/>
    <n v="1430750795"/>
    <b v="0"/>
    <n v="4"/>
    <b v="0"/>
    <s v="theater/plays"/>
    <n v="2.1"/>
    <n v="15.75"/>
    <x v="1"/>
    <s v="plays"/>
  </r>
  <r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33.6"/>
    <n v="63"/>
    <x v="1"/>
    <s v="plays"/>
  </r>
  <r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130"/>
    <x v="2"/>
    <x v="0"/>
    <s v="USD"/>
    <n v="1426294201"/>
    <n v="1423705801"/>
    <b v="0"/>
    <n v="5"/>
    <b v="0"/>
    <s v="theater/plays"/>
    <n v="32.5"/>
    <n v="26"/>
    <x v="1"/>
    <s v="plays"/>
  </r>
  <r>
    <n v="10"/>
    <x v="2"/>
    <x v="0"/>
    <s v="USD"/>
    <n v="1442635140"/>
    <n v="1442243484"/>
    <b v="0"/>
    <n v="1"/>
    <b v="0"/>
    <s v="theater/plays"/>
    <n v="5"/>
    <n v="10"/>
    <x v="1"/>
    <s v="plays"/>
  </r>
  <r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"/>
    <n v="7"/>
    <x v="1"/>
    <s v="plays"/>
  </r>
  <r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5"/>
    <x v="2"/>
    <x v="0"/>
    <s v="USD"/>
    <n v="1420768800"/>
    <n v="1415644395"/>
    <b v="0"/>
    <n v="2"/>
    <b v="0"/>
    <s v="theater/plays"/>
    <n v="0.5"/>
    <n v="12.5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6"/>
    <x v="2"/>
    <x v="0"/>
    <s v="USD"/>
    <n v="1423345339"/>
    <n v="1418161339"/>
    <b v="0"/>
    <n v="2"/>
    <b v="0"/>
    <s v="theater/plays"/>
    <n v="0.8"/>
    <n v="3"/>
    <x v="1"/>
    <s v="plays"/>
  </r>
  <r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75"/>
    <x v="2"/>
    <x v="1"/>
    <s v="GBP"/>
    <n v="1415534400"/>
    <n v="1414538031"/>
    <b v="0"/>
    <n v="4"/>
    <b v="0"/>
    <s v="theater/plays"/>
    <n v="5"/>
    <n v="18.75"/>
    <x v="1"/>
    <s v="plays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"/>
    <x v="2"/>
    <x v="0"/>
    <s v="USD"/>
    <n v="1463259837"/>
    <n v="1458075837"/>
    <b v="0"/>
    <n v="2"/>
    <b v="0"/>
    <s v="theater/plays"/>
    <n v="0.08"/>
    <n v="1"/>
    <x v="1"/>
    <s v="plays"/>
  </r>
  <r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"/>
    <x v="2"/>
    <x v="0"/>
    <s v="USD"/>
    <n v="1410041339"/>
    <n v="1404857339"/>
    <b v="0"/>
    <n v="2"/>
    <b v="0"/>
    <s v="theater/plays"/>
    <n v="0.02"/>
    <n v="1"/>
    <x v="1"/>
    <s v="plays"/>
  </r>
  <r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51"/>
    <x v="2"/>
    <x v="0"/>
    <s v="USD"/>
    <n v="1407250329"/>
    <n v="1404658329"/>
    <b v="0"/>
    <n v="6"/>
    <b v="0"/>
    <s v="theater/plays"/>
    <n v="8.5"/>
    <n v="8.5"/>
    <x v="1"/>
    <s v="plays"/>
  </r>
  <r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0.1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"/>
    <n v="12.5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10"/>
    <x v="2"/>
    <x v="0"/>
    <s v="USD"/>
    <n v="1406683172"/>
    <n v="1404523172"/>
    <b v="0"/>
    <n v="2"/>
    <b v="0"/>
    <s v="theater/spaces"/>
    <n v="0.04"/>
    <n v="5"/>
    <x v="1"/>
    <s v="spaces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12"/>
    <n v="25"/>
    <x v="1"/>
    <s v="spaces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10"/>
    <x v="2"/>
    <x v="0"/>
    <s v="USD"/>
    <n v="1487465119"/>
    <n v="1484009119"/>
    <b v="0"/>
    <n v="1"/>
    <b v="0"/>
    <s v="theater/spaces"/>
    <n v="0.04"/>
    <n v="10"/>
    <x v="1"/>
    <s v="spaces"/>
  </r>
  <r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3"/>
    <n v="300"/>
    <x v="1"/>
    <s v="spaces"/>
  </r>
  <r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"/>
    <x v="2"/>
    <x v="1"/>
    <s v="GBP"/>
    <n v="1464354720"/>
    <n v="1463648360"/>
    <b v="0"/>
    <n v="1"/>
    <b v="0"/>
    <s v="theater/spaces"/>
    <n v="0.1"/>
    <n v="1"/>
    <x v="1"/>
    <s v="spaces"/>
  </r>
  <r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5"/>
    <x v="2"/>
    <x v="0"/>
    <s v="USD"/>
    <n v="1427414732"/>
    <n v="1424826332"/>
    <b v="0"/>
    <n v="1"/>
    <b v="0"/>
    <s v="theater/spaces"/>
    <n v="0.05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0"/>
    <x v="3"/>
    <x v="0"/>
    <s v="USD"/>
    <n v="1492542819"/>
    <n v="1489090419"/>
    <b v="0"/>
    <n v="1"/>
    <b v="0"/>
    <s v="theater/plays"/>
    <n v="0.8"/>
    <n v="10"/>
    <x v="1"/>
    <s v="plays"/>
  </r>
  <r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4"/>
    <n v="450"/>
    <x v="1"/>
    <s v="plays"/>
  </r>
  <r>
    <n v="96"/>
    <x v="3"/>
    <x v="6"/>
    <s v="EUR"/>
    <n v="1491581703"/>
    <n v="1488993303"/>
    <b v="0"/>
    <n v="4"/>
    <b v="0"/>
    <s v="theater/plays"/>
    <n v="0.96"/>
    <n v="24"/>
    <x v="1"/>
    <s v="plays"/>
  </r>
  <r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1"/>
    <x v="2"/>
    <x v="0"/>
    <s v="USD"/>
    <n v="1461994440"/>
    <n v="1459410101"/>
    <b v="0"/>
    <n v="1"/>
    <b v="0"/>
    <s v="theater/musical"/>
    <n v="2E-3"/>
    <n v="1"/>
    <x v="1"/>
    <s v="musical"/>
  </r>
  <r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25"/>
    <n v="50"/>
    <x v="1"/>
    <s v="plays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650"/>
    <x v="0"/>
    <x v="0"/>
    <s v="USD"/>
    <n v="1429317420"/>
    <n v="1424226768"/>
    <b v="0"/>
    <n v="13"/>
    <b v="1"/>
    <s v="theater/plays"/>
    <n v="130"/>
    <n v="50"/>
    <x v="1"/>
    <s v="plays"/>
  </r>
  <r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50"/>
    <x v="0"/>
    <x v="0"/>
    <s v="USD"/>
    <n v="1429912341"/>
    <n v="1427320341"/>
    <b v="0"/>
    <n v="10"/>
    <b v="1"/>
    <s v="theater/plays"/>
    <n v="140"/>
    <n v="35"/>
    <x v="1"/>
    <s v="plays"/>
  </r>
  <r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950"/>
    <x v="0"/>
    <x v="1"/>
    <s v="GBP"/>
    <n v="1408106352"/>
    <n v="1406896752"/>
    <b v="0"/>
    <n v="19"/>
    <b v="1"/>
    <s v="theater/plays"/>
    <n v="190"/>
    <n v="50"/>
    <x v="1"/>
    <s v="plays"/>
  </r>
  <r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12"/>
    <x v="0"/>
    <x v="0"/>
    <s v="USD"/>
    <n v="1414378800"/>
    <n v="1412836990"/>
    <b v="0"/>
    <n v="6"/>
    <b v="1"/>
    <s v="theater/plays"/>
    <n v="104"/>
    <n v="52"/>
    <x v="1"/>
    <s v="plays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80"/>
    <x v="0"/>
    <x v="1"/>
    <s v="GBP"/>
    <n v="1462914000"/>
    <n v="1460914253"/>
    <b v="0"/>
    <n v="15"/>
    <b v="1"/>
    <s v="theater/plays"/>
    <n v="180"/>
    <n v="12"/>
    <x v="1"/>
    <s v="plays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02"/>
    <n v="99"/>
    <x v="1"/>
    <s v="plays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x v="0"/>
    <x v="0"/>
    <s v="USD"/>
    <n v="1480947054"/>
    <n v="1475759454"/>
    <b v="0"/>
    <n v="5"/>
    <b v="1"/>
    <s v="theater/plays"/>
    <n v="100"/>
    <n v="20"/>
    <x v="1"/>
    <s v="plays"/>
  </r>
  <r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3"/>
    <x v="0"/>
    <x v="0"/>
    <s v="USD"/>
    <n v="1476390164"/>
    <n v="1473970964"/>
    <b v="0"/>
    <n v="4"/>
    <b v="1"/>
    <s v="theater/plays"/>
    <n v="130"/>
    <n v="3.25"/>
    <x v="1"/>
    <s v="plays"/>
  </r>
  <r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"/>
    <x v="2"/>
    <x v="5"/>
    <s v="CAD"/>
    <n v="1479773838"/>
    <n v="1477178238"/>
    <b v="0"/>
    <n v="1"/>
    <b v="0"/>
    <s v="theater/musical"/>
    <n v="0.1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0"/>
    <x v="2"/>
    <x v="1"/>
    <s v="GBP"/>
    <n v="1475258327"/>
    <n v="1471370327"/>
    <b v="0"/>
    <n v="2"/>
    <b v="0"/>
    <s v="theater/musical"/>
    <n v="6"/>
    <n v="15"/>
    <x v="1"/>
    <s v="musical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34"/>
    <x v="0"/>
    <x v="1"/>
    <s v="GBP"/>
    <n v="1482321030"/>
    <n v="1477133430"/>
    <b v="0"/>
    <n v="9"/>
    <b v="1"/>
    <s v="theater/plays"/>
    <n v="104"/>
    <n v="26"/>
    <x v="1"/>
    <s v="plays"/>
  </r>
  <r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08"/>
    <n v="72"/>
    <x v="1"/>
    <s v="plays"/>
  </r>
  <r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420"/>
    <x v="0"/>
    <x v="1"/>
    <s v="GBP"/>
    <n v="1434994266"/>
    <n v="1432402266"/>
    <b v="0"/>
    <n v="4"/>
    <b v="1"/>
    <s v="theater/plays"/>
    <n v="210"/>
    <n v="105"/>
    <x v="1"/>
    <s v="plays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81"/>
    <x v="0"/>
    <x v="1"/>
    <s v="GBP"/>
    <n v="1455831000"/>
    <n v="1454366467"/>
    <b v="0"/>
    <n v="15"/>
    <b v="1"/>
    <s v="theater/plays"/>
    <n v="127"/>
    <n v="25.4"/>
    <x v="1"/>
    <s v="plays"/>
  </r>
  <r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"/>
    <x v="2"/>
    <x v="0"/>
    <s v="USD"/>
    <n v="1439828159"/>
    <n v="1437236159"/>
    <b v="0"/>
    <n v="1"/>
    <b v="0"/>
    <s v="theater/plays"/>
    <n v="10"/>
    <n v="100"/>
    <x v="1"/>
    <s v="plays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270"/>
    <x v="2"/>
    <x v="1"/>
    <s v="GBP"/>
    <n v="1405461600"/>
    <n v="1403562705"/>
    <b v="0"/>
    <n v="6"/>
    <b v="0"/>
    <s v="theater/plays"/>
    <n v="18"/>
    <n v="45"/>
    <x v="1"/>
    <s v="plays"/>
  </r>
  <r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10"/>
    <n v="10"/>
    <x v="1"/>
    <s v="plays"/>
  </r>
  <r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"/>
    <x v="2"/>
    <x v="1"/>
    <s v="GBP"/>
    <n v="1436137140"/>
    <n v="1433833896"/>
    <b v="0"/>
    <n v="1"/>
    <b v="0"/>
    <s v="theater/plays"/>
    <n v="1"/>
    <n v="25"/>
    <x v="1"/>
    <s v="plays"/>
  </r>
  <r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"/>
    <x v="2"/>
    <x v="1"/>
    <s v="GBP"/>
    <n v="1433685354"/>
    <n v="1431093354"/>
    <b v="0"/>
    <n v="1"/>
    <b v="0"/>
    <s v="theater/musical"/>
    <n v="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225"/>
    <x v="0"/>
    <x v="0"/>
    <s v="USD"/>
    <n v="1464371211"/>
    <n v="1463161611"/>
    <b v="0"/>
    <n v="3"/>
    <b v="1"/>
    <s v="theater/plays"/>
    <n v="225"/>
    <n v="75"/>
    <x v="1"/>
    <s v="plays"/>
  </r>
  <r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20"/>
    <x v="0"/>
    <x v="1"/>
    <s v="GBP"/>
    <n v="1461278208"/>
    <n v="1459463808"/>
    <b v="0"/>
    <n v="8"/>
    <b v="1"/>
    <s v="theater/plays"/>
    <n v="160"/>
    <n v="40"/>
    <x v="1"/>
    <s v="plays"/>
  </r>
  <r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"/>
    <x v="2"/>
    <x v="0"/>
    <s v="USD"/>
    <n v="1420081143"/>
    <n v="1417489143"/>
    <b v="1"/>
    <n v="4"/>
    <b v="0"/>
    <s v="theater/plays"/>
    <n v="3.8"/>
    <n v="9.5"/>
    <x v="1"/>
    <s v="plays"/>
  </r>
  <r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20"/>
    <x v="2"/>
    <x v="0"/>
    <s v="USD"/>
    <n v="1427427276"/>
    <n v="1425270876"/>
    <b v="0"/>
    <n v="2"/>
    <b v="0"/>
    <s v="theater/plays"/>
    <n v="0.2"/>
    <n v="10"/>
    <x v="1"/>
    <s v="plays"/>
  </r>
  <r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25"/>
    <x v="2"/>
    <x v="0"/>
    <s v="USD"/>
    <n v="1427408271"/>
    <n v="1424819871"/>
    <b v="0"/>
    <n v="1"/>
    <b v="0"/>
    <s v="theater/plays"/>
    <n v="2.5"/>
    <n v="25"/>
    <x v="1"/>
    <s v="plays"/>
  </r>
  <r>
    <n v="1"/>
    <x v="2"/>
    <x v="0"/>
    <s v="USD"/>
    <n v="1425833403"/>
    <n v="1423245003"/>
    <b v="0"/>
    <n v="1"/>
    <b v="0"/>
    <s v="theater/plays"/>
    <n v="0.02"/>
    <n v="1"/>
    <x v="1"/>
    <s v="plays"/>
  </r>
  <r>
    <n v="260"/>
    <x v="2"/>
    <x v="0"/>
    <s v="USD"/>
    <n v="1406913120"/>
    <n v="1404927690"/>
    <b v="0"/>
    <n v="4"/>
    <b v="0"/>
    <s v="theater/plays"/>
    <n v="5.2"/>
    <n v="65"/>
    <x v="1"/>
    <s v="plays"/>
  </r>
  <r>
    <n v="10"/>
    <x v="2"/>
    <x v="1"/>
    <s v="GBP"/>
    <n v="1432328400"/>
    <n v="1430734844"/>
    <b v="0"/>
    <n v="1"/>
    <b v="0"/>
    <s v="theater/plays"/>
    <n v="2"/>
    <n v="10"/>
    <x v="1"/>
    <s v="plays"/>
  </r>
  <r>
    <n v="1"/>
    <x v="2"/>
    <x v="0"/>
    <s v="USD"/>
    <n v="1403730000"/>
    <n v="1401485207"/>
    <b v="0"/>
    <n v="1"/>
    <b v="0"/>
    <s v="theater/plays"/>
    <n v="0.04"/>
    <n v="1"/>
    <x v="1"/>
    <s v="plays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100"/>
    <x v="2"/>
    <x v="0"/>
    <s v="USD"/>
    <n v="1415828820"/>
    <n v="1412258977"/>
    <b v="0"/>
    <n v="1"/>
    <b v="0"/>
    <s v="theater/plays"/>
    <n v="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"/>
    <n v="20"/>
    <x v="1"/>
    <s v="plays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10"/>
    <x v="1"/>
    <x v="1"/>
    <s v="GBP"/>
    <n v="1410191405"/>
    <n v="1408031405"/>
    <b v="0"/>
    <n v="1"/>
    <b v="0"/>
    <s v="theater/musical"/>
    <n v="0.2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50"/>
    <x v="2"/>
    <x v="0"/>
    <s v="USD"/>
    <n v="1425103218"/>
    <n v="1422424818"/>
    <b v="0"/>
    <n v="1"/>
    <b v="0"/>
    <s v="theater/plays"/>
    <n v="5"/>
    <n v="50"/>
    <x v="1"/>
    <s v="plays"/>
  </r>
  <r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25"/>
    <x v="2"/>
    <x v="0"/>
    <s v="USD"/>
    <n v="1407868561"/>
    <n v="1406140561"/>
    <b v="0"/>
    <n v="2"/>
    <b v="0"/>
    <s v="theater/plays"/>
    <n v="1.25"/>
    <n v="62.5"/>
    <x v="1"/>
    <s v="plays"/>
  </r>
  <r>
    <n v="135"/>
    <x v="2"/>
    <x v="0"/>
    <s v="USD"/>
    <n v="1433988791"/>
    <n v="1431396791"/>
    <b v="0"/>
    <n v="5"/>
    <b v="0"/>
    <s v="theater/plays"/>
    <n v="5.4"/>
    <n v="27"/>
    <x v="1"/>
    <s v="plays"/>
  </r>
  <r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0.03"/>
    <n v="1.5"/>
    <x v="1"/>
    <s v="plays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120"/>
    <x v="2"/>
    <x v="1"/>
    <s v="GBP"/>
    <n v="1407168000"/>
    <n v="1406131023"/>
    <b v="0"/>
    <n v="3"/>
    <b v="0"/>
    <s v="theater/plays"/>
    <n v="0.2"/>
    <n v="40"/>
    <x v="1"/>
    <s v="plays"/>
  </r>
  <r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135"/>
    <x v="2"/>
    <x v="1"/>
    <s v="GBP"/>
    <n v="1479032260"/>
    <n v="1476436660"/>
    <b v="0"/>
    <n v="3"/>
    <b v="0"/>
    <s v="theater/plays"/>
    <n v="5.4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"/>
    <x v="2"/>
    <x v="0"/>
    <s v="USD"/>
    <n v="1406753639"/>
    <n v="1404161639"/>
    <b v="0"/>
    <n v="3"/>
    <b v="0"/>
    <s v="theater/plays"/>
    <n v="10"/>
    <n v="5"/>
    <x v="1"/>
    <s v="plays"/>
  </r>
  <r>
    <n v="15"/>
    <x v="2"/>
    <x v="2"/>
    <s v="AUD"/>
    <n v="1419645748"/>
    <n v="1417053748"/>
    <b v="0"/>
    <n v="1"/>
    <b v="0"/>
    <s v="theater/plays"/>
    <n v="0.3"/>
    <n v="15"/>
    <x v="1"/>
    <s v="plays"/>
  </r>
  <r>
    <n v="25"/>
    <x v="2"/>
    <x v="1"/>
    <s v="GBP"/>
    <n v="1407565504"/>
    <n v="1404973504"/>
    <b v="0"/>
    <n v="2"/>
    <b v="0"/>
    <s v="theater/plays"/>
    <n v="1"/>
    <n v="12.5"/>
    <x v="1"/>
    <s v="plays"/>
  </r>
  <r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"/>
    <x v="2"/>
    <x v="2"/>
    <s v="AUD"/>
    <n v="1412656200"/>
    <n v="1412328979"/>
    <b v="0"/>
    <n v="1"/>
    <b v="0"/>
    <s v="theater/plays"/>
    <n v="0.1"/>
    <n v="5"/>
    <x v="1"/>
    <s v="plays"/>
  </r>
  <r>
    <n v="11"/>
    <x v="2"/>
    <x v="0"/>
    <s v="USD"/>
    <n v="1420199351"/>
    <n v="1416311351"/>
    <b v="0"/>
    <n v="2"/>
    <b v="0"/>
    <s v="theater/plays"/>
    <n v="0.22"/>
    <n v="5.5"/>
    <x v="1"/>
    <s v="plays"/>
  </r>
  <r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0.25"/>
    <n v="5"/>
    <x v="1"/>
    <s v="plays"/>
  </r>
  <r>
    <n v="195"/>
    <x v="2"/>
    <x v="0"/>
    <s v="USD"/>
    <n v="1425110400"/>
    <n v="1422388822"/>
    <b v="0"/>
    <n v="5"/>
    <b v="0"/>
    <s v="theater/plays"/>
    <n v="3.25"/>
    <n v="39"/>
    <x v="1"/>
    <s v="plays"/>
  </r>
  <r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25"/>
    <x v="2"/>
    <x v="0"/>
    <s v="USD"/>
    <n v="1460140500"/>
    <n v="1457628680"/>
    <b v="0"/>
    <n v="1"/>
    <b v="0"/>
    <s v="theater/plays"/>
    <n v="0.625"/>
    <n v="25"/>
    <x v="1"/>
    <s v="plays"/>
  </r>
  <r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45"/>
    <x v="2"/>
    <x v="0"/>
    <s v="USD"/>
    <n v="1451852256"/>
    <n v="1449260256"/>
    <b v="0"/>
    <n v="4"/>
    <b v="0"/>
    <s v="theater/plays"/>
    <n v="1.5"/>
    <n v="11.25"/>
    <x v="1"/>
    <s v="plays"/>
  </r>
  <r>
    <n v="21"/>
    <x v="2"/>
    <x v="1"/>
    <s v="GBP"/>
    <n v="1399584210"/>
    <n v="1397683410"/>
    <b v="0"/>
    <n v="2"/>
    <b v="0"/>
    <s v="theater/plays"/>
    <n v="0.42"/>
    <n v="10.5"/>
    <x v="1"/>
    <s v="plays"/>
  </r>
  <r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"/>
    <n v="42"/>
    <x v="1"/>
    <s v="plays"/>
  </r>
  <r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45"/>
    <x v="2"/>
    <x v="0"/>
    <s v="USD"/>
    <n v="1406170740"/>
    <n v="1402506278"/>
    <b v="0"/>
    <n v="2"/>
    <b v="0"/>
    <s v="theater/plays"/>
    <n v="0.6"/>
    <n v="22.5"/>
    <x v="1"/>
    <s v="plays"/>
  </r>
  <r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170"/>
    <x v="2"/>
    <x v="1"/>
    <s v="GBP"/>
    <n v="1436297180"/>
    <n v="1431113180"/>
    <b v="0"/>
    <n v="5"/>
    <b v="0"/>
    <s v="theater/plays"/>
    <n v="20"/>
    <n v="34"/>
    <x v="1"/>
    <s v="plays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100"/>
    <x v="2"/>
    <x v="0"/>
    <s v="USD"/>
    <n v="1433086082"/>
    <n v="1430494082"/>
    <b v="0"/>
    <n v="1"/>
    <b v="0"/>
    <s v="theater/plays"/>
    <n v="20"/>
    <n v="100"/>
    <x v="1"/>
    <s v="plays"/>
  </r>
  <r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5"/>
    <x v="2"/>
    <x v="0"/>
    <s v="USD"/>
    <n v="1405761690"/>
    <n v="1403169690"/>
    <b v="0"/>
    <n v="1"/>
    <b v="0"/>
    <s v="theater/plays"/>
    <n v="0.25"/>
    <n v="5"/>
    <x v="1"/>
    <s v="plays"/>
  </r>
  <r>
    <n v="70"/>
    <x v="2"/>
    <x v="1"/>
    <s v="GBP"/>
    <n v="1423913220"/>
    <n v="1421339077"/>
    <b v="0"/>
    <n v="4"/>
    <b v="0"/>
    <s v="theater/plays"/>
    <n v="35"/>
    <n v="17.5"/>
    <x v="1"/>
    <s v="plays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10"/>
    <x v="2"/>
    <x v="0"/>
    <s v="USD"/>
    <n v="1462631358"/>
    <n v="1457450958"/>
    <b v="0"/>
    <n v="1"/>
    <b v="0"/>
    <s v="theater/plays"/>
    <n v="0.125"/>
    <n v="10"/>
    <x v="1"/>
    <s v="plays"/>
  </r>
  <r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1"/>
    <x v="2"/>
    <x v="0"/>
    <s v="USD"/>
    <n v="1412740457"/>
    <n v="1410148457"/>
    <b v="0"/>
    <n v="1"/>
    <b v="0"/>
    <s v="theater/plays"/>
    <n v="0.2"/>
    <n v="1"/>
    <x v="1"/>
    <s v="plays"/>
  </r>
  <r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5"/>
    <x v="2"/>
    <x v="0"/>
    <s v="USD"/>
    <n v="1409070480"/>
    <n v="1406572381"/>
    <b v="0"/>
    <n v="1"/>
    <b v="0"/>
    <s v="theater/plays"/>
    <n v="0.25"/>
    <n v="5"/>
    <x v="1"/>
    <s v="plays"/>
  </r>
  <r>
    <n v="60"/>
    <x v="2"/>
    <x v="1"/>
    <s v="GBP"/>
    <n v="1437606507"/>
    <n v="1435014507"/>
    <b v="0"/>
    <n v="4"/>
    <b v="0"/>
    <s v="theater/plays"/>
    <n v="6"/>
    <n v="15"/>
    <x v="1"/>
    <s v="plays"/>
  </r>
  <r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19"/>
    <x v="2"/>
    <x v="1"/>
    <s v="GBP"/>
    <n v="1422450278"/>
    <n v="1419858278"/>
    <b v="0"/>
    <n v="4"/>
    <b v="0"/>
    <s v="theater/plays"/>
    <n v="7.6"/>
    <n v="4.7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3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"/>
    <n v="10"/>
    <x v="1"/>
    <s v="plays"/>
  </r>
  <r>
    <n v="250"/>
    <x v="2"/>
    <x v="6"/>
    <s v="EUR"/>
    <n v="1437889336"/>
    <n v="1432705336"/>
    <b v="0"/>
    <n v="4"/>
    <b v="0"/>
    <s v="theater/plays"/>
    <n v="5"/>
    <n v="62.5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300"/>
    <x v="2"/>
    <x v="0"/>
    <s v="USD"/>
    <n v="1448949540"/>
    <n v="1446048367"/>
    <b v="0"/>
    <n v="5"/>
    <b v="0"/>
    <s v="theater/plays"/>
    <n v="60"/>
    <n v="60"/>
    <x v="1"/>
    <s v="plays"/>
  </r>
  <r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21"/>
    <x v="2"/>
    <x v="1"/>
    <s v="GBP"/>
    <n v="1473160954"/>
    <n v="1467976954"/>
    <b v="0"/>
    <n v="2"/>
    <b v="0"/>
    <s v="theater/plays"/>
    <n v="0.42"/>
    <n v="10.5"/>
    <x v="1"/>
    <s v="plays"/>
  </r>
  <r>
    <n v="21"/>
    <x v="2"/>
    <x v="0"/>
    <s v="USD"/>
    <n v="1421781360"/>
    <n v="1419213664"/>
    <b v="0"/>
    <n v="3"/>
    <b v="0"/>
    <s v="theater/plays"/>
    <n v="0.21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1"/>
    <x v="2"/>
    <x v="2"/>
    <s v="AUD"/>
    <n v="1408596589"/>
    <n v="1406004589"/>
    <b v="0"/>
    <n v="1"/>
    <b v="0"/>
    <s v="theater/plays"/>
    <n v="0.02"/>
    <n v="1"/>
    <x v="1"/>
    <s v="plays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16"/>
    <x v="2"/>
    <x v="0"/>
    <s v="USD"/>
    <n v="1436914815"/>
    <n v="1434322815"/>
    <b v="0"/>
    <n v="1"/>
    <b v="0"/>
    <s v="theater/plays"/>
    <n v="0.08"/>
    <n v="16"/>
    <x v="1"/>
    <s v="plays"/>
  </r>
  <r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110"/>
    <x v="2"/>
    <x v="1"/>
    <s v="GBP"/>
    <n v="1416081600"/>
    <n v="1413477228"/>
    <b v="0"/>
    <n v="2"/>
    <b v="0"/>
    <s v="theater/plays"/>
    <n v="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65"/>
    <x v="2"/>
    <x v="0"/>
    <s v="USD"/>
    <n v="1425178800"/>
    <n v="1422374420"/>
    <b v="0"/>
    <n v="6"/>
    <b v="0"/>
    <s v="theater/plays"/>
    <n v="16.5"/>
    <n v="27.5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0.4"/>
    <n v="2"/>
    <x v="1"/>
    <s v="plays"/>
  </r>
  <r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3"/>
    <x v="2"/>
    <x v="0"/>
    <s v="USD"/>
    <n v="1447542000"/>
    <n v="1446179553"/>
    <b v="0"/>
    <n v="2"/>
    <b v="0"/>
    <s v="theater/plays"/>
    <n v="2"/>
    <n v="1.5"/>
    <x v="1"/>
    <s v="plays"/>
  </r>
  <r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7"/>
    <x v="2"/>
    <x v="0"/>
    <s v="USD"/>
    <n v="1448078400"/>
    <n v="1445985299"/>
    <b v="0"/>
    <n v="5"/>
    <b v="0"/>
    <s v="theater/plays"/>
    <n v="4.7"/>
    <n v="9.4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10.8"/>
    <n v="72"/>
    <x v="1"/>
    <s v="plays"/>
  </r>
  <r>
    <n v="240"/>
    <x v="2"/>
    <x v="0"/>
    <s v="USD"/>
    <n v="1433093700"/>
    <n v="1430242488"/>
    <b v="0"/>
    <n v="8"/>
    <b v="0"/>
    <s v="theater/plays"/>
    <n v="4.8"/>
    <n v="30"/>
    <x v="1"/>
    <s v="plays"/>
  </r>
  <r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60"/>
    <x v="2"/>
    <x v="1"/>
    <s v="GBP"/>
    <n v="1440272093"/>
    <n v="1435088093"/>
    <b v="0"/>
    <n v="4"/>
    <b v="0"/>
    <s v="theater/plays"/>
    <n v="2.4"/>
    <n v="15"/>
    <x v="1"/>
    <s v="plays"/>
  </r>
  <r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1"/>
    <x v="2"/>
    <x v="17"/>
    <s v="EUR"/>
    <n v="1456617600"/>
    <n v="1454280186"/>
    <b v="0"/>
    <n v="1"/>
    <b v="0"/>
    <s v="theater/plays"/>
    <n v="0.04"/>
    <n v="1"/>
    <x v="1"/>
    <s v="plays"/>
  </r>
  <r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56F10-9CC0-4994-BB0B-BFC09A6C4A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4"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formats count="1">
    <format dxfId="14">
      <pivotArea dataOnly="0" labelOnly="1" fieldPosition="0">
        <references count="1">
          <reference field="1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17C74-09CC-4C43-8FDE-EAA2BDF07D1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2"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FF161-F694-4288-9512-7D77B4BC003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0.85546875" bestFit="1" customWidth="1"/>
    <col min="15" max="15" width="15.140625" bestFit="1" customWidth="1"/>
    <col min="16" max="16" width="18.85546875" style="8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(E2/L2)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8">
        <f>(E3/L3)</f>
        <v>185.48101265822785</v>
      </c>
      <c r="Q3" t="str">
        <f>LEFT(N3, SEARCH("/",N3,1)-1)</f>
        <v>film &amp; video</v>
      </c>
      <c r="R3" t="str">
        <f>RIGHT(N3,LEN(N3)-SEARCH("/",N3,1))</f>
        <v>television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 s="8">
        <f>(E4/L4)</f>
        <v>15</v>
      </c>
      <c r="Q4" t="str">
        <f>LEFT(N4, SEARCH("/",N4,1)-1)</f>
        <v>film &amp; video</v>
      </c>
      <c r="R4" t="str">
        <f>RIGHT(N4,LEN(N4)-SEARCH("/",N4,1))</f>
        <v>television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 s="8">
        <f>(E5/L5)</f>
        <v>69.266666666666666</v>
      </c>
      <c r="Q5" t="str">
        <f>LEFT(N5, SEARCH("/",N5,1)-1)</f>
        <v>film &amp; video</v>
      </c>
      <c r="R5" t="str">
        <f>RIGHT(N5,LEN(N5)-SEARCH("/",N5,1))</f>
        <v>television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 s="8">
        <f>(E6/L6)</f>
        <v>190.55028169014085</v>
      </c>
      <c r="Q6" t="str">
        <f>LEFT(N6, SEARCH("/",N6,1)-1)</f>
        <v>film &amp; video</v>
      </c>
      <c r="R6" t="str">
        <f>RIGHT(N6,LEN(N6)-SEARCH("/",N6,1))</f>
        <v>television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8">
        <f>(E7/L7)</f>
        <v>93.40425531914893</v>
      </c>
      <c r="Q7" t="str">
        <f>LEFT(N7, SEARCH("/",N7,1)-1)</f>
        <v>film &amp; video</v>
      </c>
      <c r="R7" t="str">
        <f>RIGHT(N7,LEN(N7)-SEARCH("/",N7,1))</f>
        <v>television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(E8/D8)*100</f>
        <v>106.4875</v>
      </c>
      <c r="P8" s="8">
        <f>(E8/L8)</f>
        <v>146.87931034482759</v>
      </c>
      <c r="Q8" t="str">
        <f>LEFT(N8, SEARCH("/",N8,1)-1)</f>
        <v>film &amp; video</v>
      </c>
      <c r="R8" t="str">
        <f>RIGHT(N8,LEN(N8)-SEARCH("/",N8,1))</f>
        <v>television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(E9/D9)*100</f>
        <v>101.22222222222221</v>
      </c>
      <c r="P9" s="8">
        <f>(E9/L9)</f>
        <v>159.82456140350877</v>
      </c>
      <c r="Q9" t="str">
        <f>LEFT(N9, SEARCH("/",N9,1)-1)</f>
        <v>film &amp; video</v>
      </c>
      <c r="R9" t="str">
        <f>RIGHT(N9,LEN(N9)-SEARCH("/",N9,1))</f>
        <v>television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8">
        <f>(E10/L10)</f>
        <v>291.79333333333335</v>
      </c>
      <c r="Q10" t="str">
        <f>LEFT(N10, SEARCH("/",N10,1)-1)</f>
        <v>film &amp; video</v>
      </c>
      <c r="R10" t="str">
        <f>RIGHT(N10,LEN(N10)-SEARCH("/",N10,1))</f>
        <v>television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(E11/D11)*100</f>
        <v>125.998</v>
      </c>
      <c r="P11" s="8">
        <f>(E11/L11)</f>
        <v>31.499500000000001</v>
      </c>
      <c r="Q11" t="str">
        <f>LEFT(N11, SEARCH("/",N11,1)-1)</f>
        <v>film &amp; video</v>
      </c>
      <c r="R11" t="str">
        <f>RIGHT(N11,LEN(N11)-SEARCH("/",N11,1))</f>
        <v>television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(E12/D12)*100</f>
        <v>100.49999999999999</v>
      </c>
      <c r="P12" s="8">
        <f>(E12/L12)</f>
        <v>158.68421052631578</v>
      </c>
      <c r="Q12" t="str">
        <f>LEFT(N12, SEARCH("/",N12,1)-1)</f>
        <v>film &amp; video</v>
      </c>
      <c r="R12" t="str">
        <f>RIGHT(N12,LEN(N12)-SEARCH("/",N12,1))</f>
        <v>television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(E13/D13)*100</f>
        <v>120.5</v>
      </c>
      <c r="P13" s="8">
        <f>(E13/L13)</f>
        <v>80.333333333333329</v>
      </c>
      <c r="Q13" t="str">
        <f>LEFT(N13, SEARCH("/",N13,1)-1)</f>
        <v>film &amp; video</v>
      </c>
      <c r="R13" t="str">
        <f>RIGHT(N13,LEN(N13)-SEARCH("/",N13,1))</f>
        <v>television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(E14/D14)*100</f>
        <v>165.29333333333335</v>
      </c>
      <c r="P14" s="8">
        <f>(E14/L14)</f>
        <v>59.961305925030231</v>
      </c>
      <c r="Q14" t="str">
        <f>LEFT(N14, SEARCH("/",N14,1)-1)</f>
        <v>film &amp; video</v>
      </c>
      <c r="R14" t="str">
        <f>RIGHT(N14,LEN(N14)-SEARCH("/",N14,1))</f>
        <v>television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(E15/D15)*100</f>
        <v>159.97142857142856</v>
      </c>
      <c r="P15" s="8">
        <f>(E15/L15)</f>
        <v>109.78431372549019</v>
      </c>
      <c r="Q15" t="str">
        <f>LEFT(N15, SEARCH("/",N15,1)-1)</f>
        <v>film &amp; video</v>
      </c>
      <c r="R15" t="str">
        <f>RIGHT(N15,LEN(N15)-SEARCH("/",N15,1))</f>
        <v>television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(E16/D16)*100</f>
        <v>100.93333333333334</v>
      </c>
      <c r="P16" s="8">
        <f>(E16/L16)</f>
        <v>147.70731707317074</v>
      </c>
      <c r="Q16" t="str">
        <f>LEFT(N16, SEARCH("/",N16,1)-1)</f>
        <v>film &amp; video</v>
      </c>
      <c r="R16" t="str">
        <f>RIGHT(N16,LEN(N16)-SEARCH("/",N16,1))</f>
        <v>television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(E17/D17)*100</f>
        <v>106.60000000000001</v>
      </c>
      <c r="P17" s="8">
        <f>(E17/L17)</f>
        <v>21.755102040816325</v>
      </c>
      <c r="Q17" t="str">
        <f>LEFT(N17, SEARCH("/",N17,1)-1)</f>
        <v>film &amp; video</v>
      </c>
      <c r="R17" t="str">
        <f>RIGHT(N17,LEN(N17)-SEARCH("/",N17,1))</f>
        <v>television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(E18/D18)*100</f>
        <v>100.24166666666667</v>
      </c>
      <c r="P18" s="8">
        <f>(E18/L18)</f>
        <v>171.84285714285716</v>
      </c>
      <c r="Q18" t="str">
        <f>LEFT(N18, SEARCH("/",N18,1)-1)</f>
        <v>film &amp; video</v>
      </c>
      <c r="R18" t="str">
        <f>RIGHT(N18,LEN(N18)-SEARCH("/",N18,1))</f>
        <v>television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(E19/D19)*100</f>
        <v>100.66666666666666</v>
      </c>
      <c r="P19" s="8">
        <f>(E19/L19)</f>
        <v>41.944444444444443</v>
      </c>
      <c r="Q19" t="str">
        <f>LEFT(N19, SEARCH("/",N19,1)-1)</f>
        <v>film &amp; video</v>
      </c>
      <c r="R19" t="str">
        <f>RIGHT(N19,LEN(N19)-SEARCH("/",N19,1))</f>
        <v>television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(E20/D20)*100</f>
        <v>106.32110000000002</v>
      </c>
      <c r="P20" s="8">
        <f>(E20/L20)</f>
        <v>93.264122807017543</v>
      </c>
      <c r="Q20" t="str">
        <f>LEFT(N20, SEARCH("/",N20,1)-1)</f>
        <v>film &amp; video</v>
      </c>
      <c r="R20" t="str">
        <f>RIGHT(N20,LEN(N20)-SEARCH("/",N20,1))</f>
        <v>television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(E21/D21)*100</f>
        <v>145.29411764705881</v>
      </c>
      <c r="P21" s="8">
        <f>(E21/L21)</f>
        <v>56.136363636363633</v>
      </c>
      <c r="Q21" t="str">
        <f>LEFT(N21, SEARCH("/",N21,1)-1)</f>
        <v>film &amp; video</v>
      </c>
      <c r="R21" t="str">
        <f>RIGHT(N21,LEN(N21)-SEARCH("/",N21,1))</f>
        <v>television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(E22/D22)*100</f>
        <v>100.2</v>
      </c>
      <c r="P22" s="8">
        <f>(E22/L22)</f>
        <v>80.16</v>
      </c>
      <c r="Q22" t="str">
        <f>LEFT(N22, SEARCH("/",N22,1)-1)</f>
        <v>film &amp; video</v>
      </c>
      <c r="R22" t="str">
        <f>RIGHT(N22,LEN(N22)-SEARCH("/",N22,1))</f>
        <v>television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(E23/D23)*100</f>
        <v>109.13513513513513</v>
      </c>
      <c r="P23" s="8">
        <f>(E23/L23)</f>
        <v>199.9009900990099</v>
      </c>
      <c r="Q23" t="str">
        <f>LEFT(N23, SEARCH("/",N23,1)-1)</f>
        <v>film &amp; video</v>
      </c>
      <c r="R23" t="str">
        <f>RIGHT(N23,LEN(N23)-SEARCH("/",N23,1))</f>
        <v>television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(E24/D24)*100</f>
        <v>117.14285714285715</v>
      </c>
      <c r="P24" s="8">
        <f>(E24/L24)</f>
        <v>51.25</v>
      </c>
      <c r="Q24" t="str">
        <f>LEFT(N24, SEARCH("/",N24,1)-1)</f>
        <v>film &amp; video</v>
      </c>
      <c r="R24" t="str">
        <f>RIGHT(N24,LEN(N24)-SEARCH("/",N24,1))</f>
        <v>television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8">
        <f>(E25/L25)</f>
        <v>103.04347826086956</v>
      </c>
      <c r="Q25" t="str">
        <f>LEFT(N25, SEARCH("/",N25,1)-1)</f>
        <v>film &amp; video</v>
      </c>
      <c r="R25" t="str">
        <f>RIGHT(N25,LEN(N25)-SEARCH("/",N25,1))</f>
        <v>television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(E26/D26)*100</f>
        <v>108.80768571428572</v>
      </c>
      <c r="P26" s="8">
        <f>(E26/L26)</f>
        <v>66.346149825783982</v>
      </c>
      <c r="Q26" t="str">
        <f>LEFT(N26, SEARCH("/",N26,1)-1)</f>
        <v>film &amp; video</v>
      </c>
      <c r="R26" t="str">
        <f>RIGHT(N26,LEN(N26)-SEARCH("/",N26,1))</f>
        <v>television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(E27/D27)*100</f>
        <v>133.33333333333331</v>
      </c>
      <c r="P27" s="8">
        <f>(E27/L27)</f>
        <v>57.142857142857146</v>
      </c>
      <c r="Q27" t="str">
        <f>LEFT(N27, SEARCH("/",N27,1)-1)</f>
        <v>film &amp; video</v>
      </c>
      <c r="R27" t="str">
        <f>RIGHT(N27,LEN(N27)-SEARCH("/",N27,1))</f>
        <v>television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(E28/D28)*100</f>
        <v>155.20000000000002</v>
      </c>
      <c r="P28" s="8">
        <f>(E28/L28)</f>
        <v>102.10526315789474</v>
      </c>
      <c r="Q28" t="str">
        <f>LEFT(N28, SEARCH("/",N28,1)-1)</f>
        <v>film &amp; video</v>
      </c>
      <c r="R28" t="str">
        <f>RIGHT(N28,LEN(N28)-SEARCH("/",N28,1))</f>
        <v>television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(E29/D29)*100</f>
        <v>111.72500000000001</v>
      </c>
      <c r="P29" s="8">
        <f>(E29/L29)</f>
        <v>148.96666666666667</v>
      </c>
      <c r="Q29" t="str">
        <f>LEFT(N29, SEARCH("/",N29,1)-1)</f>
        <v>film &amp; video</v>
      </c>
      <c r="R29" t="str">
        <f>RIGHT(N29,LEN(N29)-SEARCH("/",N29,1))</f>
        <v>television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(E30/D30)*100</f>
        <v>100.35000000000001</v>
      </c>
      <c r="P30" s="8">
        <f>(E30/L30)</f>
        <v>169.6056338028169</v>
      </c>
      <c r="Q30" t="str">
        <f>LEFT(N30, SEARCH("/",N30,1)-1)</f>
        <v>film &amp; video</v>
      </c>
      <c r="R30" t="str">
        <f>RIGHT(N30,LEN(N30)-SEARCH("/",N30,1))</f>
        <v>television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(E31/D31)*100</f>
        <v>123.33333333333334</v>
      </c>
      <c r="P31" s="8">
        <f>(E31/L31)</f>
        <v>31.623931623931625</v>
      </c>
      <c r="Q31" t="str">
        <f>LEFT(N31, SEARCH("/",N31,1)-1)</f>
        <v>film &amp; video</v>
      </c>
      <c r="R31" t="str">
        <f>RIGHT(N31,LEN(N31)-SEARCH("/",N31,1))</f>
        <v>television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(E32/D32)*100</f>
        <v>101.29975</v>
      </c>
      <c r="P32" s="8">
        <f>(E32/L32)</f>
        <v>76.45264150943396</v>
      </c>
      <c r="Q32" t="str">
        <f>LEFT(N32, SEARCH("/",N32,1)-1)</f>
        <v>film &amp; video</v>
      </c>
      <c r="R32" t="str">
        <f>RIGHT(N32,LEN(N32)-SEARCH("/",N32,1))</f>
        <v>television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(E33/D33)*100</f>
        <v>100</v>
      </c>
      <c r="P33" s="8">
        <f>(E33/L33)</f>
        <v>13</v>
      </c>
      <c r="Q33" t="str">
        <f>LEFT(N33, SEARCH("/",N33,1)-1)</f>
        <v>film &amp; video</v>
      </c>
      <c r="R33" t="str">
        <f>RIGHT(N33,LEN(N33)-SEARCH("/",N33,1))</f>
        <v>television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(E34/D34)*100</f>
        <v>100.24604569420035</v>
      </c>
      <c r="P34" s="8">
        <f>(E34/L34)</f>
        <v>320.44943820224717</v>
      </c>
      <c r="Q34" t="str">
        <f>LEFT(N34, SEARCH("/",N34,1)-1)</f>
        <v>film &amp; video</v>
      </c>
      <c r="R34" t="str">
        <f>RIGHT(N34,LEN(N34)-SEARCH("/",N34,1))</f>
        <v>television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(E35/D35)*100</f>
        <v>102.0952380952381</v>
      </c>
      <c r="P35" s="8">
        <f>(E35/L35)</f>
        <v>83.75</v>
      </c>
      <c r="Q35" t="str">
        <f>LEFT(N35, SEARCH("/",N35,1)-1)</f>
        <v>film &amp; video</v>
      </c>
      <c r="R35" t="str">
        <f>RIGHT(N35,LEN(N35)-SEARCH("/",N35,1))</f>
        <v>television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(E36/D36)*100</f>
        <v>130.46153846153845</v>
      </c>
      <c r="P36" s="8">
        <f>(E36/L36)</f>
        <v>49.882352941176471</v>
      </c>
      <c r="Q36" t="str">
        <f>LEFT(N36, SEARCH("/",N36,1)-1)</f>
        <v>film &amp; video</v>
      </c>
      <c r="R36" t="str">
        <f>RIGHT(N36,LEN(N36)-SEARCH("/",N36,1))</f>
        <v>television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(E37/D37)*100</f>
        <v>166.5</v>
      </c>
      <c r="P37" s="8">
        <f>(E37/L37)</f>
        <v>59.464285714285715</v>
      </c>
      <c r="Q37" t="str">
        <f>LEFT(N37, SEARCH("/",N37,1)-1)</f>
        <v>film &amp; video</v>
      </c>
      <c r="R37" t="str">
        <f>RIGHT(N37,LEN(N37)-SEARCH("/",N37,1))</f>
        <v>television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(E38/D38)*100</f>
        <v>142.15</v>
      </c>
      <c r="P38" s="8">
        <f>(E38/L38)</f>
        <v>193.84090909090909</v>
      </c>
      <c r="Q38" t="str">
        <f>LEFT(N38, SEARCH("/",N38,1)-1)</f>
        <v>film &amp; video</v>
      </c>
      <c r="R38" t="str">
        <f>RIGHT(N38,LEN(N38)-SEARCH("/",N38,1))</f>
        <v>television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(E39/D39)*100</f>
        <v>183.44090909090909</v>
      </c>
      <c r="P39" s="8">
        <f>(E39/L39)</f>
        <v>159.51383399209487</v>
      </c>
      <c r="Q39" t="str">
        <f>LEFT(N39, SEARCH("/",N39,1)-1)</f>
        <v>film &amp; video</v>
      </c>
      <c r="R39" t="str">
        <f>RIGHT(N39,LEN(N39)-SEARCH("/",N39,1))</f>
        <v>television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(E40/D40)*100</f>
        <v>110.04</v>
      </c>
      <c r="P40" s="8">
        <f>(E40/L40)</f>
        <v>41.68181818181818</v>
      </c>
      <c r="Q40" t="str">
        <f>LEFT(N40, SEARCH("/",N40,1)-1)</f>
        <v>film &amp; video</v>
      </c>
      <c r="R40" t="str">
        <f>RIGHT(N40,LEN(N40)-SEARCH("/",N40,1))</f>
        <v>television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(E41/D41)*100</f>
        <v>130.98000000000002</v>
      </c>
      <c r="P41" s="8">
        <f>(E41/L41)</f>
        <v>150.89861751152074</v>
      </c>
      <c r="Q41" t="str">
        <f>LEFT(N41, SEARCH("/",N41,1)-1)</f>
        <v>film &amp; video</v>
      </c>
      <c r="R41" t="str">
        <f>RIGHT(N41,LEN(N41)-SEARCH("/",N41,1))</f>
        <v>television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(E42/D42)*100</f>
        <v>101.35000000000001</v>
      </c>
      <c r="P42" s="8">
        <f>(E42/L42)</f>
        <v>126.6875</v>
      </c>
      <c r="Q42" t="str">
        <f>LEFT(N42, SEARCH("/",N42,1)-1)</f>
        <v>film &amp; video</v>
      </c>
      <c r="R42" t="str">
        <f>RIGHT(N42,LEN(N42)-SEARCH("/",N42,1))</f>
        <v>television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(E43/D43)*100</f>
        <v>100</v>
      </c>
      <c r="P43" s="8">
        <f>(E43/L43)</f>
        <v>105.26315789473684</v>
      </c>
      <c r="Q43" t="str">
        <f>LEFT(N43, SEARCH("/",N43,1)-1)</f>
        <v>film &amp; video</v>
      </c>
      <c r="R43" t="str">
        <f>RIGHT(N43,LEN(N43)-SEARCH("/",N43,1))</f>
        <v>television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(E44/D44)*100</f>
        <v>141.85714285714286</v>
      </c>
      <c r="P44" s="8">
        <f>(E44/L44)</f>
        <v>117.51479289940828</v>
      </c>
      <c r="Q44" t="str">
        <f>LEFT(N44, SEARCH("/",N44,1)-1)</f>
        <v>film &amp; video</v>
      </c>
      <c r="R44" t="str">
        <f>RIGHT(N44,LEN(N44)-SEARCH("/",N44,1))</f>
        <v>television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(E45/D45)*100</f>
        <v>308.65999999999997</v>
      </c>
      <c r="P45" s="8">
        <f>(E45/L45)</f>
        <v>117.36121673003802</v>
      </c>
      <c r="Q45" t="str">
        <f>LEFT(N45, SEARCH("/",N45,1)-1)</f>
        <v>film &amp; video</v>
      </c>
      <c r="R45" t="str">
        <f>RIGHT(N45,LEN(N45)-SEARCH("/",N45,1))</f>
        <v>television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(E46/D46)*100</f>
        <v>100</v>
      </c>
      <c r="P46" s="8">
        <f>(E46/L46)</f>
        <v>133.33333333333334</v>
      </c>
      <c r="Q46" t="str">
        <f>LEFT(N46, SEARCH("/",N46,1)-1)</f>
        <v>film &amp; video</v>
      </c>
      <c r="R46" t="str">
        <f>RIGHT(N46,LEN(N46)-SEARCH("/",N46,1))</f>
        <v>television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(E47/D47)*100</f>
        <v>120</v>
      </c>
      <c r="P47" s="8">
        <f>(E47/L47)</f>
        <v>98.360655737704917</v>
      </c>
      <c r="Q47" t="str">
        <f>LEFT(N47, SEARCH("/",N47,1)-1)</f>
        <v>film &amp; video</v>
      </c>
      <c r="R47" t="str">
        <f>RIGHT(N47,LEN(N47)-SEARCH("/",N47,1))</f>
        <v>television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(E48/D48)*100</f>
        <v>104.16666666666667</v>
      </c>
      <c r="P48" s="8">
        <f>(E48/L48)</f>
        <v>194.44444444444446</v>
      </c>
      <c r="Q48" t="str">
        <f>LEFT(N48, SEARCH("/",N48,1)-1)</f>
        <v>film &amp; video</v>
      </c>
      <c r="R48" t="str">
        <f>RIGHT(N48,LEN(N48)-SEARCH("/",N48,1))</f>
        <v>television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(E49/D49)*100</f>
        <v>107.61100000000002</v>
      </c>
      <c r="P49" s="8">
        <f>(E49/L49)</f>
        <v>76.865000000000009</v>
      </c>
      <c r="Q49" t="str">
        <f>LEFT(N49, SEARCH("/",N49,1)-1)</f>
        <v>film &amp; video</v>
      </c>
      <c r="R49" t="str">
        <f>RIGHT(N49,LEN(N49)-SEARCH("/",N49,1))</f>
        <v>television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(E50/D50)*100</f>
        <v>107.94999999999999</v>
      </c>
      <c r="P50" s="8">
        <f>(E50/L50)</f>
        <v>56.815789473684212</v>
      </c>
      <c r="Q50" t="str">
        <f>LEFT(N50, SEARCH("/",N50,1)-1)</f>
        <v>film &amp; video</v>
      </c>
      <c r="R50" t="str">
        <f>RIGHT(N50,LEN(N50)-SEARCH("/",N50,1))</f>
        <v>television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(E51/D51)*100</f>
        <v>100</v>
      </c>
      <c r="P51" s="8">
        <f>(E51/L51)</f>
        <v>137.93103448275863</v>
      </c>
      <c r="Q51" t="str">
        <f>LEFT(N51, SEARCH("/",N51,1)-1)</f>
        <v>film &amp; video</v>
      </c>
      <c r="R51" t="str">
        <f>RIGHT(N51,LEN(N51)-SEARCH("/",N51,1))</f>
        <v>television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(E52/D52)*100</f>
        <v>100</v>
      </c>
      <c r="P52" s="8">
        <f>(E52/L52)</f>
        <v>27.272727272727273</v>
      </c>
      <c r="Q52" t="str">
        <f>LEFT(N52, SEARCH("/",N52,1)-1)</f>
        <v>film &amp; video</v>
      </c>
      <c r="R52" t="str">
        <f>RIGHT(N52,LEN(N52)-SEARCH("/",N52,1))</f>
        <v>television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(E53/D53)*100</f>
        <v>128.0181818181818</v>
      </c>
      <c r="P53" s="8">
        <f>(E53/L53)</f>
        <v>118.33613445378151</v>
      </c>
      <c r="Q53" t="str">
        <f>LEFT(N53, SEARCH("/",N53,1)-1)</f>
        <v>film &amp; video</v>
      </c>
      <c r="R53" t="str">
        <f>RIGHT(N53,LEN(N53)-SEARCH("/",N53,1))</f>
        <v>television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(E54/D54)*100</f>
        <v>116.21</v>
      </c>
      <c r="P54" s="8">
        <f>(E54/L54)</f>
        <v>223.48076923076923</v>
      </c>
      <c r="Q54" t="str">
        <f>LEFT(N54, SEARCH("/",N54,1)-1)</f>
        <v>film &amp; video</v>
      </c>
      <c r="R54" t="str">
        <f>RIGHT(N54,LEN(N54)-SEARCH("/",N54,1))</f>
        <v>television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(E55/D55)*100</f>
        <v>109.63333333333334</v>
      </c>
      <c r="P55" s="8">
        <f>(E55/L55)</f>
        <v>28.111111111111111</v>
      </c>
      <c r="Q55" t="str">
        <f>LEFT(N55, SEARCH("/",N55,1)-1)</f>
        <v>film &amp; video</v>
      </c>
      <c r="R55" t="str">
        <f>RIGHT(N55,LEN(N55)-SEARCH("/",N55,1))</f>
        <v>television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(E56/D56)*100</f>
        <v>101</v>
      </c>
      <c r="P56" s="8">
        <f>(E56/L56)</f>
        <v>194.23076923076923</v>
      </c>
      <c r="Q56" t="str">
        <f>LEFT(N56, SEARCH("/",N56,1)-1)</f>
        <v>film &amp; video</v>
      </c>
      <c r="R56" t="str">
        <f>RIGHT(N56,LEN(N56)-SEARCH("/",N56,1))</f>
        <v>television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(E57/D57)*100</f>
        <v>128.95348837209301</v>
      </c>
      <c r="P57" s="8">
        <f>(E57/L57)</f>
        <v>128.95348837209303</v>
      </c>
      <c r="Q57" t="str">
        <f>LEFT(N57, SEARCH("/",N57,1)-1)</f>
        <v>film &amp; video</v>
      </c>
      <c r="R57" t="str">
        <f>RIGHT(N57,LEN(N57)-SEARCH("/",N57,1))</f>
        <v>television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(E58/D58)*100</f>
        <v>107.26249999999999</v>
      </c>
      <c r="P58" s="8">
        <f>(E58/L58)</f>
        <v>49.316091954022987</v>
      </c>
      <c r="Q58" t="str">
        <f>LEFT(N58, SEARCH("/",N58,1)-1)</f>
        <v>film &amp; video</v>
      </c>
      <c r="R58" t="str">
        <f>RIGHT(N58,LEN(N58)-SEARCH("/",N58,1))</f>
        <v>television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(E59/D59)*100</f>
        <v>101.89999999999999</v>
      </c>
      <c r="P59" s="8">
        <f>(E59/L59)</f>
        <v>221.52173913043478</v>
      </c>
      <c r="Q59" t="str">
        <f>LEFT(N59, SEARCH("/",N59,1)-1)</f>
        <v>film &amp; video</v>
      </c>
      <c r="R59" t="str">
        <f>RIGHT(N59,LEN(N59)-SEARCH("/",N59,1))</f>
        <v>television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(E60/D60)*100</f>
        <v>102.91</v>
      </c>
      <c r="P60" s="8">
        <f>(E60/L60)</f>
        <v>137.21333333333334</v>
      </c>
      <c r="Q60" t="str">
        <f>LEFT(N60, SEARCH("/",N60,1)-1)</f>
        <v>film &amp; video</v>
      </c>
      <c r="R60" t="str">
        <f>RIGHT(N60,LEN(N60)-SEARCH("/",N60,1))</f>
        <v>television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(E61/D61)*100</f>
        <v>100.12570000000001</v>
      </c>
      <c r="P61" s="8">
        <f>(E61/L61)</f>
        <v>606.82242424242418</v>
      </c>
      <c r="Q61" t="str">
        <f>LEFT(N61, SEARCH("/",N61,1)-1)</f>
        <v>film &amp; video</v>
      </c>
      <c r="R61" t="str">
        <f>RIGHT(N61,LEN(N61)-SEARCH("/",N61,1))</f>
        <v>television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(E62/D62)*100</f>
        <v>103.29622222222221</v>
      </c>
      <c r="P62" s="8">
        <f>(E62/L62)</f>
        <v>43.040092592592593</v>
      </c>
      <c r="Q62" t="str">
        <f>LEFT(N62, SEARCH("/",N62,1)-1)</f>
        <v>film &amp; video</v>
      </c>
      <c r="R62" t="str">
        <f>RIGHT(N62,LEN(N62)-SEARCH("/",N62,1))</f>
        <v>shorts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(E63/D63)*100</f>
        <v>148.30000000000001</v>
      </c>
      <c r="P63" s="8">
        <f>(E63/L63)</f>
        <v>322.39130434782606</v>
      </c>
      <c r="Q63" t="str">
        <f>LEFT(N63, SEARCH("/",N63,1)-1)</f>
        <v>film &amp; video</v>
      </c>
      <c r="R63" t="str">
        <f>RIGHT(N63,LEN(N63)-SEARCH("/",N63,1))</f>
        <v>shorts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(E64/D64)*100</f>
        <v>154.73333333333332</v>
      </c>
      <c r="P64" s="8">
        <f>(E64/L64)</f>
        <v>96.708333333333329</v>
      </c>
      <c r="Q64" t="str">
        <f>LEFT(N64, SEARCH("/",N64,1)-1)</f>
        <v>film &amp; video</v>
      </c>
      <c r="R64" t="str">
        <f>RIGHT(N64,LEN(N64)-SEARCH("/",N64,1))</f>
        <v>shorts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(E65/D65)*100</f>
        <v>113.51849999999999</v>
      </c>
      <c r="P65" s="8">
        <f>(E65/L65)</f>
        <v>35.474531249999998</v>
      </c>
      <c r="Q65" t="str">
        <f>LEFT(N65, SEARCH("/",N65,1)-1)</f>
        <v>film &amp; video</v>
      </c>
      <c r="R65" t="str">
        <f>RIGHT(N65,LEN(N65)-SEARCH("/",N65,1))</f>
        <v>shorts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(E66/D66)*100</f>
        <v>173.33333333333334</v>
      </c>
      <c r="P66" s="8">
        <f>(E66/L66)</f>
        <v>86.666666666666671</v>
      </c>
      <c r="Q66" t="str">
        <f>LEFT(N66, SEARCH("/",N66,1)-1)</f>
        <v>film &amp; video</v>
      </c>
      <c r="R66" t="str">
        <f>RIGHT(N66,LEN(N66)-SEARCH("/",N66,1))</f>
        <v>shorts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(E67/D67)*100</f>
        <v>107.52857142857141</v>
      </c>
      <c r="P67" s="8">
        <f>(E67/L67)</f>
        <v>132.05263157894737</v>
      </c>
      <c r="Q67" t="str">
        <f>LEFT(N67, SEARCH("/",N67,1)-1)</f>
        <v>film &amp; video</v>
      </c>
      <c r="R67" t="str">
        <f>RIGHT(N67,LEN(N67)-SEARCH("/",N67,1))</f>
        <v>shorts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(E68/D68)*100</f>
        <v>118.6</v>
      </c>
      <c r="P68" s="8">
        <f>(E68/L68)</f>
        <v>91.230769230769226</v>
      </c>
      <c r="Q68" t="str">
        <f>LEFT(N68, SEARCH("/",N68,1)-1)</f>
        <v>film &amp; video</v>
      </c>
      <c r="R68" t="str">
        <f>RIGHT(N68,LEN(N68)-SEARCH("/",N68,1))</f>
        <v>shorts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(E69/D69)*100</f>
        <v>116.25000000000001</v>
      </c>
      <c r="P69" s="8">
        <f>(E69/L69)</f>
        <v>116.25</v>
      </c>
      <c r="Q69" t="str">
        <f>LEFT(N69, SEARCH("/",N69,1)-1)</f>
        <v>film &amp; video</v>
      </c>
      <c r="R69" t="str">
        <f>RIGHT(N69,LEN(N69)-SEARCH("/",N69,1))</f>
        <v>shorts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(E70/D70)*100</f>
        <v>127.16666666666667</v>
      </c>
      <c r="P70" s="8">
        <f>(E70/L70)</f>
        <v>21.194444444444443</v>
      </c>
      <c r="Q70" t="str">
        <f>LEFT(N70, SEARCH("/",N70,1)-1)</f>
        <v>film &amp; video</v>
      </c>
      <c r="R70" t="str">
        <f>RIGHT(N70,LEN(N70)-SEARCH("/",N70,1))</f>
        <v>shorts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(E71/D71)*100</f>
        <v>110.9423</v>
      </c>
      <c r="P71" s="8">
        <f>(E71/L71)</f>
        <v>62.327134831460668</v>
      </c>
      <c r="Q71" t="str">
        <f>LEFT(N71, SEARCH("/",N71,1)-1)</f>
        <v>film &amp; video</v>
      </c>
      <c r="R71" t="str">
        <f>RIGHT(N71,LEN(N71)-SEARCH("/",N71,1))</f>
        <v>shorts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(E72/D72)*100</f>
        <v>127.2</v>
      </c>
      <c r="P72" s="8">
        <f>(E72/L72)</f>
        <v>37.411764705882355</v>
      </c>
      <c r="Q72" t="str">
        <f>LEFT(N72, SEARCH("/",N72,1)-1)</f>
        <v>film &amp; video</v>
      </c>
      <c r="R72" t="str">
        <f>RIGHT(N72,LEN(N72)-SEARCH("/",N72,1))</f>
        <v>shorts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(E73/D73)*100</f>
        <v>123.94444444444443</v>
      </c>
      <c r="P73" s="8">
        <f>(E73/L73)</f>
        <v>69.71875</v>
      </c>
      <c r="Q73" t="str">
        <f>LEFT(N73, SEARCH("/",N73,1)-1)</f>
        <v>film &amp; video</v>
      </c>
      <c r="R73" t="str">
        <f>RIGHT(N73,LEN(N73)-SEARCH("/",N73,1))</f>
        <v>shorts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(E74/D74)*100</f>
        <v>108.40909090909091</v>
      </c>
      <c r="P74" s="8">
        <f>(E74/L74)</f>
        <v>58.170731707317074</v>
      </c>
      <c r="Q74" t="str">
        <f>LEFT(N74, SEARCH("/",N74,1)-1)</f>
        <v>film &amp; video</v>
      </c>
      <c r="R74" t="str">
        <f>RIGHT(N74,LEN(N74)-SEARCH("/",N74,1))</f>
        <v>shorts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(E75/D75)*100</f>
        <v>100</v>
      </c>
      <c r="P75" s="8">
        <f>(E75/L75)</f>
        <v>50</v>
      </c>
      <c r="Q75" t="str">
        <f>LEFT(N75, SEARCH("/",N75,1)-1)</f>
        <v>film &amp; video</v>
      </c>
      <c r="R75" t="str">
        <f>RIGHT(N75,LEN(N75)-SEARCH("/",N75,1))</f>
        <v>shorts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(E76/D76)*100</f>
        <v>112.93199999999999</v>
      </c>
      <c r="P76" s="8">
        <f>(E76/L76)</f>
        <v>19.471034482758618</v>
      </c>
      <c r="Q76" t="str">
        <f>LEFT(N76, SEARCH("/",N76,1)-1)</f>
        <v>film &amp; video</v>
      </c>
      <c r="R76" t="str">
        <f>RIGHT(N76,LEN(N76)-SEARCH("/",N76,1))</f>
        <v>shorts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(E77/D77)*100</f>
        <v>115.42857142857143</v>
      </c>
      <c r="P77" s="8">
        <f>(E77/L77)</f>
        <v>85.957446808510639</v>
      </c>
      <c r="Q77" t="str">
        <f>LEFT(N77, SEARCH("/",N77,1)-1)</f>
        <v>film &amp; video</v>
      </c>
      <c r="R77" t="str">
        <f>RIGHT(N77,LEN(N77)-SEARCH("/",N77,1))</f>
        <v>shorts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(E78/D78)*100</f>
        <v>153.33333333333334</v>
      </c>
      <c r="P78" s="8">
        <f>(E78/L78)</f>
        <v>30.666666666666668</v>
      </c>
      <c r="Q78" t="str">
        <f>LEFT(N78, SEARCH("/",N78,1)-1)</f>
        <v>film &amp; video</v>
      </c>
      <c r="R78" t="str">
        <f>RIGHT(N78,LEN(N78)-SEARCH("/",N78,1))</f>
        <v>shorts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(E79/D79)*100</f>
        <v>392.5</v>
      </c>
      <c r="P79" s="8">
        <f>(E79/L79)</f>
        <v>60.384615384615387</v>
      </c>
      <c r="Q79" t="str">
        <f>LEFT(N79, SEARCH("/",N79,1)-1)</f>
        <v>film &amp; video</v>
      </c>
      <c r="R79" t="str">
        <f>RIGHT(N79,LEN(N79)-SEARCH("/",N79,1))</f>
        <v>shorts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(E80/D80)*100</f>
        <v>2702</v>
      </c>
      <c r="P80" s="8">
        <f>(E80/L80)</f>
        <v>38.6</v>
      </c>
      <c r="Q80" t="str">
        <f>LEFT(N80, SEARCH("/",N80,1)-1)</f>
        <v>film &amp; video</v>
      </c>
      <c r="R80" t="str">
        <f>RIGHT(N80,LEN(N80)-SEARCH("/",N80,1))</f>
        <v>shorts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(E81/D81)*100</f>
        <v>127</v>
      </c>
      <c r="P81" s="8">
        <f>(E81/L81)</f>
        <v>40.268292682926827</v>
      </c>
      <c r="Q81" t="str">
        <f>LEFT(N81, SEARCH("/",N81,1)-1)</f>
        <v>film &amp; video</v>
      </c>
      <c r="R81" t="str">
        <f>RIGHT(N81,LEN(N81)-SEARCH("/",N81,1))</f>
        <v>shorts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(E82/D82)*100</f>
        <v>107.25</v>
      </c>
      <c r="P82" s="8">
        <f>(E82/L82)</f>
        <v>273.82978723404256</v>
      </c>
      <c r="Q82" t="str">
        <f>LEFT(N82, SEARCH("/",N82,1)-1)</f>
        <v>film &amp; video</v>
      </c>
      <c r="R82" t="str">
        <f>RIGHT(N82,LEN(N82)-SEARCH("/",N82,1))</f>
        <v>shorts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(E83/D83)*100</f>
        <v>198</v>
      </c>
      <c r="P83" s="8">
        <f>(E83/L83)</f>
        <v>53.035714285714285</v>
      </c>
      <c r="Q83" t="str">
        <f>LEFT(N83, SEARCH("/",N83,1)-1)</f>
        <v>film &amp; video</v>
      </c>
      <c r="R83" t="str">
        <f>RIGHT(N83,LEN(N83)-SEARCH("/",N83,1))</f>
        <v>shorts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(E84/D84)*100</f>
        <v>100.01249999999999</v>
      </c>
      <c r="P84" s="8">
        <f>(E84/L84)</f>
        <v>40.005000000000003</v>
      </c>
      <c r="Q84" t="str">
        <f>LEFT(N84, SEARCH("/",N84,1)-1)</f>
        <v>film &amp; video</v>
      </c>
      <c r="R84" t="str">
        <f>RIGHT(N84,LEN(N84)-SEARCH("/",N84,1))</f>
        <v>shorts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(E85/D85)*100</f>
        <v>102.49999999999999</v>
      </c>
      <c r="P85" s="8">
        <f>(E85/L85)</f>
        <v>15.76923076923077</v>
      </c>
      <c r="Q85" t="str">
        <f>LEFT(N85, SEARCH("/",N85,1)-1)</f>
        <v>film &amp; video</v>
      </c>
      <c r="R85" t="str">
        <f>RIGHT(N85,LEN(N85)-SEARCH("/",N85,1))</f>
        <v>shorts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(E86/D86)*100</f>
        <v>100</v>
      </c>
      <c r="P86" s="8">
        <f>(E86/L86)</f>
        <v>71.428571428571431</v>
      </c>
      <c r="Q86" t="str">
        <f>LEFT(N86, SEARCH("/",N86,1)-1)</f>
        <v>film &amp; video</v>
      </c>
      <c r="R86" t="str">
        <f>RIGHT(N86,LEN(N86)-SEARCH("/",N86,1))</f>
        <v>shorts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(E87/D87)*100</f>
        <v>125.49999999999999</v>
      </c>
      <c r="P87" s="8">
        <f>(E87/L87)</f>
        <v>71.714285714285708</v>
      </c>
      <c r="Q87" t="str">
        <f>LEFT(N87, SEARCH("/",N87,1)-1)</f>
        <v>film &amp; video</v>
      </c>
      <c r="R87" t="str">
        <f>RIGHT(N87,LEN(N87)-SEARCH("/",N87,1))</f>
        <v>shorts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(E88/D88)*100</f>
        <v>106.46666666666667</v>
      </c>
      <c r="P88" s="8">
        <f>(E88/L88)</f>
        <v>375.76470588235293</v>
      </c>
      <c r="Q88" t="str">
        <f>LEFT(N88, SEARCH("/",N88,1)-1)</f>
        <v>film &amp; video</v>
      </c>
      <c r="R88" t="str">
        <f>RIGHT(N88,LEN(N88)-SEARCH("/",N88,1))</f>
        <v>shorts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(E89/D89)*100</f>
        <v>104.60000000000001</v>
      </c>
      <c r="P89" s="8">
        <f>(E89/L89)</f>
        <v>104.6</v>
      </c>
      <c r="Q89" t="str">
        <f>LEFT(N89, SEARCH("/",N89,1)-1)</f>
        <v>film &amp; video</v>
      </c>
      <c r="R89" t="str">
        <f>RIGHT(N89,LEN(N89)-SEARCH("/",N89,1))</f>
        <v>shorts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(E90/D90)*100</f>
        <v>102.85714285714285</v>
      </c>
      <c r="P90" s="8">
        <f>(E90/L90)</f>
        <v>60</v>
      </c>
      <c r="Q90" t="str">
        <f>LEFT(N90, SEARCH("/",N90,1)-1)</f>
        <v>film &amp; video</v>
      </c>
      <c r="R90" t="str">
        <f>RIGHT(N90,LEN(N90)-SEARCH("/",N90,1))</f>
        <v>shorts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(E91/D91)*100</f>
        <v>115.06666666666668</v>
      </c>
      <c r="P91" s="8">
        <f>(E91/L91)</f>
        <v>123.28571428571429</v>
      </c>
      <c r="Q91" t="str">
        <f>LEFT(N91, SEARCH("/",N91,1)-1)</f>
        <v>film &amp; video</v>
      </c>
      <c r="R91" t="str">
        <f>RIGHT(N91,LEN(N91)-SEARCH("/",N91,1))</f>
        <v>shorts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(E92/D92)*100</f>
        <v>100.4</v>
      </c>
      <c r="P92" s="8">
        <f>(E92/L92)</f>
        <v>31.375</v>
      </c>
      <c r="Q92" t="str">
        <f>LEFT(N92, SEARCH("/",N92,1)-1)</f>
        <v>film &amp; video</v>
      </c>
      <c r="R92" t="str">
        <f>RIGHT(N92,LEN(N92)-SEARCH("/",N92,1))</f>
        <v>shorts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(E93/D93)*100</f>
        <v>120</v>
      </c>
      <c r="P93" s="8">
        <f>(E93/L93)</f>
        <v>78.260869565217391</v>
      </c>
      <c r="Q93" t="str">
        <f>LEFT(N93, SEARCH("/",N93,1)-1)</f>
        <v>film &amp; video</v>
      </c>
      <c r="R93" t="str">
        <f>RIGHT(N93,LEN(N93)-SEARCH("/",N93,1))</f>
        <v>shorts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(E94/D94)*100</f>
        <v>105.2</v>
      </c>
      <c r="P94" s="8">
        <f>(E94/L94)</f>
        <v>122.32558139534883</v>
      </c>
      <c r="Q94" t="str">
        <f>LEFT(N94, SEARCH("/",N94,1)-1)</f>
        <v>film &amp; video</v>
      </c>
      <c r="R94" t="str">
        <f>RIGHT(N94,LEN(N94)-SEARCH("/",N94,1))</f>
        <v>shorts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(E95/D95)*100</f>
        <v>110.60000000000001</v>
      </c>
      <c r="P95" s="8">
        <f>(E95/L95)</f>
        <v>73.733333333333334</v>
      </c>
      <c r="Q95" t="str">
        <f>LEFT(N95, SEARCH("/",N95,1)-1)</f>
        <v>film &amp; video</v>
      </c>
      <c r="R95" t="str">
        <f>RIGHT(N95,LEN(N95)-SEARCH("/",N95,1))</f>
        <v>shorts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(E96/D96)*100</f>
        <v>104</v>
      </c>
      <c r="P96" s="8">
        <f>(E96/L96)</f>
        <v>21.666666666666668</v>
      </c>
      <c r="Q96" t="str">
        <f>LEFT(N96, SEARCH("/",N96,1)-1)</f>
        <v>film &amp; video</v>
      </c>
      <c r="R96" t="str">
        <f>RIGHT(N96,LEN(N96)-SEARCH("/",N96,1))</f>
        <v>shorts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(E97/D97)*100</f>
        <v>131.42857142857142</v>
      </c>
      <c r="P97" s="8">
        <f>(E97/L97)</f>
        <v>21.904761904761905</v>
      </c>
      <c r="Q97" t="str">
        <f>LEFT(N97, SEARCH("/",N97,1)-1)</f>
        <v>film &amp; video</v>
      </c>
      <c r="R97" t="str">
        <f>RIGHT(N97,LEN(N97)-SEARCH("/",N97,1))</f>
        <v>shorts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(E98/D98)*100</f>
        <v>114.66666666666667</v>
      </c>
      <c r="P98" s="8">
        <f>(E98/L98)</f>
        <v>50.588235294117645</v>
      </c>
      <c r="Q98" t="str">
        <f>LEFT(N98, SEARCH("/",N98,1)-1)</f>
        <v>film &amp; video</v>
      </c>
      <c r="R98" t="str">
        <f>RIGHT(N98,LEN(N98)-SEARCH("/",N98,1))</f>
        <v>shorts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(E99/D99)*100</f>
        <v>106.25</v>
      </c>
      <c r="P99" s="8">
        <f>(E99/L99)</f>
        <v>53.125</v>
      </c>
      <c r="Q99" t="str">
        <f>LEFT(N99, SEARCH("/",N99,1)-1)</f>
        <v>film &amp; video</v>
      </c>
      <c r="R99" t="str">
        <f>RIGHT(N99,LEN(N99)-SEARCH("/",N99,1))</f>
        <v>shorts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(E100/D100)*100</f>
        <v>106.25</v>
      </c>
      <c r="P100" s="8">
        <f>(E100/L100)</f>
        <v>56.666666666666664</v>
      </c>
      <c r="Q100" t="str">
        <f>LEFT(N100, SEARCH("/",N100,1)-1)</f>
        <v>film &amp; video</v>
      </c>
      <c r="R100" t="str">
        <f>RIGHT(N100,LEN(N100)-SEARCH("/",N100,1))</f>
        <v>shorts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(E101/D101)*100</f>
        <v>106.01933333333334</v>
      </c>
      <c r="P101" s="8">
        <f>(E101/L101)</f>
        <v>40.776666666666664</v>
      </c>
      <c r="Q101" t="str">
        <f>LEFT(N101, SEARCH("/",N101,1)-1)</f>
        <v>film &amp; video</v>
      </c>
      <c r="R101" t="str">
        <f>RIGHT(N101,LEN(N101)-SEARCH("/",N101,1))</f>
        <v>shorts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(E102/D102)*100</f>
        <v>100</v>
      </c>
      <c r="P102" s="8">
        <f>(E102/L102)</f>
        <v>192.30769230769232</v>
      </c>
      <c r="Q102" t="str">
        <f>LEFT(N102, SEARCH("/",N102,1)-1)</f>
        <v>film &amp; video</v>
      </c>
      <c r="R102" t="str">
        <f>RIGHT(N102,LEN(N102)-SEARCH("/",N102,1))</f>
        <v>shorts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(E103/D103)*100</f>
        <v>100</v>
      </c>
      <c r="P103" s="8">
        <f>(E103/L103)</f>
        <v>100</v>
      </c>
      <c r="Q103" t="str">
        <f>LEFT(N103, SEARCH("/",N103,1)-1)</f>
        <v>film &amp; video</v>
      </c>
      <c r="R103" t="str">
        <f>RIGHT(N103,LEN(N103)-SEARCH("/",N103,1))</f>
        <v>shorts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(E104/D104)*100</f>
        <v>127.75000000000001</v>
      </c>
      <c r="P104" s="8">
        <f>(E104/L104)</f>
        <v>117.92307692307692</v>
      </c>
      <c r="Q104" t="str">
        <f>LEFT(N104, SEARCH("/",N104,1)-1)</f>
        <v>film &amp; video</v>
      </c>
      <c r="R104" t="str">
        <f>RIGHT(N104,LEN(N104)-SEARCH("/",N104,1))</f>
        <v>shorts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(E105/D105)*100</f>
        <v>105.15384615384616</v>
      </c>
      <c r="P105" s="8">
        <f>(E105/L105)</f>
        <v>27.897959183673468</v>
      </c>
      <c r="Q105" t="str">
        <f>LEFT(N105, SEARCH("/",N105,1)-1)</f>
        <v>film &amp; video</v>
      </c>
      <c r="R105" t="str">
        <f>RIGHT(N105,LEN(N105)-SEARCH("/",N105,1))</f>
        <v>shorts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(E106/D106)*100</f>
        <v>120</v>
      </c>
      <c r="P106" s="8">
        <f>(E106/L106)</f>
        <v>60</v>
      </c>
      <c r="Q106" t="str">
        <f>LEFT(N106, SEARCH("/",N106,1)-1)</f>
        <v>film &amp; video</v>
      </c>
      <c r="R106" t="str">
        <f>RIGHT(N106,LEN(N106)-SEARCH("/",N106,1))</f>
        <v>shorts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(E107/D107)*100</f>
        <v>107.40909090909089</v>
      </c>
      <c r="P107" s="8">
        <f>(E107/L107)</f>
        <v>39.383333333333333</v>
      </c>
      <c r="Q107" t="str">
        <f>LEFT(N107, SEARCH("/",N107,1)-1)</f>
        <v>film &amp; video</v>
      </c>
      <c r="R107" t="str">
        <f>RIGHT(N107,LEN(N107)-SEARCH("/",N107,1))</f>
        <v>shorts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(E108/D108)*100</f>
        <v>100.49999999999999</v>
      </c>
      <c r="P108" s="8">
        <f>(E108/L108)</f>
        <v>186.11111111111111</v>
      </c>
      <c r="Q108" t="str">
        <f>LEFT(N108, SEARCH("/",N108,1)-1)</f>
        <v>film &amp; video</v>
      </c>
      <c r="R108" t="str">
        <f>RIGHT(N108,LEN(N108)-SEARCH("/",N108,1))</f>
        <v>shorts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(E109/D109)*100</f>
        <v>102.46666666666667</v>
      </c>
      <c r="P109" s="8">
        <f>(E109/L109)</f>
        <v>111.37681159420291</v>
      </c>
      <c r="Q109" t="str">
        <f>LEFT(N109, SEARCH("/",N109,1)-1)</f>
        <v>film &amp; video</v>
      </c>
      <c r="R109" t="str">
        <f>RIGHT(N109,LEN(N109)-SEARCH("/",N109,1))</f>
        <v>shorts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(E110/D110)*100</f>
        <v>246.66666666666669</v>
      </c>
      <c r="P110" s="8">
        <f>(E110/L110)</f>
        <v>78.723404255319153</v>
      </c>
      <c r="Q110" t="str">
        <f>LEFT(N110, SEARCH("/",N110,1)-1)</f>
        <v>film &amp; video</v>
      </c>
      <c r="R110" t="str">
        <f>RIGHT(N110,LEN(N110)-SEARCH("/",N110,1))</f>
        <v>shorts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(E111/D111)*100</f>
        <v>219.49999999999997</v>
      </c>
      <c r="P111" s="8">
        <f>(E111/L111)</f>
        <v>46.702127659574465</v>
      </c>
      <c r="Q111" t="str">
        <f>LEFT(N111, SEARCH("/",N111,1)-1)</f>
        <v>film &amp; video</v>
      </c>
      <c r="R111" t="str">
        <f>RIGHT(N111,LEN(N111)-SEARCH("/",N111,1))</f>
        <v>shorts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130.76923076923077</v>
      </c>
      <c r="P112" s="8">
        <f>(E112/L112)</f>
        <v>65.384615384615387</v>
      </c>
      <c r="Q112" t="str">
        <f>LEFT(N112, SEARCH("/",N112,1)-1)</f>
        <v>film &amp; video</v>
      </c>
      <c r="R112" t="str">
        <f>RIGHT(N112,LEN(N112)-SEARCH("/",N112,1))</f>
        <v>shorts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(E113/D113)*100</f>
        <v>154.57142857142858</v>
      </c>
      <c r="P113" s="8">
        <f>(E113/L113)</f>
        <v>102.0754716981132</v>
      </c>
      <c r="Q113" t="str">
        <f>LEFT(N113, SEARCH("/",N113,1)-1)</f>
        <v>film &amp; video</v>
      </c>
      <c r="R113" t="str">
        <f>RIGHT(N113,LEN(N113)-SEARCH("/",N113,1))</f>
        <v>shorts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(E114/D114)*100</f>
        <v>104</v>
      </c>
      <c r="P114" s="8">
        <f>(E114/L114)</f>
        <v>64.197530864197532</v>
      </c>
      <c r="Q114" t="str">
        <f>LEFT(N114, SEARCH("/",N114,1)-1)</f>
        <v>film &amp; video</v>
      </c>
      <c r="R114" t="str">
        <f>RIGHT(N114,LEN(N114)-SEARCH("/",N114,1))</f>
        <v>shorts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(E115/D115)*100</f>
        <v>141</v>
      </c>
      <c r="P115" s="8">
        <f>(E115/L115)</f>
        <v>90.384615384615387</v>
      </c>
      <c r="Q115" t="str">
        <f>LEFT(N115, SEARCH("/",N115,1)-1)</f>
        <v>film &amp; video</v>
      </c>
      <c r="R115" t="str">
        <f>RIGHT(N115,LEN(N115)-SEARCH("/",N115,1))</f>
        <v>shorts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(E116/D116)*100</f>
        <v>103.33333333333334</v>
      </c>
      <c r="P116" s="8">
        <f>(E116/L116)</f>
        <v>88.571428571428569</v>
      </c>
      <c r="Q116" t="str">
        <f>LEFT(N116, SEARCH("/",N116,1)-1)</f>
        <v>film &amp; video</v>
      </c>
      <c r="R116" t="str">
        <f>RIGHT(N116,LEN(N116)-SEARCH("/",N116,1))</f>
        <v>shorts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(E117/D117)*100</f>
        <v>140.44444444444443</v>
      </c>
      <c r="P117" s="8">
        <f>(E117/L117)</f>
        <v>28.727272727272727</v>
      </c>
      <c r="Q117" t="str">
        <f>LEFT(N117, SEARCH("/",N117,1)-1)</f>
        <v>film &amp; video</v>
      </c>
      <c r="R117" t="str">
        <f>RIGHT(N117,LEN(N117)-SEARCH("/",N117,1))</f>
        <v>shorts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(E118/D118)*100</f>
        <v>113.65714285714286</v>
      </c>
      <c r="P118" s="8">
        <f>(E118/L118)</f>
        <v>69.78947368421052</v>
      </c>
      <c r="Q118" t="str">
        <f>LEFT(N118, SEARCH("/",N118,1)-1)</f>
        <v>film &amp; video</v>
      </c>
      <c r="R118" t="str">
        <f>RIGHT(N118,LEN(N118)-SEARCH("/",N118,1))</f>
        <v>shorts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(E119/D119)*100</f>
        <v>100.49377777777779</v>
      </c>
      <c r="P119" s="8">
        <f>(E119/L119)</f>
        <v>167.48962962962963</v>
      </c>
      <c r="Q119" t="str">
        <f>LEFT(N119, SEARCH("/",N119,1)-1)</f>
        <v>film &amp; video</v>
      </c>
      <c r="R119" t="str">
        <f>RIGHT(N119,LEN(N119)-SEARCH("/",N119,1))</f>
        <v>shorts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(E120/D120)*100</f>
        <v>113.03159999999998</v>
      </c>
      <c r="P120" s="8">
        <f>(E120/L120)</f>
        <v>144.91230769230768</v>
      </c>
      <c r="Q120" t="str">
        <f>LEFT(N120, SEARCH("/",N120,1)-1)</f>
        <v>film &amp; video</v>
      </c>
      <c r="R120" t="str">
        <f>RIGHT(N120,LEN(N120)-SEARCH("/",N120,1))</f>
        <v>shorts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(E121/D121)*100</f>
        <v>104.55692307692308</v>
      </c>
      <c r="P121" s="8">
        <f>(E121/L121)</f>
        <v>91.840540540540545</v>
      </c>
      <c r="Q121" t="str">
        <f>LEFT(N121, SEARCH("/",N121,1)-1)</f>
        <v>film &amp; video</v>
      </c>
      <c r="R121" t="str">
        <f>RIGHT(N121,LEN(N121)-SEARCH("/",N121,1))</f>
        <v>shorts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(E122/D122)*100</f>
        <v>1.4285714285714287E-2</v>
      </c>
      <c r="P122" s="8">
        <f>(E122/L122)</f>
        <v>10</v>
      </c>
      <c r="Q122" t="str">
        <f>LEFT(N122, SEARCH("/",N122,1)-1)</f>
        <v>film &amp; video</v>
      </c>
      <c r="R122" t="str">
        <f>RIGHT(N122,LEN(N122)-SEARCH("/",N122,1))</f>
        <v>science fiction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(E123/D123)*100</f>
        <v>3.3333333333333333E-2</v>
      </c>
      <c r="P123" s="8">
        <f>(E123/L123)</f>
        <v>1</v>
      </c>
      <c r="Q123" t="str">
        <f>LEFT(N123, SEARCH("/",N123,1)-1)</f>
        <v>film &amp; video</v>
      </c>
      <c r="R123" t="str">
        <f>RIGHT(N123,LEN(N123)-SEARCH("/",N123,1))</f>
        <v>science fiction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(E124/D124)*100</f>
        <v>0</v>
      </c>
      <c r="P124" s="8" t="e">
        <f>(E124/L124)</f>
        <v>#DIV/0!</v>
      </c>
      <c r="Q124" t="str">
        <f>LEFT(N124, SEARCH("/",N124,1)-1)</f>
        <v>film &amp; video</v>
      </c>
      <c r="R124" t="str">
        <f>RIGHT(N124,LEN(N124)-SEARCH("/",N124,1))</f>
        <v>science fiction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(E125/D125)*100</f>
        <v>0.27454545454545454</v>
      </c>
      <c r="P125" s="8">
        <f>(E125/L125)</f>
        <v>25.166666666666668</v>
      </c>
      <c r="Q125" t="str">
        <f>LEFT(N125, SEARCH("/",N125,1)-1)</f>
        <v>film &amp; video</v>
      </c>
      <c r="R125" t="str">
        <f>RIGHT(N125,LEN(N125)-SEARCH("/",N125,1))</f>
        <v>science fiction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(E126/D126)*100</f>
        <v>0</v>
      </c>
      <c r="P126" s="8" t="e">
        <f>(E126/L126)</f>
        <v>#DIV/0!</v>
      </c>
      <c r="Q126" t="str">
        <f>LEFT(N126, SEARCH("/",N126,1)-1)</f>
        <v>film &amp; video</v>
      </c>
      <c r="R126" t="str">
        <f>RIGHT(N126,LEN(N126)-SEARCH("/",N126,1))</f>
        <v>science fiction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(E127/D127)*100</f>
        <v>14.000000000000002</v>
      </c>
      <c r="P127" s="8">
        <f>(E127/L127)</f>
        <v>11.666666666666666</v>
      </c>
      <c r="Q127" t="str">
        <f>LEFT(N127, SEARCH("/",N127,1)-1)</f>
        <v>film &amp; video</v>
      </c>
      <c r="R127" t="str">
        <f>RIGHT(N127,LEN(N127)-SEARCH("/",N127,1))</f>
        <v>science fiction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(E128/D128)*100</f>
        <v>5.548</v>
      </c>
      <c r="P128" s="8">
        <f>(E128/L128)</f>
        <v>106.69230769230769</v>
      </c>
      <c r="Q128" t="str">
        <f>LEFT(N128, SEARCH("/",N128,1)-1)</f>
        <v>film &amp; video</v>
      </c>
      <c r="R128" t="str">
        <f>RIGHT(N128,LEN(N128)-SEARCH("/",N128,1))</f>
        <v>science fiction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(E129/D129)*100</f>
        <v>2.375</v>
      </c>
      <c r="P129" s="8">
        <f>(E129/L129)</f>
        <v>47.5</v>
      </c>
      <c r="Q129" t="str">
        <f>LEFT(N129, SEARCH("/",N129,1)-1)</f>
        <v>film &amp; video</v>
      </c>
      <c r="R129" t="str">
        <f>RIGHT(N129,LEN(N129)-SEARCH("/",N129,1))</f>
        <v>science fiction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(E130/D130)*100</f>
        <v>1.867</v>
      </c>
      <c r="P130" s="8">
        <f>(E130/L130)</f>
        <v>311.16666666666669</v>
      </c>
      <c r="Q130" t="str">
        <f>LEFT(N130, SEARCH("/",N130,1)-1)</f>
        <v>film &amp; video</v>
      </c>
      <c r="R130" t="str">
        <f>RIGHT(N130,LEN(N130)-SEARCH("/",N130,1))</f>
        <v>science fiction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(E131/D131)*100</f>
        <v>0</v>
      </c>
      <c r="P131" s="8" t="e">
        <f>(E131/L131)</f>
        <v>#DIV/0!</v>
      </c>
      <c r="Q131" t="str">
        <f>LEFT(N131, SEARCH("/",N131,1)-1)</f>
        <v>film &amp; video</v>
      </c>
      <c r="R131" t="str">
        <f>RIGHT(N131,LEN(N131)-SEARCH("/",N131,1))</f>
        <v>science fiction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(E132/D132)*100</f>
        <v>0</v>
      </c>
      <c r="P132" s="8" t="e">
        <f>(E132/L132)</f>
        <v>#DIV/0!</v>
      </c>
      <c r="Q132" t="str">
        <f>LEFT(N132, SEARCH("/",N132,1)-1)</f>
        <v>film &amp; video</v>
      </c>
      <c r="R132" t="str">
        <f>RIGHT(N132,LEN(N132)-SEARCH("/",N132,1))</f>
        <v>science fiction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(E133/D133)*100</f>
        <v>0</v>
      </c>
      <c r="P133" s="8" t="e">
        <f>(E133/L133)</f>
        <v>#DIV/0!</v>
      </c>
      <c r="Q133" t="str">
        <f>LEFT(N133, SEARCH("/",N133,1)-1)</f>
        <v>film &amp; video</v>
      </c>
      <c r="R133" t="str">
        <f>RIGHT(N133,LEN(N133)-SEARCH("/",N133,1))</f>
        <v>science fiction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(E134/D134)*100</f>
        <v>9.5687499999999996</v>
      </c>
      <c r="P134" s="8">
        <f>(E134/L134)</f>
        <v>94.506172839506178</v>
      </c>
      <c r="Q134" t="str">
        <f>LEFT(N134, SEARCH("/",N134,1)-1)</f>
        <v>film &amp; video</v>
      </c>
      <c r="R134" t="str">
        <f>RIGHT(N134,LEN(N134)-SEARCH("/",N134,1))</f>
        <v>science fiction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(E135/D135)*100</f>
        <v>0</v>
      </c>
      <c r="P135" s="8" t="e">
        <f>(E135/L135)</f>
        <v>#DIV/0!</v>
      </c>
      <c r="Q135" t="str">
        <f>LEFT(N135, SEARCH("/",N135,1)-1)</f>
        <v>film &amp; video</v>
      </c>
      <c r="R135" t="str">
        <f>RIGHT(N135,LEN(N135)-SEARCH("/",N135,1))</f>
        <v>science fiction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(E136/D136)*100</f>
        <v>0</v>
      </c>
      <c r="P136" s="8" t="e">
        <f>(E136/L136)</f>
        <v>#DIV/0!</v>
      </c>
      <c r="Q136" t="str">
        <f>LEFT(N136, SEARCH("/",N136,1)-1)</f>
        <v>film &amp; video</v>
      </c>
      <c r="R136" t="str">
        <f>RIGHT(N136,LEN(N136)-SEARCH("/",N136,1))</f>
        <v>science fiction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(E137/D137)*100</f>
        <v>13.433333333333334</v>
      </c>
      <c r="P137" s="8">
        <f>(E137/L137)</f>
        <v>80.599999999999994</v>
      </c>
      <c r="Q137" t="str">
        <f>LEFT(N137, SEARCH("/",N137,1)-1)</f>
        <v>film &amp; video</v>
      </c>
      <c r="R137" t="str">
        <f>RIGHT(N137,LEN(N137)-SEARCH("/",N137,1))</f>
        <v>science fiction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(E138/D138)*100</f>
        <v>0</v>
      </c>
      <c r="P138" s="8" t="e">
        <f>(E138/L138)</f>
        <v>#DIV/0!</v>
      </c>
      <c r="Q138" t="str">
        <f>LEFT(N138, SEARCH("/",N138,1)-1)</f>
        <v>film &amp; video</v>
      </c>
      <c r="R138" t="str">
        <f>RIGHT(N138,LEN(N138)-SEARCH("/",N138,1))</f>
        <v>science fiction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(E139/D139)*100</f>
        <v>0</v>
      </c>
      <c r="P139" s="8" t="e">
        <f>(E139/L139)</f>
        <v>#DIV/0!</v>
      </c>
      <c r="Q139" t="str">
        <f>LEFT(N139, SEARCH("/",N139,1)-1)</f>
        <v>film &amp; video</v>
      </c>
      <c r="R139" t="str">
        <f>RIGHT(N139,LEN(N139)-SEARCH("/",N139,1))</f>
        <v>science fiction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(E140/D140)*100</f>
        <v>3.1413333333333333</v>
      </c>
      <c r="P140" s="8">
        <f>(E140/L140)</f>
        <v>81.241379310344826</v>
      </c>
      <c r="Q140" t="str">
        <f>LEFT(N140, SEARCH("/",N140,1)-1)</f>
        <v>film &amp; video</v>
      </c>
      <c r="R140" t="str">
        <f>RIGHT(N140,LEN(N140)-SEARCH("/",N140,1))</f>
        <v>science fiction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(E141/D141)*100</f>
        <v>100</v>
      </c>
      <c r="P141" s="8">
        <f>(E141/L141)</f>
        <v>500</v>
      </c>
      <c r="Q141" t="str">
        <f>LEFT(N141, SEARCH("/",N141,1)-1)</f>
        <v>film &amp; video</v>
      </c>
      <c r="R141" t="str">
        <f>RIGHT(N141,LEN(N141)-SEARCH("/",N141,1))</f>
        <v>science fiction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(E142/D142)*100</f>
        <v>0</v>
      </c>
      <c r="P142" s="8" t="e">
        <f>(E142/L142)</f>
        <v>#DIV/0!</v>
      </c>
      <c r="Q142" t="str">
        <f>LEFT(N142, SEARCH("/",N142,1)-1)</f>
        <v>film &amp; video</v>
      </c>
      <c r="R142" t="str">
        <f>RIGHT(N142,LEN(N142)-SEARCH("/",N142,1))</f>
        <v>science fiction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(E143/D143)*100</f>
        <v>10.775</v>
      </c>
      <c r="P143" s="8">
        <f>(E143/L143)</f>
        <v>46.178571428571431</v>
      </c>
      <c r="Q143" t="str">
        <f>LEFT(N143, SEARCH("/",N143,1)-1)</f>
        <v>film &amp; video</v>
      </c>
      <c r="R143" t="str">
        <f>RIGHT(N143,LEN(N143)-SEARCH("/",N143,1))</f>
        <v>science fiction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(E144/D144)*100</f>
        <v>0.33333333333333337</v>
      </c>
      <c r="P144" s="8">
        <f>(E144/L144)</f>
        <v>10</v>
      </c>
      <c r="Q144" t="str">
        <f>LEFT(N144, SEARCH("/",N144,1)-1)</f>
        <v>film &amp; video</v>
      </c>
      <c r="R144" t="str">
        <f>RIGHT(N144,LEN(N144)-SEARCH("/",N144,1))</f>
        <v>science fiction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(E145/D145)*100</f>
        <v>0</v>
      </c>
      <c r="P145" s="8" t="e">
        <f>(E145/L145)</f>
        <v>#DIV/0!</v>
      </c>
      <c r="Q145" t="str">
        <f>LEFT(N145, SEARCH("/",N145,1)-1)</f>
        <v>film &amp; video</v>
      </c>
      <c r="R145" t="str">
        <f>RIGHT(N145,LEN(N145)-SEARCH("/",N145,1))</f>
        <v>science fiction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(E146/D146)*100</f>
        <v>27.6</v>
      </c>
      <c r="P146" s="8">
        <f>(E146/L146)</f>
        <v>55.945945945945944</v>
      </c>
      <c r="Q146" t="str">
        <f>LEFT(N146, SEARCH("/",N146,1)-1)</f>
        <v>film &amp; video</v>
      </c>
      <c r="R146" t="str">
        <f>RIGHT(N146,LEN(N146)-SEARCH("/",N146,1))</f>
        <v>science fiction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(E147/D147)*100</f>
        <v>7.5111111111111111</v>
      </c>
      <c r="P147" s="8">
        <f>(E147/L147)</f>
        <v>37.555555555555557</v>
      </c>
      <c r="Q147" t="str">
        <f>LEFT(N147, SEARCH("/",N147,1)-1)</f>
        <v>film &amp; video</v>
      </c>
      <c r="R147" t="str">
        <f>RIGHT(N147,LEN(N147)-SEARCH("/",N147,1))</f>
        <v>science fiction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(E148/D148)*100</f>
        <v>0.57499999999999996</v>
      </c>
      <c r="P148" s="8">
        <f>(E148/L148)</f>
        <v>38.333333333333336</v>
      </c>
      <c r="Q148" t="str">
        <f>LEFT(N148, SEARCH("/",N148,1)-1)</f>
        <v>film &amp; video</v>
      </c>
      <c r="R148" t="str">
        <f>RIGHT(N148,LEN(N148)-SEARCH("/",N148,1))</f>
        <v>science fiction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(E149/D149)*100</f>
        <v>0</v>
      </c>
      <c r="P149" s="8" t="e">
        <f>(E149/L149)</f>
        <v>#DIV/0!</v>
      </c>
      <c r="Q149" t="str">
        <f>LEFT(N149, SEARCH("/",N149,1)-1)</f>
        <v>film &amp; video</v>
      </c>
      <c r="R149" t="str">
        <f>RIGHT(N149,LEN(N149)-SEARCH("/",N149,1))</f>
        <v>science fiction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(E150/D150)*100</f>
        <v>0.08</v>
      </c>
      <c r="P150" s="8">
        <f>(E150/L150)</f>
        <v>20</v>
      </c>
      <c r="Q150" t="str">
        <f>LEFT(N150, SEARCH("/",N150,1)-1)</f>
        <v>film &amp; video</v>
      </c>
      <c r="R150" t="str">
        <f>RIGHT(N150,LEN(N150)-SEARCH("/",N150,1))</f>
        <v>science fiction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(E151/D151)*100</f>
        <v>0.91999999999999993</v>
      </c>
      <c r="P151" s="8">
        <f>(E151/L151)</f>
        <v>15.333333333333334</v>
      </c>
      <c r="Q151" t="str">
        <f>LEFT(N151, SEARCH("/",N151,1)-1)</f>
        <v>film &amp; video</v>
      </c>
      <c r="R151" t="str">
        <f>RIGHT(N151,LEN(N151)-SEARCH("/",N151,1))</f>
        <v>science fiction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(E152/D152)*100</f>
        <v>23.163076923076922</v>
      </c>
      <c r="P152" s="8">
        <f>(E152/L152)</f>
        <v>449.43283582089555</v>
      </c>
      <c r="Q152" t="str">
        <f>LEFT(N152, SEARCH("/",N152,1)-1)</f>
        <v>film &amp; video</v>
      </c>
      <c r="R152" t="str">
        <f>RIGHT(N152,LEN(N152)-SEARCH("/",N152,1))</f>
        <v>science fiction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(E153/D153)*100</f>
        <v>5.5999999999999994E-2</v>
      </c>
      <c r="P153" s="8">
        <f>(E153/L153)</f>
        <v>28</v>
      </c>
      <c r="Q153" t="str">
        <f>LEFT(N153, SEARCH("/",N153,1)-1)</f>
        <v>film &amp; video</v>
      </c>
      <c r="R153" t="str">
        <f>RIGHT(N153,LEN(N153)-SEARCH("/",N153,1))</f>
        <v>science fiction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(E154/D154)*100</f>
        <v>7.8947368421052634E-3</v>
      </c>
      <c r="P154" s="8">
        <f>(E154/L154)</f>
        <v>15</v>
      </c>
      <c r="Q154" t="str">
        <f>LEFT(N154, SEARCH("/",N154,1)-1)</f>
        <v>film &amp; video</v>
      </c>
      <c r="R154" t="str">
        <f>RIGHT(N154,LEN(N154)-SEARCH("/",N154,1))</f>
        <v>science fiction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(E155/D155)*100</f>
        <v>0.71799999999999997</v>
      </c>
      <c r="P155" s="8">
        <f>(E155/L155)</f>
        <v>35.9</v>
      </c>
      <c r="Q155" t="str">
        <f>LEFT(N155, SEARCH("/",N155,1)-1)</f>
        <v>film &amp; video</v>
      </c>
      <c r="R155" t="str">
        <f>RIGHT(N155,LEN(N155)-SEARCH("/",N155,1))</f>
        <v>science fiction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(E156/D156)*100</f>
        <v>2.666666666666667</v>
      </c>
      <c r="P156" s="8">
        <f>(E156/L156)</f>
        <v>13.333333333333334</v>
      </c>
      <c r="Q156" t="str">
        <f>LEFT(N156, SEARCH("/",N156,1)-1)</f>
        <v>film &amp; video</v>
      </c>
      <c r="R156" t="str">
        <f>RIGHT(N156,LEN(N156)-SEARCH("/",N156,1))</f>
        <v>science fiction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(E157/D157)*100</f>
        <v>6.0000000000000001E-3</v>
      </c>
      <c r="P157" s="8">
        <f>(E157/L157)</f>
        <v>20.25</v>
      </c>
      <c r="Q157" t="str">
        <f>LEFT(N157, SEARCH("/",N157,1)-1)</f>
        <v>film &amp; video</v>
      </c>
      <c r="R157" t="str">
        <f>RIGHT(N157,LEN(N157)-SEARCH("/",N157,1))</f>
        <v>science fiction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(E158/D158)*100</f>
        <v>5.0999999999999996</v>
      </c>
      <c r="P158" s="8">
        <f>(E158/L158)</f>
        <v>119</v>
      </c>
      <c r="Q158" t="str">
        <f>LEFT(N158, SEARCH("/",N158,1)-1)</f>
        <v>film &amp; video</v>
      </c>
      <c r="R158" t="str">
        <f>RIGHT(N158,LEN(N158)-SEARCH("/",N158,1))</f>
        <v>science fiction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(E159/D159)*100</f>
        <v>0.26711185308848079</v>
      </c>
      <c r="P159" s="8">
        <f>(E159/L159)</f>
        <v>4</v>
      </c>
      <c r="Q159" t="str">
        <f>LEFT(N159, SEARCH("/",N159,1)-1)</f>
        <v>film &amp; video</v>
      </c>
      <c r="R159" t="str">
        <f>RIGHT(N159,LEN(N159)-SEARCH("/",N159,1))</f>
        <v>science fiction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(E160/D160)*100</f>
        <v>0</v>
      </c>
      <c r="P160" s="8" t="e">
        <f>(E160/L160)</f>
        <v>#DIV/0!</v>
      </c>
      <c r="Q160" t="str">
        <f>LEFT(N160, SEARCH("/",N160,1)-1)</f>
        <v>film &amp; video</v>
      </c>
      <c r="R160" t="str">
        <f>RIGHT(N160,LEN(N160)-SEARCH("/",N160,1))</f>
        <v>science fiction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(E161/D161)*100</f>
        <v>2E-3</v>
      </c>
      <c r="P161" s="8">
        <f>(E161/L161)</f>
        <v>10</v>
      </c>
      <c r="Q161" t="str">
        <f>LEFT(N161, SEARCH("/",N161,1)-1)</f>
        <v>film &amp; video</v>
      </c>
      <c r="R161" t="str">
        <f>RIGHT(N161,LEN(N161)-SEARCH("/",N161,1))</f>
        <v>science fiction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(E162/D162)*100</f>
        <v>0</v>
      </c>
      <c r="P162" s="8" t="e">
        <f>(E162/L162)</f>
        <v>#DIV/0!</v>
      </c>
      <c r="Q162" t="str">
        <f>LEFT(N162, SEARCH("/",N162,1)-1)</f>
        <v>film &amp; video</v>
      </c>
      <c r="R162" t="str">
        <f>RIGHT(N162,LEN(N162)-SEARCH("/",N162,1))</f>
        <v>drama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(E163/D163)*100</f>
        <v>0.01</v>
      </c>
      <c r="P163" s="8">
        <f>(E163/L163)</f>
        <v>5</v>
      </c>
      <c r="Q163" t="str">
        <f>LEFT(N163, SEARCH("/",N163,1)-1)</f>
        <v>film &amp; video</v>
      </c>
      <c r="R163" t="str">
        <f>RIGHT(N163,LEN(N163)-SEARCH("/",N163,1))</f>
        <v>drama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(E164/D164)*100</f>
        <v>15.535714285714286</v>
      </c>
      <c r="P164" s="8">
        <f>(E164/L164)</f>
        <v>43.5</v>
      </c>
      <c r="Q164" t="str">
        <f>LEFT(N164, SEARCH("/",N164,1)-1)</f>
        <v>film &amp; video</v>
      </c>
      <c r="R164" t="str">
        <f>RIGHT(N164,LEN(N164)-SEARCH("/",N164,1))</f>
        <v>drama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(E165/D165)*100</f>
        <v>0</v>
      </c>
      <c r="P165" s="8" t="e">
        <f>(E165/L165)</f>
        <v>#DIV/0!</v>
      </c>
      <c r="Q165" t="str">
        <f>LEFT(N165, SEARCH("/",N165,1)-1)</f>
        <v>film &amp; video</v>
      </c>
      <c r="R165" t="str">
        <f>RIGHT(N165,LEN(N165)-SEARCH("/",N165,1))</f>
        <v>drama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(E166/D166)*100</f>
        <v>0.53333333333333333</v>
      </c>
      <c r="P166" s="8">
        <f>(E166/L166)</f>
        <v>91.428571428571431</v>
      </c>
      <c r="Q166" t="str">
        <f>LEFT(N166, SEARCH("/",N166,1)-1)</f>
        <v>film &amp; video</v>
      </c>
      <c r="R166" t="str">
        <f>RIGHT(N166,LEN(N166)-SEARCH("/",N166,1))</f>
        <v>drama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(E167/D167)*100</f>
        <v>0</v>
      </c>
      <c r="P167" s="8" t="e">
        <f>(E167/L167)</f>
        <v>#DIV/0!</v>
      </c>
      <c r="Q167" t="str">
        <f>LEFT(N167, SEARCH("/",N167,1)-1)</f>
        <v>film &amp; video</v>
      </c>
      <c r="R167" t="str">
        <f>RIGHT(N167,LEN(N167)-SEARCH("/",N167,1))</f>
        <v>drama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(E168/D168)*100</f>
        <v>60</v>
      </c>
      <c r="P168" s="8">
        <f>(E168/L168)</f>
        <v>3000</v>
      </c>
      <c r="Q168" t="str">
        <f>LEFT(N168, SEARCH("/",N168,1)-1)</f>
        <v>film &amp; video</v>
      </c>
      <c r="R168" t="str">
        <f>RIGHT(N168,LEN(N168)-SEARCH("/",N168,1))</f>
        <v>drama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(E169/D169)*100</f>
        <v>0.01</v>
      </c>
      <c r="P169" s="8">
        <f>(E169/L169)</f>
        <v>5.5</v>
      </c>
      <c r="Q169" t="str">
        <f>LEFT(N169, SEARCH("/",N169,1)-1)</f>
        <v>film &amp; video</v>
      </c>
      <c r="R169" t="str">
        <f>RIGHT(N169,LEN(N169)-SEARCH("/",N169,1))</f>
        <v>drama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(E170/D170)*100</f>
        <v>4.0625</v>
      </c>
      <c r="P170" s="8">
        <f>(E170/L170)</f>
        <v>108.33333333333333</v>
      </c>
      <c r="Q170" t="str">
        <f>LEFT(N170, SEARCH("/",N170,1)-1)</f>
        <v>film &amp; video</v>
      </c>
      <c r="R170" t="str">
        <f>RIGHT(N170,LEN(N170)-SEARCH("/",N170,1))</f>
        <v>drama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(E171/D171)*100</f>
        <v>22.400000000000002</v>
      </c>
      <c r="P171" s="8">
        <f>(E171/L171)</f>
        <v>56</v>
      </c>
      <c r="Q171" t="str">
        <f>LEFT(N171, SEARCH("/",N171,1)-1)</f>
        <v>film &amp; video</v>
      </c>
      <c r="R171" t="str">
        <f>RIGHT(N171,LEN(N171)-SEARCH("/",N171,1))</f>
        <v>drama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(E172/D172)*100</f>
        <v>3.25</v>
      </c>
      <c r="P172" s="8">
        <f>(E172/L172)</f>
        <v>32.5</v>
      </c>
      <c r="Q172" t="str">
        <f>LEFT(N172, SEARCH("/",N172,1)-1)</f>
        <v>film &amp; video</v>
      </c>
      <c r="R172" t="str">
        <f>RIGHT(N172,LEN(N172)-SEARCH("/",N172,1))</f>
        <v>drama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(E173/D173)*100</f>
        <v>2E-3</v>
      </c>
      <c r="P173" s="8">
        <f>(E173/L173)</f>
        <v>1</v>
      </c>
      <c r="Q173" t="str">
        <f>LEFT(N173, SEARCH("/",N173,1)-1)</f>
        <v>film &amp; video</v>
      </c>
      <c r="R173" t="str">
        <f>RIGHT(N173,LEN(N173)-SEARCH("/",N173,1))</f>
        <v>drama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(E174/D174)*100</f>
        <v>0</v>
      </c>
      <c r="P174" s="8" t="e">
        <f>(E174/L174)</f>
        <v>#DIV/0!</v>
      </c>
      <c r="Q174" t="str">
        <f>LEFT(N174, SEARCH("/",N174,1)-1)</f>
        <v>film &amp; video</v>
      </c>
      <c r="R174" t="str">
        <f>RIGHT(N174,LEN(N174)-SEARCH("/",N174,1))</f>
        <v>drama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(E175/D175)*100</f>
        <v>0</v>
      </c>
      <c r="P175" s="8" t="e">
        <f>(E175/L175)</f>
        <v>#DIV/0!</v>
      </c>
      <c r="Q175" t="str">
        <f>LEFT(N175, SEARCH("/",N175,1)-1)</f>
        <v>film &amp; video</v>
      </c>
      <c r="R175" t="str">
        <f>RIGHT(N175,LEN(N175)-SEARCH("/",N175,1))</f>
        <v>drama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(E176/D176)*100</f>
        <v>0</v>
      </c>
      <c r="P176" s="8" t="e">
        <f>(E176/L176)</f>
        <v>#DIV/0!</v>
      </c>
      <c r="Q176" t="str">
        <f>LEFT(N176, SEARCH("/",N176,1)-1)</f>
        <v>film &amp; video</v>
      </c>
      <c r="R176" t="str">
        <f>RIGHT(N176,LEN(N176)-SEARCH("/",N176,1))</f>
        <v>drama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(E177/D177)*100</f>
        <v>6.4850000000000003</v>
      </c>
      <c r="P177" s="8">
        <f>(E177/L177)</f>
        <v>49.884615384615387</v>
      </c>
      <c r="Q177" t="str">
        <f>LEFT(N177, SEARCH("/",N177,1)-1)</f>
        <v>film &amp; video</v>
      </c>
      <c r="R177" t="str">
        <f>RIGHT(N177,LEN(N177)-SEARCH("/",N177,1))</f>
        <v>drama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(E178/D178)*100</f>
        <v>0</v>
      </c>
      <c r="P178" s="8" t="e">
        <f>(E178/L178)</f>
        <v>#DIV/0!</v>
      </c>
      <c r="Q178" t="str">
        <f>LEFT(N178, SEARCH("/",N178,1)-1)</f>
        <v>film &amp; video</v>
      </c>
      <c r="R178" t="str">
        <f>RIGHT(N178,LEN(N178)-SEARCH("/",N178,1))</f>
        <v>drama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(E179/D179)*100</f>
        <v>40</v>
      </c>
      <c r="P179" s="8">
        <f>(E179/L179)</f>
        <v>25.714285714285715</v>
      </c>
      <c r="Q179" t="str">
        <f>LEFT(N179, SEARCH("/",N179,1)-1)</f>
        <v>film &amp; video</v>
      </c>
      <c r="R179" t="str">
        <f>RIGHT(N179,LEN(N179)-SEARCH("/",N179,1))</f>
        <v>drama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(E180/D180)*100</f>
        <v>0</v>
      </c>
      <c r="P180" s="8" t="e">
        <f>(E180/L180)</f>
        <v>#DIV/0!</v>
      </c>
      <c r="Q180" t="str">
        <f>LEFT(N180, SEARCH("/",N180,1)-1)</f>
        <v>film &amp; video</v>
      </c>
      <c r="R180" t="str">
        <f>RIGHT(N180,LEN(N180)-SEARCH("/",N180,1))</f>
        <v>drama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(E181/D181)*100</f>
        <v>20</v>
      </c>
      <c r="P181" s="8">
        <f>(E181/L181)</f>
        <v>100</v>
      </c>
      <c r="Q181" t="str">
        <f>LEFT(N181, SEARCH("/",N181,1)-1)</f>
        <v>film &amp; video</v>
      </c>
      <c r="R181" t="str">
        <f>RIGHT(N181,LEN(N181)-SEARCH("/",N181,1))</f>
        <v>drama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(E182/D182)*100</f>
        <v>33.416666666666664</v>
      </c>
      <c r="P182" s="8">
        <f>(E182/L182)</f>
        <v>30.846153846153847</v>
      </c>
      <c r="Q182" t="str">
        <f>LEFT(N182, SEARCH("/",N182,1)-1)</f>
        <v>film &amp; video</v>
      </c>
      <c r="R182" t="str">
        <f>RIGHT(N182,LEN(N182)-SEARCH("/",N182,1))</f>
        <v>drama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(E183/D183)*100</f>
        <v>21.092608822670172</v>
      </c>
      <c r="P183" s="8">
        <f>(E183/L183)</f>
        <v>180.5</v>
      </c>
      <c r="Q183" t="str">
        <f>LEFT(N183, SEARCH("/",N183,1)-1)</f>
        <v>film &amp; video</v>
      </c>
      <c r="R183" t="str">
        <f>RIGHT(N183,LEN(N183)-SEARCH("/",N183,1))</f>
        <v>drama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(E184/D184)*100</f>
        <v>0</v>
      </c>
      <c r="P184" s="8" t="e">
        <f>(E184/L184)</f>
        <v>#DIV/0!</v>
      </c>
      <c r="Q184" t="str">
        <f>LEFT(N184, SEARCH("/",N184,1)-1)</f>
        <v>film &amp; video</v>
      </c>
      <c r="R184" t="str">
        <f>RIGHT(N184,LEN(N184)-SEARCH("/",N184,1))</f>
        <v>drama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(E185/D185)*100</f>
        <v>35.856000000000002</v>
      </c>
      <c r="P185" s="8">
        <f>(E185/L185)</f>
        <v>373.5</v>
      </c>
      <c r="Q185" t="str">
        <f>LEFT(N185, SEARCH("/",N185,1)-1)</f>
        <v>film &amp; video</v>
      </c>
      <c r="R185" t="str">
        <f>RIGHT(N185,LEN(N185)-SEARCH("/",N185,1))</f>
        <v>drama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(E186/D186)*100</f>
        <v>3.4000000000000004</v>
      </c>
      <c r="P186" s="8">
        <f>(E186/L186)</f>
        <v>25.5</v>
      </c>
      <c r="Q186" t="str">
        <f>LEFT(N186, SEARCH("/",N186,1)-1)</f>
        <v>film &amp; video</v>
      </c>
      <c r="R186" t="str">
        <f>RIGHT(N186,LEN(N186)-SEARCH("/",N186,1))</f>
        <v>drama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(E187/D187)*100</f>
        <v>5.5</v>
      </c>
      <c r="P187" s="8">
        <f>(E187/L187)</f>
        <v>220</v>
      </c>
      <c r="Q187" t="str">
        <f>LEFT(N187, SEARCH("/",N187,1)-1)</f>
        <v>film &amp; video</v>
      </c>
      <c r="R187" t="str">
        <f>RIGHT(N187,LEN(N187)-SEARCH("/",N187,1))</f>
        <v>drama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(E188/D188)*100</f>
        <v>0</v>
      </c>
      <c r="P188" s="8" t="e">
        <f>(E188/L188)</f>
        <v>#DIV/0!</v>
      </c>
      <c r="Q188" t="str">
        <f>LEFT(N188, SEARCH("/",N188,1)-1)</f>
        <v>film &amp; video</v>
      </c>
      <c r="R188" t="str">
        <f>RIGHT(N188,LEN(N188)-SEARCH("/",N188,1))</f>
        <v>drama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(E189/D189)*100</f>
        <v>16</v>
      </c>
      <c r="P189" s="8">
        <f>(E189/L189)</f>
        <v>160</v>
      </c>
      <c r="Q189" t="str">
        <f>LEFT(N189, SEARCH("/",N189,1)-1)</f>
        <v>film &amp; video</v>
      </c>
      <c r="R189" t="str">
        <f>RIGHT(N189,LEN(N189)-SEARCH("/",N189,1))</f>
        <v>drama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(E190/D190)*100</f>
        <v>0</v>
      </c>
      <c r="P190" s="8" t="e">
        <f>(E190/L190)</f>
        <v>#DIV/0!</v>
      </c>
      <c r="Q190" t="str">
        <f>LEFT(N190, SEARCH("/",N190,1)-1)</f>
        <v>film &amp; video</v>
      </c>
      <c r="R190" t="str">
        <f>RIGHT(N190,LEN(N190)-SEARCH("/",N190,1))</f>
        <v>drama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(E191/D191)*100</f>
        <v>6.8999999999999992E-2</v>
      </c>
      <c r="P191" s="8">
        <f>(E191/L191)</f>
        <v>69</v>
      </c>
      <c r="Q191" t="str">
        <f>LEFT(N191, SEARCH("/",N191,1)-1)</f>
        <v>film &amp; video</v>
      </c>
      <c r="R191" t="str">
        <f>RIGHT(N191,LEN(N191)-SEARCH("/",N191,1))</f>
        <v>drama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(E192/D192)*100</f>
        <v>0.41666666666666669</v>
      </c>
      <c r="P192" s="8">
        <f>(E192/L192)</f>
        <v>50</v>
      </c>
      <c r="Q192" t="str">
        <f>LEFT(N192, SEARCH("/",N192,1)-1)</f>
        <v>film &amp; video</v>
      </c>
      <c r="R192" t="str">
        <f>RIGHT(N192,LEN(N192)-SEARCH("/",N192,1))</f>
        <v>drama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(E193/D193)*100</f>
        <v>5</v>
      </c>
      <c r="P193" s="8">
        <f>(E193/L193)</f>
        <v>83.333333333333329</v>
      </c>
      <c r="Q193" t="str">
        <f>LEFT(N193, SEARCH("/",N193,1)-1)</f>
        <v>film &amp; video</v>
      </c>
      <c r="R193" t="str">
        <f>RIGHT(N193,LEN(N193)-SEARCH("/",N193,1))</f>
        <v>drama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(E194/D194)*100</f>
        <v>1.6999999999999999E-3</v>
      </c>
      <c r="P194" s="8">
        <f>(E194/L194)</f>
        <v>5.666666666666667</v>
      </c>
      <c r="Q194" t="str">
        <f>LEFT(N194, SEARCH("/",N194,1)-1)</f>
        <v>film &amp; video</v>
      </c>
      <c r="R194" t="str">
        <f>RIGHT(N194,LEN(N194)-SEARCH("/",N194,1))</f>
        <v>drama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(E195/D195)*100</f>
        <v>0</v>
      </c>
      <c r="P195" s="8" t="e">
        <f>(E195/L195)</f>
        <v>#DIV/0!</v>
      </c>
      <c r="Q195" t="str">
        <f>LEFT(N195, SEARCH("/",N195,1)-1)</f>
        <v>film &amp; video</v>
      </c>
      <c r="R195" t="str">
        <f>RIGHT(N195,LEN(N195)-SEARCH("/",N195,1))</f>
        <v>drama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(E196/D196)*100</f>
        <v>0.12</v>
      </c>
      <c r="P196" s="8">
        <f>(E196/L196)</f>
        <v>1</v>
      </c>
      <c r="Q196" t="str">
        <f>LEFT(N196, SEARCH("/",N196,1)-1)</f>
        <v>film &amp; video</v>
      </c>
      <c r="R196" t="str">
        <f>RIGHT(N196,LEN(N196)-SEARCH("/",N196,1))</f>
        <v>drama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(E197/D197)*100</f>
        <v>0</v>
      </c>
      <c r="P197" s="8" t="e">
        <f>(E197/L197)</f>
        <v>#DIV/0!</v>
      </c>
      <c r="Q197" t="str">
        <f>LEFT(N197, SEARCH("/",N197,1)-1)</f>
        <v>film &amp; video</v>
      </c>
      <c r="R197" t="str">
        <f>RIGHT(N197,LEN(N197)-SEARCH("/",N197,1))</f>
        <v>drama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(E198/D198)*100</f>
        <v>41.857142857142861</v>
      </c>
      <c r="P198" s="8">
        <f>(E198/L198)</f>
        <v>77.10526315789474</v>
      </c>
      <c r="Q198" t="str">
        <f>LEFT(N198, SEARCH("/",N198,1)-1)</f>
        <v>film &amp; video</v>
      </c>
      <c r="R198" t="str">
        <f>RIGHT(N198,LEN(N198)-SEARCH("/",N198,1))</f>
        <v>drama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(E199/D199)*100</f>
        <v>10.48</v>
      </c>
      <c r="P199" s="8">
        <f>(E199/L199)</f>
        <v>32.75</v>
      </c>
      <c r="Q199" t="str">
        <f>LEFT(N199, SEARCH("/",N199,1)-1)</f>
        <v>film &amp; video</v>
      </c>
      <c r="R199" t="str">
        <f>RIGHT(N199,LEN(N199)-SEARCH("/",N199,1))</f>
        <v>drama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(E200/D200)*100</f>
        <v>1.1159999999999999</v>
      </c>
      <c r="P200" s="8">
        <f>(E200/L200)</f>
        <v>46.5</v>
      </c>
      <c r="Q200" t="str">
        <f>LEFT(N200, SEARCH("/",N200,1)-1)</f>
        <v>film &amp; video</v>
      </c>
      <c r="R200" t="str">
        <f>RIGHT(N200,LEN(N200)-SEARCH("/",N200,1))</f>
        <v>drama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(E201/D201)*100</f>
        <v>0</v>
      </c>
      <c r="P201" s="8" t="e">
        <f>(E201/L201)</f>
        <v>#DIV/0!</v>
      </c>
      <c r="Q201" t="str">
        <f>LEFT(N201, SEARCH("/",N201,1)-1)</f>
        <v>film &amp; video</v>
      </c>
      <c r="R201" t="str">
        <f>RIGHT(N201,LEN(N201)-SEARCH("/",N201,1))</f>
        <v>drama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(E202/D202)*100</f>
        <v>26.192500000000003</v>
      </c>
      <c r="P202" s="8">
        <f>(E202/L202)</f>
        <v>87.308333333333337</v>
      </c>
      <c r="Q202" t="str">
        <f>LEFT(N202, SEARCH("/",N202,1)-1)</f>
        <v>film &amp; video</v>
      </c>
      <c r="R202" t="str">
        <f>RIGHT(N202,LEN(N202)-SEARCH("/",N202,1))</f>
        <v>drama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(E203/D203)*100</f>
        <v>58.461538461538467</v>
      </c>
      <c r="P203" s="8">
        <f>(E203/L203)</f>
        <v>54.285714285714285</v>
      </c>
      <c r="Q203" t="str">
        <f>LEFT(N203, SEARCH("/",N203,1)-1)</f>
        <v>film &amp; video</v>
      </c>
      <c r="R203" t="str">
        <f>RIGHT(N203,LEN(N203)-SEARCH("/",N203,1))</f>
        <v>drama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(E204/D204)*100</f>
        <v>0</v>
      </c>
      <c r="P204" s="8" t="e">
        <f>(E204/L204)</f>
        <v>#DIV/0!</v>
      </c>
      <c r="Q204" t="str">
        <f>LEFT(N204, SEARCH("/",N204,1)-1)</f>
        <v>film &amp; video</v>
      </c>
      <c r="R204" t="str">
        <f>RIGHT(N204,LEN(N204)-SEARCH("/",N204,1))</f>
        <v>drama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(E205/D205)*100</f>
        <v>29.84</v>
      </c>
      <c r="P205" s="8">
        <f>(E205/L205)</f>
        <v>93.25</v>
      </c>
      <c r="Q205" t="str">
        <f>LEFT(N205, SEARCH("/",N205,1)-1)</f>
        <v>film &amp; video</v>
      </c>
      <c r="R205" t="str">
        <f>RIGHT(N205,LEN(N205)-SEARCH("/",N205,1))</f>
        <v>drama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(E206/D206)*100</f>
        <v>50.721666666666664</v>
      </c>
      <c r="P206" s="8">
        <f>(E206/L206)</f>
        <v>117.68368136117556</v>
      </c>
      <c r="Q206" t="str">
        <f>LEFT(N206, SEARCH("/",N206,1)-1)</f>
        <v>film &amp; video</v>
      </c>
      <c r="R206" t="str">
        <f>RIGHT(N206,LEN(N206)-SEARCH("/",N206,1))</f>
        <v>drama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(E207/D207)*100</f>
        <v>16.25</v>
      </c>
      <c r="P207" s="8">
        <f>(E207/L207)</f>
        <v>76.470588235294116</v>
      </c>
      <c r="Q207" t="str">
        <f>LEFT(N207, SEARCH("/",N207,1)-1)</f>
        <v>film &amp; video</v>
      </c>
      <c r="R207" t="str">
        <f>RIGHT(N207,LEN(N207)-SEARCH("/",N207,1))</f>
        <v>drama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(E208/D208)*100</f>
        <v>0</v>
      </c>
      <c r="P208" s="8" t="e">
        <f>(E208/L208)</f>
        <v>#DIV/0!</v>
      </c>
      <c r="Q208" t="str">
        <f>LEFT(N208, SEARCH("/",N208,1)-1)</f>
        <v>film &amp; video</v>
      </c>
      <c r="R208" t="str">
        <f>RIGHT(N208,LEN(N208)-SEARCH("/",N208,1))</f>
        <v>drama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(E209/D209)*100</f>
        <v>15.214285714285714</v>
      </c>
      <c r="P209" s="8">
        <f>(E209/L209)</f>
        <v>163.84615384615384</v>
      </c>
      <c r="Q209" t="str">
        <f>LEFT(N209, SEARCH("/",N209,1)-1)</f>
        <v>film &amp; video</v>
      </c>
      <c r="R209" t="str">
        <f>RIGHT(N209,LEN(N209)-SEARCH("/",N209,1))</f>
        <v>drama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(E210/D210)*100</f>
        <v>0</v>
      </c>
      <c r="P210" s="8" t="e">
        <f>(E210/L210)</f>
        <v>#DIV/0!</v>
      </c>
      <c r="Q210" t="str">
        <f>LEFT(N210, SEARCH("/",N210,1)-1)</f>
        <v>film &amp; video</v>
      </c>
      <c r="R210" t="str">
        <f>RIGHT(N210,LEN(N210)-SEARCH("/",N210,1))</f>
        <v>drama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(E211/D211)*100</f>
        <v>0</v>
      </c>
      <c r="P211" s="8" t="e">
        <f>(E211/L211)</f>
        <v>#DIV/0!</v>
      </c>
      <c r="Q211" t="str">
        <f>LEFT(N211, SEARCH("/",N211,1)-1)</f>
        <v>film &amp; video</v>
      </c>
      <c r="R211" t="str">
        <f>RIGHT(N211,LEN(N211)-SEARCH("/",N211,1))</f>
        <v>drama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(E212/D212)*100</f>
        <v>25.25</v>
      </c>
      <c r="P212" s="8">
        <f>(E212/L212)</f>
        <v>91.818181818181813</v>
      </c>
      <c r="Q212" t="str">
        <f>LEFT(N212, SEARCH("/",N212,1)-1)</f>
        <v>film &amp; video</v>
      </c>
      <c r="R212" t="str">
        <f>RIGHT(N212,LEN(N212)-SEARCH("/",N212,1))</f>
        <v>drama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(E213/D213)*100</f>
        <v>44.6</v>
      </c>
      <c r="P213" s="8">
        <f>(E213/L213)</f>
        <v>185.83333333333334</v>
      </c>
      <c r="Q213" t="str">
        <f>LEFT(N213, SEARCH("/",N213,1)-1)</f>
        <v>film &amp; video</v>
      </c>
      <c r="R213" t="str">
        <f>RIGHT(N213,LEN(N213)-SEARCH("/",N213,1))</f>
        <v>drama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(E214/D214)*100</f>
        <v>1.5873015873015872E-2</v>
      </c>
      <c r="P214" s="8">
        <f>(E214/L214)</f>
        <v>1</v>
      </c>
      <c r="Q214" t="str">
        <f>LEFT(N214, SEARCH("/",N214,1)-1)</f>
        <v>film &amp; video</v>
      </c>
      <c r="R214" t="str">
        <f>RIGHT(N214,LEN(N214)-SEARCH("/",N214,1))</f>
        <v>drama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(E215/D215)*100</f>
        <v>0.04</v>
      </c>
      <c r="P215" s="8">
        <f>(E215/L215)</f>
        <v>20</v>
      </c>
      <c r="Q215" t="str">
        <f>LEFT(N215, SEARCH("/",N215,1)-1)</f>
        <v>film &amp; video</v>
      </c>
      <c r="R215" t="str">
        <f>RIGHT(N215,LEN(N215)-SEARCH("/",N215,1))</f>
        <v>drama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(E216/D216)*100</f>
        <v>8.0000000000000002E-3</v>
      </c>
      <c r="P216" s="8">
        <f>(E216/L216)</f>
        <v>1</v>
      </c>
      <c r="Q216" t="str">
        <f>LEFT(N216, SEARCH("/",N216,1)-1)</f>
        <v>film &amp; video</v>
      </c>
      <c r="R216" t="str">
        <f>RIGHT(N216,LEN(N216)-SEARCH("/",N216,1))</f>
        <v>drama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(E217/D217)*100</f>
        <v>0.22727272727272727</v>
      </c>
      <c r="P217" s="8">
        <f>(E217/L217)</f>
        <v>10</v>
      </c>
      <c r="Q217" t="str">
        <f>LEFT(N217, SEARCH("/",N217,1)-1)</f>
        <v>film &amp; video</v>
      </c>
      <c r="R217" t="str">
        <f>RIGHT(N217,LEN(N217)-SEARCH("/",N217,1))</f>
        <v>drama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(E218/D218)*100</f>
        <v>55.698440000000005</v>
      </c>
      <c r="P218" s="8">
        <f>(E218/L218)</f>
        <v>331.53833333333336</v>
      </c>
      <c r="Q218" t="str">
        <f>LEFT(N218, SEARCH("/",N218,1)-1)</f>
        <v>film &amp; video</v>
      </c>
      <c r="R218" t="str">
        <f>RIGHT(N218,LEN(N218)-SEARCH("/",N218,1))</f>
        <v>drama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(E219/D219)*100</f>
        <v>11.943</v>
      </c>
      <c r="P219" s="8">
        <f>(E219/L219)</f>
        <v>314.28947368421052</v>
      </c>
      <c r="Q219" t="str">
        <f>LEFT(N219, SEARCH("/",N219,1)-1)</f>
        <v>film &amp; video</v>
      </c>
      <c r="R219" t="str">
        <f>RIGHT(N219,LEN(N219)-SEARCH("/",N219,1))</f>
        <v>drama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(E220/D220)*100</f>
        <v>2</v>
      </c>
      <c r="P220" s="8">
        <f>(E220/L220)</f>
        <v>100</v>
      </c>
      <c r="Q220" t="str">
        <f>LEFT(N220, SEARCH("/",N220,1)-1)</f>
        <v>film &amp; video</v>
      </c>
      <c r="R220" t="str">
        <f>RIGHT(N220,LEN(N220)-SEARCH("/",N220,1))</f>
        <v>drama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(E221/D221)*100</f>
        <v>17.630000000000003</v>
      </c>
      <c r="P221" s="8">
        <f>(E221/L221)</f>
        <v>115.98684210526316</v>
      </c>
      <c r="Q221" t="str">
        <f>LEFT(N221, SEARCH("/",N221,1)-1)</f>
        <v>film &amp; video</v>
      </c>
      <c r="R221" t="str">
        <f>RIGHT(N221,LEN(N221)-SEARCH("/",N221,1))</f>
        <v>drama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(E222/D222)*100</f>
        <v>0.72</v>
      </c>
      <c r="P222" s="8">
        <f>(E222/L222)</f>
        <v>120</v>
      </c>
      <c r="Q222" t="str">
        <f>LEFT(N222, SEARCH("/",N222,1)-1)</f>
        <v>film &amp; video</v>
      </c>
      <c r="R222" t="str">
        <f>RIGHT(N222,LEN(N222)-SEARCH("/",N222,1))</f>
        <v>drama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(E223/D223)*100</f>
        <v>0</v>
      </c>
      <c r="P223" s="8" t="e">
        <f>(E223/L223)</f>
        <v>#DIV/0!</v>
      </c>
      <c r="Q223" t="str">
        <f>LEFT(N223, SEARCH("/",N223,1)-1)</f>
        <v>film &amp; video</v>
      </c>
      <c r="R223" t="str">
        <f>RIGHT(N223,LEN(N223)-SEARCH("/",N223,1))</f>
        <v>drama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(E224/D224)*100</f>
        <v>13</v>
      </c>
      <c r="P224" s="8">
        <f>(E224/L224)</f>
        <v>65</v>
      </c>
      <c r="Q224" t="str">
        <f>LEFT(N224, SEARCH("/",N224,1)-1)</f>
        <v>film &amp; video</v>
      </c>
      <c r="R224" t="str">
        <f>RIGHT(N224,LEN(N224)-SEARCH("/",N224,1))</f>
        <v>drama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(E225/D225)*100</f>
        <v>0</v>
      </c>
      <c r="P225" s="8" t="e">
        <f>(E225/L225)</f>
        <v>#DIV/0!</v>
      </c>
      <c r="Q225" t="str">
        <f>LEFT(N225, SEARCH("/",N225,1)-1)</f>
        <v>film &amp; video</v>
      </c>
      <c r="R225" t="str">
        <f>RIGHT(N225,LEN(N225)-SEARCH("/",N225,1))</f>
        <v>drama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(E226/D226)*100</f>
        <v>0</v>
      </c>
      <c r="P226" s="8" t="e">
        <f>(E226/L226)</f>
        <v>#DIV/0!</v>
      </c>
      <c r="Q226" t="str">
        <f>LEFT(N226, SEARCH("/",N226,1)-1)</f>
        <v>film &amp; video</v>
      </c>
      <c r="R226" t="str">
        <f>RIGHT(N226,LEN(N226)-SEARCH("/",N226,1))</f>
        <v>drama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(E227/D227)*100</f>
        <v>0</v>
      </c>
      <c r="P227" s="8" t="e">
        <f>(E227/L227)</f>
        <v>#DIV/0!</v>
      </c>
      <c r="Q227" t="str">
        <f>LEFT(N227, SEARCH("/",N227,1)-1)</f>
        <v>film &amp; video</v>
      </c>
      <c r="R227" t="str">
        <f>RIGHT(N227,LEN(N227)-SEARCH("/",N227,1))</f>
        <v>drama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(E228/D228)*100</f>
        <v>0.86206896551724133</v>
      </c>
      <c r="P228" s="8">
        <f>(E228/L228)</f>
        <v>125</v>
      </c>
      <c r="Q228" t="str">
        <f>LEFT(N228, SEARCH("/",N228,1)-1)</f>
        <v>film &amp; video</v>
      </c>
      <c r="R228" t="str">
        <f>RIGHT(N228,LEN(N228)-SEARCH("/",N228,1))</f>
        <v>drama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(E229/D229)*100</f>
        <v>0</v>
      </c>
      <c r="P229" s="8" t="e">
        <f>(E229/L229)</f>
        <v>#DIV/0!</v>
      </c>
      <c r="Q229" t="str">
        <f>LEFT(N229, SEARCH("/",N229,1)-1)</f>
        <v>film &amp; video</v>
      </c>
      <c r="R229" t="str">
        <f>RIGHT(N229,LEN(N229)-SEARCH("/",N229,1))</f>
        <v>drama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(E230/D230)*100</f>
        <v>0</v>
      </c>
      <c r="P230" s="8" t="e">
        <f>(E230/L230)</f>
        <v>#DIV/0!</v>
      </c>
      <c r="Q230" t="str">
        <f>LEFT(N230, SEARCH("/",N230,1)-1)</f>
        <v>film &amp; video</v>
      </c>
      <c r="R230" t="str">
        <f>RIGHT(N230,LEN(N230)-SEARCH("/",N230,1))</f>
        <v>drama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(E231/D231)*100</f>
        <v>0</v>
      </c>
      <c r="P231" s="8" t="e">
        <f>(E231/L231)</f>
        <v>#DIV/0!</v>
      </c>
      <c r="Q231" t="str">
        <f>LEFT(N231, SEARCH("/",N231,1)-1)</f>
        <v>film &amp; video</v>
      </c>
      <c r="R231" t="str">
        <f>RIGHT(N231,LEN(N231)-SEARCH("/",N231,1))</f>
        <v>drama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(E232/D232)*100</f>
        <v>0.4</v>
      </c>
      <c r="P232" s="8">
        <f>(E232/L232)</f>
        <v>30</v>
      </c>
      <c r="Q232" t="str">
        <f>LEFT(N232, SEARCH("/",N232,1)-1)</f>
        <v>film &amp; video</v>
      </c>
      <c r="R232" t="str">
        <f>RIGHT(N232,LEN(N232)-SEARCH("/",N232,1))</f>
        <v>drama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(E233/D233)*100</f>
        <v>0</v>
      </c>
      <c r="P233" s="8" t="e">
        <f>(E233/L233)</f>
        <v>#DIV/0!</v>
      </c>
      <c r="Q233" t="str">
        <f>LEFT(N233, SEARCH("/",N233,1)-1)</f>
        <v>film &amp; video</v>
      </c>
      <c r="R233" t="str">
        <f>RIGHT(N233,LEN(N233)-SEARCH("/",N233,1))</f>
        <v>drama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(E234/D234)*100</f>
        <v>2.75</v>
      </c>
      <c r="P234" s="8">
        <f>(E234/L234)</f>
        <v>15.714285714285714</v>
      </c>
      <c r="Q234" t="str">
        <f>LEFT(N234, SEARCH("/",N234,1)-1)</f>
        <v>film &amp; video</v>
      </c>
      <c r="R234" t="str">
        <f>RIGHT(N234,LEN(N234)-SEARCH("/",N234,1))</f>
        <v>drama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(E235/D235)*100</f>
        <v>0</v>
      </c>
      <c r="P235" s="8" t="e">
        <f>(E235/L235)</f>
        <v>#DIV/0!</v>
      </c>
      <c r="Q235" t="str">
        <f>LEFT(N235, SEARCH("/",N235,1)-1)</f>
        <v>film &amp; video</v>
      </c>
      <c r="R235" t="str">
        <f>RIGHT(N235,LEN(N235)-SEARCH("/",N235,1))</f>
        <v>drama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(E236/D236)*100</f>
        <v>40.1</v>
      </c>
      <c r="P236" s="8">
        <f>(E236/L236)</f>
        <v>80.2</v>
      </c>
      <c r="Q236" t="str">
        <f>LEFT(N236, SEARCH("/",N236,1)-1)</f>
        <v>film &amp; video</v>
      </c>
      <c r="R236" t="str">
        <f>RIGHT(N236,LEN(N236)-SEARCH("/",N236,1))</f>
        <v>drama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(E237/D237)*100</f>
        <v>0</v>
      </c>
      <c r="P237" s="8" t="e">
        <f>(E237/L237)</f>
        <v>#DIV/0!</v>
      </c>
      <c r="Q237" t="str">
        <f>LEFT(N237, SEARCH("/",N237,1)-1)</f>
        <v>film &amp; video</v>
      </c>
      <c r="R237" t="str">
        <f>RIGHT(N237,LEN(N237)-SEARCH("/",N237,1))</f>
        <v>drama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(E238/D238)*100</f>
        <v>0</v>
      </c>
      <c r="P238" s="8" t="e">
        <f>(E238/L238)</f>
        <v>#DIV/0!</v>
      </c>
      <c r="Q238" t="str">
        <f>LEFT(N238, SEARCH("/",N238,1)-1)</f>
        <v>film &amp; video</v>
      </c>
      <c r="R238" t="str">
        <f>RIGHT(N238,LEN(N238)-SEARCH("/",N238,1))</f>
        <v>drama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(E239/D239)*100</f>
        <v>0.33333333333333337</v>
      </c>
      <c r="P239" s="8">
        <f>(E239/L239)</f>
        <v>50</v>
      </c>
      <c r="Q239" t="str">
        <f>LEFT(N239, SEARCH("/",N239,1)-1)</f>
        <v>film &amp; video</v>
      </c>
      <c r="R239" t="str">
        <f>RIGHT(N239,LEN(N239)-SEARCH("/",N239,1))</f>
        <v>drama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(E240/D240)*100</f>
        <v>0</v>
      </c>
      <c r="P240" s="8" t="e">
        <f>(E240/L240)</f>
        <v>#DIV/0!</v>
      </c>
      <c r="Q240" t="str">
        <f>LEFT(N240, SEARCH("/",N240,1)-1)</f>
        <v>film &amp; video</v>
      </c>
      <c r="R240" t="str">
        <f>RIGHT(N240,LEN(N240)-SEARCH("/",N240,1))</f>
        <v>drama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(E241/D241)*100</f>
        <v>25</v>
      </c>
      <c r="P241" s="8">
        <f>(E241/L241)</f>
        <v>50</v>
      </c>
      <c r="Q241" t="str">
        <f>LEFT(N241, SEARCH("/",N241,1)-1)</f>
        <v>film &amp; video</v>
      </c>
      <c r="R241" t="str">
        <f>RIGHT(N241,LEN(N241)-SEARCH("/",N241,1))</f>
        <v>drama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(E242/D242)*100</f>
        <v>107.63413333333334</v>
      </c>
      <c r="P242" s="8">
        <f>(E242/L242)</f>
        <v>117.84759124087591</v>
      </c>
      <c r="Q242" t="str">
        <f>LEFT(N242, SEARCH("/",N242,1)-1)</f>
        <v>film &amp; video</v>
      </c>
      <c r="R242" t="str">
        <f>RIGHT(N242,LEN(N242)-SEARCH("/",N242,1))</f>
        <v>documentary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(E243/D243)*100</f>
        <v>112.63736263736264</v>
      </c>
      <c r="P243" s="8">
        <f>(E243/L243)</f>
        <v>109.04255319148936</v>
      </c>
      <c r="Q243" t="str">
        <f>LEFT(N243, SEARCH("/",N243,1)-1)</f>
        <v>film &amp; video</v>
      </c>
      <c r="R243" t="str">
        <f>RIGHT(N243,LEN(N243)-SEARCH("/",N243,1))</f>
        <v>documentary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(E244/D244)*100</f>
        <v>113.46153846153845</v>
      </c>
      <c r="P244" s="8">
        <f>(E244/L244)</f>
        <v>73.019801980198025</v>
      </c>
      <c r="Q244" t="str">
        <f>LEFT(N244, SEARCH("/",N244,1)-1)</f>
        <v>film &amp; video</v>
      </c>
      <c r="R244" t="str">
        <f>RIGHT(N244,LEN(N244)-SEARCH("/",N244,1))</f>
        <v>documentary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(E245/D245)*100</f>
        <v>102.592</v>
      </c>
      <c r="P245" s="8">
        <f>(E245/L245)</f>
        <v>78.195121951219505</v>
      </c>
      <c r="Q245" t="str">
        <f>LEFT(N245, SEARCH("/",N245,1)-1)</f>
        <v>film &amp; video</v>
      </c>
      <c r="R245" t="str">
        <f>RIGHT(N245,LEN(N245)-SEARCH("/",N245,1))</f>
        <v>documentary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(E246/D246)*100</f>
        <v>113.75714285714287</v>
      </c>
      <c r="P246" s="8">
        <f>(E246/L246)</f>
        <v>47.398809523809526</v>
      </c>
      <c r="Q246" t="str">
        <f>LEFT(N246, SEARCH("/",N246,1)-1)</f>
        <v>film &amp; video</v>
      </c>
      <c r="R246" t="str">
        <f>RIGHT(N246,LEN(N246)-SEARCH("/",N246,1))</f>
        <v>documentary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(E247/D247)*100</f>
        <v>103.71999999999998</v>
      </c>
      <c r="P247" s="8">
        <f>(E247/L247)</f>
        <v>54.020833333333336</v>
      </c>
      <c r="Q247" t="str">
        <f>LEFT(N247, SEARCH("/",N247,1)-1)</f>
        <v>film &amp; video</v>
      </c>
      <c r="R247" t="str">
        <f>RIGHT(N247,LEN(N247)-SEARCH("/",N247,1))</f>
        <v>documentary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(E248/D248)*100</f>
        <v>305.46000000000004</v>
      </c>
      <c r="P248" s="8">
        <f>(E248/L248)</f>
        <v>68.488789237668158</v>
      </c>
      <c r="Q248" t="str">
        <f>LEFT(N248, SEARCH("/",N248,1)-1)</f>
        <v>film &amp; video</v>
      </c>
      <c r="R248" t="str">
        <f>RIGHT(N248,LEN(N248)-SEARCH("/",N248,1))</f>
        <v>documentary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(E249/D249)*100</f>
        <v>134.1</v>
      </c>
      <c r="P249" s="8">
        <f>(E249/L249)</f>
        <v>108.14516129032258</v>
      </c>
      <c r="Q249" t="str">
        <f>LEFT(N249, SEARCH("/",N249,1)-1)</f>
        <v>film &amp; video</v>
      </c>
      <c r="R249" t="str">
        <f>RIGHT(N249,LEN(N249)-SEARCH("/",N249,1))</f>
        <v>documentary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(E250/D250)*100</f>
        <v>101.33294117647058</v>
      </c>
      <c r="P250" s="8">
        <f>(E250/L250)</f>
        <v>589.95205479452056</v>
      </c>
      <c r="Q250" t="str">
        <f>LEFT(N250, SEARCH("/",N250,1)-1)</f>
        <v>film &amp; video</v>
      </c>
      <c r="R250" t="str">
        <f>RIGHT(N250,LEN(N250)-SEARCH("/",N250,1))</f>
        <v>documentary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(E251/D251)*100</f>
        <v>112.92</v>
      </c>
      <c r="P251" s="8">
        <f>(E251/L251)</f>
        <v>48.051063829787232</v>
      </c>
      <c r="Q251" t="str">
        <f>LEFT(N251, SEARCH("/",N251,1)-1)</f>
        <v>film &amp; video</v>
      </c>
      <c r="R251" t="str">
        <f>RIGHT(N251,LEN(N251)-SEARCH("/",N251,1))</f>
        <v>documentary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(E252/D252)*100</f>
        <v>105.58333333333334</v>
      </c>
      <c r="P252" s="8">
        <f>(E252/L252)</f>
        <v>72.482837528604122</v>
      </c>
      <c r="Q252" t="str">
        <f>LEFT(N252, SEARCH("/",N252,1)-1)</f>
        <v>film &amp; video</v>
      </c>
      <c r="R252" t="str">
        <f>RIGHT(N252,LEN(N252)-SEARCH("/",N252,1))</f>
        <v>documentary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(E253/D253)*100</f>
        <v>125.57142857142858</v>
      </c>
      <c r="P253" s="8">
        <f>(E253/L253)</f>
        <v>57.077922077922075</v>
      </c>
      <c r="Q253" t="str">
        <f>LEFT(N253, SEARCH("/",N253,1)-1)</f>
        <v>film &amp; video</v>
      </c>
      <c r="R253" t="str">
        <f>RIGHT(N253,LEN(N253)-SEARCH("/",N253,1))</f>
        <v>documentary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(E254/D254)*100</f>
        <v>184.56</v>
      </c>
      <c r="P254" s="8">
        <f>(E254/L254)</f>
        <v>85.444444444444443</v>
      </c>
      <c r="Q254" t="str">
        <f>LEFT(N254, SEARCH("/",N254,1)-1)</f>
        <v>film &amp; video</v>
      </c>
      <c r="R254" t="str">
        <f>RIGHT(N254,LEN(N254)-SEARCH("/",N254,1))</f>
        <v>documentary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(E255/D255)*100</f>
        <v>100.73333333333335</v>
      </c>
      <c r="P255" s="8">
        <f>(E255/L255)</f>
        <v>215.85714285714286</v>
      </c>
      <c r="Q255" t="str">
        <f>LEFT(N255, SEARCH("/",N255,1)-1)</f>
        <v>film &amp; video</v>
      </c>
      <c r="R255" t="str">
        <f>RIGHT(N255,LEN(N255)-SEARCH("/",N255,1))</f>
        <v>documentary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(E256/D256)*100</f>
        <v>116.94725</v>
      </c>
      <c r="P256" s="8">
        <f>(E256/L256)</f>
        <v>89.38643312101911</v>
      </c>
      <c r="Q256" t="str">
        <f>LEFT(N256, SEARCH("/",N256,1)-1)</f>
        <v>film &amp; video</v>
      </c>
      <c r="R256" t="str">
        <f>RIGHT(N256,LEN(N256)-SEARCH("/",N256,1))</f>
        <v>documentary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(E257/D257)*100</f>
        <v>106.73325</v>
      </c>
      <c r="P257" s="8">
        <f>(E257/L257)</f>
        <v>45.418404255319146</v>
      </c>
      <c r="Q257" t="str">
        <f>LEFT(N257, SEARCH("/",N257,1)-1)</f>
        <v>film &amp; video</v>
      </c>
      <c r="R257" t="str">
        <f>RIGHT(N257,LEN(N257)-SEARCH("/",N257,1))</f>
        <v>documentary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(E258/D258)*100</f>
        <v>139.1</v>
      </c>
      <c r="P258" s="8">
        <f>(E258/L258)</f>
        <v>65.756363636363631</v>
      </c>
      <c r="Q258" t="str">
        <f>LEFT(N258, SEARCH("/",N258,1)-1)</f>
        <v>film &amp; video</v>
      </c>
      <c r="R258" t="str">
        <f>RIGHT(N258,LEN(N258)-SEARCH("/",N258,1))</f>
        <v>documentary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(E259/D259)*100</f>
        <v>106.72648571428572</v>
      </c>
      <c r="P259" s="8">
        <f>(E259/L259)</f>
        <v>66.70405357142856</v>
      </c>
      <c r="Q259" t="str">
        <f>LEFT(N259, SEARCH("/",N259,1)-1)</f>
        <v>film &amp; video</v>
      </c>
      <c r="R259" t="str">
        <f>RIGHT(N259,LEN(N259)-SEARCH("/",N259,1))</f>
        <v>documentary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(E260/D260)*100</f>
        <v>191.14</v>
      </c>
      <c r="P260" s="8">
        <f>(E260/L260)</f>
        <v>83.345930232558146</v>
      </c>
      <c r="Q260" t="str">
        <f>LEFT(N260, SEARCH("/",N260,1)-1)</f>
        <v>film &amp; video</v>
      </c>
      <c r="R260" t="str">
        <f>RIGHT(N260,LEN(N260)-SEARCH("/",N260,1))</f>
        <v>documentary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(E261/D261)*100</f>
        <v>131.93789333333334</v>
      </c>
      <c r="P261" s="8">
        <f>(E261/L261)</f>
        <v>105.04609341825902</v>
      </c>
      <c r="Q261" t="str">
        <f>LEFT(N261, SEARCH("/",N261,1)-1)</f>
        <v>film &amp; video</v>
      </c>
      <c r="R261" t="str">
        <f>RIGHT(N261,LEN(N261)-SEARCH("/",N261,1))</f>
        <v>documentary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(E262/D262)*100</f>
        <v>106.4</v>
      </c>
      <c r="P262" s="8">
        <f>(E262/L262)</f>
        <v>120.90909090909091</v>
      </c>
      <c r="Q262" t="str">
        <f>LEFT(N262, SEARCH("/",N262,1)-1)</f>
        <v>film &amp; video</v>
      </c>
      <c r="R262" t="str">
        <f>RIGHT(N262,LEN(N262)-SEARCH("/",N262,1))</f>
        <v>documentary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(E263/D263)*100</f>
        <v>107.4</v>
      </c>
      <c r="P263" s="8">
        <f>(E263/L263)</f>
        <v>97.63636363636364</v>
      </c>
      <c r="Q263" t="str">
        <f>LEFT(N263, SEARCH("/",N263,1)-1)</f>
        <v>film &amp; video</v>
      </c>
      <c r="R263" t="str">
        <f>RIGHT(N263,LEN(N263)-SEARCH("/",N263,1))</f>
        <v>documentary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(E264/D264)*100</f>
        <v>240</v>
      </c>
      <c r="P264" s="8">
        <f>(E264/L264)</f>
        <v>41.379310344827587</v>
      </c>
      <c r="Q264" t="str">
        <f>LEFT(N264, SEARCH("/",N264,1)-1)</f>
        <v>film &amp; video</v>
      </c>
      <c r="R264" t="str">
        <f>RIGHT(N264,LEN(N264)-SEARCH("/",N264,1))</f>
        <v>documentary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(E265/D265)*100</f>
        <v>118.08108</v>
      </c>
      <c r="P265" s="8">
        <f>(E265/L265)</f>
        <v>30.654485981308412</v>
      </c>
      <c r="Q265" t="str">
        <f>LEFT(N265, SEARCH("/",N265,1)-1)</f>
        <v>film &amp; video</v>
      </c>
      <c r="R265" t="str">
        <f>RIGHT(N265,LEN(N265)-SEARCH("/",N265,1))</f>
        <v>documentary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(E266/D266)*100</f>
        <v>118.19999999999999</v>
      </c>
      <c r="P266" s="8">
        <f>(E266/L266)</f>
        <v>64.945054945054949</v>
      </c>
      <c r="Q266" t="str">
        <f>LEFT(N266, SEARCH("/",N266,1)-1)</f>
        <v>film &amp; video</v>
      </c>
      <c r="R266" t="str">
        <f>RIGHT(N266,LEN(N266)-SEARCH("/",N266,1))</f>
        <v>documentary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(E267/D267)*100</f>
        <v>111.1</v>
      </c>
      <c r="P267" s="8">
        <f>(E267/L267)</f>
        <v>95.775862068965523</v>
      </c>
      <c r="Q267" t="str">
        <f>LEFT(N267, SEARCH("/",N267,1)-1)</f>
        <v>film &amp; video</v>
      </c>
      <c r="R267" t="str">
        <f>RIGHT(N267,LEN(N267)-SEARCH("/",N267,1))</f>
        <v>documentary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(E268/D268)*100</f>
        <v>145.5</v>
      </c>
      <c r="P268" s="8">
        <f>(E268/L268)</f>
        <v>40.416666666666664</v>
      </c>
      <c r="Q268" t="str">
        <f>LEFT(N268, SEARCH("/",N268,1)-1)</f>
        <v>film &amp; video</v>
      </c>
      <c r="R268" t="str">
        <f>RIGHT(N268,LEN(N268)-SEARCH("/",N268,1))</f>
        <v>documentary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(E269/D269)*100</f>
        <v>131.62883248730967</v>
      </c>
      <c r="P269" s="8">
        <f>(E269/L269)</f>
        <v>78.578424242424248</v>
      </c>
      <c r="Q269" t="str">
        <f>LEFT(N269, SEARCH("/",N269,1)-1)</f>
        <v>film &amp; video</v>
      </c>
      <c r="R269" t="str">
        <f>RIGHT(N269,LEN(N269)-SEARCH("/",N269,1))</f>
        <v>documentary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(E270/D270)*100</f>
        <v>111.4</v>
      </c>
      <c r="P270" s="8">
        <f>(E270/L270)</f>
        <v>50.18018018018018</v>
      </c>
      <c r="Q270" t="str">
        <f>LEFT(N270, SEARCH("/",N270,1)-1)</f>
        <v>film &amp; video</v>
      </c>
      <c r="R270" t="str">
        <f>RIGHT(N270,LEN(N270)-SEARCH("/",N270,1))</f>
        <v>documentary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(E271/D271)*100</f>
        <v>147.23376999999999</v>
      </c>
      <c r="P271" s="8">
        <f>(E271/L271)</f>
        <v>92.251735588972423</v>
      </c>
      <c r="Q271" t="str">
        <f>LEFT(N271, SEARCH("/",N271,1)-1)</f>
        <v>film &amp; video</v>
      </c>
      <c r="R271" t="str">
        <f>RIGHT(N271,LEN(N271)-SEARCH("/",N271,1))</f>
        <v>documentary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(E272/D272)*100</f>
        <v>152.60869565217391</v>
      </c>
      <c r="P272" s="8">
        <f>(E272/L272)</f>
        <v>57.540983606557376</v>
      </c>
      <c r="Q272" t="str">
        <f>LEFT(N272, SEARCH("/",N272,1)-1)</f>
        <v>film &amp; video</v>
      </c>
      <c r="R272" t="str">
        <f>RIGHT(N272,LEN(N272)-SEARCH("/",N272,1))</f>
        <v>documentary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(E273/D273)*100</f>
        <v>104.67999999999999</v>
      </c>
      <c r="P273" s="8">
        <f>(E273/L273)</f>
        <v>109.42160278745645</v>
      </c>
      <c r="Q273" t="str">
        <f>LEFT(N273, SEARCH("/",N273,1)-1)</f>
        <v>film &amp; video</v>
      </c>
      <c r="R273" t="str">
        <f>RIGHT(N273,LEN(N273)-SEARCH("/",N273,1))</f>
        <v>documentary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(E274/D274)*100</f>
        <v>177.43366666666668</v>
      </c>
      <c r="P274" s="8">
        <f>(E274/L274)</f>
        <v>81.892461538461546</v>
      </c>
      <c r="Q274" t="str">
        <f>LEFT(N274, SEARCH("/",N274,1)-1)</f>
        <v>film &amp; video</v>
      </c>
      <c r="R274" t="str">
        <f>RIGHT(N274,LEN(N274)-SEARCH("/",N274,1))</f>
        <v>documentary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(E275/D275)*100</f>
        <v>107.7758</v>
      </c>
      <c r="P275" s="8">
        <f>(E275/L275)</f>
        <v>45.667711864406776</v>
      </c>
      <c r="Q275" t="str">
        <f>LEFT(N275, SEARCH("/",N275,1)-1)</f>
        <v>film &amp; video</v>
      </c>
      <c r="R275" t="str">
        <f>RIGHT(N275,LEN(N275)-SEARCH("/",N275,1))</f>
        <v>documentary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(E276/D276)*100</f>
        <v>156</v>
      </c>
      <c r="P276" s="8">
        <f>(E276/L276)</f>
        <v>55.221238938053098</v>
      </c>
      <c r="Q276" t="str">
        <f>LEFT(N276, SEARCH("/",N276,1)-1)</f>
        <v>film &amp; video</v>
      </c>
      <c r="R276" t="str">
        <f>RIGHT(N276,LEN(N276)-SEARCH("/",N276,1))</f>
        <v>documentary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(E277/D277)*100</f>
        <v>108.395</v>
      </c>
      <c r="P277" s="8">
        <f>(E277/L277)</f>
        <v>65.298192771084331</v>
      </c>
      <c r="Q277" t="str">
        <f>LEFT(N277, SEARCH("/",N277,1)-1)</f>
        <v>film &amp; video</v>
      </c>
      <c r="R277" t="str">
        <f>RIGHT(N277,LEN(N277)-SEARCH("/",N277,1))</f>
        <v>documentary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(E278/D278)*100</f>
        <v>147.6</v>
      </c>
      <c r="P278" s="8">
        <f>(E278/L278)</f>
        <v>95.225806451612897</v>
      </c>
      <c r="Q278" t="str">
        <f>LEFT(N278, SEARCH("/",N278,1)-1)</f>
        <v>film &amp; video</v>
      </c>
      <c r="R278" t="str">
        <f>RIGHT(N278,LEN(N278)-SEARCH("/",N278,1))</f>
        <v>documentary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(E279/D279)*100</f>
        <v>110.38153846153847</v>
      </c>
      <c r="P279" s="8">
        <f>(E279/L279)</f>
        <v>75.444794952681391</v>
      </c>
      <c r="Q279" t="str">
        <f>LEFT(N279, SEARCH("/",N279,1)-1)</f>
        <v>film &amp; video</v>
      </c>
      <c r="R279" t="str">
        <f>RIGHT(N279,LEN(N279)-SEARCH("/",N279,1))</f>
        <v>documentary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(E280/D280)*100</f>
        <v>150.34814814814814</v>
      </c>
      <c r="P280" s="8">
        <f>(E280/L280)</f>
        <v>97.816867469879512</v>
      </c>
      <c r="Q280" t="str">
        <f>LEFT(N280, SEARCH("/",N280,1)-1)</f>
        <v>film &amp; video</v>
      </c>
      <c r="R280" t="str">
        <f>RIGHT(N280,LEN(N280)-SEARCH("/",N280,1))</f>
        <v>documentary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(E281/D281)*100</f>
        <v>157.31829411764707</v>
      </c>
      <c r="P281" s="8">
        <f>(E281/L281)</f>
        <v>87.685606557377056</v>
      </c>
      <c r="Q281" t="str">
        <f>LEFT(N281, SEARCH("/",N281,1)-1)</f>
        <v>film &amp; video</v>
      </c>
      <c r="R281" t="str">
        <f>RIGHT(N281,LEN(N281)-SEARCH("/",N281,1))</f>
        <v>documentary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(E282/D282)*100</f>
        <v>156.14400000000001</v>
      </c>
      <c r="P282" s="8">
        <f>(E282/L282)</f>
        <v>54.748948106591868</v>
      </c>
      <c r="Q282" t="str">
        <f>LEFT(N282, SEARCH("/",N282,1)-1)</f>
        <v>film &amp; video</v>
      </c>
      <c r="R282" t="str">
        <f>RIGHT(N282,LEN(N282)-SEARCH("/",N282,1))</f>
        <v>documentary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(E283/D283)*100</f>
        <v>120.58763636363636</v>
      </c>
      <c r="P283" s="8">
        <f>(E283/L283)</f>
        <v>83.953417721518989</v>
      </c>
      <c r="Q283" t="str">
        <f>LEFT(N283, SEARCH("/",N283,1)-1)</f>
        <v>film &amp; video</v>
      </c>
      <c r="R283" t="str">
        <f>RIGHT(N283,LEN(N283)-SEARCH("/",N283,1))</f>
        <v>documentary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(E284/D284)*100</f>
        <v>101.18888888888888</v>
      </c>
      <c r="P284" s="8">
        <f>(E284/L284)</f>
        <v>254.38547486033519</v>
      </c>
      <c r="Q284" t="str">
        <f>LEFT(N284, SEARCH("/",N284,1)-1)</f>
        <v>film &amp; video</v>
      </c>
      <c r="R284" t="str">
        <f>RIGHT(N284,LEN(N284)-SEARCH("/",N284,1))</f>
        <v>documentary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(E285/D285)*100</f>
        <v>114.27249999999999</v>
      </c>
      <c r="P285" s="8">
        <f>(E285/L285)</f>
        <v>101.8269801980198</v>
      </c>
      <c r="Q285" t="str">
        <f>LEFT(N285, SEARCH("/",N285,1)-1)</f>
        <v>film &amp; video</v>
      </c>
      <c r="R285" t="str">
        <f>RIGHT(N285,LEN(N285)-SEARCH("/",N285,1))</f>
        <v>documentary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(E286/D286)*100</f>
        <v>104.62615</v>
      </c>
      <c r="P286" s="8">
        <f>(E286/L286)</f>
        <v>55.066394736842106</v>
      </c>
      <c r="Q286" t="str">
        <f>LEFT(N286, SEARCH("/",N286,1)-1)</f>
        <v>film &amp; video</v>
      </c>
      <c r="R286" t="str">
        <f>RIGHT(N286,LEN(N286)-SEARCH("/",N286,1))</f>
        <v>documentary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(E287/D287)*100</f>
        <v>228.82507142857142</v>
      </c>
      <c r="P287" s="8">
        <f>(E287/L287)</f>
        <v>56.901438721136763</v>
      </c>
      <c r="Q287" t="str">
        <f>LEFT(N287, SEARCH("/",N287,1)-1)</f>
        <v>film &amp; video</v>
      </c>
      <c r="R287" t="str">
        <f>RIGHT(N287,LEN(N287)-SEARCH("/",N287,1))</f>
        <v>documentary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(E288/D288)*100</f>
        <v>109.15333333333332</v>
      </c>
      <c r="P288" s="8">
        <f>(E288/L288)</f>
        <v>121.28148148148148</v>
      </c>
      <c r="Q288" t="str">
        <f>LEFT(N288, SEARCH("/",N288,1)-1)</f>
        <v>film &amp; video</v>
      </c>
      <c r="R288" t="str">
        <f>RIGHT(N288,LEN(N288)-SEARCH("/",N288,1))</f>
        <v>documentary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(E289/D289)*100</f>
        <v>176.29999999999998</v>
      </c>
      <c r="P289" s="8">
        <f>(E289/L289)</f>
        <v>91.189655172413794</v>
      </c>
      <c r="Q289" t="str">
        <f>LEFT(N289, SEARCH("/",N289,1)-1)</f>
        <v>film &amp; video</v>
      </c>
      <c r="R289" t="str">
        <f>RIGHT(N289,LEN(N289)-SEARCH("/",N289,1))</f>
        <v>documentary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(E290/D290)*100</f>
        <v>103.21061999999999</v>
      </c>
      <c r="P290" s="8">
        <f>(E290/L290)</f>
        <v>115.44812080536913</v>
      </c>
      <c r="Q290" t="str">
        <f>LEFT(N290, SEARCH("/",N290,1)-1)</f>
        <v>film &amp; video</v>
      </c>
      <c r="R290" t="str">
        <f>RIGHT(N290,LEN(N290)-SEARCH("/",N290,1))</f>
        <v>documentary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(E291/D291)*100</f>
        <v>104.82000000000001</v>
      </c>
      <c r="P291" s="8">
        <f>(E291/L291)</f>
        <v>67.771551724137936</v>
      </c>
      <c r="Q291" t="str">
        <f>LEFT(N291, SEARCH("/",N291,1)-1)</f>
        <v>film &amp; video</v>
      </c>
      <c r="R291" t="str">
        <f>RIGHT(N291,LEN(N291)-SEARCH("/",N291,1))</f>
        <v>documentary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(E292/D292)*100</f>
        <v>106.68444444444445</v>
      </c>
      <c r="P292" s="8">
        <f>(E292/L292)</f>
        <v>28.576190476190476</v>
      </c>
      <c r="Q292" t="str">
        <f>LEFT(N292, SEARCH("/",N292,1)-1)</f>
        <v>film &amp; video</v>
      </c>
      <c r="R292" t="str">
        <f>RIGHT(N292,LEN(N292)-SEARCH("/",N292,1))</f>
        <v>documentary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(E293/D293)*100</f>
        <v>120.02</v>
      </c>
      <c r="P293" s="8">
        <f>(E293/L293)</f>
        <v>46.8828125</v>
      </c>
      <c r="Q293" t="str">
        <f>LEFT(N293, SEARCH("/",N293,1)-1)</f>
        <v>film &amp; video</v>
      </c>
      <c r="R293" t="str">
        <f>RIGHT(N293,LEN(N293)-SEARCH("/",N293,1))</f>
        <v>documentary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(E294/D294)*100</f>
        <v>101.50693333333334</v>
      </c>
      <c r="P294" s="8">
        <f>(E294/L294)</f>
        <v>154.42231237322514</v>
      </c>
      <c r="Q294" t="str">
        <f>LEFT(N294, SEARCH("/",N294,1)-1)</f>
        <v>film &amp; video</v>
      </c>
      <c r="R294" t="str">
        <f>RIGHT(N294,LEN(N294)-SEARCH("/",N294,1))</f>
        <v>documentary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(E295/D295)*100</f>
        <v>101.38461538461539</v>
      </c>
      <c r="P295" s="8">
        <f>(E295/L295)</f>
        <v>201.22137404580153</v>
      </c>
      <c r="Q295" t="str">
        <f>LEFT(N295, SEARCH("/",N295,1)-1)</f>
        <v>film &amp; video</v>
      </c>
      <c r="R295" t="str">
        <f>RIGHT(N295,LEN(N295)-SEARCH("/",N295,1))</f>
        <v>documentary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(E296/D296)*100</f>
        <v>100</v>
      </c>
      <c r="P296" s="8">
        <f>(E296/L296)</f>
        <v>100</v>
      </c>
      <c r="Q296" t="str">
        <f>LEFT(N296, SEARCH("/",N296,1)-1)</f>
        <v>film &amp; video</v>
      </c>
      <c r="R296" t="str">
        <f>RIGHT(N296,LEN(N296)-SEARCH("/",N296,1))</f>
        <v>documentary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(E297/D297)*100</f>
        <v>133.10911999999999</v>
      </c>
      <c r="P297" s="8">
        <f>(E297/L297)</f>
        <v>100.08204511278196</v>
      </c>
      <c r="Q297" t="str">
        <f>LEFT(N297, SEARCH("/",N297,1)-1)</f>
        <v>film &amp; video</v>
      </c>
      <c r="R297" t="str">
        <f>RIGHT(N297,LEN(N297)-SEARCH("/",N297,1))</f>
        <v>documentary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(E298/D298)*100</f>
        <v>118.72620000000001</v>
      </c>
      <c r="P298" s="8">
        <f>(E298/L298)</f>
        <v>230.08953488372092</v>
      </c>
      <c r="Q298" t="str">
        <f>LEFT(N298, SEARCH("/",N298,1)-1)</f>
        <v>film &amp; video</v>
      </c>
      <c r="R298" t="str">
        <f>RIGHT(N298,LEN(N298)-SEARCH("/",N298,1))</f>
        <v>documentary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(E299/D299)*100</f>
        <v>100.64</v>
      </c>
      <c r="P299" s="8">
        <f>(E299/L299)</f>
        <v>141.74647887323943</v>
      </c>
      <c r="Q299" t="str">
        <f>LEFT(N299, SEARCH("/",N299,1)-1)</f>
        <v>film &amp; video</v>
      </c>
      <c r="R299" t="str">
        <f>RIGHT(N299,LEN(N299)-SEARCH("/",N299,1))</f>
        <v>documentary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(E300/D300)*100</f>
        <v>108.93241269841269</v>
      </c>
      <c r="P300" s="8">
        <f>(E300/L300)</f>
        <v>56.344351395730705</v>
      </c>
      <c r="Q300" t="str">
        <f>LEFT(N300, SEARCH("/",N300,1)-1)</f>
        <v>film &amp; video</v>
      </c>
      <c r="R300" t="str">
        <f>RIGHT(N300,LEN(N300)-SEARCH("/",N300,1))</f>
        <v>documentary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(E301/D301)*100</f>
        <v>178.95250000000001</v>
      </c>
      <c r="P301" s="8">
        <f>(E301/L301)</f>
        <v>73.341188524590166</v>
      </c>
      <c r="Q301" t="str">
        <f>LEFT(N301, SEARCH("/",N301,1)-1)</f>
        <v>film &amp; video</v>
      </c>
      <c r="R301" t="str">
        <f>RIGHT(N301,LEN(N301)-SEARCH("/",N301,1))</f>
        <v>documentary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(E302/D302)*100</f>
        <v>101.72264</v>
      </c>
      <c r="P302" s="8">
        <f>(E302/L302)</f>
        <v>85.337785234899329</v>
      </c>
      <c r="Q302" t="str">
        <f>LEFT(N302, SEARCH("/",N302,1)-1)</f>
        <v>film &amp; video</v>
      </c>
      <c r="R302" t="str">
        <f>RIGHT(N302,LEN(N302)-SEARCH("/",N302,1))</f>
        <v>documentary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(E303/D303)*100</f>
        <v>118.73499999999999</v>
      </c>
      <c r="P303" s="8">
        <f>(E303/L303)</f>
        <v>61.496215139442228</v>
      </c>
      <c r="Q303" t="str">
        <f>LEFT(N303, SEARCH("/",N303,1)-1)</f>
        <v>film &amp; video</v>
      </c>
      <c r="R303" t="str">
        <f>RIGHT(N303,LEN(N303)-SEARCH("/",N303,1))</f>
        <v>documentary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(E304/D304)*100</f>
        <v>100.46</v>
      </c>
      <c r="P304" s="8">
        <f>(E304/L304)</f>
        <v>93.018518518518519</v>
      </c>
      <c r="Q304" t="str">
        <f>LEFT(N304, SEARCH("/",N304,1)-1)</f>
        <v>film &amp; video</v>
      </c>
      <c r="R304" t="str">
        <f>RIGHT(N304,LEN(N304)-SEARCH("/",N304,1))</f>
        <v>documentary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(E305/D305)*100</f>
        <v>137.46666666666667</v>
      </c>
      <c r="P305" s="8">
        <f>(E305/L305)</f>
        <v>50.292682926829265</v>
      </c>
      <c r="Q305" t="str">
        <f>LEFT(N305, SEARCH("/",N305,1)-1)</f>
        <v>film &amp; video</v>
      </c>
      <c r="R305" t="str">
        <f>RIGHT(N305,LEN(N305)-SEARCH("/",N305,1))</f>
        <v>documentary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(E306/D306)*100</f>
        <v>231.64705882352939</v>
      </c>
      <c r="P306" s="8">
        <f>(E306/L306)</f>
        <v>106.43243243243244</v>
      </c>
      <c r="Q306" t="str">
        <f>LEFT(N306, SEARCH("/",N306,1)-1)</f>
        <v>film &amp; video</v>
      </c>
      <c r="R306" t="str">
        <f>RIGHT(N306,LEN(N306)-SEARCH("/",N306,1))</f>
        <v>documentary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(E307/D307)*100</f>
        <v>130.33333333333331</v>
      </c>
      <c r="P307" s="8">
        <f>(E307/L307)</f>
        <v>51.719576719576722</v>
      </c>
      <c r="Q307" t="str">
        <f>LEFT(N307, SEARCH("/",N307,1)-1)</f>
        <v>film &amp; video</v>
      </c>
      <c r="R307" t="str">
        <f>RIGHT(N307,LEN(N307)-SEARCH("/",N307,1))</f>
        <v>documentary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(E308/D308)*100</f>
        <v>292.89999999999998</v>
      </c>
      <c r="P308" s="8">
        <f>(E308/L308)</f>
        <v>36.612499999999997</v>
      </c>
      <c r="Q308" t="str">
        <f>LEFT(N308, SEARCH("/",N308,1)-1)</f>
        <v>film &amp; video</v>
      </c>
      <c r="R308" t="str">
        <f>RIGHT(N308,LEN(N308)-SEARCH("/",N308,1))</f>
        <v>documentary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(E309/D309)*100</f>
        <v>111.31818181818183</v>
      </c>
      <c r="P309" s="8">
        <f>(E309/L309)</f>
        <v>42.517361111111114</v>
      </c>
      <c r="Q309" t="str">
        <f>LEFT(N309, SEARCH("/",N309,1)-1)</f>
        <v>film &amp; video</v>
      </c>
      <c r="R309" t="str">
        <f>RIGHT(N309,LEN(N309)-SEARCH("/",N309,1))</f>
        <v>documentary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(E310/D310)*100</f>
        <v>105.56666666666668</v>
      </c>
      <c r="P310" s="8">
        <f>(E310/L310)</f>
        <v>62.712871287128714</v>
      </c>
      <c r="Q310" t="str">
        <f>LEFT(N310, SEARCH("/",N310,1)-1)</f>
        <v>film &amp; video</v>
      </c>
      <c r="R310" t="str">
        <f>RIGHT(N310,LEN(N310)-SEARCH("/",N310,1))</f>
        <v>documentary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(E311/D311)*100</f>
        <v>118.94444444444446</v>
      </c>
      <c r="P311" s="8">
        <f>(E311/L311)</f>
        <v>89.957983193277315</v>
      </c>
      <c r="Q311" t="str">
        <f>LEFT(N311, SEARCH("/",N311,1)-1)</f>
        <v>film &amp; video</v>
      </c>
      <c r="R311" t="str">
        <f>RIGHT(N311,LEN(N311)-SEARCH("/",N311,1))</f>
        <v>documentary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(E312/D312)*100</f>
        <v>104.129</v>
      </c>
      <c r="P312" s="8">
        <f>(E312/L312)</f>
        <v>28.924722222222222</v>
      </c>
      <c r="Q312" t="str">
        <f>LEFT(N312, SEARCH("/",N312,1)-1)</f>
        <v>film &amp; video</v>
      </c>
      <c r="R312" t="str">
        <f>RIGHT(N312,LEN(N312)-SEARCH("/",N312,1))</f>
        <v>documentary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(E313/D313)*100</f>
        <v>104.10165000000001</v>
      </c>
      <c r="P313" s="8">
        <f>(E313/L313)</f>
        <v>138.8022</v>
      </c>
      <c r="Q313" t="str">
        <f>LEFT(N313, SEARCH("/",N313,1)-1)</f>
        <v>film &amp; video</v>
      </c>
      <c r="R313" t="str">
        <f>RIGHT(N313,LEN(N313)-SEARCH("/",N313,1))</f>
        <v>documentary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(E314/D314)*100</f>
        <v>111.87499999999999</v>
      </c>
      <c r="P314" s="8">
        <f>(E314/L314)</f>
        <v>61.301369863013697</v>
      </c>
      <c r="Q314" t="str">
        <f>LEFT(N314, SEARCH("/",N314,1)-1)</f>
        <v>film &amp; video</v>
      </c>
      <c r="R314" t="str">
        <f>RIGHT(N314,LEN(N314)-SEARCH("/",N314,1))</f>
        <v>documentary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(E315/D315)*100</f>
        <v>104.73529411764706</v>
      </c>
      <c r="P315" s="8">
        <f>(E315/L315)</f>
        <v>80.202702702702709</v>
      </c>
      <c r="Q315" t="str">
        <f>LEFT(N315, SEARCH("/",N315,1)-1)</f>
        <v>film &amp; video</v>
      </c>
      <c r="R315" t="str">
        <f>RIGHT(N315,LEN(N315)-SEARCH("/",N315,1))</f>
        <v>documentary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(E316/D316)*100</f>
        <v>385.15000000000003</v>
      </c>
      <c r="P316" s="8">
        <f>(E316/L316)</f>
        <v>32.095833333333331</v>
      </c>
      <c r="Q316" t="str">
        <f>LEFT(N316, SEARCH("/",N316,1)-1)</f>
        <v>film &amp; video</v>
      </c>
      <c r="R316" t="str">
        <f>RIGHT(N316,LEN(N316)-SEARCH("/",N316,1))</f>
        <v>documentary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(E317/D317)*100</f>
        <v>101.248</v>
      </c>
      <c r="P317" s="8">
        <f>(E317/L317)</f>
        <v>200.88888888888889</v>
      </c>
      <c r="Q317" t="str">
        <f>LEFT(N317, SEARCH("/",N317,1)-1)</f>
        <v>film &amp; video</v>
      </c>
      <c r="R317" t="str">
        <f>RIGHT(N317,LEN(N317)-SEARCH("/",N317,1))</f>
        <v>documentary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(E318/D318)*100</f>
        <v>113.77333333333333</v>
      </c>
      <c r="P318" s="8">
        <f>(E318/L318)</f>
        <v>108.01265822784811</v>
      </c>
      <c r="Q318" t="str">
        <f>LEFT(N318, SEARCH("/",N318,1)-1)</f>
        <v>film &amp; video</v>
      </c>
      <c r="R318" t="str">
        <f>RIGHT(N318,LEN(N318)-SEARCH("/",N318,1))</f>
        <v>documentary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(E319/D319)*100</f>
        <v>100.80333333333333</v>
      </c>
      <c r="P319" s="8">
        <f>(E319/L319)</f>
        <v>95.699367088607602</v>
      </c>
      <c r="Q319" t="str">
        <f>LEFT(N319, SEARCH("/",N319,1)-1)</f>
        <v>film &amp; video</v>
      </c>
      <c r="R319" t="str">
        <f>RIGHT(N319,LEN(N319)-SEARCH("/",N319,1))</f>
        <v>documentary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(E320/D320)*100</f>
        <v>283.32</v>
      </c>
      <c r="P320" s="8">
        <f>(E320/L320)</f>
        <v>49.880281690140848</v>
      </c>
      <c r="Q320" t="str">
        <f>LEFT(N320, SEARCH("/",N320,1)-1)</f>
        <v>film &amp; video</v>
      </c>
      <c r="R320" t="str">
        <f>RIGHT(N320,LEN(N320)-SEARCH("/",N320,1))</f>
        <v>documentary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(E321/D321)*100</f>
        <v>112.68</v>
      </c>
      <c r="P321" s="8">
        <f>(E321/L321)</f>
        <v>110.47058823529412</v>
      </c>
      <c r="Q321" t="str">
        <f>LEFT(N321, SEARCH("/",N321,1)-1)</f>
        <v>film &amp; video</v>
      </c>
      <c r="R321" t="str">
        <f>RIGHT(N321,LEN(N321)-SEARCH("/",N321,1))</f>
        <v>documentary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(E322/D322)*100</f>
        <v>106.58000000000001</v>
      </c>
      <c r="P322" s="8">
        <f>(E322/L322)</f>
        <v>134.91139240506328</v>
      </c>
      <c r="Q322" t="str">
        <f>LEFT(N322, SEARCH("/",N322,1)-1)</f>
        <v>film &amp; video</v>
      </c>
      <c r="R322" t="str">
        <f>RIGHT(N322,LEN(N322)-SEARCH("/",N322,1))</f>
        <v>documentary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(E323/D323)*100</f>
        <v>102.66285714285715</v>
      </c>
      <c r="P323" s="8">
        <f>(E323/L323)</f>
        <v>106.62314540059347</v>
      </c>
      <c r="Q323" t="str">
        <f>LEFT(N323, SEARCH("/",N323,1)-1)</f>
        <v>film &amp; video</v>
      </c>
      <c r="R323" t="str">
        <f>RIGHT(N323,LEN(N323)-SEARCH("/",N323,1))</f>
        <v>documentary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(E324/D324)*100</f>
        <v>107.91200000000001</v>
      </c>
      <c r="P324" s="8">
        <f>(E324/L324)</f>
        <v>145.04301075268816</v>
      </c>
      <c r="Q324" t="str">
        <f>LEFT(N324, SEARCH("/",N324,1)-1)</f>
        <v>film &amp; video</v>
      </c>
      <c r="R324" t="str">
        <f>RIGHT(N324,LEN(N324)-SEARCH("/",N324,1))</f>
        <v>documentary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(E325/D325)*100</f>
        <v>123.07407407407408</v>
      </c>
      <c r="P325" s="8">
        <f>(E325/L325)</f>
        <v>114.58620689655173</v>
      </c>
      <c r="Q325" t="str">
        <f>LEFT(N325, SEARCH("/",N325,1)-1)</f>
        <v>film &amp; video</v>
      </c>
      <c r="R325" t="str">
        <f>RIGHT(N325,LEN(N325)-SEARCH("/",N325,1))</f>
        <v>documentary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(E326/D326)*100</f>
        <v>101.6</v>
      </c>
      <c r="P326" s="8">
        <f>(E326/L326)</f>
        <v>105.3170731707317</v>
      </c>
      <c r="Q326" t="str">
        <f>LEFT(N326, SEARCH("/",N326,1)-1)</f>
        <v>film &amp; video</v>
      </c>
      <c r="R326" t="str">
        <f>RIGHT(N326,LEN(N326)-SEARCH("/",N326,1))</f>
        <v>documentary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(E327/D327)*100</f>
        <v>104.396</v>
      </c>
      <c r="P327" s="8">
        <f>(E327/L327)</f>
        <v>70.921195652173907</v>
      </c>
      <c r="Q327" t="str">
        <f>LEFT(N327, SEARCH("/",N327,1)-1)</f>
        <v>film &amp; video</v>
      </c>
      <c r="R327" t="str">
        <f>RIGHT(N327,LEN(N327)-SEARCH("/",N327,1))</f>
        <v>documentary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(E328/D328)*100</f>
        <v>112.92973333333333</v>
      </c>
      <c r="P328" s="8">
        <f>(E328/L328)</f>
        <v>147.17167680278018</v>
      </c>
      <c r="Q328" t="str">
        <f>LEFT(N328, SEARCH("/",N328,1)-1)</f>
        <v>film &amp; video</v>
      </c>
      <c r="R328" t="str">
        <f>RIGHT(N328,LEN(N328)-SEARCH("/",N328,1))</f>
        <v>documentary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(E329/D329)*100</f>
        <v>136.4</v>
      </c>
      <c r="P329" s="8">
        <f>(E329/L329)</f>
        <v>160.47058823529412</v>
      </c>
      <c r="Q329" t="str">
        <f>LEFT(N329, SEARCH("/",N329,1)-1)</f>
        <v>film &amp; video</v>
      </c>
      <c r="R329" t="str">
        <f>RIGHT(N329,LEN(N329)-SEARCH("/",N329,1))</f>
        <v>documentary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(E330/D330)*100</f>
        <v>103.61439999999999</v>
      </c>
      <c r="P330" s="8">
        <f>(E330/L330)</f>
        <v>156.04578313253012</v>
      </c>
      <c r="Q330" t="str">
        <f>LEFT(N330, SEARCH("/",N330,1)-1)</f>
        <v>film &amp; video</v>
      </c>
      <c r="R330" t="str">
        <f>RIGHT(N330,LEN(N330)-SEARCH("/",N330,1))</f>
        <v>documentary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(E331/D331)*100</f>
        <v>105.5</v>
      </c>
      <c r="P331" s="8">
        <f>(E331/L331)</f>
        <v>63.17365269461078</v>
      </c>
      <c r="Q331" t="str">
        <f>LEFT(N331, SEARCH("/",N331,1)-1)</f>
        <v>film &amp; video</v>
      </c>
      <c r="R331" t="str">
        <f>RIGHT(N331,LEN(N331)-SEARCH("/",N331,1))</f>
        <v>documentary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(E332/D332)*100</f>
        <v>101.82857142857142</v>
      </c>
      <c r="P332" s="8">
        <f>(E332/L332)</f>
        <v>104.82352941176471</v>
      </c>
      <c r="Q332" t="str">
        <f>LEFT(N332, SEARCH("/",N332,1)-1)</f>
        <v>film &amp; video</v>
      </c>
      <c r="R332" t="str">
        <f>RIGHT(N332,LEN(N332)-SEARCH("/",N332,1))</f>
        <v>documentary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(E333/D333)*100</f>
        <v>106.60499999999999</v>
      </c>
      <c r="P333" s="8">
        <f>(E333/L333)</f>
        <v>97.356164383561648</v>
      </c>
      <c r="Q333" t="str">
        <f>LEFT(N333, SEARCH("/",N333,1)-1)</f>
        <v>film &amp; video</v>
      </c>
      <c r="R333" t="str">
        <f>RIGHT(N333,LEN(N333)-SEARCH("/",N333,1))</f>
        <v>documentary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(E334/D334)*100</f>
        <v>113.015</v>
      </c>
      <c r="P334" s="8">
        <f>(E334/L334)</f>
        <v>203.63063063063063</v>
      </c>
      <c r="Q334" t="str">
        <f>LEFT(N334, SEARCH("/",N334,1)-1)</f>
        <v>film &amp; video</v>
      </c>
      <c r="R334" t="str">
        <f>RIGHT(N334,LEN(N334)-SEARCH("/",N334,1))</f>
        <v>documentary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(E335/D335)*100</f>
        <v>125.22750000000001</v>
      </c>
      <c r="P335" s="8">
        <f>(E335/L335)</f>
        <v>188.31203007518798</v>
      </c>
      <c r="Q335" t="str">
        <f>LEFT(N335, SEARCH("/",N335,1)-1)</f>
        <v>film &amp; video</v>
      </c>
      <c r="R335" t="str">
        <f>RIGHT(N335,LEN(N335)-SEARCH("/",N335,1))</f>
        <v>documentary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(E336/D336)*100</f>
        <v>101.19</v>
      </c>
      <c r="P336" s="8">
        <f>(E336/L336)</f>
        <v>146.65217391304347</v>
      </c>
      <c r="Q336" t="str">
        <f>LEFT(N336, SEARCH("/",N336,1)-1)</f>
        <v>film &amp; video</v>
      </c>
      <c r="R336" t="str">
        <f>RIGHT(N336,LEN(N336)-SEARCH("/",N336,1))</f>
        <v>documentary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(E337/D337)*100</f>
        <v>102.76470588235294</v>
      </c>
      <c r="P337" s="8">
        <f>(E337/L337)</f>
        <v>109.1875</v>
      </c>
      <c r="Q337" t="str">
        <f>LEFT(N337, SEARCH("/",N337,1)-1)</f>
        <v>film &amp; video</v>
      </c>
      <c r="R337" t="str">
        <f>RIGHT(N337,LEN(N337)-SEARCH("/",N337,1))</f>
        <v>documentary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(E338/D338)*100</f>
        <v>116.83911999999998</v>
      </c>
      <c r="P338" s="8">
        <f>(E338/L338)</f>
        <v>59.249046653144013</v>
      </c>
      <c r="Q338" t="str">
        <f>LEFT(N338, SEARCH("/",N338,1)-1)</f>
        <v>film &amp; video</v>
      </c>
      <c r="R338" t="str">
        <f>RIGHT(N338,LEN(N338)-SEARCH("/",N338,1))</f>
        <v>documentary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(E339/D339)*100</f>
        <v>101.16833333333335</v>
      </c>
      <c r="P339" s="8">
        <f>(E339/L339)</f>
        <v>97.904838709677421</v>
      </c>
      <c r="Q339" t="str">
        <f>LEFT(N339, SEARCH("/",N339,1)-1)</f>
        <v>film &amp; video</v>
      </c>
      <c r="R339" t="str">
        <f>RIGHT(N339,LEN(N339)-SEARCH("/",N339,1))</f>
        <v>documentary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(E340/D340)*100</f>
        <v>110.13360000000002</v>
      </c>
      <c r="P340" s="8">
        <f>(E340/L340)</f>
        <v>70.000169491525426</v>
      </c>
      <c r="Q340" t="str">
        <f>LEFT(N340, SEARCH("/",N340,1)-1)</f>
        <v>film &amp; video</v>
      </c>
      <c r="R340" t="str">
        <f>RIGHT(N340,LEN(N340)-SEARCH("/",N340,1))</f>
        <v>documentary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(E341/D341)*100</f>
        <v>108.08333333333333</v>
      </c>
      <c r="P341" s="8">
        <f>(E341/L341)</f>
        <v>72.865168539325836</v>
      </c>
      <c r="Q341" t="str">
        <f>LEFT(N341, SEARCH("/",N341,1)-1)</f>
        <v>film &amp; video</v>
      </c>
      <c r="R341" t="str">
        <f>RIGHT(N341,LEN(N341)-SEARCH("/",N341,1))</f>
        <v>documentary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(E342/D342)*100</f>
        <v>125.02285714285715</v>
      </c>
      <c r="P342" s="8">
        <f>(E342/L342)</f>
        <v>146.34782608695653</v>
      </c>
      <c r="Q342" t="str">
        <f>LEFT(N342, SEARCH("/",N342,1)-1)</f>
        <v>film &amp; video</v>
      </c>
      <c r="R342" t="str">
        <f>RIGHT(N342,LEN(N342)-SEARCH("/",N342,1))</f>
        <v>documentary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(E343/D343)*100</f>
        <v>106.71428571428572</v>
      </c>
      <c r="P343" s="8">
        <f>(E343/L343)</f>
        <v>67.909090909090907</v>
      </c>
      <c r="Q343" t="str">
        <f>LEFT(N343, SEARCH("/",N343,1)-1)</f>
        <v>film &amp; video</v>
      </c>
      <c r="R343" t="str">
        <f>RIGHT(N343,LEN(N343)-SEARCH("/",N343,1))</f>
        <v>documentary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(E344/D344)*100</f>
        <v>100.36639999999998</v>
      </c>
      <c r="P344" s="8">
        <f>(E344/L344)</f>
        <v>169.85083076923075</v>
      </c>
      <c r="Q344" t="str">
        <f>LEFT(N344, SEARCH("/",N344,1)-1)</f>
        <v>film &amp; video</v>
      </c>
      <c r="R344" t="str">
        <f>RIGHT(N344,LEN(N344)-SEARCH("/",N344,1))</f>
        <v>documentary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(E345/D345)*100</f>
        <v>102.02863333333335</v>
      </c>
      <c r="P345" s="8">
        <f>(E345/L345)</f>
        <v>58.413339694656486</v>
      </c>
      <c r="Q345" t="str">
        <f>LEFT(N345, SEARCH("/",N345,1)-1)</f>
        <v>film &amp; video</v>
      </c>
      <c r="R345" t="str">
        <f>RIGHT(N345,LEN(N345)-SEARCH("/",N345,1))</f>
        <v>documentary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(E346/D346)*100</f>
        <v>102.08358208955224</v>
      </c>
      <c r="P346" s="8">
        <f>(E346/L346)</f>
        <v>119.99298245614035</v>
      </c>
      <c r="Q346" t="str">
        <f>LEFT(N346, SEARCH("/",N346,1)-1)</f>
        <v>film &amp; video</v>
      </c>
      <c r="R346" t="str">
        <f>RIGHT(N346,LEN(N346)-SEARCH("/",N346,1))</f>
        <v>documentary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(E347/D347)*100</f>
        <v>123.27586206896552</v>
      </c>
      <c r="P347" s="8">
        <f>(E347/L347)</f>
        <v>99.860335195530723</v>
      </c>
      <c r="Q347" t="str">
        <f>LEFT(N347, SEARCH("/",N347,1)-1)</f>
        <v>film &amp; video</v>
      </c>
      <c r="R347" t="str">
        <f>RIGHT(N347,LEN(N347)-SEARCH("/",N347,1))</f>
        <v>documentary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(E348/D348)*100</f>
        <v>170.28880000000001</v>
      </c>
      <c r="P348" s="8">
        <f>(E348/L348)</f>
        <v>90.579148936170213</v>
      </c>
      <c r="Q348" t="str">
        <f>LEFT(N348, SEARCH("/",N348,1)-1)</f>
        <v>film &amp; video</v>
      </c>
      <c r="R348" t="str">
        <f>RIGHT(N348,LEN(N348)-SEARCH("/",N348,1))</f>
        <v>documentary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(E349/D349)*100</f>
        <v>111.59049999999999</v>
      </c>
      <c r="P349" s="8">
        <f>(E349/L349)</f>
        <v>117.77361477572559</v>
      </c>
      <c r="Q349" t="str">
        <f>LEFT(N349, SEARCH("/",N349,1)-1)</f>
        <v>film &amp; video</v>
      </c>
      <c r="R349" t="str">
        <f>RIGHT(N349,LEN(N349)-SEARCH("/",N349,1))</f>
        <v>documentary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(E350/D350)*100</f>
        <v>103</v>
      </c>
      <c r="P350" s="8">
        <f>(E350/L350)</f>
        <v>86.554621848739501</v>
      </c>
      <c r="Q350" t="str">
        <f>LEFT(N350, SEARCH("/",N350,1)-1)</f>
        <v>film &amp; video</v>
      </c>
      <c r="R350" t="str">
        <f>RIGHT(N350,LEN(N350)-SEARCH("/",N350,1))</f>
        <v>documentary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(E351/D351)*100</f>
        <v>106.63570159857905</v>
      </c>
      <c r="P351" s="8">
        <f>(E351/L351)</f>
        <v>71.899281437125751</v>
      </c>
      <c r="Q351" t="str">
        <f>LEFT(N351, SEARCH("/",N351,1)-1)</f>
        <v>film &amp; video</v>
      </c>
      <c r="R351" t="str">
        <f>RIGHT(N351,LEN(N351)-SEARCH("/",N351,1))</f>
        <v>documentary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(E352/D352)*100</f>
        <v>114.75999999999999</v>
      </c>
      <c r="P352" s="8">
        <f>(E352/L352)</f>
        <v>129.81900452488688</v>
      </c>
      <c r="Q352" t="str">
        <f>LEFT(N352, SEARCH("/",N352,1)-1)</f>
        <v>film &amp; video</v>
      </c>
      <c r="R352" t="str">
        <f>RIGHT(N352,LEN(N352)-SEARCH("/",N352,1))</f>
        <v>documentary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(E353/D353)*100</f>
        <v>127.34117647058822</v>
      </c>
      <c r="P353" s="8">
        <f>(E353/L353)</f>
        <v>44.912863070539416</v>
      </c>
      <c r="Q353" t="str">
        <f>LEFT(N353, SEARCH("/",N353,1)-1)</f>
        <v>film &amp; video</v>
      </c>
      <c r="R353" t="str">
        <f>RIGHT(N353,LEN(N353)-SEARCH("/",N353,1))</f>
        <v>documentary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(E354/D354)*100</f>
        <v>116.56</v>
      </c>
      <c r="P354" s="8">
        <f>(E354/L354)</f>
        <v>40.755244755244753</v>
      </c>
      <c r="Q354" t="str">
        <f>LEFT(N354, SEARCH("/",N354,1)-1)</f>
        <v>film &amp; video</v>
      </c>
      <c r="R354" t="str">
        <f>RIGHT(N354,LEN(N354)-SEARCH("/",N354,1))</f>
        <v>documentary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(E355/D355)*100</f>
        <v>108.61819426615318</v>
      </c>
      <c r="P355" s="8">
        <f>(E355/L355)</f>
        <v>103.52394779771615</v>
      </c>
      <c r="Q355" t="str">
        <f>LEFT(N355, SEARCH("/",N355,1)-1)</f>
        <v>film &amp; video</v>
      </c>
      <c r="R355" t="str">
        <f>RIGHT(N355,LEN(N355)-SEARCH("/",N355,1))</f>
        <v>documentary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(E356/D356)*100</f>
        <v>103.94285714285714</v>
      </c>
      <c r="P356" s="8">
        <f>(E356/L356)</f>
        <v>125.44827586206897</v>
      </c>
      <c r="Q356" t="str">
        <f>LEFT(N356, SEARCH("/",N356,1)-1)</f>
        <v>film &amp; video</v>
      </c>
      <c r="R356" t="str">
        <f>RIGHT(N356,LEN(N356)-SEARCH("/",N356,1))</f>
        <v>documentary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(E357/D357)*100</f>
        <v>116.25714285714285</v>
      </c>
      <c r="P357" s="8">
        <f>(E357/L357)</f>
        <v>246.60606060606059</v>
      </c>
      <c r="Q357" t="str">
        <f>LEFT(N357, SEARCH("/",N357,1)-1)</f>
        <v>film &amp; video</v>
      </c>
      <c r="R357" t="str">
        <f>RIGHT(N357,LEN(N357)-SEARCH("/",N357,1))</f>
        <v>documentary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(E358/D358)*100</f>
        <v>102.69239999999999</v>
      </c>
      <c r="P358" s="8">
        <f>(E358/L358)</f>
        <v>79.401340206185566</v>
      </c>
      <c r="Q358" t="str">
        <f>LEFT(N358, SEARCH("/",N358,1)-1)</f>
        <v>film &amp; video</v>
      </c>
      <c r="R358" t="str">
        <f>RIGHT(N358,LEN(N358)-SEARCH("/",N358,1))</f>
        <v>documentary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(E359/D359)*100</f>
        <v>174</v>
      </c>
      <c r="P359" s="8">
        <f>(E359/L359)</f>
        <v>86.138613861386133</v>
      </c>
      <c r="Q359" t="str">
        <f>LEFT(N359, SEARCH("/",N359,1)-1)</f>
        <v>film &amp; video</v>
      </c>
      <c r="R359" t="str">
        <f>RIGHT(N359,LEN(N359)-SEARCH("/",N359,1))</f>
        <v>documentary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(E360/D360)*100</f>
        <v>103.08800000000001</v>
      </c>
      <c r="P360" s="8">
        <f>(E360/L360)</f>
        <v>193.04868913857678</v>
      </c>
      <c r="Q360" t="str">
        <f>LEFT(N360, SEARCH("/",N360,1)-1)</f>
        <v>film &amp; video</v>
      </c>
      <c r="R360" t="str">
        <f>RIGHT(N360,LEN(N360)-SEARCH("/",N360,1))</f>
        <v>documentary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(E361/D361)*100</f>
        <v>104.85537190082646</v>
      </c>
      <c r="P361" s="8">
        <f>(E361/L361)</f>
        <v>84.023178807947019</v>
      </c>
      <c r="Q361" t="str">
        <f>LEFT(N361, SEARCH("/",N361,1)-1)</f>
        <v>film &amp; video</v>
      </c>
      <c r="R361" t="str">
        <f>RIGHT(N361,LEN(N361)-SEARCH("/",N361,1))</f>
        <v>documentary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(E362/D362)*100</f>
        <v>101.375</v>
      </c>
      <c r="P362" s="8">
        <f>(E362/L362)</f>
        <v>139.82758620689654</v>
      </c>
      <c r="Q362" t="str">
        <f>LEFT(N362, SEARCH("/",N362,1)-1)</f>
        <v>film &amp; video</v>
      </c>
      <c r="R362" t="str">
        <f>RIGHT(N362,LEN(N362)-SEARCH("/",N362,1))</f>
        <v>documentary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(E363/D363)*100</f>
        <v>111.07699999999998</v>
      </c>
      <c r="P363" s="8">
        <f>(E363/L363)</f>
        <v>109.82189265536722</v>
      </c>
      <c r="Q363" t="str">
        <f>LEFT(N363, SEARCH("/",N363,1)-1)</f>
        <v>film &amp; video</v>
      </c>
      <c r="R363" t="str">
        <f>RIGHT(N363,LEN(N363)-SEARCH("/",N363,1))</f>
        <v>documentary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(E364/D364)*100</f>
        <v>124.15933781686496</v>
      </c>
      <c r="P364" s="8">
        <f>(E364/L364)</f>
        <v>139.53488372093022</v>
      </c>
      <c r="Q364" t="str">
        <f>LEFT(N364, SEARCH("/",N364,1)-1)</f>
        <v>film &amp; video</v>
      </c>
      <c r="R364" t="str">
        <f>RIGHT(N364,LEN(N364)-SEARCH("/",N364,1))</f>
        <v>documentary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(E365/D365)*100</f>
        <v>101.33333333333334</v>
      </c>
      <c r="P365" s="8">
        <f>(E365/L365)</f>
        <v>347.84615384615387</v>
      </c>
      <c r="Q365" t="str">
        <f>LEFT(N365, SEARCH("/",N365,1)-1)</f>
        <v>film &amp; video</v>
      </c>
      <c r="R365" t="str">
        <f>RIGHT(N365,LEN(N365)-SEARCH("/",N365,1))</f>
        <v>documentary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(E366/D366)*100</f>
        <v>110.16142857142856</v>
      </c>
      <c r="P366" s="8">
        <f>(E366/L366)</f>
        <v>68.24159292035398</v>
      </c>
      <c r="Q366" t="str">
        <f>LEFT(N366, SEARCH("/",N366,1)-1)</f>
        <v>film &amp; video</v>
      </c>
      <c r="R366" t="str">
        <f>RIGHT(N366,LEN(N366)-SEARCH("/",N366,1))</f>
        <v>documentary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(E367/D367)*100</f>
        <v>103.97333333333334</v>
      </c>
      <c r="P367" s="8">
        <f>(E367/L367)</f>
        <v>239.93846153846152</v>
      </c>
      <c r="Q367" t="str">
        <f>LEFT(N367, SEARCH("/",N367,1)-1)</f>
        <v>film &amp; video</v>
      </c>
      <c r="R367" t="str">
        <f>RIGHT(N367,LEN(N367)-SEARCH("/",N367,1))</f>
        <v>documentary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(E368/D368)*100</f>
        <v>101.31578947368421</v>
      </c>
      <c r="P368" s="8">
        <f>(E368/L368)</f>
        <v>287.31343283582089</v>
      </c>
      <c r="Q368" t="str">
        <f>LEFT(N368, SEARCH("/",N368,1)-1)</f>
        <v>film &amp; video</v>
      </c>
      <c r="R368" t="str">
        <f>RIGHT(N368,LEN(N368)-SEARCH("/",N368,1))</f>
        <v>documentary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(E369/D369)*100</f>
        <v>103.3501</v>
      </c>
      <c r="P369" s="8">
        <f>(E369/L369)</f>
        <v>86.84882352941176</v>
      </c>
      <c r="Q369" t="str">
        <f>LEFT(N369, SEARCH("/",N369,1)-1)</f>
        <v>film &amp; video</v>
      </c>
      <c r="R369" t="str">
        <f>RIGHT(N369,LEN(N369)-SEARCH("/",N369,1))</f>
        <v>documentary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(E370/D370)*100</f>
        <v>104.11200000000001</v>
      </c>
      <c r="P370" s="8">
        <f>(E370/L370)</f>
        <v>81.84905660377359</v>
      </c>
      <c r="Q370" t="str">
        <f>LEFT(N370, SEARCH("/",N370,1)-1)</f>
        <v>film &amp; video</v>
      </c>
      <c r="R370" t="str">
        <f>RIGHT(N370,LEN(N370)-SEARCH("/",N370,1))</f>
        <v>documentary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(E371/D371)*100</f>
        <v>110.15569230769231</v>
      </c>
      <c r="P371" s="8">
        <f>(E371/L371)</f>
        <v>42.874970059880241</v>
      </c>
      <c r="Q371" t="str">
        <f>LEFT(N371, SEARCH("/",N371,1)-1)</f>
        <v>film &amp; video</v>
      </c>
      <c r="R371" t="str">
        <f>RIGHT(N371,LEN(N371)-SEARCH("/",N371,1))</f>
        <v>documentary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(E372/D372)*100</f>
        <v>122.02</v>
      </c>
      <c r="P372" s="8">
        <f>(E372/L372)</f>
        <v>709.41860465116281</v>
      </c>
      <c r="Q372" t="str">
        <f>LEFT(N372, SEARCH("/",N372,1)-1)</f>
        <v>film &amp; video</v>
      </c>
      <c r="R372" t="str">
        <f>RIGHT(N372,LEN(N372)-SEARCH("/",N372,1))</f>
        <v>documentary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(E373/D373)*100</f>
        <v>114.16866666666667</v>
      </c>
      <c r="P373" s="8">
        <f>(E373/L373)</f>
        <v>161.25517890772127</v>
      </c>
      <c r="Q373" t="str">
        <f>LEFT(N373, SEARCH("/",N373,1)-1)</f>
        <v>film &amp; video</v>
      </c>
      <c r="R373" t="str">
        <f>RIGHT(N373,LEN(N373)-SEARCH("/",N373,1))</f>
        <v>documentary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(E374/D374)*100</f>
        <v>125.33333333333334</v>
      </c>
      <c r="P374" s="8">
        <f>(E374/L374)</f>
        <v>41.777777777777779</v>
      </c>
      <c r="Q374" t="str">
        <f>LEFT(N374, SEARCH("/",N374,1)-1)</f>
        <v>film &amp; video</v>
      </c>
      <c r="R374" t="str">
        <f>RIGHT(N374,LEN(N374)-SEARCH("/",N374,1))</f>
        <v>documentary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(E375/D375)*100</f>
        <v>106.66666666666667</v>
      </c>
      <c r="P375" s="8">
        <f>(E375/L375)</f>
        <v>89.887640449438209</v>
      </c>
      <c r="Q375" t="str">
        <f>LEFT(N375, SEARCH("/",N375,1)-1)</f>
        <v>film &amp; video</v>
      </c>
      <c r="R375" t="str">
        <f>RIGHT(N375,LEN(N375)-SEARCH("/",N375,1))</f>
        <v>documentary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(E376/D376)*100</f>
        <v>130.65</v>
      </c>
      <c r="P376" s="8">
        <f>(E376/L376)</f>
        <v>45.051724137931032</v>
      </c>
      <c r="Q376" t="str">
        <f>LEFT(N376, SEARCH("/",N376,1)-1)</f>
        <v>film &amp; video</v>
      </c>
      <c r="R376" t="str">
        <f>RIGHT(N376,LEN(N376)-SEARCH("/",N376,1))</f>
        <v>documentary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(E377/D377)*100</f>
        <v>120</v>
      </c>
      <c r="P377" s="8">
        <f>(E377/L377)</f>
        <v>42.857142857142854</v>
      </c>
      <c r="Q377" t="str">
        <f>LEFT(N377, SEARCH("/",N377,1)-1)</f>
        <v>film &amp; video</v>
      </c>
      <c r="R377" t="str">
        <f>RIGHT(N377,LEN(N377)-SEARCH("/",N377,1))</f>
        <v>documentary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(E378/D378)*100</f>
        <v>105.9591836734694</v>
      </c>
      <c r="P378" s="8">
        <f>(E378/L378)</f>
        <v>54.083333333333336</v>
      </c>
      <c r="Q378" t="str">
        <f>LEFT(N378, SEARCH("/",N378,1)-1)</f>
        <v>film &amp; video</v>
      </c>
      <c r="R378" t="str">
        <f>RIGHT(N378,LEN(N378)-SEARCH("/",N378,1))</f>
        <v>documentary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(E379/D379)*100</f>
        <v>114.39999999999999</v>
      </c>
      <c r="P379" s="8">
        <f>(E379/L379)</f>
        <v>103.21804511278195</v>
      </c>
      <c r="Q379" t="str">
        <f>LEFT(N379, SEARCH("/",N379,1)-1)</f>
        <v>film &amp; video</v>
      </c>
      <c r="R379" t="str">
        <f>RIGHT(N379,LEN(N379)-SEARCH("/",N379,1))</f>
        <v>documentary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(E380/D380)*100</f>
        <v>111.76666666666665</v>
      </c>
      <c r="P380" s="8">
        <f>(E380/L380)</f>
        <v>40.397590361445786</v>
      </c>
      <c r="Q380" t="str">
        <f>LEFT(N380, SEARCH("/",N380,1)-1)</f>
        <v>film &amp; video</v>
      </c>
      <c r="R380" t="str">
        <f>RIGHT(N380,LEN(N380)-SEARCH("/",N380,1))</f>
        <v>documentary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(E381/D381)*100</f>
        <v>116.08000000000001</v>
      </c>
      <c r="P381" s="8">
        <f>(E381/L381)</f>
        <v>116.85906040268456</v>
      </c>
      <c r="Q381" t="str">
        <f>LEFT(N381, SEARCH("/",N381,1)-1)</f>
        <v>film &amp; video</v>
      </c>
      <c r="R381" t="str">
        <f>RIGHT(N381,LEN(N381)-SEARCH("/",N381,1))</f>
        <v>documentary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(E382/D382)*100</f>
        <v>141.5</v>
      </c>
      <c r="P382" s="8">
        <f>(E382/L382)</f>
        <v>115.51020408163265</v>
      </c>
      <c r="Q382" t="str">
        <f>LEFT(N382, SEARCH("/",N382,1)-1)</f>
        <v>film &amp; video</v>
      </c>
      <c r="R382" t="str">
        <f>RIGHT(N382,LEN(N382)-SEARCH("/",N382,1))</f>
        <v>documentary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(E383/D383)*100</f>
        <v>104.72999999999999</v>
      </c>
      <c r="P383" s="8">
        <f>(E383/L383)</f>
        <v>104.31274900398407</v>
      </c>
      <c r="Q383" t="str">
        <f>LEFT(N383, SEARCH("/",N383,1)-1)</f>
        <v>film &amp; video</v>
      </c>
      <c r="R383" t="str">
        <f>RIGHT(N383,LEN(N383)-SEARCH("/",N383,1))</f>
        <v>documentary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(E384/D384)*100</f>
        <v>255.83333333333331</v>
      </c>
      <c r="P384" s="8">
        <f>(E384/L384)</f>
        <v>69.772727272727266</v>
      </c>
      <c r="Q384" t="str">
        <f>LEFT(N384, SEARCH("/",N384,1)-1)</f>
        <v>film &amp; video</v>
      </c>
      <c r="R384" t="str">
        <f>RIGHT(N384,LEN(N384)-SEARCH("/",N384,1))</f>
        <v>documentary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(E385/D385)*100</f>
        <v>206.70670670670671</v>
      </c>
      <c r="P385" s="8">
        <f>(E385/L385)</f>
        <v>43.020833333333336</v>
      </c>
      <c r="Q385" t="str">
        <f>LEFT(N385, SEARCH("/",N385,1)-1)</f>
        <v>film &amp; video</v>
      </c>
      <c r="R385" t="str">
        <f>RIGHT(N385,LEN(N385)-SEARCH("/",N385,1))</f>
        <v>documentary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(E386/D386)*100</f>
        <v>112.105</v>
      </c>
      <c r="P386" s="8">
        <f>(E386/L386)</f>
        <v>58.540469973890339</v>
      </c>
      <c r="Q386" t="str">
        <f>LEFT(N386, SEARCH("/",N386,1)-1)</f>
        <v>film &amp; video</v>
      </c>
      <c r="R386" t="str">
        <f>RIGHT(N386,LEN(N386)-SEARCH("/",N386,1))</f>
        <v>documentary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(E387/D387)*100</f>
        <v>105.982</v>
      </c>
      <c r="P387" s="8">
        <f>(E387/L387)</f>
        <v>111.79535864978902</v>
      </c>
      <c r="Q387" t="str">
        <f>LEFT(N387, SEARCH("/",N387,1)-1)</f>
        <v>film &amp; video</v>
      </c>
      <c r="R387" t="str">
        <f>RIGHT(N387,LEN(N387)-SEARCH("/",N387,1))</f>
        <v>documentary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(E388/D388)*100</f>
        <v>100.16666666666667</v>
      </c>
      <c r="P388" s="8">
        <f>(E388/L388)</f>
        <v>46.230769230769234</v>
      </c>
      <c r="Q388" t="str">
        <f>LEFT(N388, SEARCH("/",N388,1)-1)</f>
        <v>film &amp; video</v>
      </c>
      <c r="R388" t="str">
        <f>RIGHT(N388,LEN(N388)-SEARCH("/",N388,1))</f>
        <v>documentary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(E389/D389)*100</f>
        <v>213.98947368421051</v>
      </c>
      <c r="P389" s="8">
        <f>(E389/L389)</f>
        <v>144.69039145907473</v>
      </c>
      <c r="Q389" t="str">
        <f>LEFT(N389, SEARCH("/",N389,1)-1)</f>
        <v>film &amp; video</v>
      </c>
      <c r="R389" t="str">
        <f>RIGHT(N389,LEN(N389)-SEARCH("/",N389,1))</f>
        <v>documentary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(E390/D390)*100</f>
        <v>126.16000000000001</v>
      </c>
      <c r="P390" s="8">
        <f>(E390/L390)</f>
        <v>88.845070422535215</v>
      </c>
      <c r="Q390" t="str">
        <f>LEFT(N390, SEARCH("/",N390,1)-1)</f>
        <v>film &amp; video</v>
      </c>
      <c r="R390" t="str">
        <f>RIGHT(N390,LEN(N390)-SEARCH("/",N390,1))</f>
        <v>documentary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(E391/D391)*100</f>
        <v>181.53547058823528</v>
      </c>
      <c r="P391" s="8">
        <f>(E391/L391)</f>
        <v>81.75107284768211</v>
      </c>
      <c r="Q391" t="str">
        <f>LEFT(N391, SEARCH("/",N391,1)-1)</f>
        <v>film &amp; video</v>
      </c>
      <c r="R391" t="str">
        <f>RIGHT(N391,LEN(N391)-SEARCH("/",N391,1))</f>
        <v>documentary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(E392/D392)*100</f>
        <v>100</v>
      </c>
      <c r="P392" s="8">
        <f>(E392/L392)</f>
        <v>71.428571428571431</v>
      </c>
      <c r="Q392" t="str">
        <f>LEFT(N392, SEARCH("/",N392,1)-1)</f>
        <v>film &amp; video</v>
      </c>
      <c r="R392" t="str">
        <f>RIGHT(N392,LEN(N392)-SEARCH("/",N392,1))</f>
        <v>documentary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(E393/D393)*100</f>
        <v>100.61</v>
      </c>
      <c r="P393" s="8">
        <f>(E393/L393)</f>
        <v>104.25906735751295</v>
      </c>
      <c r="Q393" t="str">
        <f>LEFT(N393, SEARCH("/",N393,1)-1)</f>
        <v>film &amp; video</v>
      </c>
      <c r="R393" t="str">
        <f>RIGHT(N393,LEN(N393)-SEARCH("/",N393,1))</f>
        <v>documentary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(E394/D394)*100</f>
        <v>100.9027027027027</v>
      </c>
      <c r="P394" s="8">
        <f>(E394/L394)</f>
        <v>90.616504854368927</v>
      </c>
      <c r="Q394" t="str">
        <f>LEFT(N394, SEARCH("/",N394,1)-1)</f>
        <v>film &amp; video</v>
      </c>
      <c r="R394" t="str">
        <f>RIGHT(N394,LEN(N394)-SEARCH("/",N394,1))</f>
        <v>documentary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(E395/D395)*100</f>
        <v>110.446</v>
      </c>
      <c r="P395" s="8">
        <f>(E395/L395)</f>
        <v>157.33048433048432</v>
      </c>
      <c r="Q395" t="str">
        <f>LEFT(N395, SEARCH("/",N395,1)-1)</f>
        <v>film &amp; video</v>
      </c>
      <c r="R395" t="str">
        <f>RIGHT(N395,LEN(N395)-SEARCH("/",N395,1))</f>
        <v>documentary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(E396/D396)*100</f>
        <v>111.8936170212766</v>
      </c>
      <c r="P396" s="8">
        <f>(E396/L396)</f>
        <v>105.18</v>
      </c>
      <c r="Q396" t="str">
        <f>LEFT(N396, SEARCH("/",N396,1)-1)</f>
        <v>film &amp; video</v>
      </c>
      <c r="R396" t="str">
        <f>RIGHT(N396,LEN(N396)-SEARCH("/",N396,1))</f>
        <v>documentary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(E397/D397)*100</f>
        <v>108.04450000000001</v>
      </c>
      <c r="P397" s="8">
        <f>(E397/L397)</f>
        <v>58.719836956521746</v>
      </c>
      <c r="Q397" t="str">
        <f>LEFT(N397, SEARCH("/",N397,1)-1)</f>
        <v>film &amp; video</v>
      </c>
      <c r="R397" t="str">
        <f>RIGHT(N397,LEN(N397)-SEARCH("/",N397,1))</f>
        <v>documentary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(E398/D398)*100</f>
        <v>106.66666666666667</v>
      </c>
      <c r="P398" s="8">
        <f>(E398/L398)</f>
        <v>81.632653061224488</v>
      </c>
      <c r="Q398" t="str">
        <f>LEFT(N398, SEARCH("/",N398,1)-1)</f>
        <v>film &amp; video</v>
      </c>
      <c r="R398" t="str">
        <f>RIGHT(N398,LEN(N398)-SEARCH("/",N398,1))</f>
        <v>documentary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(E399/D399)*100</f>
        <v>103.90027322404372</v>
      </c>
      <c r="P399" s="8">
        <f>(E399/L399)</f>
        <v>56.460043668122275</v>
      </c>
      <c r="Q399" t="str">
        <f>LEFT(N399, SEARCH("/",N399,1)-1)</f>
        <v>film &amp; video</v>
      </c>
      <c r="R399" t="str">
        <f>RIGHT(N399,LEN(N399)-SEARCH("/",N399,1))</f>
        <v>documentary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(E400/D400)*100</f>
        <v>125.16000000000001</v>
      </c>
      <c r="P400" s="8">
        <f>(E400/L400)</f>
        <v>140.1044776119403</v>
      </c>
      <c r="Q400" t="str">
        <f>LEFT(N400, SEARCH("/",N400,1)-1)</f>
        <v>film &amp; video</v>
      </c>
      <c r="R400" t="str">
        <f>RIGHT(N400,LEN(N400)-SEARCH("/",N400,1))</f>
        <v>documentary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(E401/D401)*100</f>
        <v>106.80499999999999</v>
      </c>
      <c r="P401" s="8">
        <f>(E401/L401)</f>
        <v>224.85263157894738</v>
      </c>
      <c r="Q401" t="str">
        <f>LEFT(N401, SEARCH("/",N401,1)-1)</f>
        <v>film &amp; video</v>
      </c>
      <c r="R401" t="str">
        <f>RIGHT(N401,LEN(N401)-SEARCH("/",N401,1))</f>
        <v>documentary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(E402/D402)*100</f>
        <v>112.30249999999999</v>
      </c>
      <c r="P402" s="8">
        <f>(E402/L402)</f>
        <v>181.13306451612902</v>
      </c>
      <c r="Q402" t="str">
        <f>LEFT(N402, SEARCH("/",N402,1)-1)</f>
        <v>film &amp; video</v>
      </c>
      <c r="R402" t="str">
        <f>RIGHT(N402,LEN(N402)-SEARCH("/",N402,1))</f>
        <v>documentary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(E403/D403)*100</f>
        <v>103.812</v>
      </c>
      <c r="P403" s="8">
        <f>(E403/L403)</f>
        <v>711.04109589041093</v>
      </c>
      <c r="Q403" t="str">
        <f>LEFT(N403, SEARCH("/",N403,1)-1)</f>
        <v>film &amp; video</v>
      </c>
      <c r="R403" t="str">
        <f>RIGHT(N403,LEN(N403)-SEARCH("/",N403,1))</f>
        <v>documentary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(E404/D404)*100</f>
        <v>141.65</v>
      </c>
      <c r="P404" s="8">
        <f>(E404/L404)</f>
        <v>65.883720930232556</v>
      </c>
      <c r="Q404" t="str">
        <f>LEFT(N404, SEARCH("/",N404,1)-1)</f>
        <v>film &amp; video</v>
      </c>
      <c r="R404" t="str">
        <f>RIGHT(N404,LEN(N404)-SEARCH("/",N404,1))</f>
        <v>documentary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(E405/D405)*100</f>
        <v>105.25999999999999</v>
      </c>
      <c r="P405" s="8">
        <f>(E405/L405)</f>
        <v>75.185714285714283</v>
      </c>
      <c r="Q405" t="str">
        <f>LEFT(N405, SEARCH("/",N405,1)-1)</f>
        <v>film &amp; video</v>
      </c>
      <c r="R405" t="str">
        <f>RIGHT(N405,LEN(N405)-SEARCH("/",N405,1))</f>
        <v>documentary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(E406/D406)*100</f>
        <v>103.09142857142857</v>
      </c>
      <c r="P406" s="8">
        <f>(E406/L406)</f>
        <v>133.14391143911439</v>
      </c>
      <c r="Q406" t="str">
        <f>LEFT(N406, SEARCH("/",N406,1)-1)</f>
        <v>film &amp; video</v>
      </c>
      <c r="R406" t="str">
        <f>RIGHT(N406,LEN(N406)-SEARCH("/",N406,1))</f>
        <v>documentary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(E407/D407)*100</f>
        <v>107.65957446808511</v>
      </c>
      <c r="P407" s="8">
        <f>(E407/L407)</f>
        <v>55.2</v>
      </c>
      <c r="Q407" t="str">
        <f>LEFT(N407, SEARCH("/",N407,1)-1)</f>
        <v>film &amp; video</v>
      </c>
      <c r="R407" t="str">
        <f>RIGHT(N407,LEN(N407)-SEARCH("/",N407,1))</f>
        <v>documentary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(E408/D408)*100</f>
        <v>107.70464285714286</v>
      </c>
      <c r="P408" s="8">
        <f>(E408/L408)</f>
        <v>86.163714285714292</v>
      </c>
      <c r="Q408" t="str">
        <f>LEFT(N408, SEARCH("/",N408,1)-1)</f>
        <v>film &amp; video</v>
      </c>
      <c r="R408" t="str">
        <f>RIGHT(N408,LEN(N408)-SEARCH("/",N408,1))</f>
        <v>documentary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(E409/D409)*100</f>
        <v>101.55000000000001</v>
      </c>
      <c r="P409" s="8">
        <f>(E409/L409)</f>
        <v>92.318181818181813</v>
      </c>
      <c r="Q409" t="str">
        <f>LEFT(N409, SEARCH("/",N409,1)-1)</f>
        <v>film &amp; video</v>
      </c>
      <c r="R409" t="str">
        <f>RIGHT(N409,LEN(N409)-SEARCH("/",N409,1))</f>
        <v>documentary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(E410/D410)*100</f>
        <v>101.43766666666667</v>
      </c>
      <c r="P410" s="8">
        <f>(E410/L410)</f>
        <v>160.16473684210527</v>
      </c>
      <c r="Q410" t="str">
        <f>LEFT(N410, SEARCH("/",N410,1)-1)</f>
        <v>film &amp; video</v>
      </c>
      <c r="R410" t="str">
        <f>RIGHT(N410,LEN(N410)-SEARCH("/",N410,1))</f>
        <v>documentary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(E411/D411)*100</f>
        <v>136.80000000000001</v>
      </c>
      <c r="P411" s="8">
        <f>(E411/L411)</f>
        <v>45.6</v>
      </c>
      <c r="Q411" t="str">
        <f>LEFT(N411, SEARCH("/",N411,1)-1)</f>
        <v>film &amp; video</v>
      </c>
      <c r="R411" t="str">
        <f>RIGHT(N411,LEN(N411)-SEARCH("/",N411,1))</f>
        <v>documentary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(E412/D412)*100</f>
        <v>128.29999999999998</v>
      </c>
      <c r="P412" s="8">
        <f>(E412/L412)</f>
        <v>183.28571428571428</v>
      </c>
      <c r="Q412" t="str">
        <f>LEFT(N412, SEARCH("/",N412,1)-1)</f>
        <v>film &amp; video</v>
      </c>
      <c r="R412" t="str">
        <f>RIGHT(N412,LEN(N412)-SEARCH("/",N412,1))</f>
        <v>documentary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(E413/D413)*100</f>
        <v>101.05</v>
      </c>
      <c r="P413" s="8">
        <f>(E413/L413)</f>
        <v>125.78838174273859</v>
      </c>
      <c r="Q413" t="str">
        <f>LEFT(N413, SEARCH("/",N413,1)-1)</f>
        <v>film &amp; video</v>
      </c>
      <c r="R413" t="str">
        <f>RIGHT(N413,LEN(N413)-SEARCH("/",N413,1))</f>
        <v>documentary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(E414/D414)*100</f>
        <v>126.84</v>
      </c>
      <c r="P414" s="8">
        <f>(E414/L414)</f>
        <v>57.654545454545456</v>
      </c>
      <c r="Q414" t="str">
        <f>LEFT(N414, SEARCH("/",N414,1)-1)</f>
        <v>film &amp; video</v>
      </c>
      <c r="R414" t="str">
        <f>RIGHT(N414,LEN(N414)-SEARCH("/",N414,1))</f>
        <v>documentary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(E415/D415)*100</f>
        <v>105.0859375</v>
      </c>
      <c r="P415" s="8">
        <f>(E415/L415)</f>
        <v>78.660818713450297</v>
      </c>
      <c r="Q415" t="str">
        <f>LEFT(N415, SEARCH("/",N415,1)-1)</f>
        <v>film &amp; video</v>
      </c>
      <c r="R415" t="str">
        <f>RIGHT(N415,LEN(N415)-SEARCH("/",N415,1))</f>
        <v>documentary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(E416/D416)*100</f>
        <v>102.85405405405406</v>
      </c>
      <c r="P416" s="8">
        <f>(E416/L416)</f>
        <v>91.480769230769226</v>
      </c>
      <c r="Q416" t="str">
        <f>LEFT(N416, SEARCH("/",N416,1)-1)</f>
        <v>film &amp; video</v>
      </c>
      <c r="R416" t="str">
        <f>RIGHT(N416,LEN(N416)-SEARCH("/",N416,1))</f>
        <v>documentary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(E417/D417)*100</f>
        <v>102.14714285714285</v>
      </c>
      <c r="P417" s="8">
        <f>(E417/L417)</f>
        <v>68.09809523809524</v>
      </c>
      <c r="Q417" t="str">
        <f>LEFT(N417, SEARCH("/",N417,1)-1)</f>
        <v>film &amp; video</v>
      </c>
      <c r="R417" t="str">
        <f>RIGHT(N417,LEN(N417)-SEARCH("/",N417,1))</f>
        <v>documentary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(E418/D418)*100</f>
        <v>120.21700000000001</v>
      </c>
      <c r="P418" s="8">
        <f>(E418/L418)</f>
        <v>48.086800000000004</v>
      </c>
      <c r="Q418" t="str">
        <f>LEFT(N418, SEARCH("/",N418,1)-1)</f>
        <v>film &amp; video</v>
      </c>
      <c r="R418" t="str">
        <f>RIGHT(N418,LEN(N418)-SEARCH("/",N418,1))</f>
        <v>documentary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(E419/D419)*100</f>
        <v>100.24761904761905</v>
      </c>
      <c r="P419" s="8">
        <f>(E419/L419)</f>
        <v>202.42307692307693</v>
      </c>
      <c r="Q419" t="str">
        <f>LEFT(N419, SEARCH("/",N419,1)-1)</f>
        <v>film &amp; video</v>
      </c>
      <c r="R419" t="str">
        <f>RIGHT(N419,LEN(N419)-SEARCH("/",N419,1))</f>
        <v>documentary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(E420/D420)*100</f>
        <v>100.63392857142857</v>
      </c>
      <c r="P420" s="8">
        <f>(E420/L420)</f>
        <v>216.75</v>
      </c>
      <c r="Q420" t="str">
        <f>LEFT(N420, SEARCH("/",N420,1)-1)</f>
        <v>film &amp; video</v>
      </c>
      <c r="R420" t="str">
        <f>RIGHT(N420,LEN(N420)-SEARCH("/",N420,1))</f>
        <v>documentary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(E421/D421)*100</f>
        <v>100.4375</v>
      </c>
      <c r="P421" s="8">
        <f>(E421/L421)</f>
        <v>110.06849315068493</v>
      </c>
      <c r="Q421" t="str">
        <f>LEFT(N421, SEARCH("/",N421,1)-1)</f>
        <v>film &amp; video</v>
      </c>
      <c r="R421" t="str">
        <f>RIGHT(N421,LEN(N421)-SEARCH("/",N421,1))</f>
        <v>documentary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(E422/D422)*100</f>
        <v>0.43939393939393934</v>
      </c>
      <c r="P422" s="8">
        <f>(E422/L422)</f>
        <v>4.833333333333333</v>
      </c>
      <c r="Q422" t="str">
        <f>LEFT(N422, SEARCH("/",N422,1)-1)</f>
        <v>film &amp; video</v>
      </c>
      <c r="R422" t="str">
        <f>RIGHT(N422,LEN(N422)-SEARCH("/",N422,1))</f>
        <v>animation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(E423/D423)*100</f>
        <v>2.0066666666666668</v>
      </c>
      <c r="P423" s="8">
        <f>(E423/L423)</f>
        <v>50.166666666666664</v>
      </c>
      <c r="Q423" t="str">
        <f>LEFT(N423, SEARCH("/",N423,1)-1)</f>
        <v>film &amp; video</v>
      </c>
      <c r="R423" t="str">
        <f>RIGHT(N423,LEN(N423)-SEARCH("/",N423,1))</f>
        <v>animation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(E424/D424)*100</f>
        <v>1.075</v>
      </c>
      <c r="P424" s="8">
        <f>(E424/L424)</f>
        <v>35.833333333333336</v>
      </c>
      <c r="Q424" t="str">
        <f>LEFT(N424, SEARCH("/",N424,1)-1)</f>
        <v>film &amp; video</v>
      </c>
      <c r="R424" t="str">
        <f>RIGHT(N424,LEN(N424)-SEARCH("/",N424,1))</f>
        <v>animation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(E425/D425)*100</f>
        <v>0.76500000000000001</v>
      </c>
      <c r="P425" s="8">
        <f>(E425/L425)</f>
        <v>11.76923076923077</v>
      </c>
      <c r="Q425" t="str">
        <f>LEFT(N425, SEARCH("/",N425,1)-1)</f>
        <v>film &amp; video</v>
      </c>
      <c r="R425" t="str">
        <f>RIGHT(N425,LEN(N425)-SEARCH("/",N425,1))</f>
        <v>animation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(E426/D426)*100</f>
        <v>6.7966666666666677</v>
      </c>
      <c r="P426" s="8">
        <f>(E426/L426)</f>
        <v>40.78</v>
      </c>
      <c r="Q426" t="str">
        <f>LEFT(N426, SEARCH("/",N426,1)-1)</f>
        <v>film &amp; video</v>
      </c>
      <c r="R426" t="str">
        <f>RIGHT(N426,LEN(N426)-SEARCH("/",N426,1))</f>
        <v>animation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(E427/D427)*100</f>
        <v>1.2E-2</v>
      </c>
      <c r="P427" s="8">
        <f>(E427/L427)</f>
        <v>3</v>
      </c>
      <c r="Q427" t="str">
        <f>LEFT(N427, SEARCH("/",N427,1)-1)</f>
        <v>film &amp; video</v>
      </c>
      <c r="R427" t="str">
        <f>RIGHT(N427,LEN(N427)-SEARCH("/",N427,1))</f>
        <v>animation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(E428/D428)*100</f>
        <v>1.3299999999999998</v>
      </c>
      <c r="P428" s="8">
        <f>(E428/L428)</f>
        <v>16.625</v>
      </c>
      <c r="Q428" t="str">
        <f>LEFT(N428, SEARCH("/",N428,1)-1)</f>
        <v>film &amp; video</v>
      </c>
      <c r="R428" t="str">
        <f>RIGHT(N428,LEN(N428)-SEARCH("/",N428,1))</f>
        <v>animation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(E429/D429)*100</f>
        <v>0</v>
      </c>
      <c r="P429" s="8" t="e">
        <f>(E429/L429)</f>
        <v>#DIV/0!</v>
      </c>
      <c r="Q429" t="str">
        <f>LEFT(N429, SEARCH("/",N429,1)-1)</f>
        <v>film &amp; video</v>
      </c>
      <c r="R429" t="str">
        <f>RIGHT(N429,LEN(N429)-SEARCH("/",N429,1))</f>
        <v>animation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(E430/D430)*100</f>
        <v>5.6333333333333329</v>
      </c>
      <c r="P430" s="8">
        <f>(E430/L430)</f>
        <v>52</v>
      </c>
      <c r="Q430" t="str">
        <f>LEFT(N430, SEARCH("/",N430,1)-1)</f>
        <v>film &amp; video</v>
      </c>
      <c r="R430" t="str">
        <f>RIGHT(N430,LEN(N430)-SEARCH("/",N430,1))</f>
        <v>animation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(E431/D431)*100</f>
        <v>0</v>
      </c>
      <c r="P431" s="8" t="e">
        <f>(E431/L431)</f>
        <v>#DIV/0!</v>
      </c>
      <c r="Q431" t="str">
        <f>LEFT(N431, SEARCH("/",N431,1)-1)</f>
        <v>film &amp; video</v>
      </c>
      <c r="R431" t="str">
        <f>RIGHT(N431,LEN(N431)-SEARCH("/",N431,1))</f>
        <v>animation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(E432/D432)*100</f>
        <v>2.4</v>
      </c>
      <c r="P432" s="8">
        <f>(E432/L432)</f>
        <v>4.8</v>
      </c>
      <c r="Q432" t="str">
        <f>LEFT(N432, SEARCH("/",N432,1)-1)</f>
        <v>film &amp; video</v>
      </c>
      <c r="R432" t="str">
        <f>RIGHT(N432,LEN(N432)-SEARCH("/",N432,1))</f>
        <v>animation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(E433/D433)*100</f>
        <v>13.833333333333334</v>
      </c>
      <c r="P433" s="8">
        <f>(E433/L433)</f>
        <v>51.875</v>
      </c>
      <c r="Q433" t="str">
        <f>LEFT(N433, SEARCH("/",N433,1)-1)</f>
        <v>film &amp; video</v>
      </c>
      <c r="R433" t="str">
        <f>RIGHT(N433,LEN(N433)-SEARCH("/",N433,1))</f>
        <v>animation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(E434/D434)*100</f>
        <v>9.5</v>
      </c>
      <c r="P434" s="8">
        <f>(E434/L434)</f>
        <v>71.25</v>
      </c>
      <c r="Q434" t="str">
        <f>LEFT(N434, SEARCH("/",N434,1)-1)</f>
        <v>film &amp; video</v>
      </c>
      <c r="R434" t="str">
        <f>RIGHT(N434,LEN(N434)-SEARCH("/",N434,1))</f>
        <v>animation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(E435/D435)*100</f>
        <v>0</v>
      </c>
      <c r="P435" s="8" t="e">
        <f>(E435/L435)</f>
        <v>#DIV/0!</v>
      </c>
      <c r="Q435" t="str">
        <f>LEFT(N435, SEARCH("/",N435,1)-1)</f>
        <v>film &amp; video</v>
      </c>
      <c r="R435" t="str">
        <f>RIGHT(N435,LEN(N435)-SEARCH("/",N435,1))</f>
        <v>animation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(E436/D436)*100</f>
        <v>5</v>
      </c>
      <c r="P436" s="8">
        <f>(E436/L436)</f>
        <v>62.5</v>
      </c>
      <c r="Q436" t="str">
        <f>LEFT(N436, SEARCH("/",N436,1)-1)</f>
        <v>film &amp; video</v>
      </c>
      <c r="R436" t="str">
        <f>RIGHT(N436,LEN(N436)-SEARCH("/",N436,1))</f>
        <v>animation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(E437/D437)*100</f>
        <v>2.7272727272727275E-3</v>
      </c>
      <c r="P437" s="8">
        <f>(E437/L437)</f>
        <v>1</v>
      </c>
      <c r="Q437" t="str">
        <f>LEFT(N437, SEARCH("/",N437,1)-1)</f>
        <v>film &amp; video</v>
      </c>
      <c r="R437" t="str">
        <f>RIGHT(N437,LEN(N437)-SEARCH("/",N437,1))</f>
        <v>animation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(E438/D438)*100</f>
        <v>0</v>
      </c>
      <c r="P438" s="8" t="e">
        <f>(E438/L438)</f>
        <v>#DIV/0!</v>
      </c>
      <c r="Q438" t="str">
        <f>LEFT(N438, SEARCH("/",N438,1)-1)</f>
        <v>film &amp; video</v>
      </c>
      <c r="R438" t="str">
        <f>RIGHT(N438,LEN(N438)-SEARCH("/",N438,1))</f>
        <v>animation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(E439/D439)*100</f>
        <v>0</v>
      </c>
      <c r="P439" s="8" t="e">
        <f>(E439/L439)</f>
        <v>#DIV/0!</v>
      </c>
      <c r="Q439" t="str">
        <f>LEFT(N439, SEARCH("/",N439,1)-1)</f>
        <v>film &amp; video</v>
      </c>
      <c r="R439" t="str">
        <f>RIGHT(N439,LEN(N439)-SEARCH("/",N439,1))</f>
        <v>animation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(E440/D440)*100</f>
        <v>9.379999999999999</v>
      </c>
      <c r="P440" s="8">
        <f>(E440/L440)</f>
        <v>170.54545454545453</v>
      </c>
      <c r="Q440" t="str">
        <f>LEFT(N440, SEARCH("/",N440,1)-1)</f>
        <v>film &amp; video</v>
      </c>
      <c r="R440" t="str">
        <f>RIGHT(N440,LEN(N440)-SEARCH("/",N440,1))</f>
        <v>animation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(E441/D441)*100</f>
        <v>0</v>
      </c>
      <c r="P441" s="8" t="e">
        <f>(E441/L441)</f>
        <v>#DIV/0!</v>
      </c>
      <c r="Q441" t="str">
        <f>LEFT(N441, SEARCH("/",N441,1)-1)</f>
        <v>film &amp; video</v>
      </c>
      <c r="R441" t="str">
        <f>RIGHT(N441,LEN(N441)-SEARCH("/",N441,1))</f>
        <v>animation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(E442/D442)*100</f>
        <v>0.1</v>
      </c>
      <c r="P442" s="8">
        <f>(E442/L442)</f>
        <v>5</v>
      </c>
      <c r="Q442" t="str">
        <f>LEFT(N442, SEARCH("/",N442,1)-1)</f>
        <v>film &amp; video</v>
      </c>
      <c r="R442" t="str">
        <f>RIGHT(N442,LEN(N442)-SEARCH("/",N442,1))</f>
        <v>animation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(E443/D443)*100</f>
        <v>0</v>
      </c>
      <c r="P443" s="8" t="e">
        <f>(E443/L443)</f>
        <v>#DIV/0!</v>
      </c>
      <c r="Q443" t="str">
        <f>LEFT(N443, SEARCH("/",N443,1)-1)</f>
        <v>film &amp; video</v>
      </c>
      <c r="R443" t="str">
        <f>RIGHT(N443,LEN(N443)-SEARCH("/",N443,1))</f>
        <v>animation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(E444/D444)*100</f>
        <v>39.358823529411765</v>
      </c>
      <c r="P444" s="8">
        <f>(E444/L444)</f>
        <v>393.58823529411762</v>
      </c>
      <c r="Q444" t="str">
        <f>LEFT(N444, SEARCH("/",N444,1)-1)</f>
        <v>film &amp; video</v>
      </c>
      <c r="R444" t="str">
        <f>RIGHT(N444,LEN(N444)-SEARCH("/",N444,1))</f>
        <v>animation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(E445/D445)*100</f>
        <v>0.1</v>
      </c>
      <c r="P445" s="8">
        <f>(E445/L445)</f>
        <v>5</v>
      </c>
      <c r="Q445" t="str">
        <f>LEFT(N445, SEARCH("/",N445,1)-1)</f>
        <v>film &amp; video</v>
      </c>
      <c r="R445" t="str">
        <f>RIGHT(N445,LEN(N445)-SEARCH("/",N445,1))</f>
        <v>animation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(E446/D446)*100</f>
        <v>5</v>
      </c>
      <c r="P446" s="8">
        <f>(E446/L446)</f>
        <v>50</v>
      </c>
      <c r="Q446" t="str">
        <f>LEFT(N446, SEARCH("/",N446,1)-1)</f>
        <v>film &amp; video</v>
      </c>
      <c r="R446" t="str">
        <f>RIGHT(N446,LEN(N446)-SEARCH("/",N446,1))</f>
        <v>animation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(E447/D447)*100</f>
        <v>3.3333333333333335E-3</v>
      </c>
      <c r="P447" s="8">
        <f>(E447/L447)</f>
        <v>1</v>
      </c>
      <c r="Q447" t="str">
        <f>LEFT(N447, SEARCH("/",N447,1)-1)</f>
        <v>film &amp; video</v>
      </c>
      <c r="R447" t="str">
        <f>RIGHT(N447,LEN(N447)-SEARCH("/",N447,1))</f>
        <v>animation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(E448/D448)*100</f>
        <v>7.2952380952380951</v>
      </c>
      <c r="P448" s="8">
        <f>(E448/L448)</f>
        <v>47.875</v>
      </c>
      <c r="Q448" t="str">
        <f>LEFT(N448, SEARCH("/",N448,1)-1)</f>
        <v>film &amp; video</v>
      </c>
      <c r="R448" t="str">
        <f>RIGHT(N448,LEN(N448)-SEARCH("/",N448,1))</f>
        <v>animation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(E449/D449)*100</f>
        <v>1.6666666666666666E-2</v>
      </c>
      <c r="P449" s="8">
        <f>(E449/L449)</f>
        <v>5</v>
      </c>
      <c r="Q449" t="str">
        <f>LEFT(N449, SEARCH("/",N449,1)-1)</f>
        <v>film &amp; video</v>
      </c>
      <c r="R449" t="str">
        <f>RIGHT(N449,LEN(N449)-SEARCH("/",N449,1))</f>
        <v>animation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(E450/D450)*100</f>
        <v>3.2804000000000002</v>
      </c>
      <c r="P450" s="8">
        <f>(E450/L450)</f>
        <v>20.502500000000001</v>
      </c>
      <c r="Q450" t="str">
        <f>LEFT(N450, SEARCH("/",N450,1)-1)</f>
        <v>film &amp; video</v>
      </c>
      <c r="R450" t="str">
        <f>RIGHT(N450,LEN(N450)-SEARCH("/",N450,1))</f>
        <v>animation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(E451/D451)*100</f>
        <v>2.25</v>
      </c>
      <c r="P451" s="8">
        <f>(E451/L451)</f>
        <v>9</v>
      </c>
      <c r="Q451" t="str">
        <f>LEFT(N451, SEARCH("/",N451,1)-1)</f>
        <v>film &amp; video</v>
      </c>
      <c r="R451" t="str">
        <f>RIGHT(N451,LEN(N451)-SEARCH("/",N451,1))</f>
        <v>animation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(E452/D452)*100</f>
        <v>0.79200000000000004</v>
      </c>
      <c r="P452" s="8">
        <f>(E452/L452)</f>
        <v>56.571428571428569</v>
      </c>
      <c r="Q452" t="str">
        <f>LEFT(N452, SEARCH("/",N452,1)-1)</f>
        <v>film &amp; video</v>
      </c>
      <c r="R452" t="str">
        <f>RIGHT(N452,LEN(N452)-SEARCH("/",N452,1))</f>
        <v>animation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(E453/D453)*100</f>
        <v>0</v>
      </c>
      <c r="P453" s="8" t="e">
        <f>(E453/L453)</f>
        <v>#DIV/0!</v>
      </c>
      <c r="Q453" t="str">
        <f>LEFT(N453, SEARCH("/",N453,1)-1)</f>
        <v>film &amp; video</v>
      </c>
      <c r="R453" t="str">
        <f>RIGHT(N453,LEN(N453)-SEARCH("/",N453,1))</f>
        <v>animation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(E454/D454)*100</f>
        <v>64</v>
      </c>
      <c r="P454" s="8">
        <f>(E454/L454)</f>
        <v>40</v>
      </c>
      <c r="Q454" t="str">
        <f>LEFT(N454, SEARCH("/",N454,1)-1)</f>
        <v>film &amp; video</v>
      </c>
      <c r="R454" t="str">
        <f>RIGHT(N454,LEN(N454)-SEARCH("/",N454,1))</f>
        <v>animation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(E455/D455)*100</f>
        <v>2.7404479578392621E-2</v>
      </c>
      <c r="P455" s="8">
        <f>(E455/L455)</f>
        <v>13</v>
      </c>
      <c r="Q455" t="str">
        <f>LEFT(N455, SEARCH("/",N455,1)-1)</f>
        <v>film &amp; video</v>
      </c>
      <c r="R455" t="str">
        <f>RIGHT(N455,LEN(N455)-SEARCH("/",N455,1))</f>
        <v>animation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(E456/D456)*100</f>
        <v>0.82000000000000006</v>
      </c>
      <c r="P456" s="8">
        <f>(E456/L456)</f>
        <v>16.399999999999999</v>
      </c>
      <c r="Q456" t="str">
        <f>LEFT(N456, SEARCH("/",N456,1)-1)</f>
        <v>film &amp; video</v>
      </c>
      <c r="R456" t="str">
        <f>RIGHT(N456,LEN(N456)-SEARCH("/",N456,1))</f>
        <v>animation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(E457/D457)*100</f>
        <v>6.9230769230769221E-2</v>
      </c>
      <c r="P457" s="8">
        <f>(E457/L457)</f>
        <v>22.5</v>
      </c>
      <c r="Q457" t="str">
        <f>LEFT(N457, SEARCH("/",N457,1)-1)</f>
        <v>film &amp; video</v>
      </c>
      <c r="R457" t="str">
        <f>RIGHT(N457,LEN(N457)-SEARCH("/",N457,1))</f>
        <v>animation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(E458/D458)*100</f>
        <v>0.68631863186318631</v>
      </c>
      <c r="P458" s="8">
        <f>(E458/L458)</f>
        <v>20.333333333333332</v>
      </c>
      <c r="Q458" t="str">
        <f>LEFT(N458, SEARCH("/",N458,1)-1)</f>
        <v>film &amp; video</v>
      </c>
      <c r="R458" t="str">
        <f>RIGHT(N458,LEN(N458)-SEARCH("/",N458,1))</f>
        <v>animation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(E459/D459)*100</f>
        <v>0</v>
      </c>
      <c r="P459" s="8" t="e">
        <f>(E459/L459)</f>
        <v>#DIV/0!</v>
      </c>
      <c r="Q459" t="str">
        <f>LEFT(N459, SEARCH("/",N459,1)-1)</f>
        <v>film &amp; video</v>
      </c>
      <c r="R459" t="str">
        <f>RIGHT(N459,LEN(N459)-SEARCH("/",N459,1))</f>
        <v>animation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(E460/D460)*100</f>
        <v>8.2100000000000009</v>
      </c>
      <c r="P460" s="8">
        <f>(E460/L460)</f>
        <v>16.755102040816325</v>
      </c>
      <c r="Q460" t="str">
        <f>LEFT(N460, SEARCH("/",N460,1)-1)</f>
        <v>film &amp; video</v>
      </c>
      <c r="R460" t="str">
        <f>RIGHT(N460,LEN(N460)-SEARCH("/",N460,1))</f>
        <v>animation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(E461/D461)*100</f>
        <v>6.4102564102564097E-2</v>
      </c>
      <c r="P461" s="8">
        <f>(E461/L461)</f>
        <v>25</v>
      </c>
      <c r="Q461" t="str">
        <f>LEFT(N461, SEARCH("/",N461,1)-1)</f>
        <v>film &amp; video</v>
      </c>
      <c r="R461" t="str">
        <f>RIGHT(N461,LEN(N461)-SEARCH("/",N461,1))</f>
        <v>animation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(E462/D462)*100</f>
        <v>0.29411764705882354</v>
      </c>
      <c r="P462" s="8">
        <f>(E462/L462)</f>
        <v>12.5</v>
      </c>
      <c r="Q462" t="str">
        <f>LEFT(N462, SEARCH("/",N462,1)-1)</f>
        <v>film &amp; video</v>
      </c>
      <c r="R462" t="str">
        <f>RIGHT(N462,LEN(N462)-SEARCH("/",N462,1))</f>
        <v>animation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(E463/D463)*100</f>
        <v>0</v>
      </c>
      <c r="P463" s="8" t="e">
        <f>(E463/L463)</f>
        <v>#DIV/0!</v>
      </c>
      <c r="Q463" t="str">
        <f>LEFT(N463, SEARCH("/",N463,1)-1)</f>
        <v>film &amp; video</v>
      </c>
      <c r="R463" t="str">
        <f>RIGHT(N463,LEN(N463)-SEARCH("/",N463,1))</f>
        <v>animation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(E464/D464)*100</f>
        <v>0</v>
      </c>
      <c r="P464" s="8" t="e">
        <f>(E464/L464)</f>
        <v>#DIV/0!</v>
      </c>
      <c r="Q464" t="str">
        <f>LEFT(N464, SEARCH("/",N464,1)-1)</f>
        <v>film &amp; video</v>
      </c>
      <c r="R464" t="str">
        <f>RIGHT(N464,LEN(N464)-SEARCH("/",N464,1))</f>
        <v>animation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(E465/D465)*100</f>
        <v>2.2727272727272729</v>
      </c>
      <c r="P465" s="8">
        <f>(E465/L465)</f>
        <v>113.63636363636364</v>
      </c>
      <c r="Q465" t="str">
        <f>LEFT(N465, SEARCH("/",N465,1)-1)</f>
        <v>film &amp; video</v>
      </c>
      <c r="R465" t="str">
        <f>RIGHT(N465,LEN(N465)-SEARCH("/",N465,1))</f>
        <v>animation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(E466/D466)*100</f>
        <v>9.9009900990099015E-2</v>
      </c>
      <c r="P466" s="8">
        <f>(E466/L466)</f>
        <v>1</v>
      </c>
      <c r="Q466" t="str">
        <f>LEFT(N466, SEARCH("/",N466,1)-1)</f>
        <v>film &amp; video</v>
      </c>
      <c r="R466" t="str">
        <f>RIGHT(N466,LEN(N466)-SEARCH("/",N466,1))</f>
        <v>animation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(E467/D467)*100</f>
        <v>26.953125</v>
      </c>
      <c r="P467" s="8">
        <f>(E467/L467)</f>
        <v>17.25</v>
      </c>
      <c r="Q467" t="str">
        <f>LEFT(N467, SEARCH("/",N467,1)-1)</f>
        <v>film &amp; video</v>
      </c>
      <c r="R467" t="str">
        <f>RIGHT(N467,LEN(N467)-SEARCH("/",N467,1))</f>
        <v>animation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(E468/D468)*100</f>
        <v>0.76</v>
      </c>
      <c r="P468" s="8">
        <f>(E468/L468)</f>
        <v>15.2</v>
      </c>
      <c r="Q468" t="str">
        <f>LEFT(N468, SEARCH("/",N468,1)-1)</f>
        <v>film &amp; video</v>
      </c>
      <c r="R468" t="str">
        <f>RIGHT(N468,LEN(N468)-SEARCH("/",N468,1))</f>
        <v>animation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(E469/D469)*100</f>
        <v>21.574999999999999</v>
      </c>
      <c r="P469" s="8">
        <f>(E469/L469)</f>
        <v>110.64102564102564</v>
      </c>
      <c r="Q469" t="str">
        <f>LEFT(N469, SEARCH("/",N469,1)-1)</f>
        <v>film &amp; video</v>
      </c>
      <c r="R469" t="str">
        <f>RIGHT(N469,LEN(N469)-SEARCH("/",N469,1))</f>
        <v>animation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(E470/D470)*100</f>
        <v>0</v>
      </c>
      <c r="P470" s="8" t="e">
        <f>(E470/L470)</f>
        <v>#DIV/0!</v>
      </c>
      <c r="Q470" t="str">
        <f>LEFT(N470, SEARCH("/",N470,1)-1)</f>
        <v>film &amp; video</v>
      </c>
      <c r="R470" t="str">
        <f>RIGHT(N470,LEN(N470)-SEARCH("/",N470,1))</f>
        <v>animation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(E471/D471)*100</f>
        <v>0</v>
      </c>
      <c r="P471" s="8" t="e">
        <f>(E471/L471)</f>
        <v>#DIV/0!</v>
      </c>
      <c r="Q471" t="str">
        <f>LEFT(N471, SEARCH("/",N471,1)-1)</f>
        <v>film &amp; video</v>
      </c>
      <c r="R471" t="str">
        <f>RIGHT(N471,LEN(N471)-SEARCH("/",N471,1))</f>
        <v>animation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(E472/D472)*100</f>
        <v>1.02</v>
      </c>
      <c r="P472" s="8">
        <f>(E472/L472)</f>
        <v>25.5</v>
      </c>
      <c r="Q472" t="str">
        <f>LEFT(N472, SEARCH("/",N472,1)-1)</f>
        <v>film &amp; video</v>
      </c>
      <c r="R472" t="str">
        <f>RIGHT(N472,LEN(N472)-SEARCH("/",N472,1))</f>
        <v>animation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(E473/D473)*100</f>
        <v>11.892727272727273</v>
      </c>
      <c r="P473" s="8">
        <f>(E473/L473)</f>
        <v>38.476470588235294</v>
      </c>
      <c r="Q473" t="str">
        <f>LEFT(N473, SEARCH("/",N473,1)-1)</f>
        <v>film &amp; video</v>
      </c>
      <c r="R473" t="str">
        <f>RIGHT(N473,LEN(N473)-SEARCH("/",N473,1))</f>
        <v>animation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(E474/D474)*100</f>
        <v>17.625</v>
      </c>
      <c r="P474" s="8">
        <f>(E474/L474)</f>
        <v>28.2</v>
      </c>
      <c r="Q474" t="str">
        <f>LEFT(N474, SEARCH("/",N474,1)-1)</f>
        <v>film &amp; video</v>
      </c>
      <c r="R474" t="str">
        <f>RIGHT(N474,LEN(N474)-SEARCH("/",N474,1))</f>
        <v>animation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(E475/D475)*100</f>
        <v>2.87</v>
      </c>
      <c r="P475" s="8">
        <f>(E475/L475)</f>
        <v>61.5</v>
      </c>
      <c r="Q475" t="str">
        <f>LEFT(N475, SEARCH("/",N475,1)-1)</f>
        <v>film &amp; video</v>
      </c>
      <c r="R475" t="str">
        <f>RIGHT(N475,LEN(N475)-SEARCH("/",N475,1))</f>
        <v>animation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(E476/D476)*100</f>
        <v>3.0303030303030304E-2</v>
      </c>
      <c r="P476" s="8">
        <f>(E476/L476)</f>
        <v>1</v>
      </c>
      <c r="Q476" t="str">
        <f>LEFT(N476, SEARCH("/",N476,1)-1)</f>
        <v>film &amp; video</v>
      </c>
      <c r="R476" t="str">
        <f>RIGHT(N476,LEN(N476)-SEARCH("/",N476,1))</f>
        <v>animation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(E477/D477)*100</f>
        <v>0</v>
      </c>
      <c r="P477" s="8" t="e">
        <f>(E477/L477)</f>
        <v>#DIV/0!</v>
      </c>
      <c r="Q477" t="str">
        <f>LEFT(N477, SEARCH("/",N477,1)-1)</f>
        <v>film &amp; video</v>
      </c>
      <c r="R477" t="str">
        <f>RIGHT(N477,LEN(N477)-SEARCH("/",N477,1))</f>
        <v>animation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(E478/D478)*100</f>
        <v>2.230268181818182</v>
      </c>
      <c r="P478" s="8">
        <f>(E478/L478)</f>
        <v>39.569274193548388</v>
      </c>
      <c r="Q478" t="str">
        <f>LEFT(N478, SEARCH("/",N478,1)-1)</f>
        <v>film &amp; video</v>
      </c>
      <c r="R478" t="str">
        <f>RIGHT(N478,LEN(N478)-SEARCH("/",N478,1))</f>
        <v>animation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(E479/D479)*100</f>
        <v>0</v>
      </c>
      <c r="P479" s="8" t="e">
        <f>(E479/L479)</f>
        <v>#DIV/0!</v>
      </c>
      <c r="Q479" t="str">
        <f>LEFT(N479, SEARCH("/",N479,1)-1)</f>
        <v>film &amp; video</v>
      </c>
      <c r="R479" t="str">
        <f>RIGHT(N479,LEN(N479)-SEARCH("/",N479,1))</f>
        <v>animation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(E480/D480)*100</f>
        <v>0</v>
      </c>
      <c r="P480" s="8" t="e">
        <f>(E480/L480)</f>
        <v>#DIV/0!</v>
      </c>
      <c r="Q480" t="str">
        <f>LEFT(N480, SEARCH("/",N480,1)-1)</f>
        <v>film &amp; video</v>
      </c>
      <c r="R480" t="str">
        <f>RIGHT(N480,LEN(N480)-SEARCH("/",N480,1))</f>
        <v>animation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(E481/D481)*100</f>
        <v>32.56</v>
      </c>
      <c r="P481" s="8">
        <f>(E481/L481)</f>
        <v>88.8</v>
      </c>
      <c r="Q481" t="str">
        <f>LEFT(N481, SEARCH("/",N481,1)-1)</f>
        <v>film &amp; video</v>
      </c>
      <c r="R481" t="str">
        <f>RIGHT(N481,LEN(N481)-SEARCH("/",N481,1))</f>
        <v>animation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(E482/D482)*100</f>
        <v>19.41</v>
      </c>
      <c r="P482" s="8">
        <f>(E482/L482)</f>
        <v>55.457142857142856</v>
      </c>
      <c r="Q482" t="str">
        <f>LEFT(N482, SEARCH("/",N482,1)-1)</f>
        <v>film &amp; video</v>
      </c>
      <c r="R482" t="str">
        <f>RIGHT(N482,LEN(N482)-SEARCH("/",N482,1))</f>
        <v>animation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(E483/D483)*100</f>
        <v>6.1</v>
      </c>
      <c r="P483" s="8">
        <f>(E483/L483)</f>
        <v>87.142857142857139</v>
      </c>
      <c r="Q483" t="str">
        <f>LEFT(N483, SEARCH("/",N483,1)-1)</f>
        <v>film &amp; video</v>
      </c>
      <c r="R483" t="str">
        <f>RIGHT(N483,LEN(N483)-SEARCH("/",N483,1))</f>
        <v>animation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(E484/D484)*100</f>
        <v>0.1</v>
      </c>
      <c r="P484" s="8">
        <f>(E484/L484)</f>
        <v>10</v>
      </c>
      <c r="Q484" t="str">
        <f>LEFT(N484, SEARCH("/",N484,1)-1)</f>
        <v>film &amp; video</v>
      </c>
      <c r="R484" t="str">
        <f>RIGHT(N484,LEN(N484)-SEARCH("/",N484,1))</f>
        <v>animation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(E485/D485)*100</f>
        <v>50.2</v>
      </c>
      <c r="P485" s="8">
        <f>(E485/L485)</f>
        <v>51.224489795918366</v>
      </c>
      <c r="Q485" t="str">
        <f>LEFT(N485, SEARCH("/",N485,1)-1)</f>
        <v>film &amp; video</v>
      </c>
      <c r="R485" t="str">
        <f>RIGHT(N485,LEN(N485)-SEARCH("/",N485,1))</f>
        <v>animation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(E486/D486)*100</f>
        <v>0.18625</v>
      </c>
      <c r="P486" s="8">
        <f>(E486/L486)</f>
        <v>13.545454545454545</v>
      </c>
      <c r="Q486" t="str">
        <f>LEFT(N486, SEARCH("/",N486,1)-1)</f>
        <v>film &amp; video</v>
      </c>
      <c r="R486" t="str">
        <f>RIGHT(N486,LEN(N486)-SEARCH("/",N486,1))</f>
        <v>animation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(E487/D487)*100</f>
        <v>21.906971229845084</v>
      </c>
      <c r="P487" s="8">
        <f>(E487/L487)</f>
        <v>66.520080000000007</v>
      </c>
      <c r="Q487" t="str">
        <f>LEFT(N487, SEARCH("/",N487,1)-1)</f>
        <v>film &amp; video</v>
      </c>
      <c r="R487" t="str">
        <f>RIGHT(N487,LEN(N487)-SEARCH("/",N487,1))</f>
        <v>animation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(E488/D488)*100</f>
        <v>9.0909090909090905E-3</v>
      </c>
      <c r="P488" s="8">
        <f>(E488/L488)</f>
        <v>50</v>
      </c>
      <c r="Q488" t="str">
        <f>LEFT(N488, SEARCH("/",N488,1)-1)</f>
        <v>film &amp; video</v>
      </c>
      <c r="R488" t="str">
        <f>RIGHT(N488,LEN(N488)-SEARCH("/",N488,1))</f>
        <v>animation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(E489/D489)*100</f>
        <v>0</v>
      </c>
      <c r="P489" s="8" t="e">
        <f>(E489/L489)</f>
        <v>#DIV/0!</v>
      </c>
      <c r="Q489" t="str">
        <f>LEFT(N489, SEARCH("/",N489,1)-1)</f>
        <v>film &amp; video</v>
      </c>
      <c r="R489" t="str">
        <f>RIGHT(N489,LEN(N489)-SEARCH("/",N489,1))</f>
        <v>animation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(E490/D490)*100</f>
        <v>0</v>
      </c>
      <c r="P490" s="8" t="e">
        <f>(E490/L490)</f>
        <v>#DIV/0!</v>
      </c>
      <c r="Q490" t="str">
        <f>LEFT(N490, SEARCH("/",N490,1)-1)</f>
        <v>film &amp; video</v>
      </c>
      <c r="R490" t="str">
        <f>RIGHT(N490,LEN(N490)-SEARCH("/",N490,1))</f>
        <v>animation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(E491/D491)*100</f>
        <v>0.28667813379201834</v>
      </c>
      <c r="P491" s="8">
        <f>(E491/L491)</f>
        <v>71.666666666666671</v>
      </c>
      <c r="Q491" t="str">
        <f>LEFT(N491, SEARCH("/",N491,1)-1)</f>
        <v>film &amp; video</v>
      </c>
      <c r="R491" t="str">
        <f>RIGHT(N491,LEN(N491)-SEARCH("/",N491,1))</f>
        <v>animation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(E492/D492)*100</f>
        <v>0</v>
      </c>
      <c r="P492" s="8" t="e">
        <f>(E492/L492)</f>
        <v>#DIV/0!</v>
      </c>
      <c r="Q492" t="str">
        <f>LEFT(N492, SEARCH("/",N492,1)-1)</f>
        <v>film &amp; video</v>
      </c>
      <c r="R492" t="str">
        <f>RIGHT(N492,LEN(N492)-SEARCH("/",N492,1))</f>
        <v>animation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(E493/D493)*100</f>
        <v>0</v>
      </c>
      <c r="P493" s="8" t="e">
        <f>(E493/L493)</f>
        <v>#DIV/0!</v>
      </c>
      <c r="Q493" t="str">
        <f>LEFT(N493, SEARCH("/",N493,1)-1)</f>
        <v>film &amp; video</v>
      </c>
      <c r="R493" t="str">
        <f>RIGHT(N493,LEN(N493)-SEARCH("/",N493,1))</f>
        <v>animation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(E494/D494)*100</f>
        <v>0</v>
      </c>
      <c r="P494" s="8" t="e">
        <f>(E494/L494)</f>
        <v>#DIV/0!</v>
      </c>
      <c r="Q494" t="str">
        <f>LEFT(N494, SEARCH("/",N494,1)-1)</f>
        <v>film &amp; video</v>
      </c>
      <c r="R494" t="str">
        <f>RIGHT(N494,LEN(N494)-SEARCH("/",N494,1))</f>
        <v>animation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(E495/D495)*100</f>
        <v>0</v>
      </c>
      <c r="P495" s="8" t="e">
        <f>(E495/L495)</f>
        <v>#DIV/0!</v>
      </c>
      <c r="Q495" t="str">
        <f>LEFT(N495, SEARCH("/",N495,1)-1)</f>
        <v>film &amp; video</v>
      </c>
      <c r="R495" t="str">
        <f>RIGHT(N495,LEN(N495)-SEARCH("/",N495,1))</f>
        <v>animation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(E496/D496)*100</f>
        <v>0.155</v>
      </c>
      <c r="P496" s="8">
        <f>(E496/L496)</f>
        <v>10.333333333333334</v>
      </c>
      <c r="Q496" t="str">
        <f>LEFT(N496, SEARCH("/",N496,1)-1)</f>
        <v>film &amp; video</v>
      </c>
      <c r="R496" t="str">
        <f>RIGHT(N496,LEN(N496)-SEARCH("/",N496,1))</f>
        <v>animation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(E497/D497)*100</f>
        <v>0</v>
      </c>
      <c r="P497" s="8" t="e">
        <f>(E497/L497)</f>
        <v>#DIV/0!</v>
      </c>
      <c r="Q497" t="str">
        <f>LEFT(N497, SEARCH("/",N497,1)-1)</f>
        <v>film &amp; video</v>
      </c>
      <c r="R497" t="str">
        <f>RIGHT(N497,LEN(N497)-SEARCH("/",N497,1))</f>
        <v>animation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(E498/D498)*100</f>
        <v>1.6666666666666668E-3</v>
      </c>
      <c r="P498" s="8">
        <f>(E498/L498)</f>
        <v>1</v>
      </c>
      <c r="Q498" t="str">
        <f>LEFT(N498, SEARCH("/",N498,1)-1)</f>
        <v>film &amp; video</v>
      </c>
      <c r="R498" t="str">
        <f>RIGHT(N498,LEN(N498)-SEARCH("/",N498,1))</f>
        <v>animation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(E499/D499)*100</f>
        <v>0.6696428571428571</v>
      </c>
      <c r="P499" s="8">
        <f>(E499/L499)</f>
        <v>10</v>
      </c>
      <c r="Q499" t="str">
        <f>LEFT(N499, SEARCH("/",N499,1)-1)</f>
        <v>film &amp; video</v>
      </c>
      <c r="R499" t="str">
        <f>RIGHT(N499,LEN(N499)-SEARCH("/",N499,1))</f>
        <v>animation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(E500/D500)*100</f>
        <v>4.5985132395404564</v>
      </c>
      <c r="P500" s="8">
        <f>(E500/L500)</f>
        <v>136.09090909090909</v>
      </c>
      <c r="Q500" t="str">
        <f>LEFT(N500, SEARCH("/",N500,1)-1)</f>
        <v>film &amp; video</v>
      </c>
      <c r="R500" t="str">
        <f>RIGHT(N500,LEN(N500)-SEARCH("/",N500,1))</f>
        <v>animation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(E501/D501)*100</f>
        <v>9.5500000000000007</v>
      </c>
      <c r="P501" s="8">
        <f>(E501/L501)</f>
        <v>73.461538461538467</v>
      </c>
      <c r="Q501" t="str">
        <f>LEFT(N501, SEARCH("/",N501,1)-1)</f>
        <v>film &amp; video</v>
      </c>
      <c r="R501" t="str">
        <f>RIGHT(N501,LEN(N501)-SEARCH("/",N501,1))</f>
        <v>animation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(E502/D502)*100</f>
        <v>3.3076923076923079</v>
      </c>
      <c r="P502" s="8">
        <f>(E502/L502)</f>
        <v>53.75</v>
      </c>
      <c r="Q502" t="str">
        <f>LEFT(N502, SEARCH("/",N502,1)-1)</f>
        <v>film &amp; video</v>
      </c>
      <c r="R502" t="str">
        <f>RIGHT(N502,LEN(N502)-SEARCH("/",N502,1))</f>
        <v>animation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(E503/D503)*100</f>
        <v>0</v>
      </c>
      <c r="P503" s="8" t="e">
        <f>(E503/L503)</f>
        <v>#DIV/0!</v>
      </c>
      <c r="Q503" t="str">
        <f>LEFT(N503, SEARCH("/",N503,1)-1)</f>
        <v>film &amp; video</v>
      </c>
      <c r="R503" t="str">
        <f>RIGHT(N503,LEN(N503)-SEARCH("/",N503,1))</f>
        <v>animation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(E504/D504)*100</f>
        <v>1.1499999999999999</v>
      </c>
      <c r="P504" s="8">
        <f>(E504/L504)</f>
        <v>57.5</v>
      </c>
      <c r="Q504" t="str">
        <f>LEFT(N504, SEARCH("/",N504,1)-1)</f>
        <v>film &amp; video</v>
      </c>
      <c r="R504" t="str">
        <f>RIGHT(N504,LEN(N504)-SEARCH("/",N504,1))</f>
        <v>animation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(E505/D505)*100</f>
        <v>1.7538461538461538</v>
      </c>
      <c r="P505" s="8">
        <f>(E505/L505)</f>
        <v>12.666666666666666</v>
      </c>
      <c r="Q505" t="str">
        <f>LEFT(N505, SEARCH("/",N505,1)-1)</f>
        <v>film &amp; video</v>
      </c>
      <c r="R505" t="str">
        <f>RIGHT(N505,LEN(N505)-SEARCH("/",N505,1))</f>
        <v>animation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(E506/D506)*100</f>
        <v>1.3673469387755102</v>
      </c>
      <c r="P506" s="8">
        <f>(E506/L506)</f>
        <v>67</v>
      </c>
      <c r="Q506" t="str">
        <f>LEFT(N506, SEARCH("/",N506,1)-1)</f>
        <v>film &amp; video</v>
      </c>
      <c r="R506" t="str">
        <f>RIGHT(N506,LEN(N506)-SEARCH("/",N506,1))</f>
        <v>animation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(E507/D507)*100</f>
        <v>0.43333333333333329</v>
      </c>
      <c r="P507" s="8">
        <f>(E507/L507)</f>
        <v>3.7142857142857144</v>
      </c>
      <c r="Q507" t="str">
        <f>LEFT(N507, SEARCH("/",N507,1)-1)</f>
        <v>film &amp; video</v>
      </c>
      <c r="R507" t="str">
        <f>RIGHT(N507,LEN(N507)-SEARCH("/",N507,1))</f>
        <v>animation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(E508/D508)*100</f>
        <v>0.125</v>
      </c>
      <c r="P508" s="8">
        <f>(E508/L508)</f>
        <v>250</v>
      </c>
      <c r="Q508" t="str">
        <f>LEFT(N508, SEARCH("/",N508,1)-1)</f>
        <v>film &amp; video</v>
      </c>
      <c r="R508" t="str">
        <f>RIGHT(N508,LEN(N508)-SEARCH("/",N508,1))</f>
        <v>animation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(E509/D509)*100</f>
        <v>3.2</v>
      </c>
      <c r="P509" s="8">
        <f>(E509/L509)</f>
        <v>64</v>
      </c>
      <c r="Q509" t="str">
        <f>LEFT(N509, SEARCH("/",N509,1)-1)</f>
        <v>film &amp; video</v>
      </c>
      <c r="R509" t="str">
        <f>RIGHT(N509,LEN(N509)-SEARCH("/",N509,1))</f>
        <v>animation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(E510/D510)*100</f>
        <v>0.8</v>
      </c>
      <c r="P510" s="8">
        <f>(E510/L510)</f>
        <v>133.33333333333334</v>
      </c>
      <c r="Q510" t="str">
        <f>LEFT(N510, SEARCH("/",N510,1)-1)</f>
        <v>film &amp; video</v>
      </c>
      <c r="R510" t="str">
        <f>RIGHT(N510,LEN(N510)-SEARCH("/",N510,1))</f>
        <v>animation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(E511/D511)*100</f>
        <v>0.2</v>
      </c>
      <c r="P511" s="8">
        <f>(E511/L511)</f>
        <v>10</v>
      </c>
      <c r="Q511" t="str">
        <f>LEFT(N511, SEARCH("/",N511,1)-1)</f>
        <v>film &amp; video</v>
      </c>
      <c r="R511" t="str">
        <f>RIGHT(N511,LEN(N511)-SEARCH("/",N511,1))</f>
        <v>animation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(E512/D512)*100</f>
        <v>0</v>
      </c>
      <c r="P512" s="8" t="e">
        <f>(E512/L512)</f>
        <v>#DIV/0!</v>
      </c>
      <c r="Q512" t="str">
        <f>LEFT(N512, SEARCH("/",N512,1)-1)</f>
        <v>film &amp; video</v>
      </c>
      <c r="R512" t="str">
        <f>RIGHT(N512,LEN(N512)-SEARCH("/",N512,1))</f>
        <v>animation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(E513/D513)*100</f>
        <v>3</v>
      </c>
      <c r="P513" s="8">
        <f>(E513/L513)</f>
        <v>30</v>
      </c>
      <c r="Q513" t="str">
        <f>LEFT(N513, SEARCH("/",N513,1)-1)</f>
        <v>film &amp; video</v>
      </c>
      <c r="R513" t="str">
        <f>RIGHT(N513,LEN(N513)-SEARCH("/",N513,1))</f>
        <v>animation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(E514/D514)*100</f>
        <v>0.13749999999999998</v>
      </c>
      <c r="P514" s="8">
        <f>(E514/L514)</f>
        <v>5.5</v>
      </c>
      <c r="Q514" t="str">
        <f>LEFT(N514, SEARCH("/",N514,1)-1)</f>
        <v>film &amp; video</v>
      </c>
      <c r="R514" t="str">
        <f>RIGHT(N514,LEN(N514)-SEARCH("/",N514,1))</f>
        <v>animation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(E515/D515)*100</f>
        <v>13.923999999999999</v>
      </c>
      <c r="P515" s="8">
        <f>(E515/L515)</f>
        <v>102.38235294117646</v>
      </c>
      <c r="Q515" t="str">
        <f>LEFT(N515, SEARCH("/",N515,1)-1)</f>
        <v>film &amp; video</v>
      </c>
      <c r="R515" t="str">
        <f>RIGHT(N515,LEN(N515)-SEARCH("/",N515,1))</f>
        <v>animation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(E516/D516)*100</f>
        <v>3.3333333333333335</v>
      </c>
      <c r="P516" s="8">
        <f>(E516/L516)</f>
        <v>16.666666666666668</v>
      </c>
      <c r="Q516" t="str">
        <f>LEFT(N516, SEARCH("/",N516,1)-1)</f>
        <v>film &amp; video</v>
      </c>
      <c r="R516" t="str">
        <f>RIGHT(N516,LEN(N516)-SEARCH("/",N516,1))</f>
        <v>animation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(E517/D517)*100</f>
        <v>25.41340206185567</v>
      </c>
      <c r="P517" s="8">
        <f>(E517/L517)</f>
        <v>725.02941176470586</v>
      </c>
      <c r="Q517" t="str">
        <f>LEFT(N517, SEARCH("/",N517,1)-1)</f>
        <v>film &amp; video</v>
      </c>
      <c r="R517" t="str">
        <f>RIGHT(N517,LEN(N517)-SEARCH("/",N517,1))</f>
        <v>animation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(E518/D518)*100</f>
        <v>0</v>
      </c>
      <c r="P518" s="8" t="e">
        <f>(E518/L518)</f>
        <v>#DIV/0!</v>
      </c>
      <c r="Q518" t="str">
        <f>LEFT(N518, SEARCH("/",N518,1)-1)</f>
        <v>film &amp; video</v>
      </c>
      <c r="R518" t="str">
        <f>RIGHT(N518,LEN(N518)-SEARCH("/",N518,1))</f>
        <v>animation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(E519/D519)*100</f>
        <v>1.3666666666666667</v>
      </c>
      <c r="P519" s="8">
        <f>(E519/L519)</f>
        <v>68.333333333333329</v>
      </c>
      <c r="Q519" t="str">
        <f>LEFT(N519, SEARCH("/",N519,1)-1)</f>
        <v>film &amp; video</v>
      </c>
      <c r="R519" t="str">
        <f>RIGHT(N519,LEN(N519)-SEARCH("/",N519,1))</f>
        <v>animation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(E520/D520)*100</f>
        <v>0</v>
      </c>
      <c r="P520" s="8" t="e">
        <f>(E520/L520)</f>
        <v>#DIV/0!</v>
      </c>
      <c r="Q520" t="str">
        <f>LEFT(N520, SEARCH("/",N520,1)-1)</f>
        <v>film &amp; video</v>
      </c>
      <c r="R520" t="str">
        <f>RIGHT(N520,LEN(N520)-SEARCH("/",N520,1))</f>
        <v>animation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(E521/D521)*100</f>
        <v>22.881426547787683</v>
      </c>
      <c r="P521" s="8">
        <f>(E521/L521)</f>
        <v>39.228571428571428</v>
      </c>
      <c r="Q521" t="str">
        <f>LEFT(N521, SEARCH("/",N521,1)-1)</f>
        <v>film &amp; video</v>
      </c>
      <c r="R521" t="str">
        <f>RIGHT(N521,LEN(N521)-SEARCH("/",N521,1))</f>
        <v>animation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(E522/D522)*100</f>
        <v>102.1</v>
      </c>
      <c r="P522" s="8">
        <f>(E522/L522)</f>
        <v>150.14705882352942</v>
      </c>
      <c r="Q522" t="str">
        <f>LEFT(N522, SEARCH("/",N522,1)-1)</f>
        <v>theater</v>
      </c>
      <c r="R522" t="str">
        <f>RIGHT(N522,LEN(N522)-SEARCH("/",N522,1))</f>
        <v>plays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(E523/D523)*100</f>
        <v>104.64</v>
      </c>
      <c r="P523" s="8">
        <f>(E523/L523)</f>
        <v>93.428571428571431</v>
      </c>
      <c r="Q523" t="str">
        <f>LEFT(N523, SEARCH("/",N523,1)-1)</f>
        <v>theater</v>
      </c>
      <c r="R523" t="str">
        <f>RIGHT(N523,LEN(N523)-SEARCH("/",N523,1))</f>
        <v>plays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(E524/D524)*100</f>
        <v>114.66666666666667</v>
      </c>
      <c r="P524" s="8">
        <f>(E524/L524)</f>
        <v>110.96774193548387</v>
      </c>
      <c r="Q524" t="str">
        <f>LEFT(N524, SEARCH("/",N524,1)-1)</f>
        <v>theater</v>
      </c>
      <c r="R524" t="str">
        <f>RIGHT(N524,LEN(N524)-SEARCH("/",N524,1))</f>
        <v>plays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(E525/D525)*100</f>
        <v>120.6</v>
      </c>
      <c r="P525" s="8">
        <f>(E525/L525)</f>
        <v>71.785714285714292</v>
      </c>
      <c r="Q525" t="str">
        <f>LEFT(N525, SEARCH("/",N525,1)-1)</f>
        <v>theater</v>
      </c>
      <c r="R525" t="str">
        <f>RIGHT(N525,LEN(N525)-SEARCH("/",N525,1))</f>
        <v>plays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(E526/D526)*100</f>
        <v>108.67285714285715</v>
      </c>
      <c r="P526" s="8">
        <f>(E526/L526)</f>
        <v>29.258076923076924</v>
      </c>
      <c r="Q526" t="str">
        <f>LEFT(N526, SEARCH("/",N526,1)-1)</f>
        <v>theater</v>
      </c>
      <c r="R526" t="str">
        <f>RIGHT(N526,LEN(N526)-SEARCH("/",N526,1))</f>
        <v>plays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(E527/D527)*100</f>
        <v>100</v>
      </c>
      <c r="P527" s="8">
        <f>(E527/L527)</f>
        <v>1000</v>
      </c>
      <c r="Q527" t="str">
        <f>LEFT(N527, SEARCH("/",N527,1)-1)</f>
        <v>theater</v>
      </c>
      <c r="R527" t="str">
        <f>RIGHT(N527,LEN(N527)-SEARCH("/",N527,1))</f>
        <v>plays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(E528/D528)*100</f>
        <v>113.99999999999999</v>
      </c>
      <c r="P528" s="8">
        <f>(E528/L528)</f>
        <v>74.347826086956516</v>
      </c>
      <c r="Q528" t="str">
        <f>LEFT(N528, SEARCH("/",N528,1)-1)</f>
        <v>theater</v>
      </c>
      <c r="R528" t="str">
        <f>RIGHT(N528,LEN(N528)-SEARCH("/",N528,1))</f>
        <v>plays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(E529/D529)*100</f>
        <v>100.85</v>
      </c>
      <c r="P529" s="8">
        <f>(E529/L529)</f>
        <v>63.829113924050631</v>
      </c>
      <c r="Q529" t="str">
        <f>LEFT(N529, SEARCH("/",N529,1)-1)</f>
        <v>theater</v>
      </c>
      <c r="R529" t="str">
        <f>RIGHT(N529,LEN(N529)-SEARCH("/",N529,1))</f>
        <v>plays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(E530/D530)*100</f>
        <v>115.65217391304347</v>
      </c>
      <c r="P530" s="8">
        <f>(E530/L530)</f>
        <v>44.333333333333336</v>
      </c>
      <c r="Q530" t="str">
        <f>LEFT(N530, SEARCH("/",N530,1)-1)</f>
        <v>theater</v>
      </c>
      <c r="R530" t="str">
        <f>RIGHT(N530,LEN(N530)-SEARCH("/",N530,1))</f>
        <v>plays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(E531/D531)*100</f>
        <v>130.41666666666666</v>
      </c>
      <c r="P531" s="8">
        <f>(E531/L531)</f>
        <v>86.944444444444443</v>
      </c>
      <c r="Q531" t="str">
        <f>LEFT(N531, SEARCH("/",N531,1)-1)</f>
        <v>theater</v>
      </c>
      <c r="R531" t="str">
        <f>RIGHT(N531,LEN(N531)-SEARCH("/",N531,1))</f>
        <v>plays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(E532/D532)*100</f>
        <v>107.78267254038178</v>
      </c>
      <c r="P532" s="8">
        <f>(E532/L532)</f>
        <v>126.55172413793103</v>
      </c>
      <c r="Q532" t="str">
        <f>LEFT(N532, SEARCH("/",N532,1)-1)</f>
        <v>theater</v>
      </c>
      <c r="R532" t="str">
        <f>RIGHT(N532,LEN(N532)-SEARCH("/",N532,1))</f>
        <v>plays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(E533/D533)*100</f>
        <v>100</v>
      </c>
      <c r="P533" s="8">
        <f>(E533/L533)</f>
        <v>129.03225806451613</v>
      </c>
      <c r="Q533" t="str">
        <f>LEFT(N533, SEARCH("/",N533,1)-1)</f>
        <v>theater</v>
      </c>
      <c r="R533" t="str">
        <f>RIGHT(N533,LEN(N533)-SEARCH("/",N533,1))</f>
        <v>plays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(E534/D534)*100</f>
        <v>123.25</v>
      </c>
      <c r="P534" s="8">
        <f>(E534/L534)</f>
        <v>71.242774566473983</v>
      </c>
      <c r="Q534" t="str">
        <f>LEFT(N534, SEARCH("/",N534,1)-1)</f>
        <v>theater</v>
      </c>
      <c r="R534" t="str">
        <f>RIGHT(N534,LEN(N534)-SEARCH("/",N534,1))</f>
        <v>plays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(E535/D535)*100</f>
        <v>100.2</v>
      </c>
      <c r="P535" s="8">
        <f>(E535/L535)</f>
        <v>117.88235294117646</v>
      </c>
      <c r="Q535" t="str">
        <f>LEFT(N535, SEARCH("/",N535,1)-1)</f>
        <v>theater</v>
      </c>
      <c r="R535" t="str">
        <f>RIGHT(N535,LEN(N535)-SEARCH("/",N535,1))</f>
        <v>plays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(E536/D536)*100</f>
        <v>104.66666666666666</v>
      </c>
      <c r="P536" s="8">
        <f>(E536/L536)</f>
        <v>327.08333333333331</v>
      </c>
      <c r="Q536" t="str">
        <f>LEFT(N536, SEARCH("/",N536,1)-1)</f>
        <v>theater</v>
      </c>
      <c r="R536" t="str">
        <f>RIGHT(N536,LEN(N536)-SEARCH("/",N536,1))</f>
        <v>plays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(E537/D537)*100</f>
        <v>102.49999999999999</v>
      </c>
      <c r="P537" s="8">
        <f>(E537/L537)</f>
        <v>34.745762711864408</v>
      </c>
      <c r="Q537" t="str">
        <f>LEFT(N537, SEARCH("/",N537,1)-1)</f>
        <v>theater</v>
      </c>
      <c r="R537" t="str">
        <f>RIGHT(N537,LEN(N537)-SEARCH("/",N537,1))</f>
        <v>plays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(E538/D538)*100</f>
        <v>118.25757575757576</v>
      </c>
      <c r="P538" s="8">
        <f>(E538/L538)</f>
        <v>100.06410256410257</v>
      </c>
      <c r="Q538" t="str">
        <f>LEFT(N538, SEARCH("/",N538,1)-1)</f>
        <v>theater</v>
      </c>
      <c r="R538" t="str">
        <f>RIGHT(N538,LEN(N538)-SEARCH("/",N538,1))</f>
        <v>plays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(E539/D539)*100</f>
        <v>120.5</v>
      </c>
      <c r="P539" s="8">
        <f>(E539/L539)</f>
        <v>40.847457627118644</v>
      </c>
      <c r="Q539" t="str">
        <f>LEFT(N539, SEARCH("/",N539,1)-1)</f>
        <v>theater</v>
      </c>
      <c r="R539" t="str">
        <f>RIGHT(N539,LEN(N539)-SEARCH("/",N539,1))</f>
        <v>plays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(E540/D540)*100</f>
        <v>302.42</v>
      </c>
      <c r="P540" s="8">
        <f>(E540/L540)</f>
        <v>252.01666666666668</v>
      </c>
      <c r="Q540" t="str">
        <f>LEFT(N540, SEARCH("/",N540,1)-1)</f>
        <v>theater</v>
      </c>
      <c r="R540" t="str">
        <f>RIGHT(N540,LEN(N540)-SEARCH("/",N540,1))</f>
        <v>plays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(E541/D541)*100</f>
        <v>100.64400000000001</v>
      </c>
      <c r="P541" s="8">
        <f>(E541/L541)</f>
        <v>25.161000000000001</v>
      </c>
      <c r="Q541" t="str">
        <f>LEFT(N541, SEARCH("/",N541,1)-1)</f>
        <v>theater</v>
      </c>
      <c r="R541" t="str">
        <f>RIGHT(N541,LEN(N541)-SEARCH("/",N541,1))</f>
        <v>plays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(E542/D542)*100</f>
        <v>6.6666666666666671E-3</v>
      </c>
      <c r="P542" s="8">
        <f>(E542/L542)</f>
        <v>1</v>
      </c>
      <c r="Q542" t="str">
        <f>LEFT(N542, SEARCH("/",N542,1)-1)</f>
        <v>technology</v>
      </c>
      <c r="R542" t="str">
        <f>RIGHT(N542,LEN(N542)-SEARCH("/",N542,1))</f>
        <v>web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(E543/D543)*100</f>
        <v>0.55555555555555558</v>
      </c>
      <c r="P543" s="8">
        <f>(E543/L543)</f>
        <v>25</v>
      </c>
      <c r="Q543" t="str">
        <f>LEFT(N543, SEARCH("/",N543,1)-1)</f>
        <v>technology</v>
      </c>
      <c r="R543" t="str">
        <f>RIGHT(N543,LEN(N543)-SEARCH("/",N543,1))</f>
        <v>web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(E544/D544)*100</f>
        <v>3.9999999999999996E-4</v>
      </c>
      <c r="P544" s="8">
        <f>(E544/L544)</f>
        <v>1</v>
      </c>
      <c r="Q544" t="str">
        <f>LEFT(N544, SEARCH("/",N544,1)-1)</f>
        <v>technology</v>
      </c>
      <c r="R544" t="str">
        <f>RIGHT(N544,LEN(N544)-SEARCH("/",N544,1))</f>
        <v>web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(E545/D545)*100</f>
        <v>0.31818181818181818</v>
      </c>
      <c r="P545" s="8">
        <f>(E545/L545)</f>
        <v>35</v>
      </c>
      <c r="Q545" t="str">
        <f>LEFT(N545, SEARCH("/",N545,1)-1)</f>
        <v>technology</v>
      </c>
      <c r="R545" t="str">
        <f>RIGHT(N545,LEN(N545)-SEARCH("/",N545,1))</f>
        <v>web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(E546/D546)*100</f>
        <v>1.2</v>
      </c>
      <c r="P546" s="8">
        <f>(E546/L546)</f>
        <v>3</v>
      </c>
      <c r="Q546" t="str">
        <f>LEFT(N546, SEARCH("/",N546,1)-1)</f>
        <v>technology</v>
      </c>
      <c r="R546" t="str">
        <f>RIGHT(N546,LEN(N546)-SEARCH("/",N546,1))</f>
        <v>web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(E547/D547)*100</f>
        <v>27.383999999999997</v>
      </c>
      <c r="P547" s="8">
        <f>(E547/L547)</f>
        <v>402.70588235294116</v>
      </c>
      <c r="Q547" t="str">
        <f>LEFT(N547, SEARCH("/",N547,1)-1)</f>
        <v>technology</v>
      </c>
      <c r="R547" t="str">
        <f>RIGHT(N547,LEN(N547)-SEARCH("/",N547,1))</f>
        <v>web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(E548/D548)*100</f>
        <v>8.666666666666667E-2</v>
      </c>
      <c r="P548" s="8">
        <f>(E548/L548)</f>
        <v>26</v>
      </c>
      <c r="Q548" t="str">
        <f>LEFT(N548, SEARCH("/",N548,1)-1)</f>
        <v>technology</v>
      </c>
      <c r="R548" t="str">
        <f>RIGHT(N548,LEN(N548)-SEARCH("/",N548,1))</f>
        <v>web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(E549/D549)*100</f>
        <v>0</v>
      </c>
      <c r="P549" s="8" t="e">
        <f>(E549/L549)</f>
        <v>#DIV/0!</v>
      </c>
      <c r="Q549" t="str">
        <f>LEFT(N549, SEARCH("/",N549,1)-1)</f>
        <v>technology</v>
      </c>
      <c r="R549" t="str">
        <f>RIGHT(N549,LEN(N549)-SEARCH("/",N549,1))</f>
        <v>web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(E550/D550)*100</f>
        <v>0.09</v>
      </c>
      <c r="P550" s="8">
        <f>(E550/L550)</f>
        <v>9</v>
      </c>
      <c r="Q550" t="str">
        <f>LEFT(N550, SEARCH("/",N550,1)-1)</f>
        <v>technology</v>
      </c>
      <c r="R550" t="str">
        <f>RIGHT(N550,LEN(N550)-SEARCH("/",N550,1))</f>
        <v>web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(E551/D551)*100</f>
        <v>2.7199999999999998</v>
      </c>
      <c r="P551" s="8">
        <f>(E551/L551)</f>
        <v>8.5</v>
      </c>
      <c r="Q551" t="str">
        <f>LEFT(N551, SEARCH("/",N551,1)-1)</f>
        <v>technology</v>
      </c>
      <c r="R551" t="str">
        <f>RIGHT(N551,LEN(N551)-SEARCH("/",N551,1))</f>
        <v>web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(E552/D552)*100</f>
        <v>0.70000000000000007</v>
      </c>
      <c r="P552" s="8">
        <f>(E552/L552)</f>
        <v>8.75</v>
      </c>
      <c r="Q552" t="str">
        <f>LEFT(N552, SEARCH("/",N552,1)-1)</f>
        <v>technology</v>
      </c>
      <c r="R552" t="str">
        <f>RIGHT(N552,LEN(N552)-SEARCH("/",N552,1))</f>
        <v>web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(E553/D553)*100</f>
        <v>5.0413333333333332</v>
      </c>
      <c r="P553" s="8">
        <f>(E553/L553)</f>
        <v>135.03571428571428</v>
      </c>
      <c r="Q553" t="str">
        <f>LEFT(N553, SEARCH("/",N553,1)-1)</f>
        <v>technology</v>
      </c>
      <c r="R553" t="str">
        <f>RIGHT(N553,LEN(N553)-SEARCH("/",N553,1))</f>
        <v>web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(E554/D554)*100</f>
        <v>0</v>
      </c>
      <c r="P554" s="8" t="e">
        <f>(E554/L554)</f>
        <v>#DIV/0!</v>
      </c>
      <c r="Q554" t="str">
        <f>LEFT(N554, SEARCH("/",N554,1)-1)</f>
        <v>technology</v>
      </c>
      <c r="R554" t="str">
        <f>RIGHT(N554,LEN(N554)-SEARCH("/",N554,1))</f>
        <v>web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(E555/D555)*100</f>
        <v>0.49199999999999999</v>
      </c>
      <c r="P555" s="8">
        <f>(E555/L555)</f>
        <v>20.5</v>
      </c>
      <c r="Q555" t="str">
        <f>LEFT(N555, SEARCH("/",N555,1)-1)</f>
        <v>technology</v>
      </c>
      <c r="R555" t="str">
        <f>RIGHT(N555,LEN(N555)-SEARCH("/",N555,1))</f>
        <v>web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(E556/D556)*100</f>
        <v>36.589147286821706</v>
      </c>
      <c r="P556" s="8">
        <f>(E556/L556)</f>
        <v>64.36363636363636</v>
      </c>
      <c r="Q556" t="str">
        <f>LEFT(N556, SEARCH("/",N556,1)-1)</f>
        <v>technology</v>
      </c>
      <c r="R556" t="str">
        <f>RIGHT(N556,LEN(N556)-SEARCH("/",N556,1))</f>
        <v>web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(E557/D557)*100</f>
        <v>0</v>
      </c>
      <c r="P557" s="8" t="e">
        <f>(E557/L557)</f>
        <v>#DIV/0!</v>
      </c>
      <c r="Q557" t="str">
        <f>LEFT(N557, SEARCH("/",N557,1)-1)</f>
        <v>technology</v>
      </c>
      <c r="R557" t="str">
        <f>RIGHT(N557,LEN(N557)-SEARCH("/",N557,1))</f>
        <v>web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(E558/D558)*100</f>
        <v>2.5</v>
      </c>
      <c r="P558" s="8">
        <f>(E558/L558)</f>
        <v>200</v>
      </c>
      <c r="Q558" t="str">
        <f>LEFT(N558, SEARCH("/",N558,1)-1)</f>
        <v>technology</v>
      </c>
      <c r="R558" t="str">
        <f>RIGHT(N558,LEN(N558)-SEARCH("/",N558,1))</f>
        <v>web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(E559/D559)*100</f>
        <v>0.91066666666666674</v>
      </c>
      <c r="P559" s="8">
        <f>(E559/L559)</f>
        <v>68.3</v>
      </c>
      <c r="Q559" t="str">
        <f>LEFT(N559, SEARCH("/",N559,1)-1)</f>
        <v>technology</v>
      </c>
      <c r="R559" t="str">
        <f>RIGHT(N559,LEN(N559)-SEARCH("/",N559,1))</f>
        <v>web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(E560/D560)*100</f>
        <v>0</v>
      </c>
      <c r="P560" s="8" t="e">
        <f>(E560/L560)</f>
        <v>#DIV/0!</v>
      </c>
      <c r="Q560" t="str">
        <f>LEFT(N560, SEARCH("/",N560,1)-1)</f>
        <v>technology</v>
      </c>
      <c r="R560" t="str">
        <f>RIGHT(N560,LEN(N560)-SEARCH("/",N560,1))</f>
        <v>web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(E561/D561)*100</f>
        <v>2.0833333333333336E-2</v>
      </c>
      <c r="P561" s="8">
        <f>(E561/L561)</f>
        <v>50</v>
      </c>
      <c r="Q561" t="str">
        <f>LEFT(N561, SEARCH("/",N561,1)-1)</f>
        <v>technology</v>
      </c>
      <c r="R561" t="str">
        <f>RIGHT(N561,LEN(N561)-SEARCH("/",N561,1))</f>
        <v>web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(E562/D562)*100</f>
        <v>1.2E-2</v>
      </c>
      <c r="P562" s="8">
        <f>(E562/L562)</f>
        <v>4</v>
      </c>
      <c r="Q562" t="str">
        <f>LEFT(N562, SEARCH("/",N562,1)-1)</f>
        <v>technology</v>
      </c>
      <c r="R562" t="str">
        <f>RIGHT(N562,LEN(N562)-SEARCH("/",N562,1))</f>
        <v>web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(E563/D563)*100</f>
        <v>0.36666666666666664</v>
      </c>
      <c r="P563" s="8">
        <f>(E563/L563)</f>
        <v>27.5</v>
      </c>
      <c r="Q563" t="str">
        <f>LEFT(N563, SEARCH("/",N563,1)-1)</f>
        <v>technology</v>
      </c>
      <c r="R563" t="str">
        <f>RIGHT(N563,LEN(N563)-SEARCH("/",N563,1))</f>
        <v>web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(E564/D564)*100</f>
        <v>0</v>
      </c>
      <c r="P564" s="8" t="e">
        <f>(E564/L564)</f>
        <v>#DIV/0!</v>
      </c>
      <c r="Q564" t="str">
        <f>LEFT(N564, SEARCH("/",N564,1)-1)</f>
        <v>technology</v>
      </c>
      <c r="R564" t="str">
        <f>RIGHT(N564,LEN(N564)-SEARCH("/",N564,1))</f>
        <v>web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(E565/D565)*100</f>
        <v>9.0666666666666659E-2</v>
      </c>
      <c r="P565" s="8">
        <f>(E565/L565)</f>
        <v>34</v>
      </c>
      <c r="Q565" t="str">
        <f>LEFT(N565, SEARCH("/",N565,1)-1)</f>
        <v>technology</v>
      </c>
      <c r="R565" t="str">
        <f>RIGHT(N565,LEN(N565)-SEARCH("/",N565,1))</f>
        <v>web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(E566/D566)*100</f>
        <v>5.5555555555555558E-3</v>
      </c>
      <c r="P566" s="8">
        <f>(E566/L566)</f>
        <v>1</v>
      </c>
      <c r="Q566" t="str">
        <f>LEFT(N566, SEARCH("/",N566,1)-1)</f>
        <v>technology</v>
      </c>
      <c r="R566" t="str">
        <f>RIGHT(N566,LEN(N566)-SEARCH("/",N566,1))</f>
        <v>web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(E567/D567)*100</f>
        <v>0</v>
      </c>
      <c r="P567" s="8" t="e">
        <f>(E567/L567)</f>
        <v>#DIV/0!</v>
      </c>
      <c r="Q567" t="str">
        <f>LEFT(N567, SEARCH("/",N567,1)-1)</f>
        <v>technology</v>
      </c>
      <c r="R567" t="str">
        <f>RIGHT(N567,LEN(N567)-SEARCH("/",N567,1))</f>
        <v>web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(E568/D568)*100</f>
        <v>0.02</v>
      </c>
      <c r="P568" s="8">
        <f>(E568/L568)</f>
        <v>1</v>
      </c>
      <c r="Q568" t="str">
        <f>LEFT(N568, SEARCH("/",N568,1)-1)</f>
        <v>technology</v>
      </c>
      <c r="R568" t="str">
        <f>RIGHT(N568,LEN(N568)-SEARCH("/",N568,1))</f>
        <v>web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(E569/D569)*100</f>
        <v>0</v>
      </c>
      <c r="P569" s="8" t="e">
        <f>(E569/L569)</f>
        <v>#DIV/0!</v>
      </c>
      <c r="Q569" t="str">
        <f>LEFT(N569, SEARCH("/",N569,1)-1)</f>
        <v>technology</v>
      </c>
      <c r="R569" t="str">
        <f>RIGHT(N569,LEN(N569)-SEARCH("/",N569,1))</f>
        <v>web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(E570/D570)*100</f>
        <v>1</v>
      </c>
      <c r="P570" s="8">
        <f>(E570/L570)</f>
        <v>49</v>
      </c>
      <c r="Q570" t="str">
        <f>LEFT(N570, SEARCH("/",N570,1)-1)</f>
        <v>technology</v>
      </c>
      <c r="R570" t="str">
        <f>RIGHT(N570,LEN(N570)-SEARCH("/",N570,1))</f>
        <v>web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(E571/D571)*100</f>
        <v>0.8</v>
      </c>
      <c r="P571" s="8">
        <f>(E571/L571)</f>
        <v>20</v>
      </c>
      <c r="Q571" t="str">
        <f>LEFT(N571, SEARCH("/",N571,1)-1)</f>
        <v>technology</v>
      </c>
      <c r="R571" t="str">
        <f>RIGHT(N571,LEN(N571)-SEARCH("/",N571,1))</f>
        <v>web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(E572/D572)*100</f>
        <v>0.16705882352941176</v>
      </c>
      <c r="P572" s="8">
        <f>(E572/L572)</f>
        <v>142</v>
      </c>
      <c r="Q572" t="str">
        <f>LEFT(N572, SEARCH("/",N572,1)-1)</f>
        <v>technology</v>
      </c>
      <c r="R572" t="str">
        <f>RIGHT(N572,LEN(N572)-SEARCH("/",N572,1))</f>
        <v>web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(E573/D573)*100</f>
        <v>0.42399999999999999</v>
      </c>
      <c r="P573" s="8">
        <f>(E573/L573)</f>
        <v>53</v>
      </c>
      <c r="Q573" t="str">
        <f>LEFT(N573, SEARCH("/",N573,1)-1)</f>
        <v>technology</v>
      </c>
      <c r="R573" t="str">
        <f>RIGHT(N573,LEN(N573)-SEARCH("/",N573,1))</f>
        <v>web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(E574/D574)*100</f>
        <v>0</v>
      </c>
      <c r="P574" s="8" t="e">
        <f>(E574/L574)</f>
        <v>#DIV/0!</v>
      </c>
      <c r="Q574" t="str">
        <f>LEFT(N574, SEARCH("/",N574,1)-1)</f>
        <v>technology</v>
      </c>
      <c r="R574" t="str">
        <f>RIGHT(N574,LEN(N574)-SEARCH("/",N574,1))</f>
        <v>web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(E575/D575)*100</f>
        <v>0.38925389253892539</v>
      </c>
      <c r="P575" s="8">
        <f>(E575/L575)</f>
        <v>38.444444444444443</v>
      </c>
      <c r="Q575" t="str">
        <f>LEFT(N575, SEARCH("/",N575,1)-1)</f>
        <v>technology</v>
      </c>
      <c r="R575" t="str">
        <f>RIGHT(N575,LEN(N575)-SEARCH("/",N575,1))</f>
        <v>web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(E576/D576)*100</f>
        <v>0.7155635062611807</v>
      </c>
      <c r="P576" s="8">
        <f>(E576/L576)</f>
        <v>20</v>
      </c>
      <c r="Q576" t="str">
        <f>LEFT(N576, SEARCH("/",N576,1)-1)</f>
        <v>technology</v>
      </c>
      <c r="R576" t="str">
        <f>RIGHT(N576,LEN(N576)-SEARCH("/",N576,1))</f>
        <v>web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(E577/D577)*100</f>
        <v>0.43166666666666664</v>
      </c>
      <c r="P577" s="8">
        <f>(E577/L577)</f>
        <v>64.75</v>
      </c>
      <c r="Q577" t="str">
        <f>LEFT(N577, SEARCH("/",N577,1)-1)</f>
        <v>technology</v>
      </c>
      <c r="R577" t="str">
        <f>RIGHT(N577,LEN(N577)-SEARCH("/",N577,1))</f>
        <v>web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(E578/D578)*100</f>
        <v>1.25E-3</v>
      </c>
      <c r="P578" s="8">
        <f>(E578/L578)</f>
        <v>1</v>
      </c>
      <c r="Q578" t="str">
        <f>LEFT(N578, SEARCH("/",N578,1)-1)</f>
        <v>technology</v>
      </c>
      <c r="R578" t="str">
        <f>RIGHT(N578,LEN(N578)-SEARCH("/",N578,1))</f>
        <v>web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(E579/D579)*100</f>
        <v>0.2</v>
      </c>
      <c r="P579" s="8">
        <f>(E579/L579)</f>
        <v>10</v>
      </c>
      <c r="Q579" t="str">
        <f>LEFT(N579, SEARCH("/",N579,1)-1)</f>
        <v>technology</v>
      </c>
      <c r="R579" t="str">
        <f>RIGHT(N579,LEN(N579)-SEARCH("/",N579,1))</f>
        <v>web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(E580/D580)*100</f>
        <v>1.12E-2</v>
      </c>
      <c r="P580" s="8">
        <f>(E580/L580)</f>
        <v>2</v>
      </c>
      <c r="Q580" t="str">
        <f>LEFT(N580, SEARCH("/",N580,1)-1)</f>
        <v>technology</v>
      </c>
      <c r="R580" t="str">
        <f>RIGHT(N580,LEN(N580)-SEARCH("/",N580,1))</f>
        <v>web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(E581/D581)*100</f>
        <v>1.4583333333333333</v>
      </c>
      <c r="P581" s="8">
        <f>(E581/L581)</f>
        <v>35</v>
      </c>
      <c r="Q581" t="str">
        <f>LEFT(N581, SEARCH("/",N581,1)-1)</f>
        <v>technology</v>
      </c>
      <c r="R581" t="str">
        <f>RIGHT(N581,LEN(N581)-SEARCH("/",N581,1))</f>
        <v>web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(E582/D582)*100</f>
        <v>3.3333333333333333E-2</v>
      </c>
      <c r="P582" s="8">
        <f>(E582/L582)</f>
        <v>1</v>
      </c>
      <c r="Q582" t="str">
        <f>LEFT(N582, SEARCH("/",N582,1)-1)</f>
        <v>technology</v>
      </c>
      <c r="R582" t="str">
        <f>RIGHT(N582,LEN(N582)-SEARCH("/",N582,1))</f>
        <v>web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(E583/D583)*100</f>
        <v>0</v>
      </c>
      <c r="P583" s="8" t="e">
        <f>(E583/L583)</f>
        <v>#DIV/0!</v>
      </c>
      <c r="Q583" t="str">
        <f>LEFT(N583, SEARCH("/",N583,1)-1)</f>
        <v>technology</v>
      </c>
      <c r="R583" t="str">
        <f>RIGHT(N583,LEN(N583)-SEARCH("/",N583,1))</f>
        <v>web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(E584/D584)*100</f>
        <v>0</v>
      </c>
      <c r="P584" s="8" t="e">
        <f>(E584/L584)</f>
        <v>#DIV/0!</v>
      </c>
      <c r="Q584" t="str">
        <f>LEFT(N584, SEARCH("/",N584,1)-1)</f>
        <v>technology</v>
      </c>
      <c r="R584" t="str">
        <f>RIGHT(N584,LEN(N584)-SEARCH("/",N584,1))</f>
        <v>web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(E585/D585)*100</f>
        <v>1.1111111111111112E-2</v>
      </c>
      <c r="P585" s="8">
        <f>(E585/L585)</f>
        <v>1</v>
      </c>
      <c r="Q585" t="str">
        <f>LEFT(N585, SEARCH("/",N585,1)-1)</f>
        <v>technology</v>
      </c>
      <c r="R585" t="str">
        <f>RIGHT(N585,LEN(N585)-SEARCH("/",N585,1))</f>
        <v>web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(E586/D586)*100</f>
        <v>1</v>
      </c>
      <c r="P586" s="8">
        <f>(E586/L586)</f>
        <v>5</v>
      </c>
      <c r="Q586" t="str">
        <f>LEFT(N586, SEARCH("/",N586,1)-1)</f>
        <v>technology</v>
      </c>
      <c r="R586" t="str">
        <f>RIGHT(N586,LEN(N586)-SEARCH("/",N586,1))</f>
        <v>web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(E587/D587)*100</f>
        <v>0</v>
      </c>
      <c r="P587" s="8" t="e">
        <f>(E587/L587)</f>
        <v>#DIV/0!</v>
      </c>
      <c r="Q587" t="str">
        <f>LEFT(N587, SEARCH("/",N587,1)-1)</f>
        <v>technology</v>
      </c>
      <c r="R587" t="str">
        <f>RIGHT(N587,LEN(N587)-SEARCH("/",N587,1))</f>
        <v>web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(E588/D588)*100</f>
        <v>0.55999999999999994</v>
      </c>
      <c r="P588" s="8">
        <f>(E588/L588)</f>
        <v>14</v>
      </c>
      <c r="Q588" t="str">
        <f>LEFT(N588, SEARCH("/",N588,1)-1)</f>
        <v>technology</v>
      </c>
      <c r="R588" t="str">
        <f>RIGHT(N588,LEN(N588)-SEARCH("/",N588,1))</f>
        <v>web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(E589/D589)*100</f>
        <v>9.0833333333333339</v>
      </c>
      <c r="P589" s="8">
        <f>(E589/L589)</f>
        <v>389.28571428571428</v>
      </c>
      <c r="Q589" t="str">
        <f>LEFT(N589, SEARCH("/",N589,1)-1)</f>
        <v>technology</v>
      </c>
      <c r="R589" t="str">
        <f>RIGHT(N589,LEN(N589)-SEARCH("/",N589,1))</f>
        <v>web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(E590/D590)*100</f>
        <v>3.3444444444444441</v>
      </c>
      <c r="P590" s="8">
        <f>(E590/L590)</f>
        <v>150.5</v>
      </c>
      <c r="Q590" t="str">
        <f>LEFT(N590, SEARCH("/",N590,1)-1)</f>
        <v>technology</v>
      </c>
      <c r="R590" t="str">
        <f>RIGHT(N590,LEN(N590)-SEARCH("/",N590,1))</f>
        <v>web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(E591/D591)*100</f>
        <v>1.3333333333333334E-2</v>
      </c>
      <c r="P591" s="8">
        <f>(E591/L591)</f>
        <v>1</v>
      </c>
      <c r="Q591" t="str">
        <f>LEFT(N591, SEARCH("/",N591,1)-1)</f>
        <v>technology</v>
      </c>
      <c r="R591" t="str">
        <f>RIGHT(N591,LEN(N591)-SEARCH("/",N591,1))</f>
        <v>web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(E592/D592)*100</f>
        <v>4.46</v>
      </c>
      <c r="P592" s="8">
        <f>(E592/L592)</f>
        <v>24.777777777777779</v>
      </c>
      <c r="Q592" t="str">
        <f>LEFT(N592, SEARCH("/",N592,1)-1)</f>
        <v>technology</v>
      </c>
      <c r="R592" t="str">
        <f>RIGHT(N592,LEN(N592)-SEARCH("/",N592,1))</f>
        <v>web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(E593/D593)*100</f>
        <v>6.0999999999999999E-2</v>
      </c>
      <c r="P593" s="8">
        <f>(E593/L593)</f>
        <v>30.5</v>
      </c>
      <c r="Q593" t="str">
        <f>LEFT(N593, SEARCH("/",N593,1)-1)</f>
        <v>technology</v>
      </c>
      <c r="R593" t="str">
        <f>RIGHT(N593,LEN(N593)-SEARCH("/",N593,1))</f>
        <v>web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(E594/D594)*100</f>
        <v>3.3333333333333335</v>
      </c>
      <c r="P594" s="8">
        <f>(E594/L594)</f>
        <v>250</v>
      </c>
      <c r="Q594" t="str">
        <f>LEFT(N594, SEARCH("/",N594,1)-1)</f>
        <v>technology</v>
      </c>
      <c r="R594" t="str">
        <f>RIGHT(N594,LEN(N594)-SEARCH("/",N594,1))</f>
        <v>web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(E595/D595)*100</f>
        <v>23</v>
      </c>
      <c r="P595" s="8">
        <f>(E595/L595)</f>
        <v>16.428571428571427</v>
      </c>
      <c r="Q595" t="str">
        <f>LEFT(N595, SEARCH("/",N595,1)-1)</f>
        <v>technology</v>
      </c>
      <c r="R595" t="str">
        <f>RIGHT(N595,LEN(N595)-SEARCH("/",N595,1))</f>
        <v>web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(E596/D596)*100</f>
        <v>0.104</v>
      </c>
      <c r="P596" s="8">
        <f>(E596/L596)</f>
        <v>13</v>
      </c>
      <c r="Q596" t="str">
        <f>LEFT(N596, SEARCH("/",N596,1)-1)</f>
        <v>technology</v>
      </c>
      <c r="R596" t="str">
        <f>RIGHT(N596,LEN(N596)-SEARCH("/",N596,1))</f>
        <v>web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(E597/D597)*100</f>
        <v>0.42599999999999999</v>
      </c>
      <c r="P597" s="8">
        <f>(E597/L597)</f>
        <v>53.25</v>
      </c>
      <c r="Q597" t="str">
        <f>LEFT(N597, SEARCH("/",N597,1)-1)</f>
        <v>technology</v>
      </c>
      <c r="R597" t="str">
        <f>RIGHT(N597,LEN(N597)-SEARCH("/",N597,1))</f>
        <v>web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(E598/D598)*100</f>
        <v>0.03</v>
      </c>
      <c r="P598" s="8">
        <f>(E598/L598)</f>
        <v>3</v>
      </c>
      <c r="Q598" t="str">
        <f>LEFT(N598, SEARCH("/",N598,1)-1)</f>
        <v>technology</v>
      </c>
      <c r="R598" t="str">
        <f>RIGHT(N598,LEN(N598)-SEARCH("/",N598,1))</f>
        <v>web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(E599/D599)*100</f>
        <v>0.26666666666666666</v>
      </c>
      <c r="P599" s="8">
        <f>(E599/L599)</f>
        <v>10</v>
      </c>
      <c r="Q599" t="str">
        <f>LEFT(N599, SEARCH("/",N599,1)-1)</f>
        <v>technology</v>
      </c>
      <c r="R599" t="str">
        <f>RIGHT(N599,LEN(N599)-SEARCH("/",N599,1))</f>
        <v>web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(E600/D600)*100</f>
        <v>34</v>
      </c>
      <c r="P600" s="8">
        <f>(E600/L600)</f>
        <v>121.42857142857143</v>
      </c>
      <c r="Q600" t="str">
        <f>LEFT(N600, SEARCH("/",N600,1)-1)</f>
        <v>technology</v>
      </c>
      <c r="R600" t="str">
        <f>RIGHT(N600,LEN(N600)-SEARCH("/",N600,1))</f>
        <v>web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(E601/D601)*100</f>
        <v>6.2E-2</v>
      </c>
      <c r="P601" s="8">
        <f>(E601/L601)</f>
        <v>15.5</v>
      </c>
      <c r="Q601" t="str">
        <f>LEFT(N601, SEARCH("/",N601,1)-1)</f>
        <v>technology</v>
      </c>
      <c r="R601" t="str">
        <f>RIGHT(N601,LEN(N601)-SEARCH("/",N601,1))</f>
        <v>web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(E602/D602)*100</f>
        <v>2</v>
      </c>
      <c r="P602" s="8">
        <f>(E602/L602)</f>
        <v>100</v>
      </c>
      <c r="Q602" t="str">
        <f>LEFT(N602, SEARCH("/",N602,1)-1)</f>
        <v>technology</v>
      </c>
      <c r="R602" t="str">
        <f>RIGHT(N602,LEN(N602)-SEARCH("/",N602,1))</f>
        <v>web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(E603/D603)*100</f>
        <v>1.4000000000000001</v>
      </c>
      <c r="P603" s="8">
        <f>(E603/L603)</f>
        <v>23.333333333333332</v>
      </c>
      <c r="Q603" t="str">
        <f>LEFT(N603, SEARCH("/",N603,1)-1)</f>
        <v>technology</v>
      </c>
      <c r="R603" t="str">
        <f>RIGHT(N603,LEN(N603)-SEARCH("/",N603,1))</f>
        <v>web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(E604/D604)*100</f>
        <v>0</v>
      </c>
      <c r="P604" s="8" t="e">
        <f>(E604/L604)</f>
        <v>#DIV/0!</v>
      </c>
      <c r="Q604" t="str">
        <f>LEFT(N604, SEARCH("/",N604,1)-1)</f>
        <v>technology</v>
      </c>
      <c r="R604" t="str">
        <f>RIGHT(N604,LEN(N604)-SEARCH("/",N604,1))</f>
        <v>web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(E605/D605)*100</f>
        <v>3.9334666666666664</v>
      </c>
      <c r="P605" s="8">
        <f>(E605/L605)</f>
        <v>45.386153846153846</v>
      </c>
      <c r="Q605" t="str">
        <f>LEFT(N605, SEARCH("/",N605,1)-1)</f>
        <v>technology</v>
      </c>
      <c r="R605" t="str">
        <f>RIGHT(N605,LEN(N605)-SEARCH("/",N605,1))</f>
        <v>web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(E606/D606)*100</f>
        <v>0</v>
      </c>
      <c r="P606" s="8" t="e">
        <f>(E606/L606)</f>
        <v>#DIV/0!</v>
      </c>
      <c r="Q606" t="str">
        <f>LEFT(N606, SEARCH("/",N606,1)-1)</f>
        <v>technology</v>
      </c>
      <c r="R606" t="str">
        <f>RIGHT(N606,LEN(N606)-SEARCH("/",N606,1))</f>
        <v>web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(E607/D607)*100</f>
        <v>2.62</v>
      </c>
      <c r="P607" s="8">
        <f>(E607/L607)</f>
        <v>16.375</v>
      </c>
      <c r="Q607" t="str">
        <f>LEFT(N607, SEARCH("/",N607,1)-1)</f>
        <v>technology</v>
      </c>
      <c r="R607" t="str">
        <f>RIGHT(N607,LEN(N607)-SEARCH("/",N607,1))</f>
        <v>web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(E608/D608)*100</f>
        <v>0.2</v>
      </c>
      <c r="P608" s="8">
        <f>(E608/L608)</f>
        <v>10</v>
      </c>
      <c r="Q608" t="str">
        <f>LEFT(N608, SEARCH("/",N608,1)-1)</f>
        <v>technology</v>
      </c>
      <c r="R608" t="str">
        <f>RIGHT(N608,LEN(N608)-SEARCH("/",N608,1))</f>
        <v>web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(E609/D609)*100</f>
        <v>0</v>
      </c>
      <c r="P609" s="8" t="e">
        <f>(E609/L609)</f>
        <v>#DIV/0!</v>
      </c>
      <c r="Q609" t="str">
        <f>LEFT(N609, SEARCH("/",N609,1)-1)</f>
        <v>technology</v>
      </c>
      <c r="R609" t="str">
        <f>RIGHT(N609,LEN(N609)-SEARCH("/",N609,1))</f>
        <v>web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(E610/D610)*100</f>
        <v>0.97400000000000009</v>
      </c>
      <c r="P610" s="8">
        <f>(E610/L610)</f>
        <v>292.2</v>
      </c>
      <c r="Q610" t="str">
        <f>LEFT(N610, SEARCH("/",N610,1)-1)</f>
        <v>technology</v>
      </c>
      <c r="R610" t="str">
        <f>RIGHT(N610,LEN(N610)-SEARCH("/",N610,1))</f>
        <v>web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(E611/D611)*100</f>
        <v>0.64102564102564097</v>
      </c>
      <c r="P611" s="8">
        <f>(E611/L611)</f>
        <v>5</v>
      </c>
      <c r="Q611" t="str">
        <f>LEFT(N611, SEARCH("/",N611,1)-1)</f>
        <v>technology</v>
      </c>
      <c r="R611" t="str">
        <f>RIGHT(N611,LEN(N611)-SEARCH("/",N611,1))</f>
        <v>web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(E612/D612)*100</f>
        <v>0</v>
      </c>
      <c r="P612" s="8" t="e">
        <f>(E612/L612)</f>
        <v>#DIV/0!</v>
      </c>
      <c r="Q612" t="str">
        <f>LEFT(N612, SEARCH("/",N612,1)-1)</f>
        <v>technology</v>
      </c>
      <c r="R612" t="str">
        <f>RIGHT(N612,LEN(N612)-SEARCH("/",N612,1))</f>
        <v>web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(E613/D613)*100</f>
        <v>0</v>
      </c>
      <c r="P613" s="8" t="e">
        <f>(E613/L613)</f>
        <v>#DIV/0!</v>
      </c>
      <c r="Q613" t="str">
        <f>LEFT(N613, SEARCH("/",N613,1)-1)</f>
        <v>technology</v>
      </c>
      <c r="R613" t="str">
        <f>RIGHT(N613,LEN(N613)-SEARCH("/",N613,1))</f>
        <v>web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(E614/D614)*100</f>
        <v>0</v>
      </c>
      <c r="P614" s="8" t="e">
        <f>(E614/L614)</f>
        <v>#DIV/0!</v>
      </c>
      <c r="Q614" t="str">
        <f>LEFT(N614, SEARCH("/",N614,1)-1)</f>
        <v>technology</v>
      </c>
      <c r="R614" t="str">
        <f>RIGHT(N614,LEN(N614)-SEARCH("/",N614,1))</f>
        <v>web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(E615/D615)*100</f>
        <v>21.363333333333333</v>
      </c>
      <c r="P615" s="8">
        <f>(E615/L615)</f>
        <v>105.93388429752066</v>
      </c>
      <c r="Q615" t="str">
        <f>LEFT(N615, SEARCH("/",N615,1)-1)</f>
        <v>technology</v>
      </c>
      <c r="R615" t="str">
        <f>RIGHT(N615,LEN(N615)-SEARCH("/",N615,1))</f>
        <v>web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(E616/D616)*100</f>
        <v>0</v>
      </c>
      <c r="P616" s="8" t="e">
        <f>(E616/L616)</f>
        <v>#DIV/0!</v>
      </c>
      <c r="Q616" t="str">
        <f>LEFT(N616, SEARCH("/",N616,1)-1)</f>
        <v>technology</v>
      </c>
      <c r="R616" t="str">
        <f>RIGHT(N616,LEN(N616)-SEARCH("/",N616,1))</f>
        <v>web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(E617/D617)*100</f>
        <v>0</v>
      </c>
      <c r="P617" s="8" t="e">
        <f>(E617/L617)</f>
        <v>#DIV/0!</v>
      </c>
      <c r="Q617" t="str">
        <f>LEFT(N617, SEARCH("/",N617,1)-1)</f>
        <v>technology</v>
      </c>
      <c r="R617" t="str">
        <f>RIGHT(N617,LEN(N617)-SEARCH("/",N617,1))</f>
        <v>web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(E618/D618)*100</f>
        <v>0</v>
      </c>
      <c r="P618" s="8" t="e">
        <f>(E618/L618)</f>
        <v>#DIV/0!</v>
      </c>
      <c r="Q618" t="str">
        <f>LEFT(N618, SEARCH("/",N618,1)-1)</f>
        <v>technology</v>
      </c>
      <c r="R618" t="str">
        <f>RIGHT(N618,LEN(N618)-SEARCH("/",N618,1))</f>
        <v>web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(E619/D619)*100</f>
        <v>3</v>
      </c>
      <c r="P619" s="8">
        <f>(E619/L619)</f>
        <v>20</v>
      </c>
      <c r="Q619" t="str">
        <f>LEFT(N619, SEARCH("/",N619,1)-1)</f>
        <v>technology</v>
      </c>
      <c r="R619" t="str">
        <f>RIGHT(N619,LEN(N619)-SEARCH("/",N619,1))</f>
        <v>web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(E620/D620)*100</f>
        <v>0</v>
      </c>
      <c r="P620" s="8" t="e">
        <f>(E620/L620)</f>
        <v>#DIV/0!</v>
      </c>
      <c r="Q620" t="str">
        <f>LEFT(N620, SEARCH("/",N620,1)-1)</f>
        <v>technology</v>
      </c>
      <c r="R620" t="str">
        <f>RIGHT(N620,LEN(N620)-SEARCH("/",N620,1))</f>
        <v>web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(E621/D621)*100</f>
        <v>3.9999999999999996E-5</v>
      </c>
      <c r="P621" s="8">
        <f>(E621/L621)</f>
        <v>1</v>
      </c>
      <c r="Q621" t="str">
        <f>LEFT(N621, SEARCH("/",N621,1)-1)</f>
        <v>technology</v>
      </c>
      <c r="R621" t="str">
        <f>RIGHT(N621,LEN(N621)-SEARCH("/",N621,1))</f>
        <v>web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(E622/D622)*100</f>
        <v>1</v>
      </c>
      <c r="P622" s="8">
        <f>(E622/L622)</f>
        <v>300</v>
      </c>
      <c r="Q622" t="str">
        <f>LEFT(N622, SEARCH("/",N622,1)-1)</f>
        <v>technology</v>
      </c>
      <c r="R622" t="str">
        <f>RIGHT(N622,LEN(N622)-SEARCH("/",N622,1))</f>
        <v>web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(E623/D623)*100</f>
        <v>1.044</v>
      </c>
      <c r="P623" s="8">
        <f>(E623/L623)</f>
        <v>87</v>
      </c>
      <c r="Q623" t="str">
        <f>LEFT(N623, SEARCH("/",N623,1)-1)</f>
        <v>technology</v>
      </c>
      <c r="R623" t="str">
        <f>RIGHT(N623,LEN(N623)-SEARCH("/",N623,1))</f>
        <v>web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(E624/D624)*100</f>
        <v>5.6833333333333336</v>
      </c>
      <c r="P624" s="8">
        <f>(E624/L624)</f>
        <v>37.888888888888886</v>
      </c>
      <c r="Q624" t="str">
        <f>LEFT(N624, SEARCH("/",N624,1)-1)</f>
        <v>technology</v>
      </c>
      <c r="R624" t="str">
        <f>RIGHT(N624,LEN(N624)-SEARCH("/",N624,1))</f>
        <v>web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(E625/D625)*100</f>
        <v>0</v>
      </c>
      <c r="P625" s="8" t="e">
        <f>(E625/L625)</f>
        <v>#DIV/0!</v>
      </c>
      <c r="Q625" t="str">
        <f>LEFT(N625, SEARCH("/",N625,1)-1)</f>
        <v>technology</v>
      </c>
      <c r="R625" t="str">
        <f>RIGHT(N625,LEN(N625)-SEARCH("/",N625,1))</f>
        <v>web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(E626/D626)*100</f>
        <v>0</v>
      </c>
      <c r="P626" s="8" t="e">
        <f>(E626/L626)</f>
        <v>#DIV/0!</v>
      </c>
      <c r="Q626" t="str">
        <f>LEFT(N626, SEARCH("/",N626,1)-1)</f>
        <v>technology</v>
      </c>
      <c r="R626" t="str">
        <f>RIGHT(N626,LEN(N626)-SEARCH("/",N626,1))</f>
        <v>web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(E627/D627)*100</f>
        <v>0</v>
      </c>
      <c r="P627" s="8" t="e">
        <f>(E627/L627)</f>
        <v>#DIV/0!</v>
      </c>
      <c r="Q627" t="str">
        <f>LEFT(N627, SEARCH("/",N627,1)-1)</f>
        <v>technology</v>
      </c>
      <c r="R627" t="str">
        <f>RIGHT(N627,LEN(N627)-SEARCH("/",N627,1))</f>
        <v>web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(E628/D628)*100</f>
        <v>17.380000000000003</v>
      </c>
      <c r="P628" s="8">
        <f>(E628/L628)</f>
        <v>111.41025641025641</v>
      </c>
      <c r="Q628" t="str">
        <f>LEFT(N628, SEARCH("/",N628,1)-1)</f>
        <v>technology</v>
      </c>
      <c r="R628" t="str">
        <f>RIGHT(N628,LEN(N628)-SEARCH("/",N628,1))</f>
        <v>web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(E629/D629)*100</f>
        <v>0.02</v>
      </c>
      <c r="P629" s="8">
        <f>(E629/L629)</f>
        <v>90</v>
      </c>
      <c r="Q629" t="str">
        <f>LEFT(N629, SEARCH("/",N629,1)-1)</f>
        <v>technology</v>
      </c>
      <c r="R629" t="str">
        <f>RIGHT(N629,LEN(N629)-SEARCH("/",N629,1))</f>
        <v>web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(E630/D630)*100</f>
        <v>0</v>
      </c>
      <c r="P630" s="8" t="e">
        <f>(E630/L630)</f>
        <v>#DIV/0!</v>
      </c>
      <c r="Q630" t="str">
        <f>LEFT(N630, SEARCH("/",N630,1)-1)</f>
        <v>technology</v>
      </c>
      <c r="R630" t="str">
        <f>RIGHT(N630,LEN(N630)-SEARCH("/",N630,1))</f>
        <v>web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(E631/D631)*100</f>
        <v>0.17500000000000002</v>
      </c>
      <c r="P631" s="8">
        <f>(E631/L631)</f>
        <v>116.66666666666667</v>
      </c>
      <c r="Q631" t="str">
        <f>LEFT(N631, SEARCH("/",N631,1)-1)</f>
        <v>technology</v>
      </c>
      <c r="R631" t="str">
        <f>RIGHT(N631,LEN(N631)-SEARCH("/",N631,1))</f>
        <v>web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(E632/D632)*100</f>
        <v>8.3340278356529712E-2</v>
      </c>
      <c r="P632" s="8">
        <f>(E632/L632)</f>
        <v>10</v>
      </c>
      <c r="Q632" t="str">
        <f>LEFT(N632, SEARCH("/",N632,1)-1)</f>
        <v>technology</v>
      </c>
      <c r="R632" t="str">
        <f>RIGHT(N632,LEN(N632)-SEARCH("/",N632,1))</f>
        <v>web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(E633/D633)*100</f>
        <v>1.38</v>
      </c>
      <c r="P633" s="8">
        <f>(E633/L633)</f>
        <v>76.666666666666671</v>
      </c>
      <c r="Q633" t="str">
        <f>LEFT(N633, SEARCH("/",N633,1)-1)</f>
        <v>technology</v>
      </c>
      <c r="R633" t="str">
        <f>RIGHT(N633,LEN(N633)-SEARCH("/",N633,1))</f>
        <v>web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(E634/D634)*100</f>
        <v>0</v>
      </c>
      <c r="P634" s="8" t="e">
        <f>(E634/L634)</f>
        <v>#DIV/0!</v>
      </c>
      <c r="Q634" t="str">
        <f>LEFT(N634, SEARCH("/",N634,1)-1)</f>
        <v>technology</v>
      </c>
      <c r="R634" t="str">
        <f>RIGHT(N634,LEN(N634)-SEARCH("/",N634,1))</f>
        <v>web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(E635/D635)*100</f>
        <v>12.45</v>
      </c>
      <c r="P635" s="8">
        <f>(E635/L635)</f>
        <v>49.8</v>
      </c>
      <c r="Q635" t="str">
        <f>LEFT(N635, SEARCH("/",N635,1)-1)</f>
        <v>technology</v>
      </c>
      <c r="R635" t="str">
        <f>RIGHT(N635,LEN(N635)-SEARCH("/",N635,1))</f>
        <v>web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(E636/D636)*100</f>
        <v>0.02</v>
      </c>
      <c r="P636" s="8">
        <f>(E636/L636)</f>
        <v>1</v>
      </c>
      <c r="Q636" t="str">
        <f>LEFT(N636, SEARCH("/",N636,1)-1)</f>
        <v>technology</v>
      </c>
      <c r="R636" t="str">
        <f>RIGHT(N636,LEN(N636)-SEARCH("/",N636,1))</f>
        <v>web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(E637/D637)*100</f>
        <v>8.0000000000000002E-3</v>
      </c>
      <c r="P637" s="8">
        <f>(E637/L637)</f>
        <v>2</v>
      </c>
      <c r="Q637" t="str">
        <f>LEFT(N637, SEARCH("/",N637,1)-1)</f>
        <v>technology</v>
      </c>
      <c r="R637" t="str">
        <f>RIGHT(N637,LEN(N637)-SEARCH("/",N637,1))</f>
        <v>web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(E638/D638)*100</f>
        <v>0.2</v>
      </c>
      <c r="P638" s="8">
        <f>(E638/L638)</f>
        <v>4</v>
      </c>
      <c r="Q638" t="str">
        <f>LEFT(N638, SEARCH("/",N638,1)-1)</f>
        <v>technology</v>
      </c>
      <c r="R638" t="str">
        <f>RIGHT(N638,LEN(N638)-SEARCH("/",N638,1))</f>
        <v>web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(E639/D639)*100</f>
        <v>0</v>
      </c>
      <c r="P639" s="8" t="e">
        <f>(E639/L639)</f>
        <v>#DIV/0!</v>
      </c>
      <c r="Q639" t="str">
        <f>LEFT(N639, SEARCH("/",N639,1)-1)</f>
        <v>technology</v>
      </c>
      <c r="R639" t="str">
        <f>RIGHT(N639,LEN(N639)-SEARCH("/",N639,1))</f>
        <v>web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(E640/D640)*100</f>
        <v>9.0000000000000011E-3</v>
      </c>
      <c r="P640" s="8">
        <f>(E640/L640)</f>
        <v>3</v>
      </c>
      <c r="Q640" t="str">
        <f>LEFT(N640, SEARCH("/",N640,1)-1)</f>
        <v>technology</v>
      </c>
      <c r="R640" t="str">
        <f>RIGHT(N640,LEN(N640)-SEARCH("/",N640,1))</f>
        <v>web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(E641/D641)*100</f>
        <v>9.9999999999999991E-5</v>
      </c>
      <c r="P641" s="8">
        <f>(E641/L641)</f>
        <v>1</v>
      </c>
      <c r="Q641" t="str">
        <f>LEFT(N641, SEARCH("/",N641,1)-1)</f>
        <v>technology</v>
      </c>
      <c r="R641" t="str">
        <f>RIGHT(N641,LEN(N641)-SEARCH("/",N641,1))</f>
        <v>web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(E642/D642)*100</f>
        <v>144.28571428571428</v>
      </c>
      <c r="P642" s="8">
        <f>(E642/L642)</f>
        <v>50.5</v>
      </c>
      <c r="Q642" t="str">
        <f>LEFT(N642, SEARCH("/",N642,1)-1)</f>
        <v>technology</v>
      </c>
      <c r="R642" t="str">
        <f>RIGHT(N642,LEN(N642)-SEARCH("/",N642,1))</f>
        <v>wearables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(E643/D643)*100</f>
        <v>119.16249999999999</v>
      </c>
      <c r="P643" s="8">
        <f>(E643/L643)</f>
        <v>151.31746031746033</v>
      </c>
      <c r="Q643" t="str">
        <f>LEFT(N643, SEARCH("/",N643,1)-1)</f>
        <v>technology</v>
      </c>
      <c r="R643" t="str">
        <f>RIGHT(N643,LEN(N643)-SEARCH("/",N643,1))</f>
        <v>wearables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(E644/D644)*100</f>
        <v>1460.4850000000001</v>
      </c>
      <c r="P644" s="8">
        <f>(E644/L644)</f>
        <v>134.3592456301748</v>
      </c>
      <c r="Q644" t="str">
        <f>LEFT(N644, SEARCH("/",N644,1)-1)</f>
        <v>technology</v>
      </c>
      <c r="R644" t="str">
        <f>RIGHT(N644,LEN(N644)-SEARCH("/",N644,1))</f>
        <v>wearables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(E645/D645)*100</f>
        <v>105.80799999999999</v>
      </c>
      <c r="P645" s="8">
        <f>(E645/L645)</f>
        <v>174.02631578947367</v>
      </c>
      <c r="Q645" t="str">
        <f>LEFT(N645, SEARCH("/",N645,1)-1)</f>
        <v>technology</v>
      </c>
      <c r="R645" t="str">
        <f>RIGHT(N645,LEN(N645)-SEARCH("/",N645,1))</f>
        <v>wearables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(E646/D646)*100</f>
        <v>300.11791999999997</v>
      </c>
      <c r="P646" s="8">
        <f>(E646/L646)</f>
        <v>73.486268364348675</v>
      </c>
      <c r="Q646" t="str">
        <f>LEFT(N646, SEARCH("/",N646,1)-1)</f>
        <v>technology</v>
      </c>
      <c r="R646" t="str">
        <f>RIGHT(N646,LEN(N646)-SEARCH("/",N646,1))</f>
        <v>wearables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(E647/D647)*100</f>
        <v>278.7</v>
      </c>
      <c r="P647" s="8">
        <f>(E647/L647)</f>
        <v>23.518987341772153</v>
      </c>
      <c r="Q647" t="str">
        <f>LEFT(N647, SEARCH("/",N647,1)-1)</f>
        <v>technology</v>
      </c>
      <c r="R647" t="str">
        <f>RIGHT(N647,LEN(N647)-SEARCH("/",N647,1))</f>
        <v>wearables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(E648/D648)*100</f>
        <v>131.87625</v>
      </c>
      <c r="P648" s="8">
        <f>(E648/L648)</f>
        <v>39.074444444444445</v>
      </c>
      <c r="Q648" t="str">
        <f>LEFT(N648, SEARCH("/",N648,1)-1)</f>
        <v>technology</v>
      </c>
      <c r="R648" t="str">
        <f>RIGHT(N648,LEN(N648)-SEARCH("/",N648,1))</f>
        <v>wearables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(E649/D649)*100</f>
        <v>107.05</v>
      </c>
      <c r="P649" s="8">
        <f>(E649/L649)</f>
        <v>125.94117647058823</v>
      </c>
      <c r="Q649" t="str">
        <f>LEFT(N649, SEARCH("/",N649,1)-1)</f>
        <v>technology</v>
      </c>
      <c r="R649" t="str">
        <f>RIGHT(N649,LEN(N649)-SEARCH("/",N649,1))</f>
        <v>wearables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(E650/D650)*100</f>
        <v>126.82285714285715</v>
      </c>
      <c r="P650" s="8">
        <f>(E650/L650)</f>
        <v>1644</v>
      </c>
      <c r="Q650" t="str">
        <f>LEFT(N650, SEARCH("/",N650,1)-1)</f>
        <v>technology</v>
      </c>
      <c r="R650" t="str">
        <f>RIGHT(N650,LEN(N650)-SEARCH("/",N650,1))</f>
        <v>wearables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(E651/D651)*100</f>
        <v>139.96</v>
      </c>
      <c r="P651" s="8">
        <f>(E651/L651)</f>
        <v>42.670731707317074</v>
      </c>
      <c r="Q651" t="str">
        <f>LEFT(N651, SEARCH("/",N651,1)-1)</f>
        <v>technology</v>
      </c>
      <c r="R651" t="str">
        <f>RIGHT(N651,LEN(N651)-SEARCH("/",N651,1))</f>
        <v>wearables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(E652/D652)*100</f>
        <v>112.4</v>
      </c>
      <c r="P652" s="8">
        <f>(E652/L652)</f>
        <v>35.125</v>
      </c>
      <c r="Q652" t="str">
        <f>LEFT(N652, SEARCH("/",N652,1)-1)</f>
        <v>technology</v>
      </c>
      <c r="R652" t="str">
        <f>RIGHT(N652,LEN(N652)-SEARCH("/",N652,1))</f>
        <v>wearables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(E653/D653)*100</f>
        <v>100.52799999999999</v>
      </c>
      <c r="P653" s="8">
        <f>(E653/L653)</f>
        <v>239.35238095238094</v>
      </c>
      <c r="Q653" t="str">
        <f>LEFT(N653, SEARCH("/",N653,1)-1)</f>
        <v>technology</v>
      </c>
      <c r="R653" t="str">
        <f>RIGHT(N653,LEN(N653)-SEARCH("/",N653,1))</f>
        <v>wearables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(E654/D654)*100</f>
        <v>100.46666666666665</v>
      </c>
      <c r="P654" s="8">
        <f>(E654/L654)</f>
        <v>107.64285714285714</v>
      </c>
      <c r="Q654" t="str">
        <f>LEFT(N654, SEARCH("/",N654,1)-1)</f>
        <v>technology</v>
      </c>
      <c r="R654" t="str">
        <f>RIGHT(N654,LEN(N654)-SEARCH("/",N654,1))</f>
        <v>wearables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(E655/D655)*100</f>
        <v>141.446</v>
      </c>
      <c r="P655" s="8">
        <f>(E655/L655)</f>
        <v>95.830623306233065</v>
      </c>
      <c r="Q655" t="str">
        <f>LEFT(N655, SEARCH("/",N655,1)-1)</f>
        <v>technology</v>
      </c>
      <c r="R655" t="str">
        <f>RIGHT(N655,LEN(N655)-SEARCH("/",N655,1))</f>
        <v>wearables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(E656/D656)*100</f>
        <v>267.29166666666669</v>
      </c>
      <c r="P656" s="8">
        <f>(E656/L656)</f>
        <v>31.663376110562684</v>
      </c>
      <c r="Q656" t="str">
        <f>LEFT(N656, SEARCH("/",N656,1)-1)</f>
        <v>technology</v>
      </c>
      <c r="R656" t="str">
        <f>RIGHT(N656,LEN(N656)-SEARCH("/",N656,1))</f>
        <v>wearables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(E657/D657)*100</f>
        <v>146.88749999999999</v>
      </c>
      <c r="P657" s="8">
        <f>(E657/L657)</f>
        <v>42.886861313868614</v>
      </c>
      <c r="Q657" t="str">
        <f>LEFT(N657, SEARCH("/",N657,1)-1)</f>
        <v>technology</v>
      </c>
      <c r="R657" t="str">
        <f>RIGHT(N657,LEN(N657)-SEARCH("/",N657,1))</f>
        <v>wearables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(E658/D658)*100</f>
        <v>213.56</v>
      </c>
      <c r="P658" s="8">
        <f>(E658/L658)</f>
        <v>122.73563218390805</v>
      </c>
      <c r="Q658" t="str">
        <f>LEFT(N658, SEARCH("/",N658,1)-1)</f>
        <v>technology</v>
      </c>
      <c r="R658" t="str">
        <f>RIGHT(N658,LEN(N658)-SEARCH("/",N658,1))</f>
        <v>wearables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(E659/D659)*100</f>
        <v>125.69999999999999</v>
      </c>
      <c r="P659" s="8">
        <f>(E659/L659)</f>
        <v>190.45454545454547</v>
      </c>
      <c r="Q659" t="str">
        <f>LEFT(N659, SEARCH("/",N659,1)-1)</f>
        <v>technology</v>
      </c>
      <c r="R659" t="str">
        <f>RIGHT(N659,LEN(N659)-SEARCH("/",N659,1))</f>
        <v>wearables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(E660/D660)*100</f>
        <v>104.46206037108834</v>
      </c>
      <c r="P660" s="8">
        <f>(E660/L660)</f>
        <v>109.33695652173913</v>
      </c>
      <c r="Q660" t="str">
        <f>LEFT(N660, SEARCH("/",N660,1)-1)</f>
        <v>technology</v>
      </c>
      <c r="R660" t="str">
        <f>RIGHT(N660,LEN(N660)-SEARCH("/",N660,1))</f>
        <v>wearables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(E661/D661)*100</f>
        <v>100.56666666666668</v>
      </c>
      <c r="P661" s="8">
        <f>(E661/L661)</f>
        <v>143.66666666666666</v>
      </c>
      <c r="Q661" t="str">
        <f>LEFT(N661, SEARCH("/",N661,1)-1)</f>
        <v>technology</v>
      </c>
      <c r="R661" t="str">
        <f>RIGHT(N661,LEN(N661)-SEARCH("/",N661,1))</f>
        <v>wearables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(E662/D662)*100</f>
        <v>3.0579999999999998</v>
      </c>
      <c r="P662" s="8">
        <f>(E662/L662)</f>
        <v>84.944444444444443</v>
      </c>
      <c r="Q662" t="str">
        <f>LEFT(N662, SEARCH("/",N662,1)-1)</f>
        <v>technology</v>
      </c>
      <c r="R662" t="str">
        <f>RIGHT(N662,LEN(N662)-SEARCH("/",N662,1))</f>
        <v>wearables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(E663/D663)*100</f>
        <v>0.95</v>
      </c>
      <c r="P663" s="8">
        <f>(E663/L663)</f>
        <v>10.555555555555555</v>
      </c>
      <c r="Q663" t="str">
        <f>LEFT(N663, SEARCH("/",N663,1)-1)</f>
        <v>technology</v>
      </c>
      <c r="R663" t="str">
        <f>RIGHT(N663,LEN(N663)-SEARCH("/",N663,1))</f>
        <v>wearables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(E664/D664)*100</f>
        <v>0.4</v>
      </c>
      <c r="P664" s="8">
        <f>(E664/L664)</f>
        <v>39</v>
      </c>
      <c r="Q664" t="str">
        <f>LEFT(N664, SEARCH("/",N664,1)-1)</f>
        <v>technology</v>
      </c>
      <c r="R664" t="str">
        <f>RIGHT(N664,LEN(N664)-SEARCH("/",N664,1))</f>
        <v>wearables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(E665/D665)*100</f>
        <v>0.35000000000000003</v>
      </c>
      <c r="P665" s="8">
        <f>(E665/L665)</f>
        <v>100</v>
      </c>
      <c r="Q665" t="str">
        <f>LEFT(N665, SEARCH("/",N665,1)-1)</f>
        <v>technology</v>
      </c>
      <c r="R665" t="str">
        <f>RIGHT(N665,LEN(N665)-SEARCH("/",N665,1))</f>
        <v>wearables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(E666/D666)*100</f>
        <v>7.5333333333333332</v>
      </c>
      <c r="P666" s="8">
        <f>(E666/L666)</f>
        <v>31.172413793103448</v>
      </c>
      <c r="Q666" t="str">
        <f>LEFT(N666, SEARCH("/",N666,1)-1)</f>
        <v>technology</v>
      </c>
      <c r="R666" t="str">
        <f>RIGHT(N666,LEN(N666)-SEARCH("/",N666,1))</f>
        <v>wearables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(E667/D667)*100</f>
        <v>18.64</v>
      </c>
      <c r="P667" s="8">
        <f>(E667/L667)</f>
        <v>155.33333333333334</v>
      </c>
      <c r="Q667" t="str">
        <f>LEFT(N667, SEARCH("/",N667,1)-1)</f>
        <v>technology</v>
      </c>
      <c r="R667" t="str">
        <f>RIGHT(N667,LEN(N667)-SEARCH("/",N667,1))</f>
        <v>wearables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(E668/D668)*100</f>
        <v>4.0000000000000001E-3</v>
      </c>
      <c r="P668" s="8">
        <f>(E668/L668)</f>
        <v>2</v>
      </c>
      <c r="Q668" t="str">
        <f>LEFT(N668, SEARCH("/",N668,1)-1)</f>
        <v>technology</v>
      </c>
      <c r="R668" t="str">
        <f>RIGHT(N668,LEN(N668)-SEARCH("/",N668,1))</f>
        <v>wearables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(E669/D669)*100</f>
        <v>10.02</v>
      </c>
      <c r="P669" s="8">
        <f>(E669/L669)</f>
        <v>178.92857142857142</v>
      </c>
      <c r="Q669" t="str">
        <f>LEFT(N669, SEARCH("/",N669,1)-1)</f>
        <v>technology</v>
      </c>
      <c r="R669" t="str">
        <f>RIGHT(N669,LEN(N669)-SEARCH("/",N669,1))</f>
        <v>wearables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(E670/D670)*100</f>
        <v>4.5600000000000005</v>
      </c>
      <c r="P670" s="8">
        <f>(E670/L670)</f>
        <v>27.36</v>
      </c>
      <c r="Q670" t="str">
        <f>LEFT(N670, SEARCH("/",N670,1)-1)</f>
        <v>technology</v>
      </c>
      <c r="R670" t="str">
        <f>RIGHT(N670,LEN(N670)-SEARCH("/",N670,1))</f>
        <v>wearables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(E671/D671)*100</f>
        <v>21.5075</v>
      </c>
      <c r="P671" s="8">
        <f>(E671/L671)</f>
        <v>1536.25</v>
      </c>
      <c r="Q671" t="str">
        <f>LEFT(N671, SEARCH("/",N671,1)-1)</f>
        <v>technology</v>
      </c>
      <c r="R671" t="str">
        <f>RIGHT(N671,LEN(N671)-SEARCH("/",N671,1))</f>
        <v>wearables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(E672/D672)*100</f>
        <v>29.276666666666667</v>
      </c>
      <c r="P672" s="8">
        <f>(E672/L672)</f>
        <v>84.99677419354839</v>
      </c>
      <c r="Q672" t="str">
        <f>LEFT(N672, SEARCH("/",N672,1)-1)</f>
        <v>technology</v>
      </c>
      <c r="R672" t="str">
        <f>RIGHT(N672,LEN(N672)-SEARCH("/",N672,1))</f>
        <v>wearables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(E673/D673)*100</f>
        <v>39.426666666666662</v>
      </c>
      <c r="P673" s="8">
        <f>(E673/L673)</f>
        <v>788.5333333333333</v>
      </c>
      <c r="Q673" t="str">
        <f>LEFT(N673, SEARCH("/",N673,1)-1)</f>
        <v>technology</v>
      </c>
      <c r="R673" t="str">
        <f>RIGHT(N673,LEN(N673)-SEARCH("/",N673,1))</f>
        <v>wearables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(E674/D674)*100</f>
        <v>21.628</v>
      </c>
      <c r="P674" s="8">
        <f>(E674/L674)</f>
        <v>50.29767441860465</v>
      </c>
      <c r="Q674" t="str">
        <f>LEFT(N674, SEARCH("/",N674,1)-1)</f>
        <v>technology</v>
      </c>
      <c r="R674" t="str">
        <f>RIGHT(N674,LEN(N674)-SEARCH("/",N674,1))</f>
        <v>wearables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(E675/D675)*100</f>
        <v>0.20500000000000002</v>
      </c>
      <c r="P675" s="8">
        <f>(E675/L675)</f>
        <v>68.333333333333329</v>
      </c>
      <c r="Q675" t="str">
        <f>LEFT(N675, SEARCH("/",N675,1)-1)</f>
        <v>technology</v>
      </c>
      <c r="R675" t="str">
        <f>RIGHT(N675,LEN(N675)-SEARCH("/",N675,1))</f>
        <v>wearables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(E676/D676)*100</f>
        <v>0.03</v>
      </c>
      <c r="P676" s="8">
        <f>(E676/L676)</f>
        <v>7.5</v>
      </c>
      <c r="Q676" t="str">
        <f>LEFT(N676, SEARCH("/",N676,1)-1)</f>
        <v>technology</v>
      </c>
      <c r="R676" t="str">
        <f>RIGHT(N676,LEN(N676)-SEARCH("/",N676,1))</f>
        <v>wearables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(E677/D677)*100</f>
        <v>14.85</v>
      </c>
      <c r="P677" s="8">
        <f>(E677/L677)</f>
        <v>34.269230769230766</v>
      </c>
      <c r="Q677" t="str">
        <f>LEFT(N677, SEARCH("/",N677,1)-1)</f>
        <v>technology</v>
      </c>
      <c r="R677" t="str">
        <f>RIGHT(N677,LEN(N677)-SEARCH("/",N677,1))</f>
        <v>wearables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(E678/D678)*100</f>
        <v>1.4710000000000001</v>
      </c>
      <c r="P678" s="8">
        <f>(E678/L678)</f>
        <v>61.291666666666664</v>
      </c>
      <c r="Q678" t="str">
        <f>LEFT(N678, SEARCH("/",N678,1)-1)</f>
        <v>technology</v>
      </c>
      <c r="R678" t="str">
        <f>RIGHT(N678,LEN(N678)-SEARCH("/",N678,1))</f>
        <v>wearables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(E679/D679)*100</f>
        <v>25.584</v>
      </c>
      <c r="P679" s="8">
        <f>(E679/L679)</f>
        <v>133.25</v>
      </c>
      <c r="Q679" t="str">
        <f>LEFT(N679, SEARCH("/",N679,1)-1)</f>
        <v>technology</v>
      </c>
      <c r="R679" t="str">
        <f>RIGHT(N679,LEN(N679)-SEARCH("/",N679,1))</f>
        <v>wearables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(E680/D680)*100</f>
        <v>3.8206896551724134</v>
      </c>
      <c r="P680" s="8">
        <f>(E680/L680)</f>
        <v>65.17647058823529</v>
      </c>
      <c r="Q680" t="str">
        <f>LEFT(N680, SEARCH("/",N680,1)-1)</f>
        <v>technology</v>
      </c>
      <c r="R680" t="str">
        <f>RIGHT(N680,LEN(N680)-SEARCH("/",N680,1))</f>
        <v>wearables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(E681/D681)*100</f>
        <v>15.485964912280703</v>
      </c>
      <c r="P681" s="8">
        <f>(E681/L681)</f>
        <v>93.90425531914893</v>
      </c>
      <c r="Q681" t="str">
        <f>LEFT(N681, SEARCH("/",N681,1)-1)</f>
        <v>technology</v>
      </c>
      <c r="R681" t="str">
        <f>RIGHT(N681,LEN(N681)-SEARCH("/",N681,1))</f>
        <v>wearables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(E682/D682)*100</f>
        <v>25.912000000000003</v>
      </c>
      <c r="P682" s="8">
        <f>(E682/L682)</f>
        <v>150.65116279069767</v>
      </c>
      <c r="Q682" t="str">
        <f>LEFT(N682, SEARCH("/",N682,1)-1)</f>
        <v>technology</v>
      </c>
      <c r="R682" t="str">
        <f>RIGHT(N682,LEN(N682)-SEARCH("/",N682,1))</f>
        <v>wearables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(E683/D683)*100</f>
        <v>0.04</v>
      </c>
      <c r="P683" s="8">
        <f>(E683/L683)</f>
        <v>1</v>
      </c>
      <c r="Q683" t="str">
        <f>LEFT(N683, SEARCH("/",N683,1)-1)</f>
        <v>technology</v>
      </c>
      <c r="R683" t="str">
        <f>RIGHT(N683,LEN(N683)-SEARCH("/",N683,1))</f>
        <v>wearables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(E684/D684)*100</f>
        <v>0.106</v>
      </c>
      <c r="P684" s="8">
        <f>(E684/L684)</f>
        <v>13.25</v>
      </c>
      <c r="Q684" t="str">
        <f>LEFT(N684, SEARCH("/",N684,1)-1)</f>
        <v>technology</v>
      </c>
      <c r="R684" t="str">
        <f>RIGHT(N684,LEN(N684)-SEARCH("/",N684,1))</f>
        <v>wearables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(E685/D685)*100</f>
        <v>0.85142857142857142</v>
      </c>
      <c r="P685" s="8">
        <f>(E685/L685)</f>
        <v>99.333333333333329</v>
      </c>
      <c r="Q685" t="str">
        <f>LEFT(N685, SEARCH("/",N685,1)-1)</f>
        <v>technology</v>
      </c>
      <c r="R685" t="str">
        <f>RIGHT(N685,LEN(N685)-SEARCH("/",N685,1))</f>
        <v>wearables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(E686/D686)*100</f>
        <v>7.4837500000000006</v>
      </c>
      <c r="P686" s="8">
        <f>(E686/L686)</f>
        <v>177.39259259259259</v>
      </c>
      <c r="Q686" t="str">
        <f>LEFT(N686, SEARCH("/",N686,1)-1)</f>
        <v>technology</v>
      </c>
      <c r="R686" t="str">
        <f>RIGHT(N686,LEN(N686)-SEARCH("/",N686,1))</f>
        <v>wearables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(E687/D687)*100</f>
        <v>27.650000000000002</v>
      </c>
      <c r="P687" s="8">
        <f>(E687/L687)</f>
        <v>55.3</v>
      </c>
      <c r="Q687" t="str">
        <f>LEFT(N687, SEARCH("/",N687,1)-1)</f>
        <v>technology</v>
      </c>
      <c r="R687" t="str">
        <f>RIGHT(N687,LEN(N687)-SEARCH("/",N687,1))</f>
        <v>wearables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(E688/D688)*100</f>
        <v>0</v>
      </c>
      <c r="P688" s="8" t="e">
        <f>(E688/L688)</f>
        <v>#DIV/0!</v>
      </c>
      <c r="Q688" t="str">
        <f>LEFT(N688, SEARCH("/",N688,1)-1)</f>
        <v>technology</v>
      </c>
      <c r="R688" t="str">
        <f>RIGHT(N688,LEN(N688)-SEARCH("/",N688,1))</f>
        <v>wearables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(E689/D689)*100</f>
        <v>3.55</v>
      </c>
      <c r="P689" s="8">
        <f>(E689/L689)</f>
        <v>591.66666666666663</v>
      </c>
      <c r="Q689" t="str">
        <f>LEFT(N689, SEARCH("/",N689,1)-1)</f>
        <v>technology</v>
      </c>
      <c r="R689" t="str">
        <f>RIGHT(N689,LEN(N689)-SEARCH("/",N689,1))</f>
        <v>wearables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(E690/D690)*100</f>
        <v>72.989999999999995</v>
      </c>
      <c r="P690" s="8">
        <f>(E690/L690)</f>
        <v>405.5</v>
      </c>
      <c r="Q690" t="str">
        <f>LEFT(N690, SEARCH("/",N690,1)-1)</f>
        <v>technology</v>
      </c>
      <c r="R690" t="str">
        <f>RIGHT(N690,LEN(N690)-SEARCH("/",N690,1))</f>
        <v>wearables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(E691/D691)*100</f>
        <v>57.648750000000007</v>
      </c>
      <c r="P691" s="8">
        <f>(E691/L691)</f>
        <v>343.14732142857144</v>
      </c>
      <c r="Q691" t="str">
        <f>LEFT(N691, SEARCH("/",N691,1)-1)</f>
        <v>technology</v>
      </c>
      <c r="R691" t="str">
        <f>RIGHT(N691,LEN(N691)-SEARCH("/",N691,1))</f>
        <v>wearables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(E692/D692)*100</f>
        <v>12.34</v>
      </c>
      <c r="P692" s="8">
        <f>(E692/L692)</f>
        <v>72.588235294117652</v>
      </c>
      <c r="Q692" t="str">
        <f>LEFT(N692, SEARCH("/",N692,1)-1)</f>
        <v>technology</v>
      </c>
      <c r="R692" t="str">
        <f>RIGHT(N692,LEN(N692)-SEARCH("/",N692,1))</f>
        <v>wearables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(E693/D693)*100</f>
        <v>0.52</v>
      </c>
      <c r="P693" s="8">
        <f>(E693/L693)</f>
        <v>26</v>
      </c>
      <c r="Q693" t="str">
        <f>LEFT(N693, SEARCH("/",N693,1)-1)</f>
        <v>technology</v>
      </c>
      <c r="R693" t="str">
        <f>RIGHT(N693,LEN(N693)-SEARCH("/",N693,1))</f>
        <v>wearables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(E694/D694)*100</f>
        <v>6.5299999999999994</v>
      </c>
      <c r="P694" s="8">
        <f>(E694/L694)</f>
        <v>6.4975124378109452</v>
      </c>
      <c r="Q694" t="str">
        <f>LEFT(N694, SEARCH("/",N694,1)-1)</f>
        <v>technology</v>
      </c>
      <c r="R694" t="str">
        <f>RIGHT(N694,LEN(N694)-SEARCH("/",N694,1))</f>
        <v>wearables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(E695/D695)*100</f>
        <v>35.338000000000001</v>
      </c>
      <c r="P695" s="8">
        <f>(E695/L695)</f>
        <v>119.38513513513513</v>
      </c>
      <c r="Q695" t="str">
        <f>LEFT(N695, SEARCH("/",N695,1)-1)</f>
        <v>technology</v>
      </c>
      <c r="R695" t="str">
        <f>RIGHT(N695,LEN(N695)-SEARCH("/",N695,1))</f>
        <v>wearables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(E696/D696)*100</f>
        <v>0.39333333333333331</v>
      </c>
      <c r="P696" s="8">
        <f>(E696/L696)</f>
        <v>84.285714285714292</v>
      </c>
      <c r="Q696" t="str">
        <f>LEFT(N696, SEARCH("/",N696,1)-1)</f>
        <v>technology</v>
      </c>
      <c r="R696" t="str">
        <f>RIGHT(N696,LEN(N696)-SEARCH("/",N696,1))</f>
        <v>wearables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(E697/D697)*100</f>
        <v>1.06</v>
      </c>
      <c r="P697" s="8">
        <f>(E697/L697)</f>
        <v>90.857142857142861</v>
      </c>
      <c r="Q697" t="str">
        <f>LEFT(N697, SEARCH("/",N697,1)-1)</f>
        <v>technology</v>
      </c>
      <c r="R697" t="str">
        <f>RIGHT(N697,LEN(N697)-SEARCH("/",N697,1))</f>
        <v>wearables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(E698/D698)*100</f>
        <v>5.7142857142857147E-4</v>
      </c>
      <c r="P698" s="8">
        <f>(E698/L698)</f>
        <v>1</v>
      </c>
      <c r="Q698" t="str">
        <f>LEFT(N698, SEARCH("/",N698,1)-1)</f>
        <v>technology</v>
      </c>
      <c r="R698" t="str">
        <f>RIGHT(N698,LEN(N698)-SEARCH("/",N698,1))</f>
        <v>wearables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(E699/D699)*100</f>
        <v>46.379999999999995</v>
      </c>
      <c r="P699" s="8">
        <f>(E699/L699)</f>
        <v>20.342105263157894</v>
      </c>
      <c r="Q699" t="str">
        <f>LEFT(N699, SEARCH("/",N699,1)-1)</f>
        <v>technology</v>
      </c>
      <c r="R699" t="str">
        <f>RIGHT(N699,LEN(N699)-SEARCH("/",N699,1))</f>
        <v>wearables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(E700/D700)*100</f>
        <v>15.39</v>
      </c>
      <c r="P700" s="8">
        <f>(E700/L700)</f>
        <v>530.68965517241384</v>
      </c>
      <c r="Q700" t="str">
        <f>LEFT(N700, SEARCH("/",N700,1)-1)</f>
        <v>technology</v>
      </c>
      <c r="R700" t="str">
        <f>RIGHT(N700,LEN(N700)-SEARCH("/",N700,1))</f>
        <v>wearables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(E701/D701)*100</f>
        <v>82.422107692307705</v>
      </c>
      <c r="P701" s="8">
        <f>(E701/L701)</f>
        <v>120.39184269662923</v>
      </c>
      <c r="Q701" t="str">
        <f>LEFT(N701, SEARCH("/",N701,1)-1)</f>
        <v>technology</v>
      </c>
      <c r="R701" t="str">
        <f>RIGHT(N701,LEN(N701)-SEARCH("/",N701,1))</f>
        <v>wearables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(E702/D702)*100</f>
        <v>2.6866666666666665</v>
      </c>
      <c r="P702" s="8">
        <f>(E702/L702)</f>
        <v>13</v>
      </c>
      <c r="Q702" t="str">
        <f>LEFT(N702, SEARCH("/",N702,1)-1)</f>
        <v>technology</v>
      </c>
      <c r="R702" t="str">
        <f>RIGHT(N702,LEN(N702)-SEARCH("/",N702,1))</f>
        <v>wearables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(E703/D703)*100</f>
        <v>26.6</v>
      </c>
      <c r="P703" s="8">
        <f>(E703/L703)</f>
        <v>291.33333333333331</v>
      </c>
      <c r="Q703" t="str">
        <f>LEFT(N703, SEARCH("/",N703,1)-1)</f>
        <v>technology</v>
      </c>
      <c r="R703" t="str">
        <f>RIGHT(N703,LEN(N703)-SEARCH("/",N703,1))</f>
        <v>wearables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(E704/D704)*100</f>
        <v>30.813400000000001</v>
      </c>
      <c r="P704" s="8">
        <f>(E704/L704)</f>
        <v>124.9191891891892</v>
      </c>
      <c r="Q704" t="str">
        <f>LEFT(N704, SEARCH("/",N704,1)-1)</f>
        <v>technology</v>
      </c>
      <c r="R704" t="str">
        <f>RIGHT(N704,LEN(N704)-SEARCH("/",N704,1))</f>
        <v>wearables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(E705/D705)*100</f>
        <v>5.58</v>
      </c>
      <c r="P705" s="8">
        <f>(E705/L705)</f>
        <v>119.57142857142857</v>
      </c>
      <c r="Q705" t="str">
        <f>LEFT(N705, SEARCH("/",N705,1)-1)</f>
        <v>technology</v>
      </c>
      <c r="R705" t="str">
        <f>RIGHT(N705,LEN(N705)-SEARCH("/",N705,1))</f>
        <v>wearables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(E706/D706)*100</f>
        <v>0.87454545454545463</v>
      </c>
      <c r="P706" s="8">
        <f>(E706/L706)</f>
        <v>120.25</v>
      </c>
      <c r="Q706" t="str">
        <f>LEFT(N706, SEARCH("/",N706,1)-1)</f>
        <v>technology</v>
      </c>
      <c r="R706" t="str">
        <f>RIGHT(N706,LEN(N706)-SEARCH("/",N706,1))</f>
        <v>wearables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(E707/D707)*100</f>
        <v>0.97699999999999987</v>
      </c>
      <c r="P707" s="8">
        <f>(E707/L707)</f>
        <v>195.4</v>
      </c>
      <c r="Q707" t="str">
        <f>LEFT(N707, SEARCH("/",N707,1)-1)</f>
        <v>technology</v>
      </c>
      <c r="R707" t="str">
        <f>RIGHT(N707,LEN(N707)-SEARCH("/",N707,1))</f>
        <v>wearables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(E708/D708)*100</f>
        <v>0</v>
      </c>
      <c r="P708" s="8" t="e">
        <f>(E708/L708)</f>
        <v>#DIV/0!</v>
      </c>
      <c r="Q708" t="str">
        <f>LEFT(N708, SEARCH("/",N708,1)-1)</f>
        <v>technology</v>
      </c>
      <c r="R708" t="str">
        <f>RIGHT(N708,LEN(N708)-SEARCH("/",N708,1))</f>
        <v>wearables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(E709/D709)*100</f>
        <v>78.927352941176466</v>
      </c>
      <c r="P709" s="8">
        <f>(E709/L709)</f>
        <v>117.69868421052631</v>
      </c>
      <c r="Q709" t="str">
        <f>LEFT(N709, SEARCH("/",N709,1)-1)</f>
        <v>technology</v>
      </c>
      <c r="R709" t="str">
        <f>RIGHT(N709,LEN(N709)-SEARCH("/",N709,1))</f>
        <v>wearables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(E710/D710)*100</f>
        <v>22.092500000000001</v>
      </c>
      <c r="P710" s="8">
        <f>(E710/L710)</f>
        <v>23.948509485094849</v>
      </c>
      <c r="Q710" t="str">
        <f>LEFT(N710, SEARCH("/",N710,1)-1)</f>
        <v>technology</v>
      </c>
      <c r="R710" t="str">
        <f>RIGHT(N710,LEN(N710)-SEARCH("/",N710,1))</f>
        <v>wearables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(E711/D711)*100</f>
        <v>0.40666666666666662</v>
      </c>
      <c r="P711" s="8">
        <f>(E711/L711)</f>
        <v>30.5</v>
      </c>
      <c r="Q711" t="str">
        <f>LEFT(N711, SEARCH("/",N711,1)-1)</f>
        <v>technology</v>
      </c>
      <c r="R711" t="str">
        <f>RIGHT(N711,LEN(N711)-SEARCH("/",N711,1))</f>
        <v>wearables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(E712/D712)*100</f>
        <v>0</v>
      </c>
      <c r="P712" s="8" t="e">
        <f>(E712/L712)</f>
        <v>#DIV/0!</v>
      </c>
      <c r="Q712" t="str">
        <f>LEFT(N712, SEARCH("/",N712,1)-1)</f>
        <v>technology</v>
      </c>
      <c r="R712" t="str">
        <f>RIGHT(N712,LEN(N712)-SEARCH("/",N712,1))</f>
        <v>wearables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(E713/D713)*100</f>
        <v>33.790999999999997</v>
      </c>
      <c r="P713" s="8">
        <f>(E713/L713)</f>
        <v>99.973372781065095</v>
      </c>
      <c r="Q713" t="str">
        <f>LEFT(N713, SEARCH("/",N713,1)-1)</f>
        <v>technology</v>
      </c>
      <c r="R713" t="str">
        <f>RIGHT(N713,LEN(N713)-SEARCH("/",N713,1))</f>
        <v>wearables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(E714/D714)*100</f>
        <v>0.21649484536082475</v>
      </c>
      <c r="P714" s="8">
        <f>(E714/L714)</f>
        <v>26.25</v>
      </c>
      <c r="Q714" t="str">
        <f>LEFT(N714, SEARCH("/",N714,1)-1)</f>
        <v>technology</v>
      </c>
      <c r="R714" t="str">
        <f>RIGHT(N714,LEN(N714)-SEARCH("/",N714,1))</f>
        <v>wearables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(E715/D715)*100</f>
        <v>0.79600000000000004</v>
      </c>
      <c r="P715" s="8">
        <f>(E715/L715)</f>
        <v>199</v>
      </c>
      <c r="Q715" t="str">
        <f>LEFT(N715, SEARCH("/",N715,1)-1)</f>
        <v>technology</v>
      </c>
      <c r="R715" t="str">
        <f>RIGHT(N715,LEN(N715)-SEARCH("/",N715,1))</f>
        <v>wearables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(E716/D716)*100</f>
        <v>14.993333333333334</v>
      </c>
      <c r="P716" s="8">
        <f>(E716/L716)</f>
        <v>80.321428571428569</v>
      </c>
      <c r="Q716" t="str">
        <f>LEFT(N716, SEARCH("/",N716,1)-1)</f>
        <v>technology</v>
      </c>
      <c r="R716" t="str">
        <f>RIGHT(N716,LEN(N716)-SEARCH("/",N716,1))</f>
        <v>wearables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(E717/D717)*100</f>
        <v>5.0509090909090908</v>
      </c>
      <c r="P717" s="8">
        <f>(E717/L717)</f>
        <v>115.75</v>
      </c>
      <c r="Q717" t="str">
        <f>LEFT(N717, SEARCH("/",N717,1)-1)</f>
        <v>technology</v>
      </c>
      <c r="R717" t="str">
        <f>RIGHT(N717,LEN(N717)-SEARCH("/",N717,1))</f>
        <v>wearables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(E718/D718)*100</f>
        <v>10.214285714285715</v>
      </c>
      <c r="P718" s="8">
        <f>(E718/L718)</f>
        <v>44.6875</v>
      </c>
      <c r="Q718" t="str">
        <f>LEFT(N718, SEARCH("/",N718,1)-1)</f>
        <v>technology</v>
      </c>
      <c r="R718" t="str">
        <f>RIGHT(N718,LEN(N718)-SEARCH("/",N718,1))</f>
        <v>wearables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(E719/D719)*100</f>
        <v>0.30499999999999999</v>
      </c>
      <c r="P719" s="8">
        <f>(E719/L719)</f>
        <v>76.25</v>
      </c>
      <c r="Q719" t="str">
        <f>LEFT(N719, SEARCH("/",N719,1)-1)</f>
        <v>technology</v>
      </c>
      <c r="R719" t="str">
        <f>RIGHT(N719,LEN(N719)-SEARCH("/",N719,1))</f>
        <v>wearables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(E720/D720)*100</f>
        <v>0.75</v>
      </c>
      <c r="P720" s="8">
        <f>(E720/L720)</f>
        <v>22.5</v>
      </c>
      <c r="Q720" t="str">
        <f>LEFT(N720, SEARCH("/",N720,1)-1)</f>
        <v>technology</v>
      </c>
      <c r="R720" t="str">
        <f>RIGHT(N720,LEN(N720)-SEARCH("/",N720,1))</f>
        <v>wearables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(E721/D721)*100</f>
        <v>1.2933333333333332</v>
      </c>
      <c r="P721" s="8">
        <f>(E721/L721)</f>
        <v>19.399999999999999</v>
      </c>
      <c r="Q721" t="str">
        <f>LEFT(N721, SEARCH("/",N721,1)-1)</f>
        <v>technology</v>
      </c>
      <c r="R721" t="str">
        <f>RIGHT(N721,LEN(N721)-SEARCH("/",N721,1))</f>
        <v>wearables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(E722/D722)*100</f>
        <v>143.94736842105263</v>
      </c>
      <c r="P722" s="8">
        <f>(E722/L722)</f>
        <v>66.707317073170728</v>
      </c>
      <c r="Q722" t="str">
        <f>LEFT(N722, SEARCH("/",N722,1)-1)</f>
        <v>publishing</v>
      </c>
      <c r="R722" t="str">
        <f>RIGHT(N722,LEN(N722)-SEARCH("/",N722,1))</f>
        <v>nonfiction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(E723/D723)*100</f>
        <v>122.10975609756099</v>
      </c>
      <c r="P723" s="8">
        <f>(E723/L723)</f>
        <v>84.142857142857139</v>
      </c>
      <c r="Q723" t="str">
        <f>LEFT(N723, SEARCH("/",N723,1)-1)</f>
        <v>publishing</v>
      </c>
      <c r="R723" t="str">
        <f>RIGHT(N723,LEN(N723)-SEARCH("/",N723,1))</f>
        <v>nonfiction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(E724/D724)*100</f>
        <v>132.024</v>
      </c>
      <c r="P724" s="8">
        <f>(E724/L724)</f>
        <v>215.72549019607843</v>
      </c>
      <c r="Q724" t="str">
        <f>LEFT(N724, SEARCH("/",N724,1)-1)</f>
        <v>publishing</v>
      </c>
      <c r="R724" t="str">
        <f>RIGHT(N724,LEN(N724)-SEARCH("/",N724,1))</f>
        <v>nonfiction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(E725/D725)*100</f>
        <v>109.38000000000001</v>
      </c>
      <c r="P725" s="8">
        <f>(E725/L725)</f>
        <v>54.69</v>
      </c>
      <c r="Q725" t="str">
        <f>LEFT(N725, SEARCH("/",N725,1)-1)</f>
        <v>publishing</v>
      </c>
      <c r="R725" t="str">
        <f>RIGHT(N725,LEN(N725)-SEARCH("/",N725,1))</f>
        <v>nonfiction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(E726/D726)*100</f>
        <v>105.47157142857144</v>
      </c>
      <c r="P726" s="8">
        <f>(E726/L726)</f>
        <v>51.62944055944056</v>
      </c>
      <c r="Q726" t="str">
        <f>LEFT(N726, SEARCH("/",N726,1)-1)</f>
        <v>publishing</v>
      </c>
      <c r="R726" t="str">
        <f>RIGHT(N726,LEN(N726)-SEARCH("/",N726,1))</f>
        <v>nonfiction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(E727/D727)*100</f>
        <v>100.35000000000001</v>
      </c>
      <c r="P727" s="8">
        <f>(E727/L727)</f>
        <v>143.35714285714286</v>
      </c>
      <c r="Q727" t="str">
        <f>LEFT(N727, SEARCH("/",N727,1)-1)</f>
        <v>publishing</v>
      </c>
      <c r="R727" t="str">
        <f>RIGHT(N727,LEN(N727)-SEARCH("/",N727,1))</f>
        <v>nonfiction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(E728/D728)*100</f>
        <v>101.4</v>
      </c>
      <c r="P728" s="8">
        <f>(E728/L728)</f>
        <v>72.428571428571431</v>
      </c>
      <c r="Q728" t="str">
        <f>LEFT(N728, SEARCH("/",N728,1)-1)</f>
        <v>publishing</v>
      </c>
      <c r="R728" t="str">
        <f>RIGHT(N728,LEN(N728)-SEARCH("/",N728,1))</f>
        <v>nonfiction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(E729/D729)*100</f>
        <v>155.51428571428571</v>
      </c>
      <c r="P729" s="8">
        <f>(E729/L729)</f>
        <v>36.530201342281877</v>
      </c>
      <c r="Q729" t="str">
        <f>LEFT(N729, SEARCH("/",N729,1)-1)</f>
        <v>publishing</v>
      </c>
      <c r="R729" t="str">
        <f>RIGHT(N729,LEN(N729)-SEARCH("/",N729,1))</f>
        <v>nonfiction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(E730/D730)*100</f>
        <v>105.566</v>
      </c>
      <c r="P730" s="8">
        <f>(E730/L730)</f>
        <v>60.903461538461535</v>
      </c>
      <c r="Q730" t="str">
        <f>LEFT(N730, SEARCH("/",N730,1)-1)</f>
        <v>publishing</v>
      </c>
      <c r="R730" t="str">
        <f>RIGHT(N730,LEN(N730)-SEARCH("/",N730,1))</f>
        <v>nonfiction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(E731/D731)*100</f>
        <v>130.65</v>
      </c>
      <c r="P731" s="8">
        <f>(E731/L731)</f>
        <v>43.55</v>
      </c>
      <c r="Q731" t="str">
        <f>LEFT(N731, SEARCH("/",N731,1)-1)</f>
        <v>publishing</v>
      </c>
      <c r="R731" t="str">
        <f>RIGHT(N731,LEN(N731)-SEARCH("/",N731,1))</f>
        <v>nonfiction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(E732/D732)*100</f>
        <v>132.19</v>
      </c>
      <c r="P732" s="8">
        <f>(E732/L732)</f>
        <v>99.766037735849054</v>
      </c>
      <c r="Q732" t="str">
        <f>LEFT(N732, SEARCH("/",N732,1)-1)</f>
        <v>publishing</v>
      </c>
      <c r="R732" t="str">
        <f>RIGHT(N732,LEN(N732)-SEARCH("/",N732,1))</f>
        <v>nonfiction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(E733/D733)*100</f>
        <v>126</v>
      </c>
      <c r="P733" s="8">
        <f>(E733/L733)</f>
        <v>88.732394366197184</v>
      </c>
      <c r="Q733" t="str">
        <f>LEFT(N733, SEARCH("/",N733,1)-1)</f>
        <v>publishing</v>
      </c>
      <c r="R733" t="str">
        <f>RIGHT(N733,LEN(N733)-SEARCH("/",N733,1))</f>
        <v>nonfiction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(E734/D734)*100</f>
        <v>160</v>
      </c>
      <c r="P734" s="8">
        <f>(E734/L734)</f>
        <v>4.9230769230769234</v>
      </c>
      <c r="Q734" t="str">
        <f>LEFT(N734, SEARCH("/",N734,1)-1)</f>
        <v>publishing</v>
      </c>
      <c r="R734" t="str">
        <f>RIGHT(N734,LEN(N734)-SEARCH("/",N734,1))</f>
        <v>nonfiction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(E735/D735)*100</f>
        <v>120.48</v>
      </c>
      <c r="P735" s="8">
        <f>(E735/L735)</f>
        <v>17.822485207100591</v>
      </c>
      <c r="Q735" t="str">
        <f>LEFT(N735, SEARCH("/",N735,1)-1)</f>
        <v>publishing</v>
      </c>
      <c r="R735" t="str">
        <f>RIGHT(N735,LEN(N735)-SEARCH("/",N735,1))</f>
        <v>nonfiction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(E736/D736)*100</f>
        <v>125.52941176470588</v>
      </c>
      <c r="P736" s="8">
        <f>(E736/L736)</f>
        <v>187.19298245614036</v>
      </c>
      <c r="Q736" t="str">
        <f>LEFT(N736, SEARCH("/",N736,1)-1)</f>
        <v>publishing</v>
      </c>
      <c r="R736" t="str">
        <f>RIGHT(N736,LEN(N736)-SEARCH("/",N736,1))</f>
        <v>nonfiction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(E737/D737)*100</f>
        <v>114.40638297872341</v>
      </c>
      <c r="P737" s="8">
        <f>(E737/L737)</f>
        <v>234.80786026200875</v>
      </c>
      <c r="Q737" t="str">
        <f>LEFT(N737, SEARCH("/",N737,1)-1)</f>
        <v>publishing</v>
      </c>
      <c r="R737" t="str">
        <f>RIGHT(N737,LEN(N737)-SEARCH("/",N737,1))</f>
        <v>nonfiction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(E738/D738)*100</f>
        <v>315.13888888888891</v>
      </c>
      <c r="P738" s="8">
        <f>(E738/L738)</f>
        <v>105.04629629629629</v>
      </c>
      <c r="Q738" t="str">
        <f>LEFT(N738, SEARCH("/",N738,1)-1)</f>
        <v>publishing</v>
      </c>
      <c r="R738" t="str">
        <f>RIGHT(N738,LEN(N738)-SEARCH("/",N738,1))</f>
        <v>nonfiction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(E739/D739)*100</f>
        <v>122.39999999999999</v>
      </c>
      <c r="P739" s="8">
        <f>(E739/L739)</f>
        <v>56.666666666666664</v>
      </c>
      <c r="Q739" t="str">
        <f>LEFT(N739, SEARCH("/",N739,1)-1)</f>
        <v>publishing</v>
      </c>
      <c r="R739" t="str">
        <f>RIGHT(N739,LEN(N739)-SEARCH("/",N739,1))</f>
        <v>nonfiction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(E740/D740)*100</f>
        <v>106.73333333333332</v>
      </c>
      <c r="P740" s="8">
        <f>(E740/L740)</f>
        <v>39.048780487804876</v>
      </c>
      <c r="Q740" t="str">
        <f>LEFT(N740, SEARCH("/",N740,1)-1)</f>
        <v>publishing</v>
      </c>
      <c r="R740" t="str">
        <f>RIGHT(N740,LEN(N740)-SEARCH("/",N740,1))</f>
        <v>nonfiction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(E741/D741)*100</f>
        <v>158.33333333333331</v>
      </c>
      <c r="P741" s="8">
        <f>(E741/L741)</f>
        <v>68.345323741007192</v>
      </c>
      <c r="Q741" t="str">
        <f>LEFT(N741, SEARCH("/",N741,1)-1)</f>
        <v>publishing</v>
      </c>
      <c r="R741" t="str">
        <f>RIGHT(N741,LEN(N741)-SEARCH("/",N741,1))</f>
        <v>nonfiction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(E742/D742)*100</f>
        <v>107.4</v>
      </c>
      <c r="P742" s="8">
        <f>(E742/L742)</f>
        <v>169.57894736842104</v>
      </c>
      <c r="Q742" t="str">
        <f>LEFT(N742, SEARCH("/",N742,1)-1)</f>
        <v>publishing</v>
      </c>
      <c r="R742" t="str">
        <f>RIGHT(N742,LEN(N742)-SEARCH("/",N742,1))</f>
        <v>nonfiction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(E743/D743)*100</f>
        <v>102.25999999999999</v>
      </c>
      <c r="P743" s="8">
        <f>(E743/L743)</f>
        <v>141.42340425531913</v>
      </c>
      <c r="Q743" t="str">
        <f>LEFT(N743, SEARCH("/",N743,1)-1)</f>
        <v>publishing</v>
      </c>
      <c r="R743" t="str">
        <f>RIGHT(N743,LEN(N743)-SEARCH("/",N743,1))</f>
        <v>nonfiction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(E744/D744)*100</f>
        <v>110.71428571428572</v>
      </c>
      <c r="P744" s="8">
        <f>(E744/L744)</f>
        <v>67.391304347826093</v>
      </c>
      <c r="Q744" t="str">
        <f>LEFT(N744, SEARCH("/",N744,1)-1)</f>
        <v>publishing</v>
      </c>
      <c r="R744" t="str">
        <f>RIGHT(N744,LEN(N744)-SEARCH("/",N744,1))</f>
        <v>nonfiction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(E745/D745)*100</f>
        <v>148</v>
      </c>
      <c r="P745" s="8">
        <f>(E745/L745)</f>
        <v>54.266666666666666</v>
      </c>
      <c r="Q745" t="str">
        <f>LEFT(N745, SEARCH("/",N745,1)-1)</f>
        <v>publishing</v>
      </c>
      <c r="R745" t="str">
        <f>RIGHT(N745,LEN(N745)-SEARCH("/",N745,1))</f>
        <v>nonfiction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(E746/D746)*100</f>
        <v>102.32000000000001</v>
      </c>
      <c r="P746" s="8">
        <f>(E746/L746)</f>
        <v>82.516129032258064</v>
      </c>
      <c r="Q746" t="str">
        <f>LEFT(N746, SEARCH("/",N746,1)-1)</f>
        <v>publishing</v>
      </c>
      <c r="R746" t="str">
        <f>RIGHT(N746,LEN(N746)-SEARCH("/",N746,1))</f>
        <v>nonfiction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(E747/D747)*100</f>
        <v>179.09909909909908</v>
      </c>
      <c r="P747" s="8">
        <f>(E747/L747)</f>
        <v>53.729729729729726</v>
      </c>
      <c r="Q747" t="str">
        <f>LEFT(N747, SEARCH("/",N747,1)-1)</f>
        <v>publishing</v>
      </c>
      <c r="R747" t="str">
        <f>RIGHT(N747,LEN(N747)-SEARCH("/",N747,1))</f>
        <v>nonfiction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(E748/D748)*100</f>
        <v>111.08135252761969</v>
      </c>
      <c r="P748" s="8">
        <f>(E748/L748)</f>
        <v>34.206185567010309</v>
      </c>
      <c r="Q748" t="str">
        <f>LEFT(N748, SEARCH("/",N748,1)-1)</f>
        <v>publishing</v>
      </c>
      <c r="R748" t="str">
        <f>RIGHT(N748,LEN(N748)-SEARCH("/",N748,1))</f>
        <v>nonfiction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(E749/D749)*100</f>
        <v>100.04285714285714</v>
      </c>
      <c r="P749" s="8">
        <f>(E749/L749)</f>
        <v>127.32727272727273</v>
      </c>
      <c r="Q749" t="str">
        <f>LEFT(N749, SEARCH("/",N749,1)-1)</f>
        <v>publishing</v>
      </c>
      <c r="R749" t="str">
        <f>RIGHT(N749,LEN(N749)-SEARCH("/",N749,1))</f>
        <v>nonfiction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(E750/D750)*100</f>
        <v>100.25</v>
      </c>
      <c r="P750" s="8">
        <f>(E750/L750)</f>
        <v>45.56818181818182</v>
      </c>
      <c r="Q750" t="str">
        <f>LEFT(N750, SEARCH("/",N750,1)-1)</f>
        <v>publishing</v>
      </c>
      <c r="R750" t="str">
        <f>RIGHT(N750,LEN(N750)-SEARCH("/",N750,1))</f>
        <v>nonfiction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(E751/D751)*100</f>
        <v>105.56</v>
      </c>
      <c r="P751" s="8">
        <f>(E751/L751)</f>
        <v>95.963636363636368</v>
      </c>
      <c r="Q751" t="str">
        <f>LEFT(N751, SEARCH("/",N751,1)-1)</f>
        <v>publishing</v>
      </c>
      <c r="R751" t="str">
        <f>RIGHT(N751,LEN(N751)-SEARCH("/",N751,1))</f>
        <v>nonfiction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(E752/D752)*100</f>
        <v>102.58775877587757</v>
      </c>
      <c r="P752" s="8">
        <f>(E752/L752)</f>
        <v>77.271186440677965</v>
      </c>
      <c r="Q752" t="str">
        <f>LEFT(N752, SEARCH("/",N752,1)-1)</f>
        <v>publishing</v>
      </c>
      <c r="R752" t="str">
        <f>RIGHT(N752,LEN(N752)-SEARCH("/",N752,1))</f>
        <v>nonfiction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(E753/D753)*100</f>
        <v>118.5</v>
      </c>
      <c r="P753" s="8">
        <f>(E753/L753)</f>
        <v>57.338709677419352</v>
      </c>
      <c r="Q753" t="str">
        <f>LEFT(N753, SEARCH("/",N753,1)-1)</f>
        <v>publishing</v>
      </c>
      <c r="R753" t="str">
        <f>RIGHT(N753,LEN(N753)-SEARCH("/",N753,1))</f>
        <v>nonfiction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(E754/D754)*100</f>
        <v>111.7</v>
      </c>
      <c r="P754" s="8">
        <f>(E754/L754)</f>
        <v>53.19047619047619</v>
      </c>
      <c r="Q754" t="str">
        <f>LEFT(N754, SEARCH("/",N754,1)-1)</f>
        <v>publishing</v>
      </c>
      <c r="R754" t="str">
        <f>RIGHT(N754,LEN(N754)-SEARCH("/",N754,1))</f>
        <v>nonfiction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(E755/D755)*100</f>
        <v>128</v>
      </c>
      <c r="P755" s="8">
        <f>(E755/L755)</f>
        <v>492.30769230769232</v>
      </c>
      <c r="Q755" t="str">
        <f>LEFT(N755, SEARCH("/",N755,1)-1)</f>
        <v>publishing</v>
      </c>
      <c r="R755" t="str">
        <f>RIGHT(N755,LEN(N755)-SEARCH("/",N755,1))</f>
        <v>nonfiction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(E756/D756)*100</f>
        <v>103.75000000000001</v>
      </c>
      <c r="P756" s="8">
        <f>(E756/L756)</f>
        <v>42.346938775510203</v>
      </c>
      <c r="Q756" t="str">
        <f>LEFT(N756, SEARCH("/",N756,1)-1)</f>
        <v>publishing</v>
      </c>
      <c r="R756" t="str">
        <f>RIGHT(N756,LEN(N756)-SEARCH("/",N756,1))</f>
        <v>nonfiction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(E757/D757)*100</f>
        <v>101.9076</v>
      </c>
      <c r="P757" s="8">
        <f>(E757/L757)</f>
        <v>37.466029411764708</v>
      </c>
      <c r="Q757" t="str">
        <f>LEFT(N757, SEARCH("/",N757,1)-1)</f>
        <v>publishing</v>
      </c>
      <c r="R757" t="str">
        <f>RIGHT(N757,LEN(N757)-SEARCH("/",N757,1))</f>
        <v>nonfiction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(E758/D758)*100</f>
        <v>117.71428571428571</v>
      </c>
      <c r="P758" s="8">
        <f>(E758/L758)</f>
        <v>37.454545454545453</v>
      </c>
      <c r="Q758" t="str">
        <f>LEFT(N758, SEARCH("/",N758,1)-1)</f>
        <v>publishing</v>
      </c>
      <c r="R758" t="str">
        <f>RIGHT(N758,LEN(N758)-SEARCH("/",N758,1))</f>
        <v>nonfiction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(E759/D759)*100</f>
        <v>238</v>
      </c>
      <c r="P759" s="8">
        <f>(E759/L759)</f>
        <v>33.055555555555557</v>
      </c>
      <c r="Q759" t="str">
        <f>LEFT(N759, SEARCH("/",N759,1)-1)</f>
        <v>publishing</v>
      </c>
      <c r="R759" t="str">
        <f>RIGHT(N759,LEN(N759)-SEARCH("/",N759,1))</f>
        <v>nonfiction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(E760/D760)*100</f>
        <v>102</v>
      </c>
      <c r="P760" s="8">
        <f>(E760/L760)</f>
        <v>134.21052631578948</v>
      </c>
      <c r="Q760" t="str">
        <f>LEFT(N760, SEARCH("/",N760,1)-1)</f>
        <v>publishing</v>
      </c>
      <c r="R760" t="str">
        <f>RIGHT(N760,LEN(N760)-SEARCH("/",N760,1))</f>
        <v>nonfiction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(E761/D761)*100</f>
        <v>101.92000000000002</v>
      </c>
      <c r="P761" s="8">
        <f>(E761/L761)</f>
        <v>51.474747474747474</v>
      </c>
      <c r="Q761" t="str">
        <f>LEFT(N761, SEARCH("/",N761,1)-1)</f>
        <v>publishing</v>
      </c>
      <c r="R761" t="str">
        <f>RIGHT(N761,LEN(N761)-SEARCH("/",N761,1))</f>
        <v>nonfiction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(E762/D762)*100</f>
        <v>0</v>
      </c>
      <c r="P762" s="8" t="e">
        <f>(E762/L762)</f>
        <v>#DIV/0!</v>
      </c>
      <c r="Q762" t="str">
        <f>LEFT(N762, SEARCH("/",N762,1)-1)</f>
        <v>publishing</v>
      </c>
      <c r="R762" t="str">
        <f>RIGHT(N762,LEN(N762)-SEARCH("/",N762,1))</f>
        <v>fiction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(E763/D763)*100</f>
        <v>4.7</v>
      </c>
      <c r="P763" s="8">
        <f>(E763/L763)</f>
        <v>39.166666666666664</v>
      </c>
      <c r="Q763" t="str">
        <f>LEFT(N763, SEARCH("/",N763,1)-1)</f>
        <v>publishing</v>
      </c>
      <c r="R763" t="str">
        <f>RIGHT(N763,LEN(N763)-SEARCH("/",N763,1))</f>
        <v>fiction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(E764/D764)*100</f>
        <v>0</v>
      </c>
      <c r="P764" s="8" t="e">
        <f>(E764/L764)</f>
        <v>#DIV/0!</v>
      </c>
      <c r="Q764" t="str">
        <f>LEFT(N764, SEARCH("/",N764,1)-1)</f>
        <v>publishing</v>
      </c>
      <c r="R764" t="str">
        <f>RIGHT(N764,LEN(N764)-SEARCH("/",N764,1))</f>
        <v>fiction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(E765/D765)*100</f>
        <v>0.11655011655011654</v>
      </c>
      <c r="P765" s="8">
        <f>(E765/L765)</f>
        <v>5</v>
      </c>
      <c r="Q765" t="str">
        <f>LEFT(N765, SEARCH("/",N765,1)-1)</f>
        <v>publishing</v>
      </c>
      <c r="R765" t="str">
        <f>RIGHT(N765,LEN(N765)-SEARCH("/",N765,1))</f>
        <v>fiction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(E766/D766)*100</f>
        <v>0</v>
      </c>
      <c r="P766" s="8" t="e">
        <f>(E766/L766)</f>
        <v>#DIV/0!</v>
      </c>
      <c r="Q766" t="str">
        <f>LEFT(N766, SEARCH("/",N766,1)-1)</f>
        <v>publishing</v>
      </c>
      <c r="R766" t="str">
        <f>RIGHT(N766,LEN(N766)-SEARCH("/",N766,1))</f>
        <v>fiction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(E767/D767)*100</f>
        <v>36.014285714285712</v>
      </c>
      <c r="P767" s="8">
        <f>(E767/L767)</f>
        <v>57.295454545454547</v>
      </c>
      <c r="Q767" t="str">
        <f>LEFT(N767, SEARCH("/",N767,1)-1)</f>
        <v>publishing</v>
      </c>
      <c r="R767" t="str">
        <f>RIGHT(N767,LEN(N767)-SEARCH("/",N767,1))</f>
        <v>fiction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(E768/D768)*100</f>
        <v>0</v>
      </c>
      <c r="P768" s="8" t="e">
        <f>(E768/L768)</f>
        <v>#DIV/0!</v>
      </c>
      <c r="Q768" t="str">
        <f>LEFT(N768, SEARCH("/",N768,1)-1)</f>
        <v>publishing</v>
      </c>
      <c r="R768" t="str">
        <f>RIGHT(N768,LEN(N768)-SEARCH("/",N768,1))</f>
        <v>fiction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(E769/D769)*100</f>
        <v>3.54</v>
      </c>
      <c r="P769" s="8">
        <f>(E769/L769)</f>
        <v>59</v>
      </c>
      <c r="Q769" t="str">
        <f>LEFT(N769, SEARCH("/",N769,1)-1)</f>
        <v>publishing</v>
      </c>
      <c r="R769" t="str">
        <f>RIGHT(N769,LEN(N769)-SEARCH("/",N769,1))</f>
        <v>fiction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(E770/D770)*100</f>
        <v>0</v>
      </c>
      <c r="P770" s="8" t="e">
        <f>(E770/L770)</f>
        <v>#DIV/0!</v>
      </c>
      <c r="Q770" t="str">
        <f>LEFT(N770, SEARCH("/",N770,1)-1)</f>
        <v>publishing</v>
      </c>
      <c r="R770" t="str">
        <f>RIGHT(N770,LEN(N770)-SEARCH("/",N770,1))</f>
        <v>fiction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(E771/D771)*100</f>
        <v>41.4</v>
      </c>
      <c r="P771" s="8">
        <f>(E771/L771)</f>
        <v>31.846153846153847</v>
      </c>
      <c r="Q771" t="str">
        <f>LEFT(N771, SEARCH("/",N771,1)-1)</f>
        <v>publishing</v>
      </c>
      <c r="R771" t="str">
        <f>RIGHT(N771,LEN(N771)-SEARCH("/",N771,1))</f>
        <v>fiction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(E772/D772)*100</f>
        <v>0</v>
      </c>
      <c r="P772" s="8" t="e">
        <f>(E772/L772)</f>
        <v>#DIV/0!</v>
      </c>
      <c r="Q772" t="str">
        <f>LEFT(N772, SEARCH("/",N772,1)-1)</f>
        <v>publishing</v>
      </c>
      <c r="R772" t="str">
        <f>RIGHT(N772,LEN(N772)-SEARCH("/",N772,1))</f>
        <v>fiction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(E773/D773)*100</f>
        <v>2.6315789473684209E-2</v>
      </c>
      <c r="P773" s="8">
        <f>(E773/L773)</f>
        <v>10</v>
      </c>
      <c r="Q773" t="str">
        <f>LEFT(N773, SEARCH("/",N773,1)-1)</f>
        <v>publishing</v>
      </c>
      <c r="R773" t="str">
        <f>RIGHT(N773,LEN(N773)-SEARCH("/",N773,1))</f>
        <v>fiction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(E774/D774)*100</f>
        <v>3.3333333333333335</v>
      </c>
      <c r="P774" s="8">
        <f>(E774/L774)</f>
        <v>50</v>
      </c>
      <c r="Q774" t="str">
        <f>LEFT(N774, SEARCH("/",N774,1)-1)</f>
        <v>publishing</v>
      </c>
      <c r="R774" t="str">
        <f>RIGHT(N774,LEN(N774)-SEARCH("/",N774,1))</f>
        <v>fiction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(E775/D775)*100</f>
        <v>0.85129023676509719</v>
      </c>
      <c r="P775" s="8">
        <f>(E775/L775)</f>
        <v>16</v>
      </c>
      <c r="Q775" t="str">
        <f>LEFT(N775, SEARCH("/",N775,1)-1)</f>
        <v>publishing</v>
      </c>
      <c r="R775" t="str">
        <f>RIGHT(N775,LEN(N775)-SEARCH("/",N775,1))</f>
        <v>fiction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(E776/D776)*100</f>
        <v>70.199999999999989</v>
      </c>
      <c r="P776" s="8">
        <f>(E776/L776)</f>
        <v>39</v>
      </c>
      <c r="Q776" t="str">
        <f>LEFT(N776, SEARCH("/",N776,1)-1)</f>
        <v>publishing</v>
      </c>
      <c r="R776" t="str">
        <f>RIGHT(N776,LEN(N776)-SEARCH("/",N776,1))</f>
        <v>fiction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(E777/D777)*100</f>
        <v>1.7000000000000002</v>
      </c>
      <c r="P777" s="8">
        <f>(E777/L777)</f>
        <v>34</v>
      </c>
      <c r="Q777" t="str">
        <f>LEFT(N777, SEARCH("/",N777,1)-1)</f>
        <v>publishing</v>
      </c>
      <c r="R777" t="str">
        <f>RIGHT(N777,LEN(N777)-SEARCH("/",N777,1))</f>
        <v>fiction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(E778/D778)*100</f>
        <v>51.4</v>
      </c>
      <c r="P778" s="8">
        <f>(E778/L778)</f>
        <v>63.122807017543863</v>
      </c>
      <c r="Q778" t="str">
        <f>LEFT(N778, SEARCH("/",N778,1)-1)</f>
        <v>publishing</v>
      </c>
      <c r="R778" t="str">
        <f>RIGHT(N778,LEN(N778)-SEARCH("/",N778,1))</f>
        <v>fiction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(E779/D779)*100</f>
        <v>0.70000000000000007</v>
      </c>
      <c r="P779" s="8">
        <f>(E779/L779)</f>
        <v>7</v>
      </c>
      <c r="Q779" t="str">
        <f>LEFT(N779, SEARCH("/",N779,1)-1)</f>
        <v>publishing</v>
      </c>
      <c r="R779" t="str">
        <f>RIGHT(N779,LEN(N779)-SEARCH("/",N779,1))</f>
        <v>fiction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(E780/D780)*100</f>
        <v>0.4</v>
      </c>
      <c r="P780" s="8">
        <f>(E780/L780)</f>
        <v>2</v>
      </c>
      <c r="Q780" t="str">
        <f>LEFT(N780, SEARCH("/",N780,1)-1)</f>
        <v>publishing</v>
      </c>
      <c r="R780" t="str">
        <f>RIGHT(N780,LEN(N780)-SEARCH("/",N780,1))</f>
        <v>fiction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(E781/D781)*100</f>
        <v>2.666666666666667</v>
      </c>
      <c r="P781" s="8">
        <f>(E781/L781)</f>
        <v>66.666666666666671</v>
      </c>
      <c r="Q781" t="str">
        <f>LEFT(N781, SEARCH("/",N781,1)-1)</f>
        <v>publishing</v>
      </c>
      <c r="R781" t="str">
        <f>RIGHT(N781,LEN(N781)-SEARCH("/",N781,1))</f>
        <v>fiction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(E782/D782)*100</f>
        <v>104</v>
      </c>
      <c r="P782" s="8">
        <f>(E782/L782)</f>
        <v>38.518518518518519</v>
      </c>
      <c r="Q782" t="str">
        <f>LEFT(N782, SEARCH("/",N782,1)-1)</f>
        <v>music</v>
      </c>
      <c r="R782" t="str">
        <f>RIGHT(N782,LEN(N782)-SEARCH("/",N782,1))</f>
        <v>rock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(E783/D783)*100</f>
        <v>133.15375</v>
      </c>
      <c r="P783" s="8">
        <f>(E783/L783)</f>
        <v>42.609200000000001</v>
      </c>
      <c r="Q783" t="str">
        <f>LEFT(N783, SEARCH("/",N783,1)-1)</f>
        <v>music</v>
      </c>
      <c r="R783" t="str">
        <f>RIGHT(N783,LEN(N783)-SEARCH("/",N783,1))</f>
        <v>rock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(E784/D784)*100</f>
        <v>100</v>
      </c>
      <c r="P784" s="8">
        <f>(E784/L784)</f>
        <v>50</v>
      </c>
      <c r="Q784" t="str">
        <f>LEFT(N784, SEARCH("/",N784,1)-1)</f>
        <v>music</v>
      </c>
      <c r="R784" t="str">
        <f>RIGHT(N784,LEN(N784)-SEARCH("/",N784,1))</f>
        <v>rock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(E785/D785)*100</f>
        <v>148.13333333333333</v>
      </c>
      <c r="P785" s="8">
        <f>(E785/L785)</f>
        <v>63.485714285714288</v>
      </c>
      <c r="Q785" t="str">
        <f>LEFT(N785, SEARCH("/",N785,1)-1)</f>
        <v>music</v>
      </c>
      <c r="R785" t="str">
        <f>RIGHT(N785,LEN(N785)-SEARCH("/",N785,1))</f>
        <v>rock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(E786/D786)*100</f>
        <v>102.49999999999999</v>
      </c>
      <c r="P786" s="8">
        <f>(E786/L786)</f>
        <v>102.5</v>
      </c>
      <c r="Q786" t="str">
        <f>LEFT(N786, SEARCH("/",N786,1)-1)</f>
        <v>music</v>
      </c>
      <c r="R786" t="str">
        <f>RIGHT(N786,LEN(N786)-SEARCH("/",N786,1))</f>
        <v>rock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(E787/D787)*100</f>
        <v>180.62799999999999</v>
      </c>
      <c r="P787" s="8">
        <f>(E787/L787)</f>
        <v>31.142758620689655</v>
      </c>
      <c r="Q787" t="str">
        <f>LEFT(N787, SEARCH("/",N787,1)-1)</f>
        <v>music</v>
      </c>
      <c r="R787" t="str">
        <f>RIGHT(N787,LEN(N787)-SEARCH("/",N787,1))</f>
        <v>rock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(E788/D788)*100</f>
        <v>142.79999999999998</v>
      </c>
      <c r="P788" s="8">
        <f>(E788/L788)</f>
        <v>162.27272727272728</v>
      </c>
      <c r="Q788" t="str">
        <f>LEFT(N788, SEARCH("/",N788,1)-1)</f>
        <v>music</v>
      </c>
      <c r="R788" t="str">
        <f>RIGHT(N788,LEN(N788)-SEARCH("/",N788,1))</f>
        <v>rock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(E789/D789)*100</f>
        <v>114.16666666666666</v>
      </c>
      <c r="P789" s="8">
        <f>(E789/L789)</f>
        <v>80.588235294117652</v>
      </c>
      <c r="Q789" t="str">
        <f>LEFT(N789, SEARCH("/",N789,1)-1)</f>
        <v>music</v>
      </c>
      <c r="R789" t="str">
        <f>RIGHT(N789,LEN(N789)-SEARCH("/",N789,1))</f>
        <v>rock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(E790/D790)*100</f>
        <v>203.505</v>
      </c>
      <c r="P790" s="8">
        <f>(E790/L790)</f>
        <v>59.85441176470588</v>
      </c>
      <c r="Q790" t="str">
        <f>LEFT(N790, SEARCH("/",N790,1)-1)</f>
        <v>music</v>
      </c>
      <c r="R790" t="str">
        <f>RIGHT(N790,LEN(N790)-SEARCH("/",N790,1))</f>
        <v>rock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(E791/D791)*100</f>
        <v>109.41176470588236</v>
      </c>
      <c r="P791" s="8">
        <f>(E791/L791)</f>
        <v>132.85714285714286</v>
      </c>
      <c r="Q791" t="str">
        <f>LEFT(N791, SEARCH("/",N791,1)-1)</f>
        <v>music</v>
      </c>
      <c r="R791" t="str">
        <f>RIGHT(N791,LEN(N791)-SEARCH("/",N791,1))</f>
        <v>rock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(E792/D792)*100</f>
        <v>144.37459999999999</v>
      </c>
      <c r="P792" s="8">
        <f>(E792/L792)</f>
        <v>92.547820512820508</v>
      </c>
      <c r="Q792" t="str">
        <f>LEFT(N792, SEARCH("/",N792,1)-1)</f>
        <v>music</v>
      </c>
      <c r="R792" t="str">
        <f>RIGHT(N792,LEN(N792)-SEARCH("/",N792,1))</f>
        <v>rock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(E793/D793)*100</f>
        <v>103.86666666666666</v>
      </c>
      <c r="P793" s="8">
        <f>(E793/L793)</f>
        <v>60.859375</v>
      </c>
      <c r="Q793" t="str">
        <f>LEFT(N793, SEARCH("/",N793,1)-1)</f>
        <v>music</v>
      </c>
      <c r="R793" t="str">
        <f>RIGHT(N793,LEN(N793)-SEARCH("/",N793,1))</f>
        <v>rock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(E794/D794)*100</f>
        <v>100.44440000000002</v>
      </c>
      <c r="P794" s="8">
        <f>(E794/L794)</f>
        <v>41.851833333333339</v>
      </c>
      <c r="Q794" t="str">
        <f>LEFT(N794, SEARCH("/",N794,1)-1)</f>
        <v>music</v>
      </c>
      <c r="R794" t="str">
        <f>RIGHT(N794,LEN(N794)-SEARCH("/",N794,1))</f>
        <v>rock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(E795/D795)*100</f>
        <v>102.77927272727271</v>
      </c>
      <c r="P795" s="8">
        <f>(E795/L795)</f>
        <v>88.325937499999995</v>
      </c>
      <c r="Q795" t="str">
        <f>LEFT(N795, SEARCH("/",N795,1)-1)</f>
        <v>music</v>
      </c>
      <c r="R795" t="str">
        <f>RIGHT(N795,LEN(N795)-SEARCH("/",N795,1))</f>
        <v>rock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(E796/D796)*100</f>
        <v>105.31250000000001</v>
      </c>
      <c r="P796" s="8">
        <f>(E796/L796)</f>
        <v>158.96226415094338</v>
      </c>
      <c r="Q796" t="str">
        <f>LEFT(N796, SEARCH("/",N796,1)-1)</f>
        <v>music</v>
      </c>
      <c r="R796" t="str">
        <f>RIGHT(N796,LEN(N796)-SEARCH("/",N796,1))</f>
        <v>rock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(E797/D797)*100</f>
        <v>111.78571428571429</v>
      </c>
      <c r="P797" s="8">
        <f>(E797/L797)</f>
        <v>85.054347826086953</v>
      </c>
      <c r="Q797" t="str">
        <f>LEFT(N797, SEARCH("/",N797,1)-1)</f>
        <v>music</v>
      </c>
      <c r="R797" t="str">
        <f>RIGHT(N797,LEN(N797)-SEARCH("/",N797,1))</f>
        <v>rock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(E798/D798)*100</f>
        <v>101.35000000000001</v>
      </c>
      <c r="P798" s="8">
        <f>(E798/L798)</f>
        <v>112.61111111111111</v>
      </c>
      <c r="Q798" t="str">
        <f>LEFT(N798, SEARCH("/",N798,1)-1)</f>
        <v>music</v>
      </c>
      <c r="R798" t="str">
        <f>RIGHT(N798,LEN(N798)-SEARCH("/",N798,1))</f>
        <v>rock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(E799/D799)*100</f>
        <v>107.53333333333333</v>
      </c>
      <c r="P799" s="8">
        <f>(E799/L799)</f>
        <v>45.436619718309856</v>
      </c>
      <c r="Q799" t="str">
        <f>LEFT(N799, SEARCH("/",N799,1)-1)</f>
        <v>music</v>
      </c>
      <c r="R799" t="str">
        <f>RIGHT(N799,LEN(N799)-SEARCH("/",N799,1))</f>
        <v>rock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(E800/D800)*100</f>
        <v>114.88571428571429</v>
      </c>
      <c r="P800" s="8">
        <f>(E800/L800)</f>
        <v>46.218390804597703</v>
      </c>
      <c r="Q800" t="str">
        <f>LEFT(N800, SEARCH("/",N800,1)-1)</f>
        <v>music</v>
      </c>
      <c r="R800" t="str">
        <f>RIGHT(N800,LEN(N800)-SEARCH("/",N800,1))</f>
        <v>rock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(E801/D801)*100</f>
        <v>100.02</v>
      </c>
      <c r="P801" s="8">
        <f>(E801/L801)</f>
        <v>178.60714285714286</v>
      </c>
      <c r="Q801" t="str">
        <f>LEFT(N801, SEARCH("/",N801,1)-1)</f>
        <v>music</v>
      </c>
      <c r="R801" t="str">
        <f>RIGHT(N801,LEN(N801)-SEARCH("/",N801,1))</f>
        <v>rock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(E802/D802)*100</f>
        <v>152.13333333333335</v>
      </c>
      <c r="P802" s="8">
        <f>(E802/L802)</f>
        <v>40.75</v>
      </c>
      <c r="Q802" t="str">
        <f>LEFT(N802, SEARCH("/",N802,1)-1)</f>
        <v>music</v>
      </c>
      <c r="R802" t="str">
        <f>RIGHT(N802,LEN(N802)-SEARCH("/",N802,1))</f>
        <v>rock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(E803/D803)*100</f>
        <v>111.52149999999999</v>
      </c>
      <c r="P803" s="8">
        <f>(E803/L803)</f>
        <v>43.733921568627444</v>
      </c>
      <c r="Q803" t="str">
        <f>LEFT(N803, SEARCH("/",N803,1)-1)</f>
        <v>music</v>
      </c>
      <c r="R803" t="str">
        <f>RIGHT(N803,LEN(N803)-SEARCH("/",N803,1))</f>
        <v>rock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(E804/D804)*100</f>
        <v>101.33333333333334</v>
      </c>
      <c r="P804" s="8">
        <f>(E804/L804)</f>
        <v>81.066666666666663</v>
      </c>
      <c r="Q804" t="str">
        <f>LEFT(N804, SEARCH("/",N804,1)-1)</f>
        <v>music</v>
      </c>
      <c r="R804" t="str">
        <f>RIGHT(N804,LEN(N804)-SEARCH("/",N804,1))</f>
        <v>rock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(E805/D805)*100</f>
        <v>123.2608695652174</v>
      </c>
      <c r="P805" s="8">
        <f>(E805/L805)</f>
        <v>74.60526315789474</v>
      </c>
      <c r="Q805" t="str">
        <f>LEFT(N805, SEARCH("/",N805,1)-1)</f>
        <v>music</v>
      </c>
      <c r="R805" t="str">
        <f>RIGHT(N805,LEN(N805)-SEARCH("/",N805,1))</f>
        <v>rock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(E806/D806)*100</f>
        <v>100</v>
      </c>
      <c r="P806" s="8">
        <f>(E806/L806)</f>
        <v>305.55555555555554</v>
      </c>
      <c r="Q806" t="str">
        <f>LEFT(N806, SEARCH("/",N806,1)-1)</f>
        <v>music</v>
      </c>
      <c r="R806" t="str">
        <f>RIGHT(N806,LEN(N806)-SEARCH("/",N806,1))</f>
        <v>rock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(E807/D807)*100</f>
        <v>105</v>
      </c>
      <c r="P807" s="8">
        <f>(E807/L807)</f>
        <v>58.333333333333336</v>
      </c>
      <c r="Q807" t="str">
        <f>LEFT(N807, SEARCH("/",N807,1)-1)</f>
        <v>music</v>
      </c>
      <c r="R807" t="str">
        <f>RIGHT(N807,LEN(N807)-SEARCH("/",N807,1))</f>
        <v>rock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(E808/D808)*100</f>
        <v>104.4375</v>
      </c>
      <c r="P808" s="8">
        <f>(E808/L808)</f>
        <v>117.67605633802818</v>
      </c>
      <c r="Q808" t="str">
        <f>LEFT(N808, SEARCH("/",N808,1)-1)</f>
        <v>music</v>
      </c>
      <c r="R808" t="str">
        <f>RIGHT(N808,LEN(N808)-SEARCH("/",N808,1))</f>
        <v>rock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(E809/D809)*100</f>
        <v>105.125</v>
      </c>
      <c r="P809" s="8">
        <f>(E809/L809)</f>
        <v>73.771929824561397</v>
      </c>
      <c r="Q809" t="str">
        <f>LEFT(N809, SEARCH("/",N809,1)-1)</f>
        <v>music</v>
      </c>
      <c r="R809" t="str">
        <f>RIGHT(N809,LEN(N809)-SEARCH("/",N809,1))</f>
        <v>rock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(E810/D810)*100</f>
        <v>100</v>
      </c>
      <c r="P810" s="8">
        <f>(E810/L810)</f>
        <v>104.65116279069767</v>
      </c>
      <c r="Q810" t="str">
        <f>LEFT(N810, SEARCH("/",N810,1)-1)</f>
        <v>music</v>
      </c>
      <c r="R810" t="str">
        <f>RIGHT(N810,LEN(N810)-SEARCH("/",N810,1))</f>
        <v>rock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(E811/D811)*100</f>
        <v>103.77499999999999</v>
      </c>
      <c r="P811" s="8">
        <f>(E811/L811)</f>
        <v>79.82692307692308</v>
      </c>
      <c r="Q811" t="str">
        <f>LEFT(N811, SEARCH("/",N811,1)-1)</f>
        <v>music</v>
      </c>
      <c r="R811" t="str">
        <f>RIGHT(N811,LEN(N811)-SEARCH("/",N811,1))</f>
        <v>rock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(E812/D812)*100</f>
        <v>105</v>
      </c>
      <c r="P812" s="8">
        <f>(E812/L812)</f>
        <v>58.333333333333336</v>
      </c>
      <c r="Q812" t="str">
        <f>LEFT(N812, SEARCH("/",N812,1)-1)</f>
        <v>music</v>
      </c>
      <c r="R812" t="str">
        <f>RIGHT(N812,LEN(N812)-SEARCH("/",N812,1))</f>
        <v>rock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(E813/D813)*100</f>
        <v>104</v>
      </c>
      <c r="P813" s="8">
        <f>(E813/L813)</f>
        <v>86.666666666666671</v>
      </c>
      <c r="Q813" t="str">
        <f>LEFT(N813, SEARCH("/",N813,1)-1)</f>
        <v>music</v>
      </c>
      <c r="R813" t="str">
        <f>RIGHT(N813,LEN(N813)-SEARCH("/",N813,1))</f>
        <v>rock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(E814/D814)*100</f>
        <v>151.83333333333334</v>
      </c>
      <c r="P814" s="8">
        <f>(E814/L814)</f>
        <v>27.606060606060606</v>
      </c>
      <c r="Q814" t="str">
        <f>LEFT(N814, SEARCH("/",N814,1)-1)</f>
        <v>music</v>
      </c>
      <c r="R814" t="str">
        <f>RIGHT(N814,LEN(N814)-SEARCH("/",N814,1))</f>
        <v>rock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(E815/D815)*100</f>
        <v>159.99600000000001</v>
      </c>
      <c r="P815" s="8">
        <f>(E815/L815)</f>
        <v>24.999375000000001</v>
      </c>
      <c r="Q815" t="str">
        <f>LEFT(N815, SEARCH("/",N815,1)-1)</f>
        <v>music</v>
      </c>
      <c r="R815" t="str">
        <f>RIGHT(N815,LEN(N815)-SEARCH("/",N815,1))</f>
        <v>rock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(E816/D816)*100</f>
        <v>127.3</v>
      </c>
      <c r="P816" s="8">
        <f>(E816/L816)</f>
        <v>45.464285714285715</v>
      </c>
      <c r="Q816" t="str">
        <f>LEFT(N816, SEARCH("/",N816,1)-1)</f>
        <v>music</v>
      </c>
      <c r="R816" t="str">
        <f>RIGHT(N816,LEN(N816)-SEARCH("/",N816,1))</f>
        <v>rock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(E817/D817)*100</f>
        <v>107</v>
      </c>
      <c r="P817" s="8">
        <f>(E817/L817)</f>
        <v>99.534883720930239</v>
      </c>
      <c r="Q817" t="str">
        <f>LEFT(N817, SEARCH("/",N817,1)-1)</f>
        <v>music</v>
      </c>
      <c r="R817" t="str">
        <f>RIGHT(N817,LEN(N817)-SEARCH("/",N817,1))</f>
        <v>rock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(E818/D818)*100</f>
        <v>115.12214285714286</v>
      </c>
      <c r="P818" s="8">
        <f>(E818/L818)</f>
        <v>39.31</v>
      </c>
      <c r="Q818" t="str">
        <f>LEFT(N818, SEARCH("/",N818,1)-1)</f>
        <v>music</v>
      </c>
      <c r="R818" t="str">
        <f>RIGHT(N818,LEN(N818)-SEARCH("/",N818,1))</f>
        <v>rock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(E819/D819)*100</f>
        <v>137.11066666666665</v>
      </c>
      <c r="P819" s="8">
        <f>(E819/L819)</f>
        <v>89.419999999999987</v>
      </c>
      <c r="Q819" t="str">
        <f>LEFT(N819, SEARCH("/",N819,1)-1)</f>
        <v>music</v>
      </c>
      <c r="R819" t="str">
        <f>RIGHT(N819,LEN(N819)-SEARCH("/",N819,1))</f>
        <v>rock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(E820/D820)*100</f>
        <v>155.71428571428572</v>
      </c>
      <c r="P820" s="8">
        <f>(E820/L820)</f>
        <v>28.684210526315791</v>
      </c>
      <c r="Q820" t="str">
        <f>LEFT(N820, SEARCH("/",N820,1)-1)</f>
        <v>music</v>
      </c>
      <c r="R820" t="str">
        <f>RIGHT(N820,LEN(N820)-SEARCH("/",N820,1))</f>
        <v>rock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(E821/D821)*100</f>
        <v>108.74999999999999</v>
      </c>
      <c r="P821" s="8">
        <f>(E821/L821)</f>
        <v>31.071428571428573</v>
      </c>
      <c r="Q821" t="str">
        <f>LEFT(N821, SEARCH("/",N821,1)-1)</f>
        <v>music</v>
      </c>
      <c r="R821" t="str">
        <f>RIGHT(N821,LEN(N821)-SEARCH("/",N821,1))</f>
        <v>rock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(E822/D822)*100</f>
        <v>134.05000000000001</v>
      </c>
      <c r="P822" s="8">
        <f>(E822/L822)</f>
        <v>70.55263157894737</v>
      </c>
      <c r="Q822" t="str">
        <f>LEFT(N822, SEARCH("/",N822,1)-1)</f>
        <v>music</v>
      </c>
      <c r="R822" t="str">
        <f>RIGHT(N822,LEN(N822)-SEARCH("/",N822,1))</f>
        <v>rock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(E823/D823)*100</f>
        <v>100</v>
      </c>
      <c r="P823" s="8">
        <f>(E823/L823)</f>
        <v>224.12820512820514</v>
      </c>
      <c r="Q823" t="str">
        <f>LEFT(N823, SEARCH("/",N823,1)-1)</f>
        <v>music</v>
      </c>
      <c r="R823" t="str">
        <f>RIGHT(N823,LEN(N823)-SEARCH("/",N823,1))</f>
        <v>rock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(E824/D824)*100</f>
        <v>119.16666666666667</v>
      </c>
      <c r="P824" s="8">
        <f>(E824/L824)</f>
        <v>51.811594202898547</v>
      </c>
      <c r="Q824" t="str">
        <f>LEFT(N824, SEARCH("/",N824,1)-1)</f>
        <v>music</v>
      </c>
      <c r="R824" t="str">
        <f>RIGHT(N824,LEN(N824)-SEARCH("/",N824,1))</f>
        <v>rock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(E825/D825)*100</f>
        <v>179.5</v>
      </c>
      <c r="P825" s="8">
        <f>(E825/L825)</f>
        <v>43.515151515151516</v>
      </c>
      <c r="Q825" t="str">
        <f>LEFT(N825, SEARCH("/",N825,1)-1)</f>
        <v>music</v>
      </c>
      <c r="R825" t="str">
        <f>RIGHT(N825,LEN(N825)-SEARCH("/",N825,1))</f>
        <v>rock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(E826/D826)*100</f>
        <v>134.38124999999999</v>
      </c>
      <c r="P826" s="8">
        <f>(E826/L826)</f>
        <v>39.816666666666663</v>
      </c>
      <c r="Q826" t="str">
        <f>LEFT(N826, SEARCH("/",N826,1)-1)</f>
        <v>music</v>
      </c>
      <c r="R826" t="str">
        <f>RIGHT(N826,LEN(N826)-SEARCH("/",N826,1))</f>
        <v>rock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(E827/D827)*100</f>
        <v>100.43200000000002</v>
      </c>
      <c r="P827" s="8">
        <f>(E827/L827)</f>
        <v>126.8080808080808</v>
      </c>
      <c r="Q827" t="str">
        <f>LEFT(N827, SEARCH("/",N827,1)-1)</f>
        <v>music</v>
      </c>
      <c r="R827" t="str">
        <f>RIGHT(N827,LEN(N827)-SEARCH("/",N827,1))</f>
        <v>rock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(E828/D828)*100</f>
        <v>101.45454545454547</v>
      </c>
      <c r="P828" s="8">
        <f>(E828/L828)</f>
        <v>113.87755102040816</v>
      </c>
      <c r="Q828" t="str">
        <f>LEFT(N828, SEARCH("/",N828,1)-1)</f>
        <v>music</v>
      </c>
      <c r="R828" t="str">
        <f>RIGHT(N828,LEN(N828)-SEARCH("/",N828,1))</f>
        <v>rock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(E829/D829)*100</f>
        <v>103.33333333333334</v>
      </c>
      <c r="P829" s="8">
        <f>(E829/L829)</f>
        <v>28.181818181818183</v>
      </c>
      <c r="Q829" t="str">
        <f>LEFT(N829, SEARCH("/",N829,1)-1)</f>
        <v>music</v>
      </c>
      <c r="R829" t="str">
        <f>RIGHT(N829,LEN(N829)-SEARCH("/",N829,1))</f>
        <v>rock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(E830/D830)*100</f>
        <v>107</v>
      </c>
      <c r="P830" s="8">
        <f>(E830/L830)</f>
        <v>36.60526315789474</v>
      </c>
      <c r="Q830" t="str">
        <f>LEFT(N830, SEARCH("/",N830,1)-1)</f>
        <v>music</v>
      </c>
      <c r="R830" t="str">
        <f>RIGHT(N830,LEN(N830)-SEARCH("/",N830,1))</f>
        <v>rock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(E831/D831)*100</f>
        <v>104</v>
      </c>
      <c r="P831" s="8">
        <f>(E831/L831)</f>
        <v>32.5</v>
      </c>
      <c r="Q831" t="str">
        <f>LEFT(N831, SEARCH("/",N831,1)-1)</f>
        <v>music</v>
      </c>
      <c r="R831" t="str">
        <f>RIGHT(N831,LEN(N831)-SEARCH("/",N831,1))</f>
        <v>rock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(E832/D832)*100</f>
        <v>107.83333333333334</v>
      </c>
      <c r="P832" s="8">
        <f>(E832/L832)</f>
        <v>60.65625</v>
      </c>
      <c r="Q832" t="str">
        <f>LEFT(N832, SEARCH("/",N832,1)-1)</f>
        <v>music</v>
      </c>
      <c r="R832" t="str">
        <f>RIGHT(N832,LEN(N832)-SEARCH("/",N832,1))</f>
        <v>rock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(E833/D833)*100</f>
        <v>233.33333333333334</v>
      </c>
      <c r="P833" s="8">
        <f>(E833/L833)</f>
        <v>175</v>
      </c>
      <c r="Q833" t="str">
        <f>LEFT(N833, SEARCH("/",N833,1)-1)</f>
        <v>music</v>
      </c>
      <c r="R833" t="str">
        <f>RIGHT(N833,LEN(N833)-SEARCH("/",N833,1))</f>
        <v>rock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(E834/D834)*100</f>
        <v>100.60706666666665</v>
      </c>
      <c r="P834" s="8">
        <f>(E834/L834)</f>
        <v>97.993896103896105</v>
      </c>
      <c r="Q834" t="str">
        <f>LEFT(N834, SEARCH("/",N834,1)-1)</f>
        <v>music</v>
      </c>
      <c r="R834" t="str">
        <f>RIGHT(N834,LEN(N834)-SEARCH("/",N834,1))</f>
        <v>rock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(E835/D835)*100</f>
        <v>101.66666666666666</v>
      </c>
      <c r="P835" s="8">
        <f>(E835/L835)</f>
        <v>148.78048780487805</v>
      </c>
      <c r="Q835" t="str">
        <f>LEFT(N835, SEARCH("/",N835,1)-1)</f>
        <v>music</v>
      </c>
      <c r="R835" t="str">
        <f>RIGHT(N835,LEN(N835)-SEARCH("/",N835,1))</f>
        <v>rock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(E836/D836)*100</f>
        <v>131.0181818181818</v>
      </c>
      <c r="P836" s="8">
        <f>(E836/L836)</f>
        <v>96.08</v>
      </c>
      <c r="Q836" t="str">
        <f>LEFT(N836, SEARCH("/",N836,1)-1)</f>
        <v>music</v>
      </c>
      <c r="R836" t="str">
        <f>RIGHT(N836,LEN(N836)-SEARCH("/",N836,1))</f>
        <v>rock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(E837/D837)*100</f>
        <v>117.25000000000001</v>
      </c>
      <c r="P837" s="8">
        <f>(E837/L837)</f>
        <v>58.625</v>
      </c>
      <c r="Q837" t="str">
        <f>LEFT(N837, SEARCH("/",N837,1)-1)</f>
        <v>music</v>
      </c>
      <c r="R837" t="str">
        <f>RIGHT(N837,LEN(N837)-SEARCH("/",N837,1))</f>
        <v>rock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(E838/D838)*100</f>
        <v>100.93039999999999</v>
      </c>
      <c r="P838" s="8">
        <f>(E838/L838)</f>
        <v>109.70695652173914</v>
      </c>
      <c r="Q838" t="str">
        <f>LEFT(N838, SEARCH("/",N838,1)-1)</f>
        <v>music</v>
      </c>
      <c r="R838" t="str">
        <f>RIGHT(N838,LEN(N838)-SEARCH("/",N838,1))</f>
        <v>rock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(E839/D839)*100</f>
        <v>121.8</v>
      </c>
      <c r="P839" s="8">
        <f>(E839/L839)</f>
        <v>49.112903225806448</v>
      </c>
      <c r="Q839" t="str">
        <f>LEFT(N839, SEARCH("/",N839,1)-1)</f>
        <v>music</v>
      </c>
      <c r="R839" t="str">
        <f>RIGHT(N839,LEN(N839)-SEARCH("/",N839,1))</f>
        <v>rock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(E840/D840)*100</f>
        <v>145.4</v>
      </c>
      <c r="P840" s="8">
        <f>(E840/L840)</f>
        <v>47.672131147540981</v>
      </c>
      <c r="Q840" t="str">
        <f>LEFT(N840, SEARCH("/",N840,1)-1)</f>
        <v>music</v>
      </c>
      <c r="R840" t="str">
        <f>RIGHT(N840,LEN(N840)-SEARCH("/",N840,1))</f>
        <v>rock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(E841/D841)*100</f>
        <v>116.61660000000001</v>
      </c>
      <c r="P841" s="8">
        <f>(E841/L841)</f>
        <v>60.737812499999997</v>
      </c>
      <c r="Q841" t="str">
        <f>LEFT(N841, SEARCH("/",N841,1)-1)</f>
        <v>music</v>
      </c>
      <c r="R841" t="str">
        <f>RIGHT(N841,LEN(N841)-SEARCH("/",N841,1))</f>
        <v>rock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(E842/D842)*100</f>
        <v>120.4166</v>
      </c>
      <c r="P842" s="8">
        <f>(E842/L842)</f>
        <v>63.37715789473684</v>
      </c>
      <c r="Q842" t="str">
        <f>LEFT(N842, SEARCH("/",N842,1)-1)</f>
        <v>music</v>
      </c>
      <c r="R842" t="str">
        <f>RIGHT(N842,LEN(N842)-SEARCH("/",N842,1))</f>
        <v>metal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(E843/D843)*100</f>
        <v>101.32000000000001</v>
      </c>
      <c r="P843" s="8">
        <f>(E843/L843)</f>
        <v>53.893617021276597</v>
      </c>
      <c r="Q843" t="str">
        <f>LEFT(N843, SEARCH("/",N843,1)-1)</f>
        <v>music</v>
      </c>
      <c r="R843" t="str">
        <f>RIGHT(N843,LEN(N843)-SEARCH("/",N843,1))</f>
        <v>metal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(E844/D844)*100</f>
        <v>104.32</v>
      </c>
      <c r="P844" s="8">
        <f>(E844/L844)</f>
        <v>66.871794871794876</v>
      </c>
      <c r="Q844" t="str">
        <f>LEFT(N844, SEARCH("/",N844,1)-1)</f>
        <v>music</v>
      </c>
      <c r="R844" t="str">
        <f>RIGHT(N844,LEN(N844)-SEARCH("/",N844,1))</f>
        <v>metal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(E845/D845)*100</f>
        <v>267.13333333333333</v>
      </c>
      <c r="P845" s="8">
        <f>(E845/L845)</f>
        <v>63.102362204724407</v>
      </c>
      <c r="Q845" t="str">
        <f>LEFT(N845, SEARCH("/",N845,1)-1)</f>
        <v>music</v>
      </c>
      <c r="R845" t="str">
        <f>RIGHT(N845,LEN(N845)-SEARCH("/",N845,1))</f>
        <v>metal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(E846/D846)*100</f>
        <v>194.13333333333333</v>
      </c>
      <c r="P846" s="8">
        <f>(E846/L846)</f>
        <v>36.628930817610062</v>
      </c>
      <c r="Q846" t="str">
        <f>LEFT(N846, SEARCH("/",N846,1)-1)</f>
        <v>music</v>
      </c>
      <c r="R846" t="str">
        <f>RIGHT(N846,LEN(N846)-SEARCH("/",N846,1))</f>
        <v>metal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(E847/D847)*100</f>
        <v>120.3802</v>
      </c>
      <c r="P847" s="8">
        <f>(E847/L847)</f>
        <v>34.005706214689269</v>
      </c>
      <c r="Q847" t="str">
        <f>LEFT(N847, SEARCH("/",N847,1)-1)</f>
        <v>music</v>
      </c>
      <c r="R847" t="str">
        <f>RIGHT(N847,LEN(N847)-SEARCH("/",N847,1))</f>
        <v>metal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(E848/D848)*100</f>
        <v>122.00090909090908</v>
      </c>
      <c r="P848" s="8">
        <f>(E848/L848)</f>
        <v>28.553404255319148</v>
      </c>
      <c r="Q848" t="str">
        <f>LEFT(N848, SEARCH("/",N848,1)-1)</f>
        <v>music</v>
      </c>
      <c r="R848" t="str">
        <f>RIGHT(N848,LEN(N848)-SEARCH("/",N848,1))</f>
        <v>metal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(E849/D849)*100</f>
        <v>100</v>
      </c>
      <c r="P849" s="8">
        <f>(E849/L849)</f>
        <v>10</v>
      </c>
      <c r="Q849" t="str">
        <f>LEFT(N849, SEARCH("/",N849,1)-1)</f>
        <v>music</v>
      </c>
      <c r="R849" t="str">
        <f>RIGHT(N849,LEN(N849)-SEARCH("/",N849,1))</f>
        <v>metal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(E850/D850)*100</f>
        <v>100</v>
      </c>
      <c r="P850" s="8">
        <f>(E850/L850)</f>
        <v>18.75</v>
      </c>
      <c r="Q850" t="str">
        <f>LEFT(N850, SEARCH("/",N850,1)-1)</f>
        <v>music</v>
      </c>
      <c r="R850" t="str">
        <f>RIGHT(N850,LEN(N850)-SEARCH("/",N850,1))</f>
        <v>metal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(E851/D851)*100</f>
        <v>119.9</v>
      </c>
      <c r="P851" s="8">
        <f>(E851/L851)</f>
        <v>41.704347826086959</v>
      </c>
      <c r="Q851" t="str">
        <f>LEFT(N851, SEARCH("/",N851,1)-1)</f>
        <v>music</v>
      </c>
      <c r="R851" t="str">
        <f>RIGHT(N851,LEN(N851)-SEARCH("/",N851,1))</f>
        <v>metal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(E852/D852)*100</f>
        <v>155.17499999999998</v>
      </c>
      <c r="P852" s="8">
        <f>(E852/L852)</f>
        <v>46.669172932330824</v>
      </c>
      <c r="Q852" t="str">
        <f>LEFT(N852, SEARCH("/",N852,1)-1)</f>
        <v>music</v>
      </c>
      <c r="R852" t="str">
        <f>RIGHT(N852,LEN(N852)-SEARCH("/",N852,1))</f>
        <v>metal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(E853/D853)*100</f>
        <v>130.44999999999999</v>
      </c>
      <c r="P853" s="8">
        <f>(E853/L853)</f>
        <v>37.271428571428572</v>
      </c>
      <c r="Q853" t="str">
        <f>LEFT(N853, SEARCH("/",N853,1)-1)</f>
        <v>music</v>
      </c>
      <c r="R853" t="str">
        <f>RIGHT(N853,LEN(N853)-SEARCH("/",N853,1))</f>
        <v>metal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(E854/D854)*100</f>
        <v>104.97142857142859</v>
      </c>
      <c r="P854" s="8">
        <f>(E854/L854)</f>
        <v>59.258064516129032</v>
      </c>
      <c r="Q854" t="str">
        <f>LEFT(N854, SEARCH("/",N854,1)-1)</f>
        <v>music</v>
      </c>
      <c r="R854" t="str">
        <f>RIGHT(N854,LEN(N854)-SEARCH("/",N854,1))</f>
        <v>metal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(E855/D855)*100</f>
        <v>100</v>
      </c>
      <c r="P855" s="8">
        <f>(E855/L855)</f>
        <v>30</v>
      </c>
      <c r="Q855" t="str">
        <f>LEFT(N855, SEARCH("/",N855,1)-1)</f>
        <v>music</v>
      </c>
      <c r="R855" t="str">
        <f>RIGHT(N855,LEN(N855)-SEARCH("/",N855,1))</f>
        <v>metal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(E856/D856)*100</f>
        <v>118.2205035971223</v>
      </c>
      <c r="P856" s="8">
        <f>(E856/L856)</f>
        <v>65.8623246492986</v>
      </c>
      <c r="Q856" t="str">
        <f>LEFT(N856, SEARCH("/",N856,1)-1)</f>
        <v>music</v>
      </c>
      <c r="R856" t="str">
        <f>RIGHT(N856,LEN(N856)-SEARCH("/",N856,1))</f>
        <v>metal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(E857/D857)*100</f>
        <v>103.44827586206897</v>
      </c>
      <c r="P857" s="8">
        <f>(E857/L857)</f>
        <v>31.914893617021278</v>
      </c>
      <c r="Q857" t="str">
        <f>LEFT(N857, SEARCH("/",N857,1)-1)</f>
        <v>music</v>
      </c>
      <c r="R857" t="str">
        <f>RIGHT(N857,LEN(N857)-SEARCH("/",N857,1))</f>
        <v>metal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(E858/D858)*100</f>
        <v>218.00000000000003</v>
      </c>
      <c r="P858" s="8">
        <f>(E858/L858)</f>
        <v>19.464285714285715</v>
      </c>
      <c r="Q858" t="str">
        <f>LEFT(N858, SEARCH("/",N858,1)-1)</f>
        <v>music</v>
      </c>
      <c r="R858" t="str">
        <f>RIGHT(N858,LEN(N858)-SEARCH("/",N858,1))</f>
        <v>metal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(E859/D859)*100</f>
        <v>100</v>
      </c>
      <c r="P859" s="8">
        <f>(E859/L859)</f>
        <v>50</v>
      </c>
      <c r="Q859" t="str">
        <f>LEFT(N859, SEARCH("/",N859,1)-1)</f>
        <v>music</v>
      </c>
      <c r="R859" t="str">
        <f>RIGHT(N859,LEN(N859)-SEARCH("/",N859,1))</f>
        <v>metal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(E860/D860)*100</f>
        <v>144.00583333333333</v>
      </c>
      <c r="P860" s="8">
        <f>(E860/L860)</f>
        <v>22.737763157894737</v>
      </c>
      <c r="Q860" t="str">
        <f>LEFT(N860, SEARCH("/",N860,1)-1)</f>
        <v>music</v>
      </c>
      <c r="R860" t="str">
        <f>RIGHT(N860,LEN(N860)-SEARCH("/",N860,1))</f>
        <v>metal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(E861/D861)*100</f>
        <v>104.67500000000001</v>
      </c>
      <c r="P861" s="8">
        <f>(E861/L861)</f>
        <v>42.724489795918366</v>
      </c>
      <c r="Q861" t="str">
        <f>LEFT(N861, SEARCH("/",N861,1)-1)</f>
        <v>music</v>
      </c>
      <c r="R861" t="str">
        <f>RIGHT(N861,LEN(N861)-SEARCH("/",N861,1))</f>
        <v>metal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(E862/D862)*100</f>
        <v>18.142857142857142</v>
      </c>
      <c r="P862" s="8">
        <f>(E862/L862)</f>
        <v>52.916666666666664</v>
      </c>
      <c r="Q862" t="str">
        <f>LEFT(N862, SEARCH("/",N862,1)-1)</f>
        <v>music</v>
      </c>
      <c r="R862" t="str">
        <f>RIGHT(N862,LEN(N862)-SEARCH("/",N862,1))</f>
        <v>jazz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(E863/D863)*100</f>
        <v>2.2444444444444445</v>
      </c>
      <c r="P863" s="8">
        <f>(E863/L863)</f>
        <v>50.5</v>
      </c>
      <c r="Q863" t="str">
        <f>LEFT(N863, SEARCH("/",N863,1)-1)</f>
        <v>music</v>
      </c>
      <c r="R863" t="str">
        <f>RIGHT(N863,LEN(N863)-SEARCH("/",N863,1))</f>
        <v>jazz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(E864/D864)*100</f>
        <v>0.33999999999999997</v>
      </c>
      <c r="P864" s="8">
        <f>(E864/L864)</f>
        <v>42.5</v>
      </c>
      <c r="Q864" t="str">
        <f>LEFT(N864, SEARCH("/",N864,1)-1)</f>
        <v>music</v>
      </c>
      <c r="R864" t="str">
        <f>RIGHT(N864,LEN(N864)-SEARCH("/",N864,1))</f>
        <v>jazz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(E865/D865)*100</f>
        <v>4.5</v>
      </c>
      <c r="P865" s="8">
        <f>(E865/L865)</f>
        <v>18</v>
      </c>
      <c r="Q865" t="str">
        <f>LEFT(N865, SEARCH("/",N865,1)-1)</f>
        <v>music</v>
      </c>
      <c r="R865" t="str">
        <f>RIGHT(N865,LEN(N865)-SEARCH("/",N865,1))</f>
        <v>jazz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(E866/D866)*100</f>
        <v>41.53846153846154</v>
      </c>
      <c r="P866" s="8">
        <f>(E866/L866)</f>
        <v>34.177215189873415</v>
      </c>
      <c r="Q866" t="str">
        <f>LEFT(N866, SEARCH("/",N866,1)-1)</f>
        <v>music</v>
      </c>
      <c r="R866" t="str">
        <f>RIGHT(N866,LEN(N866)-SEARCH("/",N866,1))</f>
        <v>jazz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(E867/D867)*100</f>
        <v>2.0454545454545454</v>
      </c>
      <c r="P867" s="8">
        <f>(E867/L867)</f>
        <v>22.5</v>
      </c>
      <c r="Q867" t="str">
        <f>LEFT(N867, SEARCH("/",N867,1)-1)</f>
        <v>music</v>
      </c>
      <c r="R867" t="str">
        <f>RIGHT(N867,LEN(N867)-SEARCH("/",N867,1))</f>
        <v>jazz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(E868/D868)*100</f>
        <v>18.285714285714285</v>
      </c>
      <c r="P868" s="8">
        <f>(E868/L868)</f>
        <v>58.18181818181818</v>
      </c>
      <c r="Q868" t="str">
        <f>LEFT(N868, SEARCH("/",N868,1)-1)</f>
        <v>music</v>
      </c>
      <c r="R868" t="str">
        <f>RIGHT(N868,LEN(N868)-SEARCH("/",N868,1))</f>
        <v>jazz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(E869/D869)*100</f>
        <v>24.02</v>
      </c>
      <c r="P869" s="8">
        <f>(E869/L869)</f>
        <v>109.18181818181819</v>
      </c>
      <c r="Q869" t="str">
        <f>LEFT(N869, SEARCH("/",N869,1)-1)</f>
        <v>music</v>
      </c>
      <c r="R869" t="str">
        <f>RIGHT(N869,LEN(N869)-SEARCH("/",N869,1))</f>
        <v>jazz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(E870/D870)*100</f>
        <v>0.1111111111111111</v>
      </c>
      <c r="P870" s="8">
        <f>(E870/L870)</f>
        <v>50</v>
      </c>
      <c r="Q870" t="str">
        <f>LEFT(N870, SEARCH("/",N870,1)-1)</f>
        <v>music</v>
      </c>
      <c r="R870" t="str">
        <f>RIGHT(N870,LEN(N870)-SEARCH("/",N870,1))</f>
        <v>jazz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(E871/D871)*100</f>
        <v>11.818181818181818</v>
      </c>
      <c r="P871" s="8">
        <f>(E871/L871)</f>
        <v>346.66666666666669</v>
      </c>
      <c r="Q871" t="str">
        <f>LEFT(N871, SEARCH("/",N871,1)-1)</f>
        <v>music</v>
      </c>
      <c r="R871" t="str">
        <f>RIGHT(N871,LEN(N871)-SEARCH("/",N871,1))</f>
        <v>jazz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(E872/D872)*100</f>
        <v>0.31</v>
      </c>
      <c r="P872" s="8">
        <f>(E872/L872)</f>
        <v>12.4</v>
      </c>
      <c r="Q872" t="str">
        <f>LEFT(N872, SEARCH("/",N872,1)-1)</f>
        <v>music</v>
      </c>
      <c r="R872" t="str">
        <f>RIGHT(N872,LEN(N872)-SEARCH("/",N872,1))</f>
        <v>jazz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(E873/D873)*100</f>
        <v>5.416666666666667</v>
      </c>
      <c r="P873" s="8">
        <f>(E873/L873)</f>
        <v>27.083333333333332</v>
      </c>
      <c r="Q873" t="str">
        <f>LEFT(N873, SEARCH("/",N873,1)-1)</f>
        <v>music</v>
      </c>
      <c r="R873" t="str">
        <f>RIGHT(N873,LEN(N873)-SEARCH("/",N873,1))</f>
        <v>jazz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(E874/D874)*100</f>
        <v>0.8125</v>
      </c>
      <c r="P874" s="8">
        <f>(E874/L874)</f>
        <v>32.5</v>
      </c>
      <c r="Q874" t="str">
        <f>LEFT(N874, SEARCH("/",N874,1)-1)</f>
        <v>music</v>
      </c>
      <c r="R874" t="str">
        <f>RIGHT(N874,LEN(N874)-SEARCH("/",N874,1))</f>
        <v>jazz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(E875/D875)*100</f>
        <v>1.2857142857142856</v>
      </c>
      <c r="P875" s="8">
        <f>(E875/L875)</f>
        <v>9</v>
      </c>
      <c r="Q875" t="str">
        <f>LEFT(N875, SEARCH("/",N875,1)-1)</f>
        <v>music</v>
      </c>
      <c r="R875" t="str">
        <f>RIGHT(N875,LEN(N875)-SEARCH("/",N875,1))</f>
        <v>jazz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(E876/D876)*100</f>
        <v>24.333333333333336</v>
      </c>
      <c r="P876" s="8">
        <f>(E876/L876)</f>
        <v>34.761904761904759</v>
      </c>
      <c r="Q876" t="str">
        <f>LEFT(N876, SEARCH("/",N876,1)-1)</f>
        <v>music</v>
      </c>
      <c r="R876" t="str">
        <f>RIGHT(N876,LEN(N876)-SEARCH("/",N876,1))</f>
        <v>jazz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(E877/D877)*100</f>
        <v>0</v>
      </c>
      <c r="P877" s="8" t="e">
        <f>(E877/L877)</f>
        <v>#DIV/0!</v>
      </c>
      <c r="Q877" t="str">
        <f>LEFT(N877, SEARCH("/",N877,1)-1)</f>
        <v>music</v>
      </c>
      <c r="R877" t="str">
        <f>RIGHT(N877,LEN(N877)-SEARCH("/",N877,1))</f>
        <v>jazz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(E878/D878)*100</f>
        <v>40.799492385786799</v>
      </c>
      <c r="P878" s="8">
        <f>(E878/L878)</f>
        <v>28.577777777777779</v>
      </c>
      <c r="Q878" t="str">
        <f>LEFT(N878, SEARCH("/",N878,1)-1)</f>
        <v>music</v>
      </c>
      <c r="R878" t="str">
        <f>RIGHT(N878,LEN(N878)-SEARCH("/",N878,1))</f>
        <v>jazz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(E879/D879)*100</f>
        <v>67.55</v>
      </c>
      <c r="P879" s="8">
        <f>(E879/L879)</f>
        <v>46.586206896551722</v>
      </c>
      <c r="Q879" t="str">
        <f>LEFT(N879, SEARCH("/",N879,1)-1)</f>
        <v>music</v>
      </c>
      <c r="R879" t="str">
        <f>RIGHT(N879,LEN(N879)-SEARCH("/",N879,1))</f>
        <v>jazz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(E880/D880)*100</f>
        <v>1.3</v>
      </c>
      <c r="P880" s="8">
        <f>(E880/L880)</f>
        <v>32.5</v>
      </c>
      <c r="Q880" t="str">
        <f>LEFT(N880, SEARCH("/",N880,1)-1)</f>
        <v>music</v>
      </c>
      <c r="R880" t="str">
        <f>RIGHT(N880,LEN(N880)-SEARCH("/",N880,1))</f>
        <v>jazz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(E881/D881)*100</f>
        <v>30.666666666666664</v>
      </c>
      <c r="P881" s="8">
        <f>(E881/L881)</f>
        <v>21.466666666666665</v>
      </c>
      <c r="Q881" t="str">
        <f>LEFT(N881, SEARCH("/",N881,1)-1)</f>
        <v>music</v>
      </c>
      <c r="R881" t="str">
        <f>RIGHT(N881,LEN(N881)-SEARCH("/",N881,1))</f>
        <v>jazz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(E882/D882)*100</f>
        <v>2.9894179894179893</v>
      </c>
      <c r="P882" s="8">
        <f>(E882/L882)</f>
        <v>14.125</v>
      </c>
      <c r="Q882" t="str">
        <f>LEFT(N882, SEARCH("/",N882,1)-1)</f>
        <v>music</v>
      </c>
      <c r="R882" t="str">
        <f>RIGHT(N882,LEN(N882)-SEARCH("/",N882,1))</f>
        <v>indie rock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(E883/D883)*100</f>
        <v>0.8</v>
      </c>
      <c r="P883" s="8">
        <f>(E883/L883)</f>
        <v>30</v>
      </c>
      <c r="Q883" t="str">
        <f>LEFT(N883, SEARCH("/",N883,1)-1)</f>
        <v>music</v>
      </c>
      <c r="R883" t="str">
        <f>RIGHT(N883,LEN(N883)-SEARCH("/",N883,1))</f>
        <v>indie rock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(E884/D884)*100</f>
        <v>20.133333333333333</v>
      </c>
      <c r="P884" s="8">
        <f>(E884/L884)</f>
        <v>21.571428571428573</v>
      </c>
      <c r="Q884" t="str">
        <f>LEFT(N884, SEARCH("/",N884,1)-1)</f>
        <v>music</v>
      </c>
      <c r="R884" t="str">
        <f>RIGHT(N884,LEN(N884)-SEARCH("/",N884,1))</f>
        <v>indie rock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(E885/D885)*100</f>
        <v>40.020000000000003</v>
      </c>
      <c r="P885" s="8">
        <f>(E885/L885)</f>
        <v>83.375</v>
      </c>
      <c r="Q885" t="str">
        <f>LEFT(N885, SEARCH("/",N885,1)-1)</f>
        <v>music</v>
      </c>
      <c r="R885" t="str">
        <f>RIGHT(N885,LEN(N885)-SEARCH("/",N885,1))</f>
        <v>indie rock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(E886/D886)*100</f>
        <v>1</v>
      </c>
      <c r="P886" s="8">
        <f>(E886/L886)</f>
        <v>10</v>
      </c>
      <c r="Q886" t="str">
        <f>LEFT(N886, SEARCH("/",N886,1)-1)</f>
        <v>music</v>
      </c>
      <c r="R886" t="str">
        <f>RIGHT(N886,LEN(N886)-SEARCH("/",N886,1))</f>
        <v>indie rock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(E887/D887)*100</f>
        <v>75</v>
      </c>
      <c r="P887" s="8">
        <f>(E887/L887)</f>
        <v>35.714285714285715</v>
      </c>
      <c r="Q887" t="str">
        <f>LEFT(N887, SEARCH("/",N887,1)-1)</f>
        <v>music</v>
      </c>
      <c r="R887" t="str">
        <f>RIGHT(N887,LEN(N887)-SEARCH("/",N887,1))</f>
        <v>indie rock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(E888/D888)*100</f>
        <v>41</v>
      </c>
      <c r="P888" s="8">
        <f>(E888/L888)</f>
        <v>29.285714285714285</v>
      </c>
      <c r="Q888" t="str">
        <f>LEFT(N888, SEARCH("/",N888,1)-1)</f>
        <v>music</v>
      </c>
      <c r="R888" t="str">
        <f>RIGHT(N888,LEN(N888)-SEARCH("/",N888,1))</f>
        <v>indie rock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(E889/D889)*100</f>
        <v>0</v>
      </c>
      <c r="P889" s="8" t="e">
        <f>(E889/L889)</f>
        <v>#DIV/0!</v>
      </c>
      <c r="Q889" t="str">
        <f>LEFT(N889, SEARCH("/",N889,1)-1)</f>
        <v>music</v>
      </c>
      <c r="R889" t="str">
        <f>RIGHT(N889,LEN(N889)-SEARCH("/",N889,1))</f>
        <v>indie rock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(E890/D890)*100</f>
        <v>7.1999999999999993</v>
      </c>
      <c r="P890" s="8">
        <f>(E890/L890)</f>
        <v>18</v>
      </c>
      <c r="Q890" t="str">
        <f>LEFT(N890, SEARCH("/",N890,1)-1)</f>
        <v>music</v>
      </c>
      <c r="R890" t="str">
        <f>RIGHT(N890,LEN(N890)-SEARCH("/",N890,1))</f>
        <v>indie rock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(E891/D891)*100</f>
        <v>9.4412800000000008</v>
      </c>
      <c r="P891" s="8">
        <f>(E891/L891)</f>
        <v>73.760000000000005</v>
      </c>
      <c r="Q891" t="str">
        <f>LEFT(N891, SEARCH("/",N891,1)-1)</f>
        <v>music</v>
      </c>
      <c r="R891" t="str">
        <f>RIGHT(N891,LEN(N891)-SEARCH("/",N891,1))</f>
        <v>indie rock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(E892/D892)*100</f>
        <v>4.1666666666666661</v>
      </c>
      <c r="P892" s="8">
        <f>(E892/L892)</f>
        <v>31.25</v>
      </c>
      <c r="Q892" t="str">
        <f>LEFT(N892, SEARCH("/",N892,1)-1)</f>
        <v>music</v>
      </c>
      <c r="R892" t="str">
        <f>RIGHT(N892,LEN(N892)-SEARCH("/",N892,1))</f>
        <v>indie rock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(E893/D893)*100</f>
        <v>3.25</v>
      </c>
      <c r="P893" s="8">
        <f>(E893/L893)</f>
        <v>28.888888888888889</v>
      </c>
      <c r="Q893" t="str">
        <f>LEFT(N893, SEARCH("/",N893,1)-1)</f>
        <v>music</v>
      </c>
      <c r="R893" t="str">
        <f>RIGHT(N893,LEN(N893)-SEARCH("/",N893,1))</f>
        <v>indie rock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(E894/D894)*100</f>
        <v>40.75</v>
      </c>
      <c r="P894" s="8">
        <f>(E894/L894)</f>
        <v>143.8235294117647</v>
      </c>
      <c r="Q894" t="str">
        <f>LEFT(N894, SEARCH("/",N894,1)-1)</f>
        <v>music</v>
      </c>
      <c r="R894" t="str">
        <f>RIGHT(N894,LEN(N894)-SEARCH("/",N894,1))</f>
        <v>indie rock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(E895/D895)*100</f>
        <v>10</v>
      </c>
      <c r="P895" s="8">
        <f>(E895/L895)</f>
        <v>40</v>
      </c>
      <c r="Q895" t="str">
        <f>LEFT(N895, SEARCH("/",N895,1)-1)</f>
        <v>music</v>
      </c>
      <c r="R895" t="str">
        <f>RIGHT(N895,LEN(N895)-SEARCH("/",N895,1))</f>
        <v>indie rock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(E896/D896)*100</f>
        <v>39.17</v>
      </c>
      <c r="P896" s="8">
        <f>(E896/L896)</f>
        <v>147.81132075471697</v>
      </c>
      <c r="Q896" t="str">
        <f>LEFT(N896, SEARCH("/",N896,1)-1)</f>
        <v>music</v>
      </c>
      <c r="R896" t="str">
        <f>RIGHT(N896,LEN(N896)-SEARCH("/",N896,1))</f>
        <v>indie rock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(E897/D897)*100</f>
        <v>2.4375</v>
      </c>
      <c r="P897" s="8">
        <f>(E897/L897)</f>
        <v>27.857142857142858</v>
      </c>
      <c r="Q897" t="str">
        <f>LEFT(N897, SEARCH("/",N897,1)-1)</f>
        <v>music</v>
      </c>
      <c r="R897" t="str">
        <f>RIGHT(N897,LEN(N897)-SEARCH("/",N897,1))</f>
        <v>indie rock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(E898/D898)*100</f>
        <v>40</v>
      </c>
      <c r="P898" s="8">
        <f>(E898/L898)</f>
        <v>44.444444444444443</v>
      </c>
      <c r="Q898" t="str">
        <f>LEFT(N898, SEARCH("/",N898,1)-1)</f>
        <v>music</v>
      </c>
      <c r="R898" t="str">
        <f>RIGHT(N898,LEN(N898)-SEARCH("/",N898,1))</f>
        <v>indie rock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(E899/D899)*100</f>
        <v>0</v>
      </c>
      <c r="P899" s="8" t="e">
        <f>(E899/L899)</f>
        <v>#DIV/0!</v>
      </c>
      <c r="Q899" t="str">
        <f>LEFT(N899, SEARCH("/",N899,1)-1)</f>
        <v>music</v>
      </c>
      <c r="R899" t="str">
        <f>RIGHT(N899,LEN(N899)-SEARCH("/",N899,1))</f>
        <v>indie rock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(E900/D900)*100</f>
        <v>2.8000000000000003</v>
      </c>
      <c r="P900" s="8">
        <f>(E900/L900)</f>
        <v>35</v>
      </c>
      <c r="Q900" t="str">
        <f>LEFT(N900, SEARCH("/",N900,1)-1)</f>
        <v>music</v>
      </c>
      <c r="R900" t="str">
        <f>RIGHT(N900,LEN(N900)-SEARCH("/",N900,1))</f>
        <v>indie rock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(E901/D901)*100</f>
        <v>37.333333333333336</v>
      </c>
      <c r="P901" s="8">
        <f>(E901/L901)</f>
        <v>35</v>
      </c>
      <c r="Q901" t="str">
        <f>LEFT(N901, SEARCH("/",N901,1)-1)</f>
        <v>music</v>
      </c>
      <c r="R901" t="str">
        <f>RIGHT(N901,LEN(N901)-SEARCH("/",N901,1))</f>
        <v>indie rock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(E902/D902)*100</f>
        <v>0.42</v>
      </c>
      <c r="P902" s="8">
        <f>(E902/L902)</f>
        <v>10.5</v>
      </c>
      <c r="Q902" t="str">
        <f>LEFT(N902, SEARCH("/",N902,1)-1)</f>
        <v>music</v>
      </c>
      <c r="R902" t="str">
        <f>RIGHT(N902,LEN(N902)-SEARCH("/",N902,1))</f>
        <v>jazz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(E903/D903)*100</f>
        <v>0</v>
      </c>
      <c r="P903" s="8" t="e">
        <f>(E903/L903)</f>
        <v>#DIV/0!</v>
      </c>
      <c r="Q903" t="str">
        <f>LEFT(N903, SEARCH("/",N903,1)-1)</f>
        <v>music</v>
      </c>
      <c r="R903" t="str">
        <f>RIGHT(N903,LEN(N903)-SEARCH("/",N903,1))</f>
        <v>jazz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(E904/D904)*100</f>
        <v>0.3</v>
      </c>
      <c r="P904" s="8">
        <f>(E904/L904)</f>
        <v>30</v>
      </c>
      <c r="Q904" t="str">
        <f>LEFT(N904, SEARCH("/",N904,1)-1)</f>
        <v>music</v>
      </c>
      <c r="R904" t="str">
        <f>RIGHT(N904,LEN(N904)-SEARCH("/",N904,1))</f>
        <v>jazz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(E905/D905)*100</f>
        <v>3.2</v>
      </c>
      <c r="P905" s="8">
        <f>(E905/L905)</f>
        <v>40</v>
      </c>
      <c r="Q905" t="str">
        <f>LEFT(N905, SEARCH("/",N905,1)-1)</f>
        <v>music</v>
      </c>
      <c r="R905" t="str">
        <f>RIGHT(N905,LEN(N905)-SEARCH("/",N905,1))</f>
        <v>jazz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(E906/D906)*100</f>
        <v>0.30199999999999999</v>
      </c>
      <c r="P906" s="8">
        <f>(E906/L906)</f>
        <v>50.333333333333336</v>
      </c>
      <c r="Q906" t="str">
        <f>LEFT(N906, SEARCH("/",N906,1)-1)</f>
        <v>music</v>
      </c>
      <c r="R906" t="str">
        <f>RIGHT(N906,LEN(N906)-SEARCH("/",N906,1))</f>
        <v>jazz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(E907/D907)*100</f>
        <v>3.0153846153846153</v>
      </c>
      <c r="P907" s="8">
        <f>(E907/L907)</f>
        <v>32.666666666666664</v>
      </c>
      <c r="Q907" t="str">
        <f>LEFT(N907, SEARCH("/",N907,1)-1)</f>
        <v>music</v>
      </c>
      <c r="R907" t="str">
        <f>RIGHT(N907,LEN(N907)-SEARCH("/",N907,1))</f>
        <v>jazz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(E908/D908)*100</f>
        <v>0</v>
      </c>
      <c r="P908" s="8" t="e">
        <f>(E908/L908)</f>
        <v>#DIV/0!</v>
      </c>
      <c r="Q908" t="str">
        <f>LEFT(N908, SEARCH("/",N908,1)-1)</f>
        <v>music</v>
      </c>
      <c r="R908" t="str">
        <f>RIGHT(N908,LEN(N908)-SEARCH("/",N908,1))</f>
        <v>jazz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(E909/D909)*100</f>
        <v>0</v>
      </c>
      <c r="P909" s="8" t="e">
        <f>(E909/L909)</f>
        <v>#DIV/0!</v>
      </c>
      <c r="Q909" t="str">
        <f>LEFT(N909, SEARCH("/",N909,1)-1)</f>
        <v>music</v>
      </c>
      <c r="R909" t="str">
        <f>RIGHT(N909,LEN(N909)-SEARCH("/",N909,1))</f>
        <v>jazz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(E910/D910)*100</f>
        <v>0</v>
      </c>
      <c r="P910" s="8" t="e">
        <f>(E910/L910)</f>
        <v>#DIV/0!</v>
      </c>
      <c r="Q910" t="str">
        <f>LEFT(N910, SEARCH("/",N910,1)-1)</f>
        <v>music</v>
      </c>
      <c r="R910" t="str">
        <f>RIGHT(N910,LEN(N910)-SEARCH("/",N910,1))</f>
        <v>jazz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(E911/D911)*100</f>
        <v>3.25</v>
      </c>
      <c r="P911" s="8">
        <f>(E911/L911)</f>
        <v>65</v>
      </c>
      <c r="Q911" t="str">
        <f>LEFT(N911, SEARCH("/",N911,1)-1)</f>
        <v>music</v>
      </c>
      <c r="R911" t="str">
        <f>RIGHT(N911,LEN(N911)-SEARCH("/",N911,1))</f>
        <v>jazz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(E912/D912)*100</f>
        <v>22.363636363636363</v>
      </c>
      <c r="P912" s="8">
        <f>(E912/L912)</f>
        <v>24.6</v>
      </c>
      <c r="Q912" t="str">
        <f>LEFT(N912, SEARCH("/",N912,1)-1)</f>
        <v>music</v>
      </c>
      <c r="R912" t="str">
        <f>RIGHT(N912,LEN(N912)-SEARCH("/",N912,1))</f>
        <v>jazz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(E913/D913)*100</f>
        <v>0</v>
      </c>
      <c r="P913" s="8" t="e">
        <f>(E913/L913)</f>
        <v>#DIV/0!</v>
      </c>
      <c r="Q913" t="str">
        <f>LEFT(N913, SEARCH("/",N913,1)-1)</f>
        <v>music</v>
      </c>
      <c r="R913" t="str">
        <f>RIGHT(N913,LEN(N913)-SEARCH("/",N913,1))</f>
        <v>jazz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(E914/D914)*100</f>
        <v>0.85714285714285721</v>
      </c>
      <c r="P914" s="8">
        <f>(E914/L914)</f>
        <v>15</v>
      </c>
      <c r="Q914" t="str">
        <f>LEFT(N914, SEARCH("/",N914,1)-1)</f>
        <v>music</v>
      </c>
      <c r="R914" t="str">
        <f>RIGHT(N914,LEN(N914)-SEARCH("/",N914,1))</f>
        <v>jazz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(E915/D915)*100</f>
        <v>6.6066666666666665</v>
      </c>
      <c r="P915" s="8">
        <f>(E915/L915)</f>
        <v>82.583333333333329</v>
      </c>
      <c r="Q915" t="str">
        <f>LEFT(N915, SEARCH("/",N915,1)-1)</f>
        <v>music</v>
      </c>
      <c r="R915" t="str">
        <f>RIGHT(N915,LEN(N915)-SEARCH("/",N915,1))</f>
        <v>jazz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(E916/D916)*100</f>
        <v>0</v>
      </c>
      <c r="P916" s="8" t="e">
        <f>(E916/L916)</f>
        <v>#DIV/0!</v>
      </c>
      <c r="Q916" t="str">
        <f>LEFT(N916, SEARCH("/",N916,1)-1)</f>
        <v>music</v>
      </c>
      <c r="R916" t="str">
        <f>RIGHT(N916,LEN(N916)-SEARCH("/",N916,1))</f>
        <v>jazz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(E917/D917)*100</f>
        <v>5.7692307692307692</v>
      </c>
      <c r="P917" s="8">
        <f>(E917/L917)</f>
        <v>41.666666666666664</v>
      </c>
      <c r="Q917" t="str">
        <f>LEFT(N917, SEARCH("/",N917,1)-1)</f>
        <v>music</v>
      </c>
      <c r="R917" t="str">
        <f>RIGHT(N917,LEN(N917)-SEARCH("/",N917,1))</f>
        <v>jazz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(E918/D918)*100</f>
        <v>0</v>
      </c>
      <c r="P918" s="8" t="e">
        <f>(E918/L918)</f>
        <v>#DIV/0!</v>
      </c>
      <c r="Q918" t="str">
        <f>LEFT(N918, SEARCH("/",N918,1)-1)</f>
        <v>music</v>
      </c>
      <c r="R918" t="str">
        <f>RIGHT(N918,LEN(N918)-SEARCH("/",N918,1))</f>
        <v>jazz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(E919/D919)*100</f>
        <v>0.6</v>
      </c>
      <c r="P919" s="8">
        <f>(E919/L919)</f>
        <v>30</v>
      </c>
      <c r="Q919" t="str">
        <f>LEFT(N919, SEARCH("/",N919,1)-1)</f>
        <v>music</v>
      </c>
      <c r="R919" t="str">
        <f>RIGHT(N919,LEN(N919)-SEARCH("/",N919,1))</f>
        <v>jazz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(E920/D920)*100</f>
        <v>5.0256410256410255</v>
      </c>
      <c r="P920" s="8">
        <f>(E920/L920)</f>
        <v>19.600000000000001</v>
      </c>
      <c r="Q920" t="str">
        <f>LEFT(N920, SEARCH("/",N920,1)-1)</f>
        <v>music</v>
      </c>
      <c r="R920" t="str">
        <f>RIGHT(N920,LEN(N920)-SEARCH("/",N920,1))</f>
        <v>jazz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(E921/D921)*100</f>
        <v>0.5</v>
      </c>
      <c r="P921" s="8">
        <f>(E921/L921)</f>
        <v>100</v>
      </c>
      <c r="Q921" t="str">
        <f>LEFT(N921, SEARCH("/",N921,1)-1)</f>
        <v>music</v>
      </c>
      <c r="R921" t="str">
        <f>RIGHT(N921,LEN(N921)-SEARCH("/",N921,1))</f>
        <v>jazz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(E922/D922)*100</f>
        <v>0</v>
      </c>
      <c r="P922" s="8" t="e">
        <f>(E922/L922)</f>
        <v>#DIV/0!</v>
      </c>
      <c r="Q922" t="str">
        <f>LEFT(N922, SEARCH("/",N922,1)-1)</f>
        <v>music</v>
      </c>
      <c r="R922" t="str">
        <f>RIGHT(N922,LEN(N922)-SEARCH("/",N922,1))</f>
        <v>jazz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(E923/D923)*100</f>
        <v>30.9</v>
      </c>
      <c r="P923" s="8">
        <f>(E923/L923)</f>
        <v>231.75</v>
      </c>
      <c r="Q923" t="str">
        <f>LEFT(N923, SEARCH("/",N923,1)-1)</f>
        <v>music</v>
      </c>
      <c r="R923" t="str">
        <f>RIGHT(N923,LEN(N923)-SEARCH("/",N923,1))</f>
        <v>jazz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(E924/D924)*100</f>
        <v>21.037037037037038</v>
      </c>
      <c r="P924" s="8">
        <f>(E924/L924)</f>
        <v>189.33333333333334</v>
      </c>
      <c r="Q924" t="str">
        <f>LEFT(N924, SEARCH("/",N924,1)-1)</f>
        <v>music</v>
      </c>
      <c r="R924" t="str">
        <f>RIGHT(N924,LEN(N924)-SEARCH("/",N924,1))</f>
        <v>jazz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(E925/D925)*100</f>
        <v>2.1999999999999997</v>
      </c>
      <c r="P925" s="8">
        <f>(E925/L925)</f>
        <v>55</v>
      </c>
      <c r="Q925" t="str">
        <f>LEFT(N925, SEARCH("/",N925,1)-1)</f>
        <v>music</v>
      </c>
      <c r="R925" t="str">
        <f>RIGHT(N925,LEN(N925)-SEARCH("/",N925,1))</f>
        <v>jazz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(E926/D926)*100</f>
        <v>10.9</v>
      </c>
      <c r="P926" s="8">
        <f>(E926/L926)</f>
        <v>21.8</v>
      </c>
      <c r="Q926" t="str">
        <f>LEFT(N926, SEARCH("/",N926,1)-1)</f>
        <v>music</v>
      </c>
      <c r="R926" t="str">
        <f>RIGHT(N926,LEN(N926)-SEARCH("/",N926,1))</f>
        <v>jazz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(E927/D927)*100</f>
        <v>2.666666666666667</v>
      </c>
      <c r="P927" s="8">
        <f>(E927/L927)</f>
        <v>32</v>
      </c>
      <c r="Q927" t="str">
        <f>LEFT(N927, SEARCH("/",N927,1)-1)</f>
        <v>music</v>
      </c>
      <c r="R927" t="str">
        <f>RIGHT(N927,LEN(N927)-SEARCH("/",N927,1))</f>
        <v>jazz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(E928/D928)*100</f>
        <v>0</v>
      </c>
      <c r="P928" s="8" t="e">
        <f>(E928/L928)</f>
        <v>#DIV/0!</v>
      </c>
      <c r="Q928" t="str">
        <f>LEFT(N928, SEARCH("/",N928,1)-1)</f>
        <v>music</v>
      </c>
      <c r="R928" t="str">
        <f>RIGHT(N928,LEN(N928)-SEARCH("/",N928,1))</f>
        <v>jazz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(E929/D929)*100</f>
        <v>0</v>
      </c>
      <c r="P929" s="8" t="e">
        <f>(E929/L929)</f>
        <v>#DIV/0!</v>
      </c>
      <c r="Q929" t="str">
        <f>LEFT(N929, SEARCH("/",N929,1)-1)</f>
        <v>music</v>
      </c>
      <c r="R929" t="str">
        <f>RIGHT(N929,LEN(N929)-SEARCH("/",N929,1))</f>
        <v>jazz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(E930/D930)*100</f>
        <v>10.86206896551724</v>
      </c>
      <c r="P930" s="8">
        <f>(E930/L930)</f>
        <v>56.25</v>
      </c>
      <c r="Q930" t="str">
        <f>LEFT(N930, SEARCH("/",N930,1)-1)</f>
        <v>music</v>
      </c>
      <c r="R930" t="str">
        <f>RIGHT(N930,LEN(N930)-SEARCH("/",N930,1))</f>
        <v>jazz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(E931/D931)*100</f>
        <v>0</v>
      </c>
      <c r="P931" s="8" t="e">
        <f>(E931/L931)</f>
        <v>#DIV/0!</v>
      </c>
      <c r="Q931" t="str">
        <f>LEFT(N931, SEARCH("/",N931,1)-1)</f>
        <v>music</v>
      </c>
      <c r="R931" t="str">
        <f>RIGHT(N931,LEN(N931)-SEARCH("/",N931,1))</f>
        <v>jazz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(E932/D932)*100</f>
        <v>38.333333333333336</v>
      </c>
      <c r="P932" s="8">
        <f>(E932/L932)</f>
        <v>69</v>
      </c>
      <c r="Q932" t="str">
        <f>LEFT(N932, SEARCH("/",N932,1)-1)</f>
        <v>music</v>
      </c>
      <c r="R932" t="str">
        <f>RIGHT(N932,LEN(N932)-SEARCH("/",N932,1))</f>
        <v>jazz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(E933/D933)*100</f>
        <v>6.5500000000000007</v>
      </c>
      <c r="P933" s="8">
        <f>(E933/L933)</f>
        <v>18.714285714285715</v>
      </c>
      <c r="Q933" t="str">
        <f>LEFT(N933, SEARCH("/",N933,1)-1)</f>
        <v>music</v>
      </c>
      <c r="R933" t="str">
        <f>RIGHT(N933,LEN(N933)-SEARCH("/",N933,1))</f>
        <v>jazz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(E934/D934)*100</f>
        <v>14.536842105263158</v>
      </c>
      <c r="P934" s="8">
        <f>(E934/L934)</f>
        <v>46.033333333333331</v>
      </c>
      <c r="Q934" t="str">
        <f>LEFT(N934, SEARCH("/",N934,1)-1)</f>
        <v>music</v>
      </c>
      <c r="R934" t="str">
        <f>RIGHT(N934,LEN(N934)-SEARCH("/",N934,1))</f>
        <v>jazz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(E935/D935)*100</f>
        <v>6</v>
      </c>
      <c r="P935" s="8">
        <f>(E935/L935)</f>
        <v>60</v>
      </c>
      <c r="Q935" t="str">
        <f>LEFT(N935, SEARCH("/",N935,1)-1)</f>
        <v>music</v>
      </c>
      <c r="R935" t="str">
        <f>RIGHT(N935,LEN(N935)-SEARCH("/",N935,1))</f>
        <v>jazz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(E936/D936)*100</f>
        <v>30.4</v>
      </c>
      <c r="P936" s="8">
        <f>(E936/L936)</f>
        <v>50.666666666666664</v>
      </c>
      <c r="Q936" t="str">
        <f>LEFT(N936, SEARCH("/",N936,1)-1)</f>
        <v>music</v>
      </c>
      <c r="R936" t="str">
        <f>RIGHT(N936,LEN(N936)-SEARCH("/",N936,1))</f>
        <v>jazz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(E937/D937)*100</f>
        <v>1.4285714285714286</v>
      </c>
      <c r="P937" s="8">
        <f>(E937/L937)</f>
        <v>25</v>
      </c>
      <c r="Q937" t="str">
        <f>LEFT(N937, SEARCH("/",N937,1)-1)</f>
        <v>music</v>
      </c>
      <c r="R937" t="str">
        <f>RIGHT(N937,LEN(N937)-SEARCH("/",N937,1))</f>
        <v>jazz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(E938/D938)*100</f>
        <v>0</v>
      </c>
      <c r="P938" s="8" t="e">
        <f>(E938/L938)</f>
        <v>#DIV/0!</v>
      </c>
      <c r="Q938" t="str">
        <f>LEFT(N938, SEARCH("/",N938,1)-1)</f>
        <v>music</v>
      </c>
      <c r="R938" t="str">
        <f>RIGHT(N938,LEN(N938)-SEARCH("/",N938,1))</f>
        <v>jazz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(E939/D939)*100</f>
        <v>1.1428571428571428</v>
      </c>
      <c r="P939" s="8">
        <f>(E939/L939)</f>
        <v>20</v>
      </c>
      <c r="Q939" t="str">
        <f>LEFT(N939, SEARCH("/",N939,1)-1)</f>
        <v>music</v>
      </c>
      <c r="R939" t="str">
        <f>RIGHT(N939,LEN(N939)-SEARCH("/",N939,1))</f>
        <v>jazz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(E940/D940)*100</f>
        <v>0.35714285714285715</v>
      </c>
      <c r="P940" s="8">
        <f>(E940/L940)</f>
        <v>25</v>
      </c>
      <c r="Q940" t="str">
        <f>LEFT(N940, SEARCH("/",N940,1)-1)</f>
        <v>music</v>
      </c>
      <c r="R940" t="str">
        <f>RIGHT(N940,LEN(N940)-SEARCH("/",N940,1))</f>
        <v>jazz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(E941/D941)*100</f>
        <v>1.4545454545454546</v>
      </c>
      <c r="P941" s="8">
        <f>(E941/L941)</f>
        <v>20</v>
      </c>
      <c r="Q941" t="str">
        <f>LEFT(N941, SEARCH("/",N941,1)-1)</f>
        <v>music</v>
      </c>
      <c r="R941" t="str">
        <f>RIGHT(N941,LEN(N941)-SEARCH("/",N941,1))</f>
        <v>jazz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(E942/D942)*100</f>
        <v>17.155555555555555</v>
      </c>
      <c r="P942" s="8">
        <f>(E942/L942)</f>
        <v>110.28571428571429</v>
      </c>
      <c r="Q942" t="str">
        <f>LEFT(N942, SEARCH("/",N942,1)-1)</f>
        <v>technology</v>
      </c>
      <c r="R942" t="str">
        <f>RIGHT(N942,LEN(N942)-SEARCH("/",N942,1))</f>
        <v>wearables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(E943/D943)*100</f>
        <v>2.3220000000000001</v>
      </c>
      <c r="P943" s="8">
        <f>(E943/L943)</f>
        <v>37.451612903225808</v>
      </c>
      <c r="Q943" t="str">
        <f>LEFT(N943, SEARCH("/",N943,1)-1)</f>
        <v>technology</v>
      </c>
      <c r="R943" t="str">
        <f>RIGHT(N943,LEN(N943)-SEARCH("/",N943,1))</f>
        <v>wearables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(E944/D944)*100</f>
        <v>8.9066666666666663</v>
      </c>
      <c r="P944" s="8">
        <f>(E944/L944)</f>
        <v>41.75</v>
      </c>
      <c r="Q944" t="str">
        <f>LEFT(N944, SEARCH("/",N944,1)-1)</f>
        <v>technology</v>
      </c>
      <c r="R944" t="str">
        <f>RIGHT(N944,LEN(N944)-SEARCH("/",N944,1))</f>
        <v>wearables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(E945/D945)*100</f>
        <v>9.6333333333333346</v>
      </c>
      <c r="P945" s="8">
        <f>(E945/L945)</f>
        <v>24.083333333333332</v>
      </c>
      <c r="Q945" t="str">
        <f>LEFT(N945, SEARCH("/",N945,1)-1)</f>
        <v>technology</v>
      </c>
      <c r="R945" t="str">
        <f>RIGHT(N945,LEN(N945)-SEARCH("/",N945,1))</f>
        <v>wearables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(E946/D946)*100</f>
        <v>13.325999999999999</v>
      </c>
      <c r="P946" s="8">
        <f>(E946/L946)</f>
        <v>69.40625</v>
      </c>
      <c r="Q946" t="str">
        <f>LEFT(N946, SEARCH("/",N946,1)-1)</f>
        <v>technology</v>
      </c>
      <c r="R946" t="str">
        <f>RIGHT(N946,LEN(N946)-SEARCH("/",N946,1))</f>
        <v>wearables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(E947/D947)*100</f>
        <v>2.484</v>
      </c>
      <c r="P947" s="8">
        <f>(E947/L947)</f>
        <v>155.25</v>
      </c>
      <c r="Q947" t="str">
        <f>LEFT(N947, SEARCH("/",N947,1)-1)</f>
        <v>technology</v>
      </c>
      <c r="R947" t="str">
        <f>RIGHT(N947,LEN(N947)-SEARCH("/",N947,1))</f>
        <v>wearables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(E948/D948)*100</f>
        <v>1.9066666666666665</v>
      </c>
      <c r="P948" s="8">
        <f>(E948/L948)</f>
        <v>57.2</v>
      </c>
      <c r="Q948" t="str">
        <f>LEFT(N948, SEARCH("/",N948,1)-1)</f>
        <v>technology</v>
      </c>
      <c r="R948" t="str">
        <f>RIGHT(N948,LEN(N948)-SEARCH("/",N948,1))</f>
        <v>wearables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(E949/D949)*100</f>
        <v>0</v>
      </c>
      <c r="P949" s="8" t="e">
        <f>(E949/L949)</f>
        <v>#DIV/0!</v>
      </c>
      <c r="Q949" t="str">
        <f>LEFT(N949, SEARCH("/",N949,1)-1)</f>
        <v>technology</v>
      </c>
      <c r="R949" t="str">
        <f>RIGHT(N949,LEN(N949)-SEARCH("/",N949,1))</f>
        <v>wearables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(E950/D950)*100</f>
        <v>12</v>
      </c>
      <c r="P950" s="8">
        <f>(E950/L950)</f>
        <v>60</v>
      </c>
      <c r="Q950" t="str">
        <f>LEFT(N950, SEARCH("/",N950,1)-1)</f>
        <v>technology</v>
      </c>
      <c r="R950" t="str">
        <f>RIGHT(N950,LEN(N950)-SEARCH("/",N950,1))</f>
        <v>wearables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(E951/D951)*100</f>
        <v>1.365</v>
      </c>
      <c r="P951" s="8">
        <f>(E951/L951)</f>
        <v>39</v>
      </c>
      <c r="Q951" t="str">
        <f>LEFT(N951, SEARCH("/",N951,1)-1)</f>
        <v>technology</v>
      </c>
      <c r="R951" t="str">
        <f>RIGHT(N951,LEN(N951)-SEARCH("/",N951,1))</f>
        <v>wearables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(E952/D952)*100</f>
        <v>28.04</v>
      </c>
      <c r="P952" s="8">
        <f>(E952/L952)</f>
        <v>58.416666666666664</v>
      </c>
      <c r="Q952" t="str">
        <f>LEFT(N952, SEARCH("/",N952,1)-1)</f>
        <v>technology</v>
      </c>
      <c r="R952" t="str">
        <f>RIGHT(N952,LEN(N952)-SEARCH("/",N952,1))</f>
        <v>wearables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(E953/D953)*100</f>
        <v>38.39</v>
      </c>
      <c r="P953" s="8">
        <f>(E953/L953)</f>
        <v>158.63636363636363</v>
      </c>
      <c r="Q953" t="str">
        <f>LEFT(N953, SEARCH("/",N953,1)-1)</f>
        <v>technology</v>
      </c>
      <c r="R953" t="str">
        <f>RIGHT(N953,LEN(N953)-SEARCH("/",N953,1))</f>
        <v>wearables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(E954/D954)*100</f>
        <v>39.942857142857143</v>
      </c>
      <c r="P954" s="8">
        <f>(E954/L954)</f>
        <v>99.857142857142861</v>
      </c>
      <c r="Q954" t="str">
        <f>LEFT(N954, SEARCH("/",N954,1)-1)</f>
        <v>technology</v>
      </c>
      <c r="R954" t="str">
        <f>RIGHT(N954,LEN(N954)-SEARCH("/",N954,1))</f>
        <v>wearables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(E955/D955)*100</f>
        <v>0.84</v>
      </c>
      <c r="P955" s="8">
        <f>(E955/L955)</f>
        <v>25.2</v>
      </c>
      <c r="Q955" t="str">
        <f>LEFT(N955, SEARCH("/",N955,1)-1)</f>
        <v>technology</v>
      </c>
      <c r="R955" t="str">
        <f>RIGHT(N955,LEN(N955)-SEARCH("/",N955,1))</f>
        <v>wearables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(E956/D956)*100</f>
        <v>43.406666666666666</v>
      </c>
      <c r="P956" s="8">
        <f>(E956/L956)</f>
        <v>89.191780821917803</v>
      </c>
      <c r="Q956" t="str">
        <f>LEFT(N956, SEARCH("/",N956,1)-1)</f>
        <v>technology</v>
      </c>
      <c r="R956" t="str">
        <f>RIGHT(N956,LEN(N956)-SEARCH("/",N956,1))</f>
        <v>wearables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(E957/D957)*100</f>
        <v>5.6613333333333333</v>
      </c>
      <c r="P957" s="8">
        <f>(E957/L957)</f>
        <v>182.6236559139785</v>
      </c>
      <c r="Q957" t="str">
        <f>LEFT(N957, SEARCH("/",N957,1)-1)</f>
        <v>technology</v>
      </c>
      <c r="R957" t="str">
        <f>RIGHT(N957,LEN(N957)-SEARCH("/",N957,1))</f>
        <v>wearables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(E958/D958)*100</f>
        <v>1.722</v>
      </c>
      <c r="P958" s="8">
        <f>(E958/L958)</f>
        <v>50.647058823529413</v>
      </c>
      <c r="Q958" t="str">
        <f>LEFT(N958, SEARCH("/",N958,1)-1)</f>
        <v>technology</v>
      </c>
      <c r="R958" t="str">
        <f>RIGHT(N958,LEN(N958)-SEARCH("/",N958,1))</f>
        <v>wearables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(E959/D959)*100</f>
        <v>1.9416666666666664</v>
      </c>
      <c r="P959" s="8">
        <f>(E959/L959)</f>
        <v>33.285714285714285</v>
      </c>
      <c r="Q959" t="str">
        <f>LEFT(N959, SEARCH("/",N959,1)-1)</f>
        <v>technology</v>
      </c>
      <c r="R959" t="str">
        <f>RIGHT(N959,LEN(N959)-SEARCH("/",N959,1))</f>
        <v>wearables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(E960/D960)*100</f>
        <v>11.328275684711327</v>
      </c>
      <c r="P960" s="8">
        <f>(E960/L960)</f>
        <v>51.823529411764703</v>
      </c>
      <c r="Q960" t="str">
        <f>LEFT(N960, SEARCH("/",N960,1)-1)</f>
        <v>technology</v>
      </c>
      <c r="R960" t="str">
        <f>RIGHT(N960,LEN(N960)-SEARCH("/",N960,1))</f>
        <v>wearables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(E961/D961)*100</f>
        <v>38.86</v>
      </c>
      <c r="P961" s="8">
        <f>(E961/L961)</f>
        <v>113.62573099415205</v>
      </c>
      <c r="Q961" t="str">
        <f>LEFT(N961, SEARCH("/",N961,1)-1)</f>
        <v>technology</v>
      </c>
      <c r="R961" t="str">
        <f>RIGHT(N961,LEN(N961)-SEARCH("/",N961,1))</f>
        <v>wearables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(E962/D962)*100</f>
        <v>46.100628930817614</v>
      </c>
      <c r="P962" s="8">
        <f>(E962/L962)</f>
        <v>136.46276595744681</v>
      </c>
      <c r="Q962" t="str">
        <f>LEFT(N962, SEARCH("/",N962,1)-1)</f>
        <v>technology</v>
      </c>
      <c r="R962" t="str">
        <f>RIGHT(N962,LEN(N962)-SEARCH("/",N962,1))</f>
        <v>wearables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(E963/D963)*100</f>
        <v>42.188421052631583</v>
      </c>
      <c r="P963" s="8">
        <f>(E963/L963)</f>
        <v>364.35454545454547</v>
      </c>
      <c r="Q963" t="str">
        <f>LEFT(N963, SEARCH("/",N963,1)-1)</f>
        <v>technology</v>
      </c>
      <c r="R963" t="str">
        <f>RIGHT(N963,LEN(N963)-SEARCH("/",N963,1))</f>
        <v>wearables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(E964/D964)*100</f>
        <v>28.48</v>
      </c>
      <c r="P964" s="8">
        <f>(E964/L964)</f>
        <v>19.243243243243242</v>
      </c>
      <c r="Q964" t="str">
        <f>LEFT(N964, SEARCH("/",N964,1)-1)</f>
        <v>technology</v>
      </c>
      <c r="R964" t="str">
        <f>RIGHT(N964,LEN(N964)-SEARCH("/",N964,1))</f>
        <v>wearables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(E965/D965)*100</f>
        <v>1.077142857142857</v>
      </c>
      <c r="P965" s="8">
        <f>(E965/L965)</f>
        <v>41.888888888888886</v>
      </c>
      <c r="Q965" t="str">
        <f>LEFT(N965, SEARCH("/",N965,1)-1)</f>
        <v>technology</v>
      </c>
      <c r="R965" t="str">
        <f>RIGHT(N965,LEN(N965)-SEARCH("/",N965,1))</f>
        <v>wearables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(E966/D966)*100</f>
        <v>0.79909090909090907</v>
      </c>
      <c r="P966" s="8">
        <f>(E966/L966)</f>
        <v>30.310344827586206</v>
      </c>
      <c r="Q966" t="str">
        <f>LEFT(N966, SEARCH("/",N966,1)-1)</f>
        <v>technology</v>
      </c>
      <c r="R966" t="str">
        <f>RIGHT(N966,LEN(N966)-SEARCH("/",N966,1))</f>
        <v>wearables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(E967/D967)*100</f>
        <v>1.1919999999999999</v>
      </c>
      <c r="P967" s="8">
        <f>(E967/L967)</f>
        <v>49.666666666666664</v>
      </c>
      <c r="Q967" t="str">
        <f>LEFT(N967, SEARCH("/",N967,1)-1)</f>
        <v>technology</v>
      </c>
      <c r="R967" t="str">
        <f>RIGHT(N967,LEN(N967)-SEARCH("/",N967,1))</f>
        <v>wearables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(E968/D968)*100</f>
        <v>14.799999999999999</v>
      </c>
      <c r="P968" s="8">
        <f>(E968/L968)</f>
        <v>59.2</v>
      </c>
      <c r="Q968" t="str">
        <f>LEFT(N968, SEARCH("/",N968,1)-1)</f>
        <v>technology</v>
      </c>
      <c r="R968" t="str">
        <f>RIGHT(N968,LEN(N968)-SEARCH("/",N968,1))</f>
        <v>wearables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(E969/D969)*100</f>
        <v>17.810000000000002</v>
      </c>
      <c r="P969" s="8">
        <f>(E969/L969)</f>
        <v>43.97530864197531</v>
      </c>
      <c r="Q969" t="str">
        <f>LEFT(N969, SEARCH("/",N969,1)-1)</f>
        <v>technology</v>
      </c>
      <c r="R969" t="str">
        <f>RIGHT(N969,LEN(N969)-SEARCH("/",N969,1))</f>
        <v>wearables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(E970/D970)*100</f>
        <v>1.325</v>
      </c>
      <c r="P970" s="8">
        <f>(E970/L970)</f>
        <v>26.5</v>
      </c>
      <c r="Q970" t="str">
        <f>LEFT(N970, SEARCH("/",N970,1)-1)</f>
        <v>technology</v>
      </c>
      <c r="R970" t="str">
        <f>RIGHT(N970,LEN(N970)-SEARCH("/",N970,1))</f>
        <v>wearables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(E971/D971)*100</f>
        <v>46.666666666666664</v>
      </c>
      <c r="P971" s="8">
        <f>(E971/L971)</f>
        <v>1272.7272727272727</v>
      </c>
      <c r="Q971" t="str">
        <f>LEFT(N971, SEARCH("/",N971,1)-1)</f>
        <v>technology</v>
      </c>
      <c r="R971" t="str">
        <f>RIGHT(N971,LEN(N971)-SEARCH("/",N971,1))</f>
        <v>wearables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(E972/D972)*100</f>
        <v>45.92</v>
      </c>
      <c r="P972" s="8">
        <f>(E972/L972)</f>
        <v>164</v>
      </c>
      <c r="Q972" t="str">
        <f>LEFT(N972, SEARCH("/",N972,1)-1)</f>
        <v>technology</v>
      </c>
      <c r="R972" t="str">
        <f>RIGHT(N972,LEN(N972)-SEARCH("/",N972,1))</f>
        <v>wearables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(E973/D973)*100</f>
        <v>0.22599999999999998</v>
      </c>
      <c r="P973" s="8">
        <f>(E973/L973)</f>
        <v>45.2</v>
      </c>
      <c r="Q973" t="str">
        <f>LEFT(N973, SEARCH("/",N973,1)-1)</f>
        <v>technology</v>
      </c>
      <c r="R973" t="str">
        <f>RIGHT(N973,LEN(N973)-SEARCH("/",N973,1))</f>
        <v>wearables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(E974/D974)*100</f>
        <v>34.625</v>
      </c>
      <c r="P974" s="8">
        <f>(E974/L974)</f>
        <v>153.88888888888889</v>
      </c>
      <c r="Q974" t="str">
        <f>LEFT(N974, SEARCH("/",N974,1)-1)</f>
        <v>technology</v>
      </c>
      <c r="R974" t="str">
        <f>RIGHT(N974,LEN(N974)-SEARCH("/",N974,1))</f>
        <v>wearables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(E975/D975)*100</f>
        <v>2.0549999999999997</v>
      </c>
      <c r="P975" s="8">
        <f>(E975/L975)</f>
        <v>51.375</v>
      </c>
      <c r="Q975" t="str">
        <f>LEFT(N975, SEARCH("/",N975,1)-1)</f>
        <v>technology</v>
      </c>
      <c r="R975" t="str">
        <f>RIGHT(N975,LEN(N975)-SEARCH("/",N975,1))</f>
        <v>wearables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(E976/D976)*100</f>
        <v>0.55999999999999994</v>
      </c>
      <c r="P976" s="8">
        <f>(E976/L976)</f>
        <v>93.333333333333329</v>
      </c>
      <c r="Q976" t="str">
        <f>LEFT(N976, SEARCH("/",N976,1)-1)</f>
        <v>technology</v>
      </c>
      <c r="R976" t="str">
        <f>RIGHT(N976,LEN(N976)-SEARCH("/",N976,1))</f>
        <v>wearables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(E977/D977)*100</f>
        <v>2.6069999999999998</v>
      </c>
      <c r="P977" s="8">
        <f>(E977/L977)</f>
        <v>108.625</v>
      </c>
      <c r="Q977" t="str">
        <f>LEFT(N977, SEARCH("/",N977,1)-1)</f>
        <v>technology</v>
      </c>
      <c r="R977" t="str">
        <f>RIGHT(N977,LEN(N977)-SEARCH("/",N977,1))</f>
        <v>wearables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(E978/D978)*100</f>
        <v>1.9259999999999999</v>
      </c>
      <c r="P978" s="8">
        <f>(E978/L978)</f>
        <v>160.5</v>
      </c>
      <c r="Q978" t="str">
        <f>LEFT(N978, SEARCH("/",N978,1)-1)</f>
        <v>technology</v>
      </c>
      <c r="R978" t="str">
        <f>RIGHT(N978,LEN(N978)-SEARCH("/",N978,1))</f>
        <v>wearables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(E979/D979)*100</f>
        <v>33.666666666666664</v>
      </c>
      <c r="P979" s="8">
        <f>(E979/L979)</f>
        <v>75.75</v>
      </c>
      <c r="Q979" t="str">
        <f>LEFT(N979, SEARCH("/",N979,1)-1)</f>
        <v>technology</v>
      </c>
      <c r="R979" t="str">
        <f>RIGHT(N979,LEN(N979)-SEARCH("/",N979,1))</f>
        <v>wearables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(E980/D980)*100</f>
        <v>56.263267182990241</v>
      </c>
      <c r="P980" s="8">
        <f>(E980/L980)</f>
        <v>790.83739837398377</v>
      </c>
      <c r="Q980" t="str">
        <f>LEFT(N980, SEARCH("/",N980,1)-1)</f>
        <v>technology</v>
      </c>
      <c r="R980" t="str">
        <f>RIGHT(N980,LEN(N980)-SEARCH("/",N980,1))</f>
        <v>wearables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(E981/D981)*100</f>
        <v>82.817599999999999</v>
      </c>
      <c r="P981" s="8">
        <f>(E981/L981)</f>
        <v>301.93916666666667</v>
      </c>
      <c r="Q981" t="str">
        <f>LEFT(N981, SEARCH("/",N981,1)-1)</f>
        <v>technology</v>
      </c>
      <c r="R981" t="str">
        <f>RIGHT(N981,LEN(N981)-SEARCH("/",N981,1))</f>
        <v>wearables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(E982/D982)*100</f>
        <v>14.860000000000001</v>
      </c>
      <c r="P982" s="8">
        <f>(E982/L982)</f>
        <v>47.935483870967744</v>
      </c>
      <c r="Q982" t="str">
        <f>LEFT(N982, SEARCH("/",N982,1)-1)</f>
        <v>technology</v>
      </c>
      <c r="R982" t="str">
        <f>RIGHT(N982,LEN(N982)-SEARCH("/",N982,1))</f>
        <v>wearables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(E983/D983)*100</f>
        <v>1.2375123751237513E-2</v>
      </c>
      <c r="P983" s="8">
        <f>(E983/L983)</f>
        <v>2.75</v>
      </c>
      <c r="Q983" t="str">
        <f>LEFT(N983, SEARCH("/",N983,1)-1)</f>
        <v>technology</v>
      </c>
      <c r="R983" t="str">
        <f>RIGHT(N983,LEN(N983)-SEARCH("/",N983,1))</f>
        <v>wearables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(E984/D984)*100</f>
        <v>1.7142857142857144E-2</v>
      </c>
      <c r="P984" s="8">
        <f>(E984/L984)</f>
        <v>1</v>
      </c>
      <c r="Q984" t="str">
        <f>LEFT(N984, SEARCH("/",N984,1)-1)</f>
        <v>technology</v>
      </c>
      <c r="R984" t="str">
        <f>RIGHT(N984,LEN(N984)-SEARCH("/",N984,1))</f>
        <v>wearables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(E985/D985)*100</f>
        <v>29.506136117214709</v>
      </c>
      <c r="P985" s="8">
        <f>(E985/L985)</f>
        <v>171.79329608938548</v>
      </c>
      <c r="Q985" t="str">
        <f>LEFT(N985, SEARCH("/",N985,1)-1)</f>
        <v>technology</v>
      </c>
      <c r="R985" t="str">
        <f>RIGHT(N985,LEN(N985)-SEARCH("/",N985,1))</f>
        <v>wearables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(E986/D986)*100</f>
        <v>1.06</v>
      </c>
      <c r="P986" s="8">
        <f>(E986/L986)</f>
        <v>35.333333333333336</v>
      </c>
      <c r="Q986" t="str">
        <f>LEFT(N986, SEARCH("/",N986,1)-1)</f>
        <v>technology</v>
      </c>
      <c r="R986" t="str">
        <f>RIGHT(N986,LEN(N986)-SEARCH("/",N986,1))</f>
        <v>wearables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(E987/D987)*100</f>
        <v>6.293333333333333</v>
      </c>
      <c r="P987" s="8">
        <f>(E987/L987)</f>
        <v>82.086956521739125</v>
      </c>
      <c r="Q987" t="str">
        <f>LEFT(N987, SEARCH("/",N987,1)-1)</f>
        <v>technology</v>
      </c>
      <c r="R987" t="str">
        <f>RIGHT(N987,LEN(N987)-SEARCH("/",N987,1))</f>
        <v>wearables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(E988/D988)*100</f>
        <v>12.75</v>
      </c>
      <c r="P988" s="8">
        <f>(E988/L988)</f>
        <v>110.8695652173913</v>
      </c>
      <c r="Q988" t="str">
        <f>LEFT(N988, SEARCH("/",N988,1)-1)</f>
        <v>technology</v>
      </c>
      <c r="R988" t="str">
        <f>RIGHT(N988,LEN(N988)-SEARCH("/",N988,1))</f>
        <v>wearables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(E989/D989)*100</f>
        <v>13.22</v>
      </c>
      <c r="P989" s="8">
        <f>(E989/L989)</f>
        <v>161.21951219512195</v>
      </c>
      <c r="Q989" t="str">
        <f>LEFT(N989, SEARCH("/",N989,1)-1)</f>
        <v>technology</v>
      </c>
      <c r="R989" t="str">
        <f>RIGHT(N989,LEN(N989)-SEARCH("/",N989,1))</f>
        <v>wearables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(E990/D990)*100</f>
        <v>0</v>
      </c>
      <c r="P990" s="8" t="e">
        <f>(E990/L990)</f>
        <v>#DIV/0!</v>
      </c>
      <c r="Q990" t="str">
        <f>LEFT(N990, SEARCH("/",N990,1)-1)</f>
        <v>technology</v>
      </c>
      <c r="R990" t="str">
        <f>RIGHT(N990,LEN(N990)-SEARCH("/",N990,1))</f>
        <v>wearables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(E991/D991)*100</f>
        <v>16.77</v>
      </c>
      <c r="P991" s="8">
        <f>(E991/L991)</f>
        <v>52.40625</v>
      </c>
      <c r="Q991" t="str">
        <f>LEFT(N991, SEARCH("/",N991,1)-1)</f>
        <v>technology</v>
      </c>
      <c r="R991" t="str">
        <f>RIGHT(N991,LEN(N991)-SEARCH("/",N991,1))</f>
        <v>wearables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(E992/D992)*100</f>
        <v>0.104</v>
      </c>
      <c r="P992" s="8">
        <f>(E992/L992)</f>
        <v>13</v>
      </c>
      <c r="Q992" t="str">
        <f>LEFT(N992, SEARCH("/",N992,1)-1)</f>
        <v>technology</v>
      </c>
      <c r="R992" t="str">
        <f>RIGHT(N992,LEN(N992)-SEARCH("/",N992,1))</f>
        <v>wearables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(E993/D993)*100</f>
        <v>4.24</v>
      </c>
      <c r="P993" s="8">
        <f>(E993/L993)</f>
        <v>30.285714285714285</v>
      </c>
      <c r="Q993" t="str">
        <f>LEFT(N993, SEARCH("/",N993,1)-1)</f>
        <v>technology</v>
      </c>
      <c r="R993" t="str">
        <f>RIGHT(N993,LEN(N993)-SEARCH("/",N993,1))</f>
        <v>wearables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(E994/D994)*100</f>
        <v>0.46699999999999997</v>
      </c>
      <c r="P994" s="8">
        <f>(E994/L994)</f>
        <v>116.75</v>
      </c>
      <c r="Q994" t="str">
        <f>LEFT(N994, SEARCH("/",N994,1)-1)</f>
        <v>technology</v>
      </c>
      <c r="R994" t="str">
        <f>RIGHT(N994,LEN(N994)-SEARCH("/",N994,1))</f>
        <v>wearables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(E995/D995)*100</f>
        <v>25.087142857142858</v>
      </c>
      <c r="P995" s="8">
        <f>(E995/L995)</f>
        <v>89.59693877551021</v>
      </c>
      <c r="Q995" t="str">
        <f>LEFT(N995, SEARCH("/",N995,1)-1)</f>
        <v>technology</v>
      </c>
      <c r="R995" t="str">
        <f>RIGHT(N995,LEN(N995)-SEARCH("/",N995,1))</f>
        <v>wearables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(E996/D996)*100</f>
        <v>2.3345000000000002</v>
      </c>
      <c r="P996" s="8">
        <f>(E996/L996)</f>
        <v>424.45454545454544</v>
      </c>
      <c r="Q996" t="str">
        <f>LEFT(N996, SEARCH("/",N996,1)-1)</f>
        <v>technology</v>
      </c>
      <c r="R996" t="str">
        <f>RIGHT(N996,LEN(N996)-SEARCH("/",N996,1))</f>
        <v>wearables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(E997/D997)*100</f>
        <v>7.26</v>
      </c>
      <c r="P997" s="8">
        <f>(E997/L997)</f>
        <v>80.666666666666671</v>
      </c>
      <c r="Q997" t="str">
        <f>LEFT(N997, SEARCH("/",N997,1)-1)</f>
        <v>technology</v>
      </c>
      <c r="R997" t="str">
        <f>RIGHT(N997,LEN(N997)-SEARCH("/",N997,1))</f>
        <v>wearables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(E998/D998)*100</f>
        <v>1.625</v>
      </c>
      <c r="P998" s="8">
        <f>(E998/L998)</f>
        <v>13</v>
      </c>
      <c r="Q998" t="str">
        <f>LEFT(N998, SEARCH("/",N998,1)-1)</f>
        <v>technology</v>
      </c>
      <c r="R998" t="str">
        <f>RIGHT(N998,LEN(N998)-SEARCH("/",N998,1))</f>
        <v>wearables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(E999/D999)*100</f>
        <v>1.3</v>
      </c>
      <c r="P999" s="8">
        <f>(E999/L999)</f>
        <v>8.125</v>
      </c>
      <c r="Q999" t="str">
        <f>LEFT(N999, SEARCH("/",N999,1)-1)</f>
        <v>technology</v>
      </c>
      <c r="R999" t="str">
        <f>RIGHT(N999,LEN(N999)-SEARCH("/",N999,1))</f>
        <v>wearables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(E1000/D1000)*100</f>
        <v>58.558333333333337</v>
      </c>
      <c r="P1000" s="8">
        <f>(E1000/L1000)</f>
        <v>153.42794759825327</v>
      </c>
      <c r="Q1000" t="str">
        <f>LEFT(N1000, SEARCH("/",N1000,1)-1)</f>
        <v>technology</v>
      </c>
      <c r="R1000" t="str">
        <f>RIGHT(N1000,LEN(N1000)-SEARCH("/",N1000,1))</f>
        <v>wearables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(E1001/D1001)*100</f>
        <v>7.7886666666666677</v>
      </c>
      <c r="P1001" s="8">
        <f>(E1001/L1001)</f>
        <v>292.07499999999999</v>
      </c>
      <c r="Q1001" t="str">
        <f>LEFT(N1001, SEARCH("/",N1001,1)-1)</f>
        <v>technology</v>
      </c>
      <c r="R1001" t="str">
        <f>RIGHT(N1001,LEN(N1001)-SEARCH("/",N1001,1))</f>
        <v>wearables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(E1002/D1002)*100</f>
        <v>2.2157147647256061</v>
      </c>
      <c r="P1002" s="8">
        <f>(E1002/L1002)</f>
        <v>3304</v>
      </c>
      <c r="Q1002" t="str">
        <f>LEFT(N1002, SEARCH("/",N1002,1)-1)</f>
        <v>technology</v>
      </c>
      <c r="R1002" t="str">
        <f>RIGHT(N1002,LEN(N1002)-SEARCH("/",N1002,1))</f>
        <v>wearables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(E1003/D1003)*100</f>
        <v>104</v>
      </c>
      <c r="P1003" s="8">
        <f>(E1003/L1003)</f>
        <v>1300</v>
      </c>
      <c r="Q1003" t="str">
        <f>LEFT(N1003, SEARCH("/",N1003,1)-1)</f>
        <v>technology</v>
      </c>
      <c r="R1003" t="str">
        <f>RIGHT(N1003,LEN(N1003)-SEARCH("/",N1003,1))</f>
        <v>wearables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(E1004/D1004)*100</f>
        <v>29.6029602960296</v>
      </c>
      <c r="P1004" s="8">
        <f>(E1004/L1004)</f>
        <v>134.54545454545453</v>
      </c>
      <c r="Q1004" t="str">
        <f>LEFT(N1004, SEARCH("/",N1004,1)-1)</f>
        <v>technology</v>
      </c>
      <c r="R1004" t="str">
        <f>RIGHT(N1004,LEN(N1004)-SEARCH("/",N1004,1))</f>
        <v>wearables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(E1005/D1005)*100</f>
        <v>16.055</v>
      </c>
      <c r="P1005" s="8">
        <f>(E1005/L1005)</f>
        <v>214.06666666666666</v>
      </c>
      <c r="Q1005" t="str">
        <f>LEFT(N1005, SEARCH("/",N1005,1)-1)</f>
        <v>technology</v>
      </c>
      <c r="R1005" t="str">
        <f>RIGHT(N1005,LEN(N1005)-SEARCH("/",N1005,1))</f>
        <v>wearables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(E1006/D1006)*100</f>
        <v>82.207999999999998</v>
      </c>
      <c r="P1006" s="8">
        <f>(E1006/L1006)</f>
        <v>216.33684210526314</v>
      </c>
      <c r="Q1006" t="str">
        <f>LEFT(N1006, SEARCH("/",N1006,1)-1)</f>
        <v>technology</v>
      </c>
      <c r="R1006" t="str">
        <f>RIGHT(N1006,LEN(N1006)-SEARCH("/",N1006,1))</f>
        <v>wearables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(E1007/D1007)*100</f>
        <v>75.051000000000002</v>
      </c>
      <c r="P1007" s="8">
        <f>(E1007/L1007)</f>
        <v>932.31055900621118</v>
      </c>
      <c r="Q1007" t="str">
        <f>LEFT(N1007, SEARCH("/",N1007,1)-1)</f>
        <v>technology</v>
      </c>
      <c r="R1007" t="str">
        <f>RIGHT(N1007,LEN(N1007)-SEARCH("/",N1007,1))</f>
        <v>wearables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(E1008/D1008)*100</f>
        <v>5.8500000000000005</v>
      </c>
      <c r="P1008" s="8">
        <f>(E1008/L1008)</f>
        <v>29.25</v>
      </c>
      <c r="Q1008" t="str">
        <f>LEFT(N1008, SEARCH("/",N1008,1)-1)</f>
        <v>technology</v>
      </c>
      <c r="R1008" t="str">
        <f>RIGHT(N1008,LEN(N1008)-SEARCH("/",N1008,1))</f>
        <v>wearables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(E1009/D1009)*100</f>
        <v>44.32</v>
      </c>
      <c r="P1009" s="8">
        <f>(E1009/L1009)</f>
        <v>174.94736842105263</v>
      </c>
      <c r="Q1009" t="str">
        <f>LEFT(N1009, SEARCH("/",N1009,1)-1)</f>
        <v>technology</v>
      </c>
      <c r="R1009" t="str">
        <f>RIGHT(N1009,LEN(N1009)-SEARCH("/",N1009,1))</f>
        <v>wearables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(E1010/D1010)*100</f>
        <v>0.26737967914438499</v>
      </c>
      <c r="P1010" s="8">
        <f>(E1010/L1010)</f>
        <v>250</v>
      </c>
      <c r="Q1010" t="str">
        <f>LEFT(N1010, SEARCH("/",N1010,1)-1)</f>
        <v>technology</v>
      </c>
      <c r="R1010" t="str">
        <f>RIGHT(N1010,LEN(N1010)-SEARCH("/",N1010,1))</f>
        <v>wearables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(E1011/D1011)*100</f>
        <v>13.13</v>
      </c>
      <c r="P1011" s="8">
        <f>(E1011/L1011)</f>
        <v>65</v>
      </c>
      <c r="Q1011" t="str">
        <f>LEFT(N1011, SEARCH("/",N1011,1)-1)</f>
        <v>technology</v>
      </c>
      <c r="R1011" t="str">
        <f>RIGHT(N1011,LEN(N1011)-SEARCH("/",N1011,1))</f>
        <v>wearables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(E1012/D1012)*100</f>
        <v>0.19088937093275488</v>
      </c>
      <c r="P1012" s="8">
        <f>(E1012/L1012)</f>
        <v>55</v>
      </c>
      <c r="Q1012" t="str">
        <f>LEFT(N1012, SEARCH("/",N1012,1)-1)</f>
        <v>technology</v>
      </c>
      <c r="R1012" t="str">
        <f>RIGHT(N1012,LEN(N1012)-SEARCH("/",N1012,1))</f>
        <v>wearables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(E1013/D1013)*100</f>
        <v>0.375</v>
      </c>
      <c r="P1013" s="8">
        <f>(E1013/L1013)</f>
        <v>75</v>
      </c>
      <c r="Q1013" t="str">
        <f>LEFT(N1013, SEARCH("/",N1013,1)-1)</f>
        <v>technology</v>
      </c>
      <c r="R1013" t="str">
        <f>RIGHT(N1013,LEN(N1013)-SEARCH("/",N1013,1))</f>
        <v>wearables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(E1014/D1014)*100</f>
        <v>21535.021000000001</v>
      </c>
      <c r="P1014" s="8">
        <f>(E1014/L1014)</f>
        <v>1389.3561935483872</v>
      </c>
      <c r="Q1014" t="str">
        <f>LEFT(N1014, SEARCH("/",N1014,1)-1)</f>
        <v>technology</v>
      </c>
      <c r="R1014" t="str">
        <f>RIGHT(N1014,LEN(N1014)-SEARCH("/",N1014,1))</f>
        <v>wearables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(E1015/D1015)*100</f>
        <v>34.527999999999999</v>
      </c>
      <c r="P1015" s="8">
        <f>(E1015/L1015)</f>
        <v>95.911111111111111</v>
      </c>
      <c r="Q1015" t="str">
        <f>LEFT(N1015, SEARCH("/",N1015,1)-1)</f>
        <v>technology</v>
      </c>
      <c r="R1015" t="str">
        <f>RIGHT(N1015,LEN(N1015)-SEARCH("/",N1015,1))</f>
        <v>wearables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(E1016/D1016)*100</f>
        <v>30.599999999999998</v>
      </c>
      <c r="P1016" s="8">
        <f>(E1016/L1016)</f>
        <v>191.25</v>
      </c>
      <c r="Q1016" t="str">
        <f>LEFT(N1016, SEARCH("/",N1016,1)-1)</f>
        <v>technology</v>
      </c>
      <c r="R1016" t="str">
        <f>RIGHT(N1016,LEN(N1016)-SEARCH("/",N1016,1))</f>
        <v>wearables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(E1017/D1017)*100</f>
        <v>2.666666666666667</v>
      </c>
      <c r="P1017" s="8">
        <f>(E1017/L1017)</f>
        <v>40</v>
      </c>
      <c r="Q1017" t="str">
        <f>LEFT(N1017, SEARCH("/",N1017,1)-1)</f>
        <v>technology</v>
      </c>
      <c r="R1017" t="str">
        <f>RIGHT(N1017,LEN(N1017)-SEARCH("/",N1017,1))</f>
        <v>wearables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(E1018/D1018)*100</f>
        <v>2.8420000000000001</v>
      </c>
      <c r="P1018" s="8">
        <f>(E1018/L1018)</f>
        <v>74.78947368421052</v>
      </c>
      <c r="Q1018" t="str">
        <f>LEFT(N1018, SEARCH("/",N1018,1)-1)</f>
        <v>technology</v>
      </c>
      <c r="R1018" t="str">
        <f>RIGHT(N1018,LEN(N1018)-SEARCH("/",N1018,1))</f>
        <v>wearables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(E1019/D1019)*100</f>
        <v>22.878799999999998</v>
      </c>
      <c r="P1019" s="8">
        <f>(E1019/L1019)</f>
        <v>161.11830985915492</v>
      </c>
      <c r="Q1019" t="str">
        <f>LEFT(N1019, SEARCH("/",N1019,1)-1)</f>
        <v>technology</v>
      </c>
      <c r="R1019" t="str">
        <f>RIGHT(N1019,LEN(N1019)-SEARCH("/",N1019,1))</f>
        <v>wearables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(E1020/D1020)*100</f>
        <v>3.105</v>
      </c>
      <c r="P1020" s="8">
        <f>(E1020/L1020)</f>
        <v>88.714285714285708</v>
      </c>
      <c r="Q1020" t="str">
        <f>LEFT(N1020, SEARCH("/",N1020,1)-1)</f>
        <v>technology</v>
      </c>
      <c r="R1020" t="str">
        <f>RIGHT(N1020,LEN(N1020)-SEARCH("/",N1020,1))</f>
        <v>wearables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(E1021/D1021)*100</f>
        <v>47.333333333333336</v>
      </c>
      <c r="P1021" s="8">
        <f>(E1021/L1021)</f>
        <v>53.25</v>
      </c>
      <c r="Q1021" t="str">
        <f>LEFT(N1021, SEARCH("/",N1021,1)-1)</f>
        <v>technology</v>
      </c>
      <c r="R1021" t="str">
        <f>RIGHT(N1021,LEN(N1021)-SEARCH("/",N1021,1))</f>
        <v>wearables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(E1022/D1022)*100</f>
        <v>205.54838709677421</v>
      </c>
      <c r="P1022" s="8">
        <f>(E1022/L1022)</f>
        <v>106.2</v>
      </c>
      <c r="Q1022" t="str">
        <f>LEFT(N1022, SEARCH("/",N1022,1)-1)</f>
        <v>music</v>
      </c>
      <c r="R1022" t="str">
        <f>RIGHT(N1022,LEN(N1022)-SEARCH("/",N1022,1))</f>
        <v>electronic music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(E1023/D1023)*100</f>
        <v>351.80366666666669</v>
      </c>
      <c r="P1023" s="8">
        <f>(E1023/L1023)</f>
        <v>22.079728033472804</v>
      </c>
      <c r="Q1023" t="str">
        <f>LEFT(N1023, SEARCH("/",N1023,1)-1)</f>
        <v>music</v>
      </c>
      <c r="R1023" t="str">
        <f>RIGHT(N1023,LEN(N1023)-SEARCH("/",N1023,1))</f>
        <v>electronic music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(E1024/D1024)*100</f>
        <v>114.9</v>
      </c>
      <c r="P1024" s="8">
        <f>(E1024/L1024)</f>
        <v>31.054054054054053</v>
      </c>
      <c r="Q1024" t="str">
        <f>LEFT(N1024, SEARCH("/",N1024,1)-1)</f>
        <v>music</v>
      </c>
      <c r="R1024" t="str">
        <f>RIGHT(N1024,LEN(N1024)-SEARCH("/",N1024,1))</f>
        <v>electronic music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(E1025/D1025)*100</f>
        <v>237.15</v>
      </c>
      <c r="P1025" s="8">
        <f>(E1025/L1025)</f>
        <v>36.206106870229007</v>
      </c>
      <c r="Q1025" t="str">
        <f>LEFT(N1025, SEARCH("/",N1025,1)-1)</f>
        <v>music</v>
      </c>
      <c r="R1025" t="str">
        <f>RIGHT(N1025,LEN(N1025)-SEARCH("/",N1025,1))</f>
        <v>electronic music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(E1026/D1026)*100</f>
        <v>118.63774999999998</v>
      </c>
      <c r="P1026" s="8">
        <f>(E1026/L1026)</f>
        <v>388.9762295081967</v>
      </c>
      <c r="Q1026" t="str">
        <f>LEFT(N1026, SEARCH("/",N1026,1)-1)</f>
        <v>music</v>
      </c>
      <c r="R1026" t="str">
        <f>RIGHT(N1026,LEN(N1026)-SEARCH("/",N1026,1))</f>
        <v>electronic music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(E1027/D1027)*100</f>
        <v>109.92831428571431</v>
      </c>
      <c r="P1027" s="8">
        <f>(E1027/L1027)</f>
        <v>71.848571428571432</v>
      </c>
      <c r="Q1027" t="str">
        <f>LEFT(N1027, SEARCH("/",N1027,1)-1)</f>
        <v>music</v>
      </c>
      <c r="R1027" t="str">
        <f>RIGHT(N1027,LEN(N1027)-SEARCH("/",N1027,1))</f>
        <v>electronic music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(E1028/D1028)*100</f>
        <v>100.00828571428571</v>
      </c>
      <c r="P1028" s="8">
        <f>(E1028/L1028)</f>
        <v>57.381803278688523</v>
      </c>
      <c r="Q1028" t="str">
        <f>LEFT(N1028, SEARCH("/",N1028,1)-1)</f>
        <v>music</v>
      </c>
      <c r="R1028" t="str">
        <f>RIGHT(N1028,LEN(N1028)-SEARCH("/",N1028,1))</f>
        <v>electronic music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(E1029/D1029)*100</f>
        <v>103.09292094387415</v>
      </c>
      <c r="P1029" s="8">
        <f>(E1029/L1029)</f>
        <v>69.666666666666671</v>
      </c>
      <c r="Q1029" t="str">
        <f>LEFT(N1029, SEARCH("/",N1029,1)-1)</f>
        <v>music</v>
      </c>
      <c r="R1029" t="str">
        <f>RIGHT(N1029,LEN(N1029)-SEARCH("/",N1029,1))</f>
        <v>electronic music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(E1030/D1030)*100</f>
        <v>117.27000000000001</v>
      </c>
      <c r="P1030" s="8">
        <f>(E1030/L1030)</f>
        <v>45.988235294117644</v>
      </c>
      <c r="Q1030" t="str">
        <f>LEFT(N1030, SEARCH("/",N1030,1)-1)</f>
        <v>music</v>
      </c>
      <c r="R1030" t="str">
        <f>RIGHT(N1030,LEN(N1030)-SEARCH("/",N1030,1))</f>
        <v>electronic music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(E1031/D1031)*100</f>
        <v>111.75999999999999</v>
      </c>
      <c r="P1031" s="8">
        <f>(E1031/L1031)</f>
        <v>79.262411347517727</v>
      </c>
      <c r="Q1031" t="str">
        <f>LEFT(N1031, SEARCH("/",N1031,1)-1)</f>
        <v>music</v>
      </c>
      <c r="R1031" t="str">
        <f>RIGHT(N1031,LEN(N1031)-SEARCH("/",N1031,1))</f>
        <v>electronic music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(E1032/D1032)*100</f>
        <v>342.09999999999997</v>
      </c>
      <c r="P1032" s="8">
        <f>(E1032/L1032)</f>
        <v>43.031446540880502</v>
      </c>
      <c r="Q1032" t="str">
        <f>LEFT(N1032, SEARCH("/",N1032,1)-1)</f>
        <v>music</v>
      </c>
      <c r="R1032" t="str">
        <f>RIGHT(N1032,LEN(N1032)-SEARCH("/",N1032,1))</f>
        <v>electronic music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(E1033/D1033)*100</f>
        <v>107.4</v>
      </c>
      <c r="P1033" s="8">
        <f>(E1033/L1033)</f>
        <v>108.48484848484848</v>
      </c>
      <c r="Q1033" t="str">
        <f>LEFT(N1033, SEARCH("/",N1033,1)-1)</f>
        <v>music</v>
      </c>
      <c r="R1033" t="str">
        <f>RIGHT(N1033,LEN(N1033)-SEARCH("/",N1033,1))</f>
        <v>electronic music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(E1034/D1034)*100</f>
        <v>108.49703703703703</v>
      </c>
      <c r="P1034" s="8">
        <f>(E1034/L1034)</f>
        <v>61.029583333333335</v>
      </c>
      <c r="Q1034" t="str">
        <f>LEFT(N1034, SEARCH("/",N1034,1)-1)</f>
        <v>music</v>
      </c>
      <c r="R1034" t="str">
        <f>RIGHT(N1034,LEN(N1034)-SEARCH("/",N1034,1))</f>
        <v>electronic music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(E1035/D1035)*100</f>
        <v>102.86144578313252</v>
      </c>
      <c r="P1035" s="8">
        <f>(E1035/L1035)</f>
        <v>50.592592592592595</v>
      </c>
      <c r="Q1035" t="str">
        <f>LEFT(N1035, SEARCH("/",N1035,1)-1)</f>
        <v>music</v>
      </c>
      <c r="R1035" t="str">
        <f>RIGHT(N1035,LEN(N1035)-SEARCH("/",N1035,1))</f>
        <v>electronic music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(E1036/D1036)*100</f>
        <v>130.0018</v>
      </c>
      <c r="P1036" s="8">
        <f>(E1036/L1036)</f>
        <v>39.157168674698795</v>
      </c>
      <c r="Q1036" t="str">
        <f>LEFT(N1036, SEARCH("/",N1036,1)-1)</f>
        <v>music</v>
      </c>
      <c r="R1036" t="str">
        <f>RIGHT(N1036,LEN(N1036)-SEARCH("/",N1036,1))</f>
        <v>electronic music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(E1037/D1037)*100</f>
        <v>107.65217391304347</v>
      </c>
      <c r="P1037" s="8">
        <f>(E1037/L1037)</f>
        <v>65.15789473684211</v>
      </c>
      <c r="Q1037" t="str">
        <f>LEFT(N1037, SEARCH("/",N1037,1)-1)</f>
        <v>music</v>
      </c>
      <c r="R1037" t="str">
        <f>RIGHT(N1037,LEN(N1037)-SEARCH("/",N1037,1))</f>
        <v>electronic music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(E1038/D1038)*100</f>
        <v>112.36044444444444</v>
      </c>
      <c r="P1038" s="8">
        <f>(E1038/L1038)</f>
        <v>23.963127962085309</v>
      </c>
      <c r="Q1038" t="str">
        <f>LEFT(N1038, SEARCH("/",N1038,1)-1)</f>
        <v>music</v>
      </c>
      <c r="R1038" t="str">
        <f>RIGHT(N1038,LEN(N1038)-SEARCH("/",N1038,1))</f>
        <v>electronic music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(E1039/D1039)*100</f>
        <v>102.1</v>
      </c>
      <c r="P1039" s="8">
        <f>(E1039/L1039)</f>
        <v>48.61904761904762</v>
      </c>
      <c r="Q1039" t="str">
        <f>LEFT(N1039, SEARCH("/",N1039,1)-1)</f>
        <v>music</v>
      </c>
      <c r="R1039" t="str">
        <f>RIGHT(N1039,LEN(N1039)-SEARCH("/",N1039,1))</f>
        <v>electronic music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(E1040/D1040)*100</f>
        <v>145.33333333333334</v>
      </c>
      <c r="P1040" s="8">
        <f>(E1040/L1040)</f>
        <v>35.73770491803279</v>
      </c>
      <c r="Q1040" t="str">
        <f>LEFT(N1040, SEARCH("/",N1040,1)-1)</f>
        <v>music</v>
      </c>
      <c r="R1040" t="str">
        <f>RIGHT(N1040,LEN(N1040)-SEARCH("/",N1040,1))</f>
        <v>electronic music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(E1041/D1041)*100</f>
        <v>128.19999999999999</v>
      </c>
      <c r="P1041" s="8">
        <f>(E1041/L1041)</f>
        <v>21.366666666666667</v>
      </c>
      <c r="Q1041" t="str">
        <f>LEFT(N1041, SEARCH("/",N1041,1)-1)</f>
        <v>music</v>
      </c>
      <c r="R1041" t="str">
        <f>RIGHT(N1041,LEN(N1041)-SEARCH("/",N1041,1))</f>
        <v>electronic music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(E1042/D1042)*100</f>
        <v>0.29411764705882354</v>
      </c>
      <c r="P1042" s="8">
        <f>(E1042/L1042)</f>
        <v>250</v>
      </c>
      <c r="Q1042" t="str">
        <f>LEFT(N1042, SEARCH("/",N1042,1)-1)</f>
        <v>journalism</v>
      </c>
      <c r="R1042" t="str">
        <f>RIGHT(N1042,LEN(N1042)-SEARCH("/",N1042,1))</f>
        <v>audio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(E1043/D1043)*100</f>
        <v>0</v>
      </c>
      <c r="P1043" s="8" t="e">
        <f>(E1043/L1043)</f>
        <v>#DIV/0!</v>
      </c>
      <c r="Q1043" t="str">
        <f>LEFT(N1043, SEARCH("/",N1043,1)-1)</f>
        <v>journalism</v>
      </c>
      <c r="R1043" t="str">
        <f>RIGHT(N1043,LEN(N1043)-SEARCH("/",N1043,1))</f>
        <v>audio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(E1044/D1044)*100</f>
        <v>1.5384615384615385</v>
      </c>
      <c r="P1044" s="8">
        <f>(E1044/L1044)</f>
        <v>10</v>
      </c>
      <c r="Q1044" t="str">
        <f>LEFT(N1044, SEARCH("/",N1044,1)-1)</f>
        <v>journalism</v>
      </c>
      <c r="R1044" t="str">
        <f>RIGHT(N1044,LEN(N1044)-SEARCH("/",N1044,1))</f>
        <v>audio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(E1045/D1045)*100</f>
        <v>8.5370000000000008</v>
      </c>
      <c r="P1045" s="8">
        <f>(E1045/L1045)</f>
        <v>29.236301369863014</v>
      </c>
      <c r="Q1045" t="str">
        <f>LEFT(N1045, SEARCH("/",N1045,1)-1)</f>
        <v>journalism</v>
      </c>
      <c r="R1045" t="str">
        <f>RIGHT(N1045,LEN(N1045)-SEARCH("/",N1045,1))</f>
        <v>audio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(E1046/D1046)*100</f>
        <v>8.5714285714285715E-2</v>
      </c>
      <c r="P1046" s="8">
        <f>(E1046/L1046)</f>
        <v>3</v>
      </c>
      <c r="Q1046" t="str">
        <f>LEFT(N1046, SEARCH("/",N1046,1)-1)</f>
        <v>journalism</v>
      </c>
      <c r="R1046" t="str">
        <f>RIGHT(N1046,LEN(N1046)-SEARCH("/",N1046,1))</f>
        <v>audio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(E1047/D1047)*100</f>
        <v>2.6599999999999997</v>
      </c>
      <c r="P1047" s="8">
        <f>(E1047/L1047)</f>
        <v>33.25</v>
      </c>
      <c r="Q1047" t="str">
        <f>LEFT(N1047, SEARCH("/",N1047,1)-1)</f>
        <v>journalism</v>
      </c>
      <c r="R1047" t="str">
        <f>RIGHT(N1047,LEN(N1047)-SEARCH("/",N1047,1))</f>
        <v>audio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(E1048/D1048)*100</f>
        <v>0</v>
      </c>
      <c r="P1048" s="8" t="e">
        <f>(E1048/L1048)</f>
        <v>#DIV/0!</v>
      </c>
      <c r="Q1048" t="str">
        <f>LEFT(N1048, SEARCH("/",N1048,1)-1)</f>
        <v>journalism</v>
      </c>
      <c r="R1048" t="str">
        <f>RIGHT(N1048,LEN(N1048)-SEARCH("/",N1048,1))</f>
        <v>audio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(E1049/D1049)*100</f>
        <v>0.05</v>
      </c>
      <c r="P1049" s="8">
        <f>(E1049/L1049)</f>
        <v>1</v>
      </c>
      <c r="Q1049" t="str">
        <f>LEFT(N1049, SEARCH("/",N1049,1)-1)</f>
        <v>journalism</v>
      </c>
      <c r="R1049" t="str">
        <f>RIGHT(N1049,LEN(N1049)-SEARCH("/",N1049,1))</f>
        <v>audio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(E1050/D1050)*100</f>
        <v>1.4133333333333333</v>
      </c>
      <c r="P1050" s="8">
        <f>(E1050/L1050)</f>
        <v>53</v>
      </c>
      <c r="Q1050" t="str">
        <f>LEFT(N1050, SEARCH("/",N1050,1)-1)</f>
        <v>journalism</v>
      </c>
      <c r="R1050" t="str">
        <f>RIGHT(N1050,LEN(N1050)-SEARCH("/",N1050,1))</f>
        <v>audio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(E1051/D1051)*100</f>
        <v>0</v>
      </c>
      <c r="P1051" s="8" t="e">
        <f>(E1051/L1051)</f>
        <v>#DIV/0!</v>
      </c>
      <c r="Q1051" t="str">
        <f>LEFT(N1051, SEARCH("/",N1051,1)-1)</f>
        <v>journalism</v>
      </c>
      <c r="R1051" t="str">
        <f>RIGHT(N1051,LEN(N1051)-SEARCH("/",N1051,1))</f>
        <v>audio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(E1052/D1052)*100</f>
        <v>0</v>
      </c>
      <c r="P1052" s="8" t="e">
        <f>(E1052/L1052)</f>
        <v>#DIV/0!</v>
      </c>
      <c r="Q1052" t="str">
        <f>LEFT(N1052, SEARCH("/",N1052,1)-1)</f>
        <v>journalism</v>
      </c>
      <c r="R1052" t="str">
        <f>RIGHT(N1052,LEN(N1052)-SEARCH("/",N1052,1))</f>
        <v>audio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(E1053/D1053)*100</f>
        <v>0</v>
      </c>
      <c r="P1053" s="8" t="e">
        <f>(E1053/L1053)</f>
        <v>#DIV/0!</v>
      </c>
      <c r="Q1053" t="str">
        <f>LEFT(N1053, SEARCH("/",N1053,1)-1)</f>
        <v>journalism</v>
      </c>
      <c r="R1053" t="str">
        <f>RIGHT(N1053,LEN(N1053)-SEARCH("/",N1053,1))</f>
        <v>audio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(E1054/D1054)*100</f>
        <v>0</v>
      </c>
      <c r="P1054" s="8" t="e">
        <f>(E1054/L1054)</f>
        <v>#DIV/0!</v>
      </c>
      <c r="Q1054" t="str">
        <f>LEFT(N1054, SEARCH("/",N1054,1)-1)</f>
        <v>journalism</v>
      </c>
      <c r="R1054" t="str">
        <f>RIGHT(N1054,LEN(N1054)-SEARCH("/",N1054,1))</f>
        <v>audio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(E1055/D1055)*100</f>
        <v>1</v>
      </c>
      <c r="P1055" s="8">
        <f>(E1055/L1055)</f>
        <v>15</v>
      </c>
      <c r="Q1055" t="str">
        <f>LEFT(N1055, SEARCH("/",N1055,1)-1)</f>
        <v>journalism</v>
      </c>
      <c r="R1055" t="str">
        <f>RIGHT(N1055,LEN(N1055)-SEARCH("/",N1055,1))</f>
        <v>audio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(E1056/D1056)*100</f>
        <v>0</v>
      </c>
      <c r="P1056" s="8" t="e">
        <f>(E1056/L1056)</f>
        <v>#DIV/0!</v>
      </c>
      <c r="Q1056" t="str">
        <f>LEFT(N1056, SEARCH("/",N1056,1)-1)</f>
        <v>journalism</v>
      </c>
      <c r="R1056" t="str">
        <f>RIGHT(N1056,LEN(N1056)-SEARCH("/",N1056,1))</f>
        <v>audio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(E1057/D1057)*100</f>
        <v>0</v>
      </c>
      <c r="P1057" s="8" t="e">
        <f>(E1057/L1057)</f>
        <v>#DIV/0!</v>
      </c>
      <c r="Q1057" t="str">
        <f>LEFT(N1057, SEARCH("/",N1057,1)-1)</f>
        <v>journalism</v>
      </c>
      <c r="R1057" t="str">
        <f>RIGHT(N1057,LEN(N1057)-SEARCH("/",N1057,1))</f>
        <v>audio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(E1058/D1058)*100</f>
        <v>0</v>
      </c>
      <c r="P1058" s="8" t="e">
        <f>(E1058/L1058)</f>
        <v>#DIV/0!</v>
      </c>
      <c r="Q1058" t="str">
        <f>LEFT(N1058, SEARCH("/",N1058,1)-1)</f>
        <v>journalism</v>
      </c>
      <c r="R1058" t="str">
        <f>RIGHT(N1058,LEN(N1058)-SEARCH("/",N1058,1))</f>
        <v>audio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(E1059/D1059)*100</f>
        <v>0</v>
      </c>
      <c r="P1059" s="8" t="e">
        <f>(E1059/L1059)</f>
        <v>#DIV/0!</v>
      </c>
      <c r="Q1059" t="str">
        <f>LEFT(N1059, SEARCH("/",N1059,1)-1)</f>
        <v>journalism</v>
      </c>
      <c r="R1059" t="str">
        <f>RIGHT(N1059,LEN(N1059)-SEARCH("/",N1059,1))</f>
        <v>audio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(E1060/D1060)*100</f>
        <v>0</v>
      </c>
      <c r="P1060" s="8" t="e">
        <f>(E1060/L1060)</f>
        <v>#DIV/0!</v>
      </c>
      <c r="Q1060" t="str">
        <f>LEFT(N1060, SEARCH("/",N1060,1)-1)</f>
        <v>journalism</v>
      </c>
      <c r="R1060" t="str">
        <f>RIGHT(N1060,LEN(N1060)-SEARCH("/",N1060,1))</f>
        <v>audio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(E1061/D1061)*100</f>
        <v>0</v>
      </c>
      <c r="P1061" s="8" t="e">
        <f>(E1061/L1061)</f>
        <v>#DIV/0!</v>
      </c>
      <c r="Q1061" t="str">
        <f>LEFT(N1061, SEARCH("/",N1061,1)-1)</f>
        <v>journalism</v>
      </c>
      <c r="R1061" t="str">
        <f>RIGHT(N1061,LEN(N1061)-SEARCH("/",N1061,1))</f>
        <v>audio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(E1062/D1062)*100</f>
        <v>1</v>
      </c>
      <c r="P1062" s="8">
        <f>(E1062/L1062)</f>
        <v>50</v>
      </c>
      <c r="Q1062" t="str">
        <f>LEFT(N1062, SEARCH("/",N1062,1)-1)</f>
        <v>journalism</v>
      </c>
      <c r="R1062" t="str">
        <f>RIGHT(N1062,LEN(N1062)-SEARCH("/",N1062,1))</f>
        <v>audio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(E1063/D1063)*100</f>
        <v>0</v>
      </c>
      <c r="P1063" s="8" t="e">
        <f>(E1063/L1063)</f>
        <v>#DIV/0!</v>
      </c>
      <c r="Q1063" t="str">
        <f>LEFT(N1063, SEARCH("/",N1063,1)-1)</f>
        <v>journalism</v>
      </c>
      <c r="R1063" t="str">
        <f>RIGHT(N1063,LEN(N1063)-SEARCH("/",N1063,1))</f>
        <v>audio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(E1064/D1064)*100</f>
        <v>95.477386934673376</v>
      </c>
      <c r="P1064" s="8">
        <f>(E1064/L1064)</f>
        <v>47.5</v>
      </c>
      <c r="Q1064" t="str">
        <f>LEFT(N1064, SEARCH("/",N1064,1)-1)</f>
        <v>journalism</v>
      </c>
      <c r="R1064" t="str">
        <f>RIGHT(N1064,LEN(N1064)-SEARCH("/",N1064,1))</f>
        <v>audio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(E1065/D1065)*100</f>
        <v>0</v>
      </c>
      <c r="P1065" s="8" t="e">
        <f>(E1065/L1065)</f>
        <v>#DIV/0!</v>
      </c>
      <c r="Q1065" t="str">
        <f>LEFT(N1065, SEARCH("/",N1065,1)-1)</f>
        <v>journalism</v>
      </c>
      <c r="R1065" t="str">
        <f>RIGHT(N1065,LEN(N1065)-SEARCH("/",N1065,1))</f>
        <v>audio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(E1066/D1066)*100</f>
        <v>8.974444444444444</v>
      </c>
      <c r="P1066" s="8">
        <f>(E1066/L1066)</f>
        <v>65.666666666666671</v>
      </c>
      <c r="Q1066" t="str">
        <f>LEFT(N1066, SEARCH("/",N1066,1)-1)</f>
        <v>games</v>
      </c>
      <c r="R1066" t="str">
        <f>RIGHT(N1066,LEN(N1066)-SEARCH("/",N1066,1))</f>
        <v>video games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(E1067/D1067)*100</f>
        <v>2.7</v>
      </c>
      <c r="P1067" s="8">
        <f>(E1067/L1067)</f>
        <v>16.2</v>
      </c>
      <c r="Q1067" t="str">
        <f>LEFT(N1067, SEARCH("/",N1067,1)-1)</f>
        <v>games</v>
      </c>
      <c r="R1067" t="str">
        <f>RIGHT(N1067,LEN(N1067)-SEARCH("/",N1067,1))</f>
        <v>video games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(E1068/D1068)*100</f>
        <v>3.3673333333333333</v>
      </c>
      <c r="P1068" s="8">
        <f>(E1068/L1068)</f>
        <v>34.128378378378379</v>
      </c>
      <c r="Q1068" t="str">
        <f>LEFT(N1068, SEARCH("/",N1068,1)-1)</f>
        <v>games</v>
      </c>
      <c r="R1068" t="str">
        <f>RIGHT(N1068,LEN(N1068)-SEARCH("/",N1068,1))</f>
        <v>video games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(E1069/D1069)*100</f>
        <v>26</v>
      </c>
      <c r="P1069" s="8">
        <f>(E1069/L1069)</f>
        <v>13</v>
      </c>
      <c r="Q1069" t="str">
        <f>LEFT(N1069, SEARCH("/",N1069,1)-1)</f>
        <v>games</v>
      </c>
      <c r="R1069" t="str">
        <f>RIGHT(N1069,LEN(N1069)-SEARCH("/",N1069,1))</f>
        <v>video games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(E1070/D1070)*100</f>
        <v>0.15</v>
      </c>
      <c r="P1070" s="8">
        <f>(E1070/L1070)</f>
        <v>11.25</v>
      </c>
      <c r="Q1070" t="str">
        <f>LEFT(N1070, SEARCH("/",N1070,1)-1)</f>
        <v>games</v>
      </c>
      <c r="R1070" t="str">
        <f>RIGHT(N1070,LEN(N1070)-SEARCH("/",N1070,1))</f>
        <v>video games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(E1071/D1071)*100</f>
        <v>38.636363636363633</v>
      </c>
      <c r="P1071" s="8">
        <f>(E1071/L1071)</f>
        <v>40.476190476190474</v>
      </c>
      <c r="Q1071" t="str">
        <f>LEFT(N1071, SEARCH("/",N1071,1)-1)</f>
        <v>games</v>
      </c>
      <c r="R1071" t="str">
        <f>RIGHT(N1071,LEN(N1071)-SEARCH("/",N1071,1))</f>
        <v>video games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(E1072/D1072)*100</f>
        <v>0.70000000000000007</v>
      </c>
      <c r="P1072" s="8">
        <f>(E1072/L1072)</f>
        <v>35</v>
      </c>
      <c r="Q1072" t="str">
        <f>LEFT(N1072, SEARCH("/",N1072,1)-1)</f>
        <v>games</v>
      </c>
      <c r="R1072" t="str">
        <f>RIGHT(N1072,LEN(N1072)-SEARCH("/",N1072,1))</f>
        <v>video games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(E1073/D1073)*100</f>
        <v>0</v>
      </c>
      <c r="P1073" s="8" t="e">
        <f>(E1073/L1073)</f>
        <v>#DIV/0!</v>
      </c>
      <c r="Q1073" t="str">
        <f>LEFT(N1073, SEARCH("/",N1073,1)-1)</f>
        <v>games</v>
      </c>
      <c r="R1073" t="str">
        <f>RIGHT(N1073,LEN(N1073)-SEARCH("/",N1073,1))</f>
        <v>video games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(E1074/D1074)*100</f>
        <v>6.8000000000000005E-2</v>
      </c>
      <c r="P1074" s="8">
        <f>(E1074/L1074)</f>
        <v>12.75</v>
      </c>
      <c r="Q1074" t="str">
        <f>LEFT(N1074, SEARCH("/",N1074,1)-1)</f>
        <v>games</v>
      </c>
      <c r="R1074" t="str">
        <f>RIGHT(N1074,LEN(N1074)-SEARCH("/",N1074,1))</f>
        <v>video games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(E1075/D1075)*100</f>
        <v>1.3333333333333335</v>
      </c>
      <c r="P1075" s="8">
        <f>(E1075/L1075)</f>
        <v>10</v>
      </c>
      <c r="Q1075" t="str">
        <f>LEFT(N1075, SEARCH("/",N1075,1)-1)</f>
        <v>games</v>
      </c>
      <c r="R1075" t="str">
        <f>RIGHT(N1075,LEN(N1075)-SEARCH("/",N1075,1))</f>
        <v>video games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(E1076/D1076)*100</f>
        <v>6.3092592592592585</v>
      </c>
      <c r="P1076" s="8">
        <f>(E1076/L1076)</f>
        <v>113.56666666666666</v>
      </c>
      <c r="Q1076" t="str">
        <f>LEFT(N1076, SEARCH("/",N1076,1)-1)</f>
        <v>games</v>
      </c>
      <c r="R1076" t="str">
        <f>RIGHT(N1076,LEN(N1076)-SEARCH("/",N1076,1))</f>
        <v>video games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(E1077/D1077)*100</f>
        <v>4.5</v>
      </c>
      <c r="P1077" s="8">
        <f>(E1077/L1077)</f>
        <v>15</v>
      </c>
      <c r="Q1077" t="str">
        <f>LEFT(N1077, SEARCH("/",N1077,1)-1)</f>
        <v>games</v>
      </c>
      <c r="R1077" t="str">
        <f>RIGHT(N1077,LEN(N1077)-SEARCH("/",N1077,1))</f>
        <v>video games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(E1078/D1078)*100</f>
        <v>62.765333333333331</v>
      </c>
      <c r="P1078" s="8">
        <f>(E1078/L1078)</f>
        <v>48.281025641025643</v>
      </c>
      <c r="Q1078" t="str">
        <f>LEFT(N1078, SEARCH("/",N1078,1)-1)</f>
        <v>games</v>
      </c>
      <c r="R1078" t="str">
        <f>RIGHT(N1078,LEN(N1078)-SEARCH("/",N1078,1))</f>
        <v>video games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(E1079/D1079)*100</f>
        <v>29.376000000000001</v>
      </c>
      <c r="P1079" s="8">
        <f>(E1079/L1079)</f>
        <v>43.976047904191617</v>
      </c>
      <c r="Q1079" t="str">
        <f>LEFT(N1079, SEARCH("/",N1079,1)-1)</f>
        <v>games</v>
      </c>
      <c r="R1079" t="str">
        <f>RIGHT(N1079,LEN(N1079)-SEARCH("/",N1079,1))</f>
        <v>video games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(E1080/D1080)*100</f>
        <v>7.5</v>
      </c>
      <c r="P1080" s="8">
        <f>(E1080/L1080)</f>
        <v>9</v>
      </c>
      <c r="Q1080" t="str">
        <f>LEFT(N1080, SEARCH("/",N1080,1)-1)</f>
        <v>games</v>
      </c>
      <c r="R1080" t="str">
        <f>RIGHT(N1080,LEN(N1080)-SEARCH("/",N1080,1))</f>
        <v>video games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(E1081/D1081)*100</f>
        <v>2.6076923076923078</v>
      </c>
      <c r="P1081" s="8">
        <f>(E1081/L1081)</f>
        <v>37.666666666666664</v>
      </c>
      <c r="Q1081" t="str">
        <f>LEFT(N1081, SEARCH("/",N1081,1)-1)</f>
        <v>games</v>
      </c>
      <c r="R1081" t="str">
        <f>RIGHT(N1081,LEN(N1081)-SEARCH("/",N1081,1))</f>
        <v>video games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(E1082/D1082)*100</f>
        <v>9.1050000000000004</v>
      </c>
      <c r="P1082" s="8">
        <f>(E1082/L1082)</f>
        <v>18.581632653061224</v>
      </c>
      <c r="Q1082" t="str">
        <f>LEFT(N1082, SEARCH("/",N1082,1)-1)</f>
        <v>games</v>
      </c>
      <c r="R1082" t="str">
        <f>RIGHT(N1082,LEN(N1082)-SEARCH("/",N1082,1))</f>
        <v>video games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(E1083/D1083)*100</f>
        <v>1.7647058823529412E-2</v>
      </c>
      <c r="P1083" s="8">
        <f>(E1083/L1083)</f>
        <v>3</v>
      </c>
      <c r="Q1083" t="str">
        <f>LEFT(N1083, SEARCH("/",N1083,1)-1)</f>
        <v>games</v>
      </c>
      <c r="R1083" t="str">
        <f>RIGHT(N1083,LEN(N1083)-SEARCH("/",N1083,1))</f>
        <v>video games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(E1084/D1084)*100</f>
        <v>0.55999999999999994</v>
      </c>
      <c r="P1084" s="8">
        <f>(E1084/L1084)</f>
        <v>18.666666666666668</v>
      </c>
      <c r="Q1084" t="str">
        <f>LEFT(N1084, SEARCH("/",N1084,1)-1)</f>
        <v>games</v>
      </c>
      <c r="R1084" t="str">
        <f>RIGHT(N1084,LEN(N1084)-SEARCH("/",N1084,1))</f>
        <v>video games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(E1085/D1085)*100</f>
        <v>0.82000000000000006</v>
      </c>
      <c r="P1085" s="8">
        <f>(E1085/L1085)</f>
        <v>410</v>
      </c>
      <c r="Q1085" t="str">
        <f>LEFT(N1085, SEARCH("/",N1085,1)-1)</f>
        <v>games</v>
      </c>
      <c r="R1085" t="str">
        <f>RIGHT(N1085,LEN(N1085)-SEARCH("/",N1085,1))</f>
        <v>video games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(E1086/D1086)*100</f>
        <v>0</v>
      </c>
      <c r="P1086" s="8" t="e">
        <f>(E1086/L1086)</f>
        <v>#DIV/0!</v>
      </c>
      <c r="Q1086" t="str">
        <f>LEFT(N1086, SEARCH("/",N1086,1)-1)</f>
        <v>games</v>
      </c>
      <c r="R1086" t="str">
        <f>RIGHT(N1086,LEN(N1086)-SEARCH("/",N1086,1))</f>
        <v>video games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(E1087/D1087)*100</f>
        <v>3.42</v>
      </c>
      <c r="P1087" s="8">
        <f>(E1087/L1087)</f>
        <v>114</v>
      </c>
      <c r="Q1087" t="str">
        <f>LEFT(N1087, SEARCH("/",N1087,1)-1)</f>
        <v>games</v>
      </c>
      <c r="R1087" t="str">
        <f>RIGHT(N1087,LEN(N1087)-SEARCH("/",N1087,1))</f>
        <v>video games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(E1088/D1088)*100</f>
        <v>8.3333333333333343E-2</v>
      </c>
      <c r="P1088" s="8">
        <f>(E1088/L1088)</f>
        <v>7.5</v>
      </c>
      <c r="Q1088" t="str">
        <f>LEFT(N1088, SEARCH("/",N1088,1)-1)</f>
        <v>games</v>
      </c>
      <c r="R1088" t="str">
        <f>RIGHT(N1088,LEN(N1088)-SEARCH("/",N1088,1))</f>
        <v>video games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(E1089/D1089)*100</f>
        <v>0</v>
      </c>
      <c r="P1089" s="8" t="e">
        <f>(E1089/L1089)</f>
        <v>#DIV/0!</v>
      </c>
      <c r="Q1089" t="str">
        <f>LEFT(N1089, SEARCH("/",N1089,1)-1)</f>
        <v>games</v>
      </c>
      <c r="R1089" t="str">
        <f>RIGHT(N1089,LEN(N1089)-SEARCH("/",N1089,1))</f>
        <v>video games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(E1090/D1090)*100</f>
        <v>14.182977777777777</v>
      </c>
      <c r="P1090" s="8">
        <f>(E1090/L1090)</f>
        <v>43.41727891156463</v>
      </c>
      <c r="Q1090" t="str">
        <f>LEFT(N1090, SEARCH("/",N1090,1)-1)</f>
        <v>games</v>
      </c>
      <c r="R1090" t="str">
        <f>RIGHT(N1090,LEN(N1090)-SEARCH("/",N1090,1))</f>
        <v>video games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(E1091/D1091)*100</f>
        <v>7.8266666666666662</v>
      </c>
      <c r="P1091" s="8">
        <f>(E1091/L1091)</f>
        <v>23.959183673469386</v>
      </c>
      <c r="Q1091" t="str">
        <f>LEFT(N1091, SEARCH("/",N1091,1)-1)</f>
        <v>games</v>
      </c>
      <c r="R1091" t="str">
        <f>RIGHT(N1091,LEN(N1091)-SEARCH("/",N1091,1))</f>
        <v>video games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(E1092/D1092)*100</f>
        <v>3.8464497269020695E-2</v>
      </c>
      <c r="P1092" s="8">
        <f>(E1092/L1092)</f>
        <v>5</v>
      </c>
      <c r="Q1092" t="str">
        <f>LEFT(N1092, SEARCH("/",N1092,1)-1)</f>
        <v>games</v>
      </c>
      <c r="R1092" t="str">
        <f>RIGHT(N1092,LEN(N1092)-SEARCH("/",N1092,1))</f>
        <v>video games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(E1093/D1093)*100</f>
        <v>12.5</v>
      </c>
      <c r="P1093" s="8">
        <f>(E1093/L1093)</f>
        <v>12.5</v>
      </c>
      <c r="Q1093" t="str">
        <f>LEFT(N1093, SEARCH("/",N1093,1)-1)</f>
        <v>games</v>
      </c>
      <c r="R1093" t="str">
        <f>RIGHT(N1093,LEN(N1093)-SEARCH("/",N1093,1))</f>
        <v>video games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(E1094/D1094)*100</f>
        <v>1.05</v>
      </c>
      <c r="P1094" s="8">
        <f>(E1094/L1094)</f>
        <v>3</v>
      </c>
      <c r="Q1094" t="str">
        <f>LEFT(N1094, SEARCH("/",N1094,1)-1)</f>
        <v>games</v>
      </c>
      <c r="R1094" t="str">
        <f>RIGHT(N1094,LEN(N1094)-SEARCH("/",N1094,1))</f>
        <v>video games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(E1095/D1095)*100</f>
        <v>14.083333333333334</v>
      </c>
      <c r="P1095" s="8">
        <f>(E1095/L1095)</f>
        <v>10.5625</v>
      </c>
      <c r="Q1095" t="str">
        <f>LEFT(N1095, SEARCH("/",N1095,1)-1)</f>
        <v>games</v>
      </c>
      <c r="R1095" t="str">
        <f>RIGHT(N1095,LEN(N1095)-SEARCH("/",N1095,1))</f>
        <v>video games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(E1096/D1096)*100</f>
        <v>18.300055555555556</v>
      </c>
      <c r="P1096" s="8">
        <f>(E1096/L1096)</f>
        <v>122.00037037037038</v>
      </c>
      <c r="Q1096" t="str">
        <f>LEFT(N1096, SEARCH("/",N1096,1)-1)</f>
        <v>games</v>
      </c>
      <c r="R1096" t="str">
        <f>RIGHT(N1096,LEN(N1096)-SEARCH("/",N1096,1))</f>
        <v>video games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(E1097/D1097)*100</f>
        <v>5.0347999999999997</v>
      </c>
      <c r="P1097" s="8">
        <f>(E1097/L1097)</f>
        <v>267.80851063829789</v>
      </c>
      <c r="Q1097" t="str">
        <f>LEFT(N1097, SEARCH("/",N1097,1)-1)</f>
        <v>games</v>
      </c>
      <c r="R1097" t="str">
        <f>RIGHT(N1097,LEN(N1097)-SEARCH("/",N1097,1))</f>
        <v>video games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(E1098/D1098)*100</f>
        <v>17.933333333333334</v>
      </c>
      <c r="P1098" s="8">
        <f>(E1098/L1098)</f>
        <v>74.206896551724142</v>
      </c>
      <c r="Q1098" t="str">
        <f>LEFT(N1098, SEARCH("/",N1098,1)-1)</f>
        <v>games</v>
      </c>
      <c r="R1098" t="str">
        <f>RIGHT(N1098,LEN(N1098)-SEARCH("/",N1098,1))</f>
        <v>video games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(E1099/D1099)*100</f>
        <v>4.7E-2</v>
      </c>
      <c r="P1099" s="8">
        <f>(E1099/L1099)</f>
        <v>6.7142857142857144</v>
      </c>
      <c r="Q1099" t="str">
        <f>LEFT(N1099, SEARCH("/",N1099,1)-1)</f>
        <v>games</v>
      </c>
      <c r="R1099" t="str">
        <f>RIGHT(N1099,LEN(N1099)-SEARCH("/",N1099,1))</f>
        <v>video games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(E1100/D1100)*100</f>
        <v>7.2120000000000006</v>
      </c>
      <c r="P1100" s="8">
        <f>(E1100/L1100)</f>
        <v>81.954545454545453</v>
      </c>
      <c r="Q1100" t="str">
        <f>LEFT(N1100, SEARCH("/",N1100,1)-1)</f>
        <v>games</v>
      </c>
      <c r="R1100" t="str">
        <f>RIGHT(N1100,LEN(N1100)-SEARCH("/",N1100,1))</f>
        <v>video games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(E1101/D1101)*100</f>
        <v>0.5</v>
      </c>
      <c r="P1101" s="8">
        <f>(E1101/L1101)</f>
        <v>25</v>
      </c>
      <c r="Q1101" t="str">
        <f>LEFT(N1101, SEARCH("/",N1101,1)-1)</f>
        <v>games</v>
      </c>
      <c r="R1101" t="str">
        <f>RIGHT(N1101,LEN(N1101)-SEARCH("/",N1101,1))</f>
        <v>video games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(E1102/D1102)*100</f>
        <v>2.5</v>
      </c>
      <c r="P1102" s="8">
        <f>(E1102/L1102)</f>
        <v>10</v>
      </c>
      <c r="Q1102" t="str">
        <f>LEFT(N1102, SEARCH("/",N1102,1)-1)</f>
        <v>games</v>
      </c>
      <c r="R1102" t="str">
        <f>RIGHT(N1102,LEN(N1102)-SEARCH("/",N1102,1))</f>
        <v>video games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(E1103/D1103)*100</f>
        <v>4.1000000000000002E-2</v>
      </c>
      <c r="P1103" s="8">
        <f>(E1103/L1103)</f>
        <v>6.833333333333333</v>
      </c>
      <c r="Q1103" t="str">
        <f>LEFT(N1103, SEARCH("/",N1103,1)-1)</f>
        <v>games</v>
      </c>
      <c r="R1103" t="str">
        <f>RIGHT(N1103,LEN(N1103)-SEARCH("/",N1103,1))</f>
        <v>video games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(E1104/D1104)*100</f>
        <v>5.3125</v>
      </c>
      <c r="P1104" s="8">
        <f>(E1104/L1104)</f>
        <v>17.708333333333332</v>
      </c>
      <c r="Q1104" t="str">
        <f>LEFT(N1104, SEARCH("/",N1104,1)-1)</f>
        <v>games</v>
      </c>
      <c r="R1104" t="str">
        <f>RIGHT(N1104,LEN(N1104)-SEARCH("/",N1104,1))</f>
        <v>video games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(E1105/D1105)*100</f>
        <v>1.6199999999999999</v>
      </c>
      <c r="P1105" s="8">
        <f>(E1105/L1105)</f>
        <v>16.2</v>
      </c>
      <c r="Q1105" t="str">
        <f>LEFT(N1105, SEARCH("/",N1105,1)-1)</f>
        <v>games</v>
      </c>
      <c r="R1105" t="str">
        <f>RIGHT(N1105,LEN(N1105)-SEARCH("/",N1105,1))</f>
        <v>video games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(E1106/D1106)*100</f>
        <v>4.9516666666666671</v>
      </c>
      <c r="P1106" s="8">
        <f>(E1106/L1106)</f>
        <v>80.297297297297291</v>
      </c>
      <c r="Q1106" t="str">
        <f>LEFT(N1106, SEARCH("/",N1106,1)-1)</f>
        <v>games</v>
      </c>
      <c r="R1106" t="str">
        <f>RIGHT(N1106,LEN(N1106)-SEARCH("/",N1106,1))</f>
        <v>video games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(E1107/D1107)*100</f>
        <v>0.159</v>
      </c>
      <c r="P1107" s="8">
        <f>(E1107/L1107)</f>
        <v>71.55</v>
      </c>
      <c r="Q1107" t="str">
        <f>LEFT(N1107, SEARCH("/",N1107,1)-1)</f>
        <v>games</v>
      </c>
      <c r="R1107" t="str">
        <f>RIGHT(N1107,LEN(N1107)-SEARCH("/",N1107,1))</f>
        <v>video games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(E1108/D1108)*100</f>
        <v>41.25</v>
      </c>
      <c r="P1108" s="8">
        <f>(E1108/L1108)</f>
        <v>23.571428571428573</v>
      </c>
      <c r="Q1108" t="str">
        <f>LEFT(N1108, SEARCH("/",N1108,1)-1)</f>
        <v>games</v>
      </c>
      <c r="R1108" t="str">
        <f>RIGHT(N1108,LEN(N1108)-SEARCH("/",N1108,1))</f>
        <v>video games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(E1109/D1109)*100</f>
        <v>0</v>
      </c>
      <c r="P1109" s="8" t="e">
        <f>(E1109/L1109)</f>
        <v>#DIV/0!</v>
      </c>
      <c r="Q1109" t="str">
        <f>LEFT(N1109, SEARCH("/",N1109,1)-1)</f>
        <v>games</v>
      </c>
      <c r="R1109" t="str">
        <f>RIGHT(N1109,LEN(N1109)-SEARCH("/",N1109,1))</f>
        <v>video games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(E1110/D1110)*100</f>
        <v>2.93</v>
      </c>
      <c r="P1110" s="8">
        <f>(E1110/L1110)</f>
        <v>34.88095238095238</v>
      </c>
      <c r="Q1110" t="str">
        <f>LEFT(N1110, SEARCH("/",N1110,1)-1)</f>
        <v>games</v>
      </c>
      <c r="R1110" t="str">
        <f>RIGHT(N1110,LEN(N1110)-SEARCH("/",N1110,1))</f>
        <v>video games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(E1111/D1111)*100</f>
        <v>0.44999999999999996</v>
      </c>
      <c r="P1111" s="8">
        <f>(E1111/L1111)</f>
        <v>15</v>
      </c>
      <c r="Q1111" t="str">
        <f>LEFT(N1111, SEARCH("/",N1111,1)-1)</f>
        <v>games</v>
      </c>
      <c r="R1111" t="str">
        <f>RIGHT(N1111,LEN(N1111)-SEARCH("/",N1111,1))</f>
        <v>video games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(E1112/D1112)*100</f>
        <v>0.51</v>
      </c>
      <c r="P1112" s="8">
        <f>(E1112/L1112)</f>
        <v>23.181818181818183</v>
      </c>
      <c r="Q1112" t="str">
        <f>LEFT(N1112, SEARCH("/",N1112,1)-1)</f>
        <v>games</v>
      </c>
      <c r="R1112" t="str">
        <f>RIGHT(N1112,LEN(N1112)-SEARCH("/",N1112,1))</f>
        <v>video games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(E1113/D1113)*100</f>
        <v>0.04</v>
      </c>
      <c r="P1113" s="8">
        <f>(E1113/L1113)</f>
        <v>1</v>
      </c>
      <c r="Q1113" t="str">
        <f>LEFT(N1113, SEARCH("/",N1113,1)-1)</f>
        <v>games</v>
      </c>
      <c r="R1113" t="str">
        <f>RIGHT(N1113,LEN(N1113)-SEARCH("/",N1113,1))</f>
        <v>video games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(E1114/D1114)*100</f>
        <v>35.537409090909087</v>
      </c>
      <c r="P1114" s="8">
        <f>(E1114/L1114)</f>
        <v>100.23371794871794</v>
      </c>
      <c r="Q1114" t="str">
        <f>LEFT(N1114, SEARCH("/",N1114,1)-1)</f>
        <v>games</v>
      </c>
      <c r="R1114" t="str">
        <f>RIGHT(N1114,LEN(N1114)-SEARCH("/",N1114,1))</f>
        <v>video games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(E1115/D1115)*100</f>
        <v>0.5</v>
      </c>
      <c r="P1115" s="8">
        <f>(E1115/L1115)</f>
        <v>5</v>
      </c>
      <c r="Q1115" t="str">
        <f>LEFT(N1115, SEARCH("/",N1115,1)-1)</f>
        <v>games</v>
      </c>
      <c r="R1115" t="str">
        <f>RIGHT(N1115,LEN(N1115)-SEARCH("/",N1115,1))</f>
        <v>video games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(E1116/D1116)*100</f>
        <v>0.16666666666666669</v>
      </c>
      <c r="P1116" s="8">
        <f>(E1116/L1116)</f>
        <v>3.3333333333333335</v>
      </c>
      <c r="Q1116" t="str">
        <f>LEFT(N1116, SEARCH("/",N1116,1)-1)</f>
        <v>games</v>
      </c>
      <c r="R1116" t="str">
        <f>RIGHT(N1116,LEN(N1116)-SEARCH("/",N1116,1))</f>
        <v>video games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(E1117/D1117)*100</f>
        <v>0.13250000000000001</v>
      </c>
      <c r="P1117" s="8">
        <f>(E1117/L1117)</f>
        <v>13.25</v>
      </c>
      <c r="Q1117" t="str">
        <f>LEFT(N1117, SEARCH("/",N1117,1)-1)</f>
        <v>games</v>
      </c>
      <c r="R1117" t="str">
        <f>RIGHT(N1117,LEN(N1117)-SEARCH("/",N1117,1))</f>
        <v>video games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(E1118/D1118)*100</f>
        <v>3.5704000000000007E-2</v>
      </c>
      <c r="P1118" s="8">
        <f>(E1118/L1118)</f>
        <v>17.852</v>
      </c>
      <c r="Q1118" t="str">
        <f>LEFT(N1118, SEARCH("/",N1118,1)-1)</f>
        <v>games</v>
      </c>
      <c r="R1118" t="str">
        <f>RIGHT(N1118,LEN(N1118)-SEARCH("/",N1118,1))</f>
        <v>video games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(E1119/D1119)*100</f>
        <v>8.3000000000000007</v>
      </c>
      <c r="P1119" s="8">
        <f>(E1119/L1119)</f>
        <v>10.375</v>
      </c>
      <c r="Q1119" t="str">
        <f>LEFT(N1119, SEARCH("/",N1119,1)-1)</f>
        <v>games</v>
      </c>
      <c r="R1119" t="str">
        <f>RIGHT(N1119,LEN(N1119)-SEARCH("/",N1119,1))</f>
        <v>video games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(E1120/D1120)*100</f>
        <v>2.4222222222222221</v>
      </c>
      <c r="P1120" s="8">
        <f>(E1120/L1120)</f>
        <v>36.333333333333336</v>
      </c>
      <c r="Q1120" t="str">
        <f>LEFT(N1120, SEARCH("/",N1120,1)-1)</f>
        <v>games</v>
      </c>
      <c r="R1120" t="str">
        <f>RIGHT(N1120,LEN(N1120)-SEARCH("/",N1120,1))</f>
        <v>video games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(E1121/D1121)*100</f>
        <v>0.23809523809523811</v>
      </c>
      <c r="P1121" s="8">
        <f>(E1121/L1121)</f>
        <v>5</v>
      </c>
      <c r="Q1121" t="str">
        <f>LEFT(N1121, SEARCH("/",N1121,1)-1)</f>
        <v>games</v>
      </c>
      <c r="R1121" t="str">
        <f>RIGHT(N1121,LEN(N1121)-SEARCH("/",N1121,1))</f>
        <v>video games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(E1122/D1122)*100</f>
        <v>0</v>
      </c>
      <c r="P1122" s="8" t="e">
        <f>(E1122/L1122)</f>
        <v>#DIV/0!</v>
      </c>
      <c r="Q1122" t="str">
        <f>LEFT(N1122, SEARCH("/",N1122,1)-1)</f>
        <v>games</v>
      </c>
      <c r="R1122" t="str">
        <f>RIGHT(N1122,LEN(N1122)-SEARCH("/",N1122,1))</f>
        <v>video games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(E1123/D1123)*100</f>
        <v>1.1599999999999999E-2</v>
      </c>
      <c r="P1123" s="8">
        <f>(E1123/L1123)</f>
        <v>5.8</v>
      </c>
      <c r="Q1123" t="str">
        <f>LEFT(N1123, SEARCH("/",N1123,1)-1)</f>
        <v>games</v>
      </c>
      <c r="R1123" t="str">
        <f>RIGHT(N1123,LEN(N1123)-SEARCH("/",N1123,1))</f>
        <v>video games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(E1124/D1124)*100</f>
        <v>0</v>
      </c>
      <c r="P1124" s="8" t="e">
        <f>(E1124/L1124)</f>
        <v>#DIV/0!</v>
      </c>
      <c r="Q1124" t="str">
        <f>LEFT(N1124, SEARCH("/",N1124,1)-1)</f>
        <v>games</v>
      </c>
      <c r="R1124" t="str">
        <f>RIGHT(N1124,LEN(N1124)-SEARCH("/",N1124,1))</f>
        <v>video games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(E1125/D1125)*100</f>
        <v>0.22</v>
      </c>
      <c r="P1125" s="8">
        <f>(E1125/L1125)</f>
        <v>3.6666666666666665</v>
      </c>
      <c r="Q1125" t="str">
        <f>LEFT(N1125, SEARCH("/",N1125,1)-1)</f>
        <v>games</v>
      </c>
      <c r="R1125" t="str">
        <f>RIGHT(N1125,LEN(N1125)-SEARCH("/",N1125,1))</f>
        <v>video games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(E1126/D1126)*100</f>
        <v>0.47222222222222221</v>
      </c>
      <c r="P1126" s="8">
        <f>(E1126/L1126)</f>
        <v>60.714285714285715</v>
      </c>
      <c r="Q1126" t="str">
        <f>LEFT(N1126, SEARCH("/",N1126,1)-1)</f>
        <v>games</v>
      </c>
      <c r="R1126" t="str">
        <f>RIGHT(N1126,LEN(N1126)-SEARCH("/",N1126,1))</f>
        <v>mobile games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(E1127/D1127)*100</f>
        <v>0</v>
      </c>
      <c r="P1127" s="8" t="e">
        <f>(E1127/L1127)</f>
        <v>#DIV/0!</v>
      </c>
      <c r="Q1127" t="str">
        <f>LEFT(N1127, SEARCH("/",N1127,1)-1)</f>
        <v>games</v>
      </c>
      <c r="R1127" t="str">
        <f>RIGHT(N1127,LEN(N1127)-SEARCH("/",N1127,1))</f>
        <v>mobile games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(E1128/D1128)*100</f>
        <v>0.5</v>
      </c>
      <c r="P1128" s="8">
        <f>(E1128/L1128)</f>
        <v>5</v>
      </c>
      <c r="Q1128" t="str">
        <f>LEFT(N1128, SEARCH("/",N1128,1)-1)</f>
        <v>games</v>
      </c>
      <c r="R1128" t="str">
        <f>RIGHT(N1128,LEN(N1128)-SEARCH("/",N1128,1))</f>
        <v>mobile games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(E1129/D1129)*100</f>
        <v>1.6714285714285713</v>
      </c>
      <c r="P1129" s="8">
        <f>(E1129/L1129)</f>
        <v>25.434782608695652</v>
      </c>
      <c r="Q1129" t="str">
        <f>LEFT(N1129, SEARCH("/",N1129,1)-1)</f>
        <v>games</v>
      </c>
      <c r="R1129" t="str">
        <f>RIGHT(N1129,LEN(N1129)-SEARCH("/",N1129,1))</f>
        <v>mobile games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(E1130/D1130)*100</f>
        <v>0.1</v>
      </c>
      <c r="P1130" s="8">
        <f>(E1130/L1130)</f>
        <v>1</v>
      </c>
      <c r="Q1130" t="str">
        <f>LEFT(N1130, SEARCH("/",N1130,1)-1)</f>
        <v>games</v>
      </c>
      <c r="R1130" t="str">
        <f>RIGHT(N1130,LEN(N1130)-SEARCH("/",N1130,1))</f>
        <v>mobile games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(E1131/D1131)*100</f>
        <v>0.105</v>
      </c>
      <c r="P1131" s="8">
        <f>(E1131/L1131)</f>
        <v>10.5</v>
      </c>
      <c r="Q1131" t="str">
        <f>LEFT(N1131, SEARCH("/",N1131,1)-1)</f>
        <v>games</v>
      </c>
      <c r="R1131" t="str">
        <f>RIGHT(N1131,LEN(N1131)-SEARCH("/",N1131,1))</f>
        <v>mobile games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(E1132/D1132)*100</f>
        <v>0.22</v>
      </c>
      <c r="P1132" s="8">
        <f>(E1132/L1132)</f>
        <v>3.6666666666666665</v>
      </c>
      <c r="Q1132" t="str">
        <f>LEFT(N1132, SEARCH("/",N1132,1)-1)</f>
        <v>games</v>
      </c>
      <c r="R1132" t="str">
        <f>RIGHT(N1132,LEN(N1132)-SEARCH("/",N1132,1))</f>
        <v>mobile games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(E1133/D1133)*100</f>
        <v>0</v>
      </c>
      <c r="P1133" s="8" t="e">
        <f>(E1133/L1133)</f>
        <v>#DIV/0!</v>
      </c>
      <c r="Q1133" t="str">
        <f>LEFT(N1133, SEARCH("/",N1133,1)-1)</f>
        <v>games</v>
      </c>
      <c r="R1133" t="str">
        <f>RIGHT(N1133,LEN(N1133)-SEARCH("/",N1133,1))</f>
        <v>mobile games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(E1134/D1134)*100</f>
        <v>14.38</v>
      </c>
      <c r="P1134" s="8">
        <f>(E1134/L1134)</f>
        <v>110.61538461538461</v>
      </c>
      <c r="Q1134" t="str">
        <f>LEFT(N1134, SEARCH("/",N1134,1)-1)</f>
        <v>games</v>
      </c>
      <c r="R1134" t="str">
        <f>RIGHT(N1134,LEN(N1134)-SEARCH("/",N1134,1))</f>
        <v>mobile games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(E1135/D1135)*100</f>
        <v>0.66666666666666674</v>
      </c>
      <c r="P1135" s="8">
        <f>(E1135/L1135)</f>
        <v>20</v>
      </c>
      <c r="Q1135" t="str">
        <f>LEFT(N1135, SEARCH("/",N1135,1)-1)</f>
        <v>games</v>
      </c>
      <c r="R1135" t="str">
        <f>RIGHT(N1135,LEN(N1135)-SEARCH("/",N1135,1))</f>
        <v>mobile games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(E1136/D1136)*100</f>
        <v>4.0000000000000001E-3</v>
      </c>
      <c r="P1136" s="8">
        <f>(E1136/L1136)</f>
        <v>1</v>
      </c>
      <c r="Q1136" t="str">
        <f>LEFT(N1136, SEARCH("/",N1136,1)-1)</f>
        <v>games</v>
      </c>
      <c r="R1136" t="str">
        <f>RIGHT(N1136,LEN(N1136)-SEARCH("/",N1136,1))</f>
        <v>mobile games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(E1137/D1137)*100</f>
        <v>5</v>
      </c>
      <c r="P1137" s="8">
        <f>(E1137/L1137)</f>
        <v>50</v>
      </c>
      <c r="Q1137" t="str">
        <f>LEFT(N1137, SEARCH("/",N1137,1)-1)</f>
        <v>games</v>
      </c>
      <c r="R1137" t="str">
        <f>RIGHT(N1137,LEN(N1137)-SEARCH("/",N1137,1))</f>
        <v>mobile games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(E1138/D1138)*100</f>
        <v>6.4439140811455857</v>
      </c>
      <c r="P1138" s="8">
        <f>(E1138/L1138)</f>
        <v>45</v>
      </c>
      <c r="Q1138" t="str">
        <f>LEFT(N1138, SEARCH("/",N1138,1)-1)</f>
        <v>games</v>
      </c>
      <c r="R1138" t="str">
        <f>RIGHT(N1138,LEN(N1138)-SEARCH("/",N1138,1))</f>
        <v>mobile games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(E1139/D1139)*100</f>
        <v>39.5</v>
      </c>
      <c r="P1139" s="8">
        <f>(E1139/L1139)</f>
        <v>253.2051282051282</v>
      </c>
      <c r="Q1139" t="str">
        <f>LEFT(N1139, SEARCH("/",N1139,1)-1)</f>
        <v>games</v>
      </c>
      <c r="R1139" t="str">
        <f>RIGHT(N1139,LEN(N1139)-SEARCH("/",N1139,1))</f>
        <v>mobile games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(E1140/D1140)*100</f>
        <v>0.35714285714285715</v>
      </c>
      <c r="P1140" s="8">
        <f>(E1140/L1140)</f>
        <v>31.25</v>
      </c>
      <c r="Q1140" t="str">
        <f>LEFT(N1140, SEARCH("/",N1140,1)-1)</f>
        <v>games</v>
      </c>
      <c r="R1140" t="str">
        <f>RIGHT(N1140,LEN(N1140)-SEARCH("/",N1140,1))</f>
        <v>mobile games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(E1141/D1141)*100</f>
        <v>6.25E-2</v>
      </c>
      <c r="P1141" s="8">
        <f>(E1141/L1141)</f>
        <v>5</v>
      </c>
      <c r="Q1141" t="str">
        <f>LEFT(N1141, SEARCH("/",N1141,1)-1)</f>
        <v>games</v>
      </c>
      <c r="R1141" t="str">
        <f>RIGHT(N1141,LEN(N1141)-SEARCH("/",N1141,1))</f>
        <v>mobile games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(E1142/D1142)*100</f>
        <v>0</v>
      </c>
      <c r="P1142" s="8" t="e">
        <f>(E1142/L1142)</f>
        <v>#DIV/0!</v>
      </c>
      <c r="Q1142" t="str">
        <f>LEFT(N1142, SEARCH("/",N1142,1)-1)</f>
        <v>games</v>
      </c>
      <c r="R1142" t="str">
        <f>RIGHT(N1142,LEN(N1142)-SEARCH("/",N1142,1))</f>
        <v>mobile games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(E1143/D1143)*100</f>
        <v>0</v>
      </c>
      <c r="P1143" s="8" t="e">
        <f>(E1143/L1143)</f>
        <v>#DIV/0!</v>
      </c>
      <c r="Q1143" t="str">
        <f>LEFT(N1143, SEARCH("/",N1143,1)-1)</f>
        <v>games</v>
      </c>
      <c r="R1143" t="str">
        <f>RIGHT(N1143,LEN(N1143)-SEARCH("/",N1143,1))</f>
        <v>mobile games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(E1144/D1144)*100</f>
        <v>0</v>
      </c>
      <c r="P1144" s="8" t="e">
        <f>(E1144/L1144)</f>
        <v>#DIV/0!</v>
      </c>
      <c r="Q1144" t="str">
        <f>LEFT(N1144, SEARCH("/",N1144,1)-1)</f>
        <v>games</v>
      </c>
      <c r="R1144" t="str">
        <f>RIGHT(N1144,LEN(N1144)-SEARCH("/",N1144,1))</f>
        <v>mobile games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(E1145/D1145)*100</f>
        <v>0.41333333333333333</v>
      </c>
      <c r="P1145" s="8">
        <f>(E1145/L1145)</f>
        <v>23.25</v>
      </c>
      <c r="Q1145" t="str">
        <f>LEFT(N1145, SEARCH("/",N1145,1)-1)</f>
        <v>games</v>
      </c>
      <c r="R1145" t="str">
        <f>RIGHT(N1145,LEN(N1145)-SEARCH("/",N1145,1))</f>
        <v>mobile games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(E1146/D1146)*100</f>
        <v>0</v>
      </c>
      <c r="P1146" s="8" t="e">
        <f>(E1146/L1146)</f>
        <v>#DIV/0!</v>
      </c>
      <c r="Q1146" t="str">
        <f>LEFT(N1146, SEARCH("/",N1146,1)-1)</f>
        <v>food</v>
      </c>
      <c r="R1146" t="str">
        <f>RIGHT(N1146,LEN(N1146)-SEARCH("/",N1146,1))</f>
        <v>food trucks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(E1147/D1147)*100</f>
        <v>0.125</v>
      </c>
      <c r="P1147" s="8">
        <f>(E1147/L1147)</f>
        <v>100</v>
      </c>
      <c r="Q1147" t="str">
        <f>LEFT(N1147, SEARCH("/",N1147,1)-1)</f>
        <v>food</v>
      </c>
      <c r="R1147" t="str">
        <f>RIGHT(N1147,LEN(N1147)-SEARCH("/",N1147,1))</f>
        <v>food trucks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(E1148/D1148)*100</f>
        <v>8.8333333333333339</v>
      </c>
      <c r="P1148" s="8">
        <f>(E1148/L1148)</f>
        <v>44.166666666666664</v>
      </c>
      <c r="Q1148" t="str">
        <f>LEFT(N1148, SEARCH("/",N1148,1)-1)</f>
        <v>food</v>
      </c>
      <c r="R1148" t="str">
        <f>RIGHT(N1148,LEN(N1148)-SEARCH("/",N1148,1))</f>
        <v>food trucks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(E1149/D1149)*100</f>
        <v>0</v>
      </c>
      <c r="P1149" s="8" t="e">
        <f>(E1149/L1149)</f>
        <v>#DIV/0!</v>
      </c>
      <c r="Q1149" t="str">
        <f>LEFT(N1149, SEARCH("/",N1149,1)-1)</f>
        <v>food</v>
      </c>
      <c r="R1149" t="str">
        <f>RIGHT(N1149,LEN(N1149)-SEARCH("/",N1149,1))</f>
        <v>food trucks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(E1150/D1150)*100</f>
        <v>0.48666666666666669</v>
      </c>
      <c r="P1150" s="8">
        <f>(E1150/L1150)</f>
        <v>24.333333333333332</v>
      </c>
      <c r="Q1150" t="str">
        <f>LEFT(N1150, SEARCH("/",N1150,1)-1)</f>
        <v>food</v>
      </c>
      <c r="R1150" t="str">
        <f>RIGHT(N1150,LEN(N1150)-SEARCH("/",N1150,1))</f>
        <v>food trucks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(E1151/D1151)*100</f>
        <v>0.15</v>
      </c>
      <c r="P1151" s="8">
        <f>(E1151/L1151)</f>
        <v>37.5</v>
      </c>
      <c r="Q1151" t="str">
        <f>LEFT(N1151, SEARCH("/",N1151,1)-1)</f>
        <v>food</v>
      </c>
      <c r="R1151" t="str">
        <f>RIGHT(N1151,LEN(N1151)-SEARCH("/",N1151,1))</f>
        <v>food trucks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(E1152/D1152)*100</f>
        <v>10.08</v>
      </c>
      <c r="P1152" s="8">
        <f>(E1152/L1152)</f>
        <v>42</v>
      </c>
      <c r="Q1152" t="str">
        <f>LEFT(N1152, SEARCH("/",N1152,1)-1)</f>
        <v>food</v>
      </c>
      <c r="R1152" t="str">
        <f>RIGHT(N1152,LEN(N1152)-SEARCH("/",N1152,1))</f>
        <v>food trucks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(E1153/D1153)*100</f>
        <v>0</v>
      </c>
      <c r="P1153" s="8" t="e">
        <f>(E1153/L1153)</f>
        <v>#DIV/0!</v>
      </c>
      <c r="Q1153" t="str">
        <f>LEFT(N1153, SEARCH("/",N1153,1)-1)</f>
        <v>food</v>
      </c>
      <c r="R1153" t="str">
        <f>RIGHT(N1153,LEN(N1153)-SEARCH("/",N1153,1))</f>
        <v>food trucks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(E1154/D1154)*100</f>
        <v>5.6937500000000005</v>
      </c>
      <c r="P1154" s="8">
        <f>(E1154/L1154)</f>
        <v>60.733333333333334</v>
      </c>
      <c r="Q1154" t="str">
        <f>LEFT(N1154, SEARCH("/",N1154,1)-1)</f>
        <v>food</v>
      </c>
      <c r="R1154" t="str">
        <f>RIGHT(N1154,LEN(N1154)-SEARCH("/",N1154,1))</f>
        <v>food trucks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(E1155/D1155)*100</f>
        <v>0.625</v>
      </c>
      <c r="P1155" s="8">
        <f>(E1155/L1155)</f>
        <v>50</v>
      </c>
      <c r="Q1155" t="str">
        <f>LEFT(N1155, SEARCH("/",N1155,1)-1)</f>
        <v>food</v>
      </c>
      <c r="R1155" t="str">
        <f>RIGHT(N1155,LEN(N1155)-SEARCH("/",N1155,1))</f>
        <v>food trucks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(E1156/D1156)*100</f>
        <v>6.5</v>
      </c>
      <c r="P1156" s="8">
        <f>(E1156/L1156)</f>
        <v>108.33333333333333</v>
      </c>
      <c r="Q1156" t="str">
        <f>LEFT(N1156, SEARCH("/",N1156,1)-1)</f>
        <v>food</v>
      </c>
      <c r="R1156" t="str">
        <f>RIGHT(N1156,LEN(N1156)-SEARCH("/",N1156,1))</f>
        <v>food trucks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(E1157/D1157)*100</f>
        <v>0.752</v>
      </c>
      <c r="P1157" s="8">
        <f>(E1157/L1157)</f>
        <v>23.5</v>
      </c>
      <c r="Q1157" t="str">
        <f>LEFT(N1157, SEARCH("/",N1157,1)-1)</f>
        <v>food</v>
      </c>
      <c r="R1157" t="str">
        <f>RIGHT(N1157,LEN(N1157)-SEARCH("/",N1157,1))</f>
        <v>food trucks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(E1158/D1158)*100</f>
        <v>0</v>
      </c>
      <c r="P1158" s="8" t="e">
        <f>(E1158/L1158)</f>
        <v>#DIV/0!</v>
      </c>
      <c r="Q1158" t="str">
        <f>LEFT(N1158, SEARCH("/",N1158,1)-1)</f>
        <v>food</v>
      </c>
      <c r="R1158" t="str">
        <f>RIGHT(N1158,LEN(N1158)-SEARCH("/",N1158,1))</f>
        <v>food trucks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(E1159/D1159)*100</f>
        <v>1.51</v>
      </c>
      <c r="P1159" s="8">
        <f>(E1159/L1159)</f>
        <v>50.333333333333336</v>
      </c>
      <c r="Q1159" t="str">
        <f>LEFT(N1159, SEARCH("/",N1159,1)-1)</f>
        <v>food</v>
      </c>
      <c r="R1159" t="str">
        <f>RIGHT(N1159,LEN(N1159)-SEARCH("/",N1159,1))</f>
        <v>food trucks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(E1160/D1160)*100</f>
        <v>0.46666666666666673</v>
      </c>
      <c r="P1160" s="8">
        <f>(E1160/L1160)</f>
        <v>11.666666666666666</v>
      </c>
      <c r="Q1160" t="str">
        <f>LEFT(N1160, SEARCH("/",N1160,1)-1)</f>
        <v>food</v>
      </c>
      <c r="R1160" t="str">
        <f>RIGHT(N1160,LEN(N1160)-SEARCH("/",N1160,1))</f>
        <v>food trucks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(E1161/D1161)*100</f>
        <v>0</v>
      </c>
      <c r="P1161" s="8" t="e">
        <f>(E1161/L1161)</f>
        <v>#DIV/0!</v>
      </c>
      <c r="Q1161" t="str">
        <f>LEFT(N1161, SEARCH("/",N1161,1)-1)</f>
        <v>food</v>
      </c>
      <c r="R1161" t="str">
        <f>RIGHT(N1161,LEN(N1161)-SEARCH("/",N1161,1))</f>
        <v>food trucks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(E1162/D1162)*100</f>
        <v>3.85</v>
      </c>
      <c r="P1162" s="8">
        <f>(E1162/L1162)</f>
        <v>60.789473684210527</v>
      </c>
      <c r="Q1162" t="str">
        <f>LEFT(N1162, SEARCH("/",N1162,1)-1)</f>
        <v>food</v>
      </c>
      <c r="R1162" t="str">
        <f>RIGHT(N1162,LEN(N1162)-SEARCH("/",N1162,1))</f>
        <v>food trucks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(E1163/D1163)*100</f>
        <v>0</v>
      </c>
      <c r="P1163" s="8" t="e">
        <f>(E1163/L1163)</f>
        <v>#DIV/0!</v>
      </c>
      <c r="Q1163" t="str">
        <f>LEFT(N1163, SEARCH("/",N1163,1)-1)</f>
        <v>food</v>
      </c>
      <c r="R1163" t="str">
        <f>RIGHT(N1163,LEN(N1163)-SEARCH("/",N1163,1))</f>
        <v>food trucks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(E1164/D1164)*100</f>
        <v>5.8333333333333341E-2</v>
      </c>
      <c r="P1164" s="8">
        <f>(E1164/L1164)</f>
        <v>17.5</v>
      </c>
      <c r="Q1164" t="str">
        <f>LEFT(N1164, SEARCH("/",N1164,1)-1)</f>
        <v>food</v>
      </c>
      <c r="R1164" t="str">
        <f>RIGHT(N1164,LEN(N1164)-SEARCH("/",N1164,1))</f>
        <v>food trucks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(E1165/D1165)*100</f>
        <v>0</v>
      </c>
      <c r="P1165" s="8" t="e">
        <f>(E1165/L1165)</f>
        <v>#DIV/0!</v>
      </c>
      <c r="Q1165" t="str">
        <f>LEFT(N1165, SEARCH("/",N1165,1)-1)</f>
        <v>food</v>
      </c>
      <c r="R1165" t="str">
        <f>RIGHT(N1165,LEN(N1165)-SEARCH("/",N1165,1))</f>
        <v>food trucks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(E1166/D1166)*100</f>
        <v>0</v>
      </c>
      <c r="P1166" s="8" t="e">
        <f>(E1166/L1166)</f>
        <v>#DIV/0!</v>
      </c>
      <c r="Q1166" t="str">
        <f>LEFT(N1166, SEARCH("/",N1166,1)-1)</f>
        <v>food</v>
      </c>
      <c r="R1166" t="str">
        <f>RIGHT(N1166,LEN(N1166)-SEARCH("/",N1166,1))</f>
        <v>food trucks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(E1167/D1167)*100</f>
        <v>20.705000000000002</v>
      </c>
      <c r="P1167" s="8">
        <f>(E1167/L1167)</f>
        <v>82.82</v>
      </c>
      <c r="Q1167" t="str">
        <f>LEFT(N1167, SEARCH("/",N1167,1)-1)</f>
        <v>food</v>
      </c>
      <c r="R1167" t="str">
        <f>RIGHT(N1167,LEN(N1167)-SEARCH("/",N1167,1))</f>
        <v>food trucks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(E1168/D1168)*100</f>
        <v>19.139999999999997</v>
      </c>
      <c r="P1168" s="8">
        <f>(E1168/L1168)</f>
        <v>358.875</v>
      </c>
      <c r="Q1168" t="str">
        <f>LEFT(N1168, SEARCH("/",N1168,1)-1)</f>
        <v>food</v>
      </c>
      <c r="R1168" t="str">
        <f>RIGHT(N1168,LEN(N1168)-SEARCH("/",N1168,1))</f>
        <v>food trucks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(E1169/D1169)*100</f>
        <v>1.6316666666666666</v>
      </c>
      <c r="P1169" s="8">
        <f>(E1169/L1169)</f>
        <v>61.1875</v>
      </c>
      <c r="Q1169" t="str">
        <f>LEFT(N1169, SEARCH("/",N1169,1)-1)</f>
        <v>food</v>
      </c>
      <c r="R1169" t="str">
        <f>RIGHT(N1169,LEN(N1169)-SEARCH("/",N1169,1))</f>
        <v>food trucks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(E1170/D1170)*100</f>
        <v>5.6666666666666661</v>
      </c>
      <c r="P1170" s="8">
        <f>(E1170/L1170)</f>
        <v>340</v>
      </c>
      <c r="Q1170" t="str">
        <f>LEFT(N1170, SEARCH("/",N1170,1)-1)</f>
        <v>food</v>
      </c>
      <c r="R1170" t="str">
        <f>RIGHT(N1170,LEN(N1170)-SEARCH("/",N1170,1))</f>
        <v>food trucks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(E1171/D1171)*100</f>
        <v>0.16999999999999998</v>
      </c>
      <c r="P1171" s="8">
        <f>(E1171/L1171)</f>
        <v>5.666666666666667</v>
      </c>
      <c r="Q1171" t="str">
        <f>LEFT(N1171, SEARCH("/",N1171,1)-1)</f>
        <v>food</v>
      </c>
      <c r="R1171" t="str">
        <f>RIGHT(N1171,LEN(N1171)-SEARCH("/",N1171,1))</f>
        <v>food trucks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(E1172/D1172)*100</f>
        <v>0.4</v>
      </c>
      <c r="P1172" s="8">
        <f>(E1172/L1172)</f>
        <v>50</v>
      </c>
      <c r="Q1172" t="str">
        <f>LEFT(N1172, SEARCH("/",N1172,1)-1)</f>
        <v>food</v>
      </c>
      <c r="R1172" t="str">
        <f>RIGHT(N1172,LEN(N1172)-SEARCH("/",N1172,1))</f>
        <v>food trucks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(E1173/D1173)*100</f>
        <v>0.1</v>
      </c>
      <c r="P1173" s="8">
        <f>(E1173/L1173)</f>
        <v>25</v>
      </c>
      <c r="Q1173" t="str">
        <f>LEFT(N1173, SEARCH("/",N1173,1)-1)</f>
        <v>food</v>
      </c>
      <c r="R1173" t="str">
        <f>RIGHT(N1173,LEN(N1173)-SEARCH("/",N1173,1))</f>
        <v>food trucks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(E1174/D1174)*100</f>
        <v>0</v>
      </c>
      <c r="P1174" s="8" t="e">
        <f>(E1174/L1174)</f>
        <v>#DIV/0!</v>
      </c>
      <c r="Q1174" t="str">
        <f>LEFT(N1174, SEARCH("/",N1174,1)-1)</f>
        <v>food</v>
      </c>
      <c r="R1174" t="str">
        <f>RIGHT(N1174,LEN(N1174)-SEARCH("/",N1174,1))</f>
        <v>food trucks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(E1175/D1175)*100</f>
        <v>2.4E-2</v>
      </c>
      <c r="P1175" s="8">
        <f>(E1175/L1175)</f>
        <v>30</v>
      </c>
      <c r="Q1175" t="str">
        <f>LEFT(N1175, SEARCH("/",N1175,1)-1)</f>
        <v>food</v>
      </c>
      <c r="R1175" t="str">
        <f>RIGHT(N1175,LEN(N1175)-SEARCH("/",N1175,1))</f>
        <v>food trucks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(E1176/D1176)*100</f>
        <v>5.9066666666666672</v>
      </c>
      <c r="P1176" s="8">
        <f>(E1176/L1176)</f>
        <v>46.631578947368418</v>
      </c>
      <c r="Q1176" t="str">
        <f>LEFT(N1176, SEARCH("/",N1176,1)-1)</f>
        <v>food</v>
      </c>
      <c r="R1176" t="str">
        <f>RIGHT(N1176,LEN(N1176)-SEARCH("/",N1176,1))</f>
        <v>food trucks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(E1177/D1177)*100</f>
        <v>2.9250000000000003</v>
      </c>
      <c r="P1177" s="8">
        <f>(E1177/L1177)</f>
        <v>65</v>
      </c>
      <c r="Q1177" t="str">
        <f>LEFT(N1177, SEARCH("/",N1177,1)-1)</f>
        <v>food</v>
      </c>
      <c r="R1177" t="str">
        <f>RIGHT(N1177,LEN(N1177)-SEARCH("/",N1177,1))</f>
        <v>food trucks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(E1178/D1178)*100</f>
        <v>5.7142857142857143E-3</v>
      </c>
      <c r="P1178" s="8">
        <f>(E1178/L1178)</f>
        <v>10</v>
      </c>
      <c r="Q1178" t="str">
        <f>LEFT(N1178, SEARCH("/",N1178,1)-1)</f>
        <v>food</v>
      </c>
      <c r="R1178" t="str">
        <f>RIGHT(N1178,LEN(N1178)-SEARCH("/",N1178,1))</f>
        <v>food trucks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(E1179/D1179)*100</f>
        <v>0</v>
      </c>
      <c r="P1179" s="8" t="e">
        <f>(E1179/L1179)</f>
        <v>#DIV/0!</v>
      </c>
      <c r="Q1179" t="str">
        <f>LEFT(N1179, SEARCH("/",N1179,1)-1)</f>
        <v>food</v>
      </c>
      <c r="R1179" t="str">
        <f>RIGHT(N1179,LEN(N1179)-SEARCH("/",N1179,1))</f>
        <v>food trucks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(E1180/D1180)*100</f>
        <v>6.6666666666666671E-3</v>
      </c>
      <c r="P1180" s="8">
        <f>(E1180/L1180)</f>
        <v>5</v>
      </c>
      <c r="Q1180" t="str">
        <f>LEFT(N1180, SEARCH("/",N1180,1)-1)</f>
        <v>food</v>
      </c>
      <c r="R1180" t="str">
        <f>RIGHT(N1180,LEN(N1180)-SEARCH("/",N1180,1))</f>
        <v>food trucks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(E1181/D1181)*100</f>
        <v>5.3333333333333339</v>
      </c>
      <c r="P1181" s="8">
        <f>(E1181/L1181)</f>
        <v>640</v>
      </c>
      <c r="Q1181" t="str">
        <f>LEFT(N1181, SEARCH("/",N1181,1)-1)</f>
        <v>food</v>
      </c>
      <c r="R1181" t="str">
        <f>RIGHT(N1181,LEN(N1181)-SEARCH("/",N1181,1))</f>
        <v>food trucks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(E1182/D1182)*100</f>
        <v>11.75</v>
      </c>
      <c r="P1182" s="8">
        <f>(E1182/L1182)</f>
        <v>69.117647058823536</v>
      </c>
      <c r="Q1182" t="str">
        <f>LEFT(N1182, SEARCH("/",N1182,1)-1)</f>
        <v>food</v>
      </c>
      <c r="R1182" t="str">
        <f>RIGHT(N1182,LEN(N1182)-SEARCH("/",N1182,1))</f>
        <v>food trucks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(E1183/D1183)*100</f>
        <v>8.0000000000000002E-3</v>
      </c>
      <c r="P1183" s="8">
        <f>(E1183/L1183)</f>
        <v>1.3333333333333333</v>
      </c>
      <c r="Q1183" t="str">
        <f>LEFT(N1183, SEARCH("/",N1183,1)-1)</f>
        <v>food</v>
      </c>
      <c r="R1183" t="str">
        <f>RIGHT(N1183,LEN(N1183)-SEARCH("/",N1183,1))</f>
        <v>food trucks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(E1184/D1184)*100</f>
        <v>4.2</v>
      </c>
      <c r="P1184" s="8">
        <f>(E1184/L1184)</f>
        <v>10.5</v>
      </c>
      <c r="Q1184" t="str">
        <f>LEFT(N1184, SEARCH("/",N1184,1)-1)</f>
        <v>food</v>
      </c>
      <c r="R1184" t="str">
        <f>RIGHT(N1184,LEN(N1184)-SEARCH("/",N1184,1))</f>
        <v>food trucks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(E1185/D1185)*100</f>
        <v>4</v>
      </c>
      <c r="P1185" s="8">
        <f>(E1185/L1185)</f>
        <v>33.333333333333336</v>
      </c>
      <c r="Q1185" t="str">
        <f>LEFT(N1185, SEARCH("/",N1185,1)-1)</f>
        <v>food</v>
      </c>
      <c r="R1185" t="str">
        <f>RIGHT(N1185,LEN(N1185)-SEARCH("/",N1185,1))</f>
        <v>food trucks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(E1186/D1186)*100</f>
        <v>104.93636363636362</v>
      </c>
      <c r="P1186" s="8">
        <f>(E1186/L1186)</f>
        <v>61.562666666666665</v>
      </c>
      <c r="Q1186" t="str">
        <f>LEFT(N1186, SEARCH("/",N1186,1)-1)</f>
        <v>photography</v>
      </c>
      <c r="R1186" t="str">
        <f>RIGHT(N1186,LEN(N1186)-SEARCH("/",N1186,1))</f>
        <v>photobooks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(E1187/D1187)*100</f>
        <v>105.44</v>
      </c>
      <c r="P1187" s="8">
        <f>(E1187/L1187)</f>
        <v>118.73873873873873</v>
      </c>
      <c r="Q1187" t="str">
        <f>LEFT(N1187, SEARCH("/",N1187,1)-1)</f>
        <v>photography</v>
      </c>
      <c r="R1187" t="str">
        <f>RIGHT(N1187,LEN(N1187)-SEARCH("/",N1187,1))</f>
        <v>photobooks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(E1188/D1188)*100</f>
        <v>106.73333333333332</v>
      </c>
      <c r="P1188" s="8">
        <f>(E1188/L1188)</f>
        <v>65.081300813008127</v>
      </c>
      <c r="Q1188" t="str">
        <f>LEFT(N1188, SEARCH("/",N1188,1)-1)</f>
        <v>photography</v>
      </c>
      <c r="R1188" t="str">
        <f>RIGHT(N1188,LEN(N1188)-SEARCH("/",N1188,1))</f>
        <v>photobooks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(E1189/D1189)*100</f>
        <v>104.12571428571428</v>
      </c>
      <c r="P1189" s="8">
        <f>(E1189/L1189)</f>
        <v>130.15714285714284</v>
      </c>
      <c r="Q1189" t="str">
        <f>LEFT(N1189, SEARCH("/",N1189,1)-1)</f>
        <v>photography</v>
      </c>
      <c r="R1189" t="str">
        <f>RIGHT(N1189,LEN(N1189)-SEARCH("/",N1189,1))</f>
        <v>photobooks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(E1190/D1190)*100</f>
        <v>160.54999999999998</v>
      </c>
      <c r="P1190" s="8">
        <f>(E1190/L1190)</f>
        <v>37.776470588235291</v>
      </c>
      <c r="Q1190" t="str">
        <f>LEFT(N1190, SEARCH("/",N1190,1)-1)</f>
        <v>photography</v>
      </c>
      <c r="R1190" t="str">
        <f>RIGHT(N1190,LEN(N1190)-SEARCH("/",N1190,1))</f>
        <v>photobooks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(E1191/D1191)*100</f>
        <v>107.77777777777777</v>
      </c>
      <c r="P1191" s="8">
        <f>(E1191/L1191)</f>
        <v>112.79069767441861</v>
      </c>
      <c r="Q1191" t="str">
        <f>LEFT(N1191, SEARCH("/",N1191,1)-1)</f>
        <v>photography</v>
      </c>
      <c r="R1191" t="str">
        <f>RIGHT(N1191,LEN(N1191)-SEARCH("/",N1191,1))</f>
        <v>photobooks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(E1192/D1192)*100</f>
        <v>135</v>
      </c>
      <c r="P1192" s="8">
        <f>(E1192/L1192)</f>
        <v>51.92307692307692</v>
      </c>
      <c r="Q1192" t="str">
        <f>LEFT(N1192, SEARCH("/",N1192,1)-1)</f>
        <v>photography</v>
      </c>
      <c r="R1192" t="str">
        <f>RIGHT(N1192,LEN(N1192)-SEARCH("/",N1192,1))</f>
        <v>photobooks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(E1193/D1193)*100</f>
        <v>109.07407407407408</v>
      </c>
      <c r="P1193" s="8">
        <f>(E1193/L1193)</f>
        <v>89.242424242424249</v>
      </c>
      <c r="Q1193" t="str">
        <f>LEFT(N1193, SEARCH("/",N1193,1)-1)</f>
        <v>photography</v>
      </c>
      <c r="R1193" t="str">
        <f>RIGHT(N1193,LEN(N1193)-SEARCH("/",N1193,1))</f>
        <v>photobooks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(E1194/D1194)*100</f>
        <v>290</v>
      </c>
      <c r="P1194" s="8">
        <f>(E1194/L1194)</f>
        <v>19.333333333333332</v>
      </c>
      <c r="Q1194" t="str">
        <f>LEFT(N1194, SEARCH("/",N1194,1)-1)</f>
        <v>photography</v>
      </c>
      <c r="R1194" t="str">
        <f>RIGHT(N1194,LEN(N1194)-SEARCH("/",N1194,1))</f>
        <v>photobooks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(E1195/D1195)*100</f>
        <v>103.95714285714286</v>
      </c>
      <c r="P1195" s="8">
        <f>(E1195/L1195)</f>
        <v>79.967032967032964</v>
      </c>
      <c r="Q1195" t="str">
        <f>LEFT(N1195, SEARCH("/",N1195,1)-1)</f>
        <v>photography</v>
      </c>
      <c r="R1195" t="str">
        <f>RIGHT(N1195,LEN(N1195)-SEARCH("/",N1195,1))</f>
        <v>photobooks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(E1196/D1196)*100</f>
        <v>322.24</v>
      </c>
      <c r="P1196" s="8">
        <f>(E1196/L1196)</f>
        <v>56.414565826330531</v>
      </c>
      <c r="Q1196" t="str">
        <f>LEFT(N1196, SEARCH("/",N1196,1)-1)</f>
        <v>photography</v>
      </c>
      <c r="R1196" t="str">
        <f>RIGHT(N1196,LEN(N1196)-SEARCH("/",N1196,1))</f>
        <v>photobooks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(E1197/D1197)*100</f>
        <v>135</v>
      </c>
      <c r="P1197" s="8">
        <f>(E1197/L1197)</f>
        <v>79.411764705882348</v>
      </c>
      <c r="Q1197" t="str">
        <f>LEFT(N1197, SEARCH("/",N1197,1)-1)</f>
        <v>photography</v>
      </c>
      <c r="R1197" t="str">
        <f>RIGHT(N1197,LEN(N1197)-SEARCH("/",N1197,1))</f>
        <v>photobooks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(E1198/D1198)*100</f>
        <v>269.91034482758624</v>
      </c>
      <c r="P1198" s="8">
        <f>(E1198/L1198)</f>
        <v>76.439453125</v>
      </c>
      <c r="Q1198" t="str">
        <f>LEFT(N1198, SEARCH("/",N1198,1)-1)</f>
        <v>photography</v>
      </c>
      <c r="R1198" t="str">
        <f>RIGHT(N1198,LEN(N1198)-SEARCH("/",N1198,1))</f>
        <v>photobooks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(E1199/D1199)*100</f>
        <v>253.29333333333332</v>
      </c>
      <c r="P1199" s="8">
        <f>(E1199/L1199)</f>
        <v>121</v>
      </c>
      <c r="Q1199" t="str">
        <f>LEFT(N1199, SEARCH("/",N1199,1)-1)</f>
        <v>photography</v>
      </c>
      <c r="R1199" t="str">
        <f>RIGHT(N1199,LEN(N1199)-SEARCH("/",N1199,1))</f>
        <v>photobooks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(E1200/D1200)*100</f>
        <v>260.59999999999997</v>
      </c>
      <c r="P1200" s="8">
        <f>(E1200/L1200)</f>
        <v>54.616766467065865</v>
      </c>
      <c r="Q1200" t="str">
        <f>LEFT(N1200, SEARCH("/",N1200,1)-1)</f>
        <v>photography</v>
      </c>
      <c r="R1200" t="str">
        <f>RIGHT(N1200,LEN(N1200)-SEARCH("/",N1200,1))</f>
        <v>photobooks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(E1201/D1201)*100</f>
        <v>101.31677953348381</v>
      </c>
      <c r="P1201" s="8">
        <f>(E1201/L1201)</f>
        <v>299.22222222222223</v>
      </c>
      <c r="Q1201" t="str">
        <f>LEFT(N1201, SEARCH("/",N1201,1)-1)</f>
        <v>photography</v>
      </c>
      <c r="R1201" t="str">
        <f>RIGHT(N1201,LEN(N1201)-SEARCH("/",N1201,1))</f>
        <v>photobooks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(E1202/D1202)*100</f>
        <v>125.60416666666667</v>
      </c>
      <c r="P1202" s="8">
        <f>(E1202/L1202)</f>
        <v>58.533980582524272</v>
      </c>
      <c r="Q1202" t="str">
        <f>LEFT(N1202, SEARCH("/",N1202,1)-1)</f>
        <v>photography</v>
      </c>
      <c r="R1202" t="str">
        <f>RIGHT(N1202,LEN(N1202)-SEARCH("/",N1202,1))</f>
        <v>photobooks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(E1203/D1203)*100</f>
        <v>102.43783333333334</v>
      </c>
      <c r="P1203" s="8">
        <f>(E1203/L1203)</f>
        <v>55.371801801801809</v>
      </c>
      <c r="Q1203" t="str">
        <f>LEFT(N1203, SEARCH("/",N1203,1)-1)</f>
        <v>photography</v>
      </c>
      <c r="R1203" t="str">
        <f>RIGHT(N1203,LEN(N1203)-SEARCH("/",N1203,1))</f>
        <v>photobooks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(E1204/D1204)*100</f>
        <v>199.244</v>
      </c>
      <c r="P1204" s="8">
        <f>(E1204/L1204)</f>
        <v>183.80442804428046</v>
      </c>
      <c r="Q1204" t="str">
        <f>LEFT(N1204, SEARCH("/",N1204,1)-1)</f>
        <v>photography</v>
      </c>
      <c r="R1204" t="str">
        <f>RIGHT(N1204,LEN(N1204)-SEARCH("/",N1204,1))</f>
        <v>photobooks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(E1205/D1205)*100</f>
        <v>102.45398773006136</v>
      </c>
      <c r="P1205" s="8">
        <f>(E1205/L1205)</f>
        <v>165.34653465346534</v>
      </c>
      <c r="Q1205" t="str">
        <f>LEFT(N1205, SEARCH("/",N1205,1)-1)</f>
        <v>photography</v>
      </c>
      <c r="R1205" t="str">
        <f>RIGHT(N1205,LEN(N1205)-SEARCH("/",N1205,1))</f>
        <v>photobooks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(E1206/D1206)*100</f>
        <v>102.94615384615385</v>
      </c>
      <c r="P1206" s="8">
        <f>(E1206/L1206)</f>
        <v>234.78947368421052</v>
      </c>
      <c r="Q1206" t="str">
        <f>LEFT(N1206, SEARCH("/",N1206,1)-1)</f>
        <v>photography</v>
      </c>
      <c r="R1206" t="str">
        <f>RIGHT(N1206,LEN(N1206)-SEARCH("/",N1206,1))</f>
        <v>photobooks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(E1207/D1207)*100</f>
        <v>100.86153846153847</v>
      </c>
      <c r="P1207" s="8">
        <f>(E1207/L1207)</f>
        <v>211.48387096774192</v>
      </c>
      <c r="Q1207" t="str">
        <f>LEFT(N1207, SEARCH("/",N1207,1)-1)</f>
        <v>photography</v>
      </c>
      <c r="R1207" t="str">
        <f>RIGHT(N1207,LEN(N1207)-SEARCH("/",N1207,1))</f>
        <v>photobooks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(E1208/D1208)*100</f>
        <v>114.99999999999999</v>
      </c>
      <c r="P1208" s="8">
        <f>(E1208/L1208)</f>
        <v>32.34375</v>
      </c>
      <c r="Q1208" t="str">
        <f>LEFT(N1208, SEARCH("/",N1208,1)-1)</f>
        <v>photography</v>
      </c>
      <c r="R1208" t="str">
        <f>RIGHT(N1208,LEN(N1208)-SEARCH("/",N1208,1))</f>
        <v>photobooks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(E1209/D1209)*100</f>
        <v>104.16766467065868</v>
      </c>
      <c r="P1209" s="8">
        <f>(E1209/L1209)</f>
        <v>123.37588652482269</v>
      </c>
      <c r="Q1209" t="str">
        <f>LEFT(N1209, SEARCH("/",N1209,1)-1)</f>
        <v>photography</v>
      </c>
      <c r="R1209" t="str">
        <f>RIGHT(N1209,LEN(N1209)-SEARCH("/",N1209,1))</f>
        <v>photobooks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(E1210/D1210)*100</f>
        <v>155.29999999999998</v>
      </c>
      <c r="P1210" s="8">
        <f>(E1210/L1210)</f>
        <v>207.06666666666666</v>
      </c>
      <c r="Q1210" t="str">
        <f>LEFT(N1210, SEARCH("/",N1210,1)-1)</f>
        <v>photography</v>
      </c>
      <c r="R1210" t="str">
        <f>RIGHT(N1210,LEN(N1210)-SEARCH("/",N1210,1))</f>
        <v>photobooks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(E1211/D1211)*100</f>
        <v>106</v>
      </c>
      <c r="P1211" s="8">
        <f>(E1211/L1211)</f>
        <v>138.2608695652174</v>
      </c>
      <c r="Q1211" t="str">
        <f>LEFT(N1211, SEARCH("/",N1211,1)-1)</f>
        <v>photography</v>
      </c>
      <c r="R1211" t="str">
        <f>RIGHT(N1211,LEN(N1211)-SEARCH("/",N1211,1))</f>
        <v>photobooks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(E1212/D1212)*100</f>
        <v>254.31499999999997</v>
      </c>
      <c r="P1212" s="8">
        <f>(E1212/L1212)</f>
        <v>493.81553398058253</v>
      </c>
      <c r="Q1212" t="str">
        <f>LEFT(N1212, SEARCH("/",N1212,1)-1)</f>
        <v>photography</v>
      </c>
      <c r="R1212" t="str">
        <f>RIGHT(N1212,LEN(N1212)-SEARCH("/",N1212,1))</f>
        <v>photobooks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(E1213/D1213)*100</f>
        <v>101.1</v>
      </c>
      <c r="P1213" s="8">
        <f>(E1213/L1213)</f>
        <v>168.5</v>
      </c>
      <c r="Q1213" t="str">
        <f>LEFT(N1213, SEARCH("/",N1213,1)-1)</f>
        <v>photography</v>
      </c>
      <c r="R1213" t="str">
        <f>RIGHT(N1213,LEN(N1213)-SEARCH("/",N1213,1))</f>
        <v>photobooks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(E1214/D1214)*100</f>
        <v>129.04</v>
      </c>
      <c r="P1214" s="8">
        <f>(E1214/L1214)</f>
        <v>38.867469879518069</v>
      </c>
      <c r="Q1214" t="str">
        <f>LEFT(N1214, SEARCH("/",N1214,1)-1)</f>
        <v>photography</v>
      </c>
      <c r="R1214" t="str">
        <f>RIGHT(N1214,LEN(N1214)-SEARCH("/",N1214,1))</f>
        <v>photobooks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(E1215/D1215)*100</f>
        <v>102.23076923076924</v>
      </c>
      <c r="P1215" s="8">
        <f>(E1215/L1215)</f>
        <v>61.527777777777779</v>
      </c>
      <c r="Q1215" t="str">
        <f>LEFT(N1215, SEARCH("/",N1215,1)-1)</f>
        <v>photography</v>
      </c>
      <c r="R1215" t="str">
        <f>RIGHT(N1215,LEN(N1215)-SEARCH("/",N1215,1))</f>
        <v>photobooks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(E1216/D1216)*100</f>
        <v>131.80000000000001</v>
      </c>
      <c r="P1216" s="8">
        <f>(E1216/L1216)</f>
        <v>105.44</v>
      </c>
      <c r="Q1216" t="str">
        <f>LEFT(N1216, SEARCH("/",N1216,1)-1)</f>
        <v>photography</v>
      </c>
      <c r="R1216" t="str">
        <f>RIGHT(N1216,LEN(N1216)-SEARCH("/",N1216,1))</f>
        <v>photobooks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(E1217/D1217)*100</f>
        <v>786.0802000000001</v>
      </c>
      <c r="P1217" s="8">
        <f>(E1217/L1217)</f>
        <v>71.592003642987251</v>
      </c>
      <c r="Q1217" t="str">
        <f>LEFT(N1217, SEARCH("/",N1217,1)-1)</f>
        <v>photography</v>
      </c>
      <c r="R1217" t="str">
        <f>RIGHT(N1217,LEN(N1217)-SEARCH("/",N1217,1))</f>
        <v>photobooks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(E1218/D1218)*100</f>
        <v>145.70000000000002</v>
      </c>
      <c r="P1218" s="8">
        <f>(E1218/L1218)</f>
        <v>91.882882882882882</v>
      </c>
      <c r="Q1218" t="str">
        <f>LEFT(N1218, SEARCH("/",N1218,1)-1)</f>
        <v>photography</v>
      </c>
      <c r="R1218" t="str">
        <f>RIGHT(N1218,LEN(N1218)-SEARCH("/",N1218,1))</f>
        <v>photobooks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(E1219/D1219)*100</f>
        <v>102.60000000000001</v>
      </c>
      <c r="P1219" s="8">
        <f>(E1219/L1219)</f>
        <v>148.57377049180329</v>
      </c>
      <c r="Q1219" t="str">
        <f>LEFT(N1219, SEARCH("/",N1219,1)-1)</f>
        <v>photography</v>
      </c>
      <c r="R1219" t="str">
        <f>RIGHT(N1219,LEN(N1219)-SEARCH("/",N1219,1))</f>
        <v>photobooks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(E1220/D1220)*100</f>
        <v>172.27777777777777</v>
      </c>
      <c r="P1220" s="8">
        <f>(E1220/L1220)</f>
        <v>174.2134831460674</v>
      </c>
      <c r="Q1220" t="str">
        <f>LEFT(N1220, SEARCH("/",N1220,1)-1)</f>
        <v>photography</v>
      </c>
      <c r="R1220" t="str">
        <f>RIGHT(N1220,LEN(N1220)-SEARCH("/",N1220,1))</f>
        <v>photobooks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(E1221/D1221)*100</f>
        <v>159.16819571865443</v>
      </c>
      <c r="P1221" s="8">
        <f>(E1221/L1221)</f>
        <v>102.86166007905139</v>
      </c>
      <c r="Q1221" t="str">
        <f>LEFT(N1221, SEARCH("/",N1221,1)-1)</f>
        <v>photography</v>
      </c>
      <c r="R1221" t="str">
        <f>RIGHT(N1221,LEN(N1221)-SEARCH("/",N1221,1))</f>
        <v>photobooks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(E1222/D1222)*100</f>
        <v>103.76666666666668</v>
      </c>
      <c r="P1222" s="8">
        <f>(E1222/L1222)</f>
        <v>111.17857142857143</v>
      </c>
      <c r="Q1222" t="str">
        <f>LEFT(N1222, SEARCH("/",N1222,1)-1)</f>
        <v>photography</v>
      </c>
      <c r="R1222" t="str">
        <f>RIGHT(N1222,LEN(N1222)-SEARCH("/",N1222,1))</f>
        <v>photobooks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(E1223/D1223)*100</f>
        <v>111.40954545454547</v>
      </c>
      <c r="P1223" s="8">
        <f>(E1223/L1223)</f>
        <v>23.796213592233013</v>
      </c>
      <c r="Q1223" t="str">
        <f>LEFT(N1223, SEARCH("/",N1223,1)-1)</f>
        <v>photography</v>
      </c>
      <c r="R1223" t="str">
        <f>RIGHT(N1223,LEN(N1223)-SEARCH("/",N1223,1))</f>
        <v>photobooks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(E1224/D1224)*100</f>
        <v>280.375</v>
      </c>
      <c r="P1224" s="8">
        <f>(E1224/L1224)</f>
        <v>81.268115942028984</v>
      </c>
      <c r="Q1224" t="str">
        <f>LEFT(N1224, SEARCH("/",N1224,1)-1)</f>
        <v>photography</v>
      </c>
      <c r="R1224" t="str">
        <f>RIGHT(N1224,LEN(N1224)-SEARCH("/",N1224,1))</f>
        <v>photobooks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(E1225/D1225)*100</f>
        <v>112.10606060606061</v>
      </c>
      <c r="P1225" s="8">
        <f>(E1225/L1225)</f>
        <v>116.21465968586388</v>
      </c>
      <c r="Q1225" t="str">
        <f>LEFT(N1225, SEARCH("/",N1225,1)-1)</f>
        <v>photography</v>
      </c>
      <c r="R1225" t="str">
        <f>RIGHT(N1225,LEN(N1225)-SEARCH("/",N1225,1))</f>
        <v>photobooks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(E1226/D1226)*100</f>
        <v>7.0666666666666673</v>
      </c>
      <c r="P1226" s="8">
        <f>(E1226/L1226)</f>
        <v>58.888888888888886</v>
      </c>
      <c r="Q1226" t="str">
        <f>LEFT(N1226, SEARCH("/",N1226,1)-1)</f>
        <v>music</v>
      </c>
      <c r="R1226" t="str">
        <f>RIGHT(N1226,LEN(N1226)-SEARCH("/",N1226,1))</f>
        <v>world music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(E1227/D1227)*100</f>
        <v>4.3999999999999995</v>
      </c>
      <c r="P1227" s="8">
        <f>(E1227/L1227)</f>
        <v>44</v>
      </c>
      <c r="Q1227" t="str">
        <f>LEFT(N1227, SEARCH("/",N1227,1)-1)</f>
        <v>music</v>
      </c>
      <c r="R1227" t="str">
        <f>RIGHT(N1227,LEN(N1227)-SEARCH("/",N1227,1))</f>
        <v>world music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(E1228/D1228)*100</f>
        <v>3.8739999999999997</v>
      </c>
      <c r="P1228" s="8">
        <f>(E1228/L1228)</f>
        <v>48.424999999999997</v>
      </c>
      <c r="Q1228" t="str">
        <f>LEFT(N1228, SEARCH("/",N1228,1)-1)</f>
        <v>music</v>
      </c>
      <c r="R1228" t="str">
        <f>RIGHT(N1228,LEN(N1228)-SEARCH("/",N1228,1))</f>
        <v>world music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(E1229/D1229)*100</f>
        <v>0</v>
      </c>
      <c r="P1229" s="8" t="e">
        <f>(E1229/L1229)</f>
        <v>#DIV/0!</v>
      </c>
      <c r="Q1229" t="str">
        <f>LEFT(N1229, SEARCH("/",N1229,1)-1)</f>
        <v>music</v>
      </c>
      <c r="R1229" t="str">
        <f>RIGHT(N1229,LEN(N1229)-SEARCH("/",N1229,1))</f>
        <v>world music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(E1230/D1230)*100</f>
        <v>29.299999999999997</v>
      </c>
      <c r="P1230" s="8">
        <f>(E1230/L1230)</f>
        <v>61.041666666666664</v>
      </c>
      <c r="Q1230" t="str">
        <f>LEFT(N1230, SEARCH("/",N1230,1)-1)</f>
        <v>music</v>
      </c>
      <c r="R1230" t="str">
        <f>RIGHT(N1230,LEN(N1230)-SEARCH("/",N1230,1))</f>
        <v>world music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(E1231/D1231)*100</f>
        <v>0.90909090909090906</v>
      </c>
      <c r="P1231" s="8">
        <f>(E1231/L1231)</f>
        <v>25</v>
      </c>
      <c r="Q1231" t="str">
        <f>LEFT(N1231, SEARCH("/",N1231,1)-1)</f>
        <v>music</v>
      </c>
      <c r="R1231" t="str">
        <f>RIGHT(N1231,LEN(N1231)-SEARCH("/",N1231,1))</f>
        <v>world music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(E1232/D1232)*100</f>
        <v>0</v>
      </c>
      <c r="P1232" s="8" t="e">
        <f>(E1232/L1232)</f>
        <v>#DIV/0!</v>
      </c>
      <c r="Q1232" t="str">
        <f>LEFT(N1232, SEARCH("/",N1232,1)-1)</f>
        <v>music</v>
      </c>
      <c r="R1232" t="str">
        <f>RIGHT(N1232,LEN(N1232)-SEARCH("/",N1232,1))</f>
        <v>world music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(E1233/D1233)*100</f>
        <v>0</v>
      </c>
      <c r="P1233" s="8" t="e">
        <f>(E1233/L1233)</f>
        <v>#DIV/0!</v>
      </c>
      <c r="Q1233" t="str">
        <f>LEFT(N1233, SEARCH("/",N1233,1)-1)</f>
        <v>music</v>
      </c>
      <c r="R1233" t="str">
        <f>RIGHT(N1233,LEN(N1233)-SEARCH("/",N1233,1))</f>
        <v>world music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(E1234/D1234)*100</f>
        <v>0.8</v>
      </c>
      <c r="P1234" s="8">
        <f>(E1234/L1234)</f>
        <v>40</v>
      </c>
      <c r="Q1234" t="str">
        <f>LEFT(N1234, SEARCH("/",N1234,1)-1)</f>
        <v>music</v>
      </c>
      <c r="R1234" t="str">
        <f>RIGHT(N1234,LEN(N1234)-SEARCH("/",N1234,1))</f>
        <v>world music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(E1235/D1235)*100</f>
        <v>11.600000000000001</v>
      </c>
      <c r="P1235" s="8">
        <f>(E1235/L1235)</f>
        <v>19.333333333333332</v>
      </c>
      <c r="Q1235" t="str">
        <f>LEFT(N1235, SEARCH("/",N1235,1)-1)</f>
        <v>music</v>
      </c>
      <c r="R1235" t="str">
        <f>RIGHT(N1235,LEN(N1235)-SEARCH("/",N1235,1))</f>
        <v>world music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(E1236/D1236)*100</f>
        <v>0</v>
      </c>
      <c r="P1236" s="8" t="e">
        <f>(E1236/L1236)</f>
        <v>#DIV/0!</v>
      </c>
      <c r="Q1236" t="str">
        <f>LEFT(N1236, SEARCH("/",N1236,1)-1)</f>
        <v>music</v>
      </c>
      <c r="R1236" t="str">
        <f>RIGHT(N1236,LEN(N1236)-SEARCH("/",N1236,1))</f>
        <v>world music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(E1237/D1237)*100</f>
        <v>2.7873639500929119</v>
      </c>
      <c r="P1237" s="8">
        <f>(E1237/L1237)</f>
        <v>35</v>
      </c>
      <c r="Q1237" t="str">
        <f>LEFT(N1237, SEARCH("/",N1237,1)-1)</f>
        <v>music</v>
      </c>
      <c r="R1237" t="str">
        <f>RIGHT(N1237,LEN(N1237)-SEARCH("/",N1237,1))</f>
        <v>world music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(E1238/D1238)*100</f>
        <v>0</v>
      </c>
      <c r="P1238" s="8" t="e">
        <f>(E1238/L1238)</f>
        <v>#DIV/0!</v>
      </c>
      <c r="Q1238" t="str">
        <f>LEFT(N1238, SEARCH("/",N1238,1)-1)</f>
        <v>music</v>
      </c>
      <c r="R1238" t="str">
        <f>RIGHT(N1238,LEN(N1238)-SEARCH("/",N1238,1))</f>
        <v>world music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(E1239/D1239)*100</f>
        <v>0</v>
      </c>
      <c r="P1239" s="8" t="e">
        <f>(E1239/L1239)</f>
        <v>#DIV/0!</v>
      </c>
      <c r="Q1239" t="str">
        <f>LEFT(N1239, SEARCH("/",N1239,1)-1)</f>
        <v>music</v>
      </c>
      <c r="R1239" t="str">
        <f>RIGHT(N1239,LEN(N1239)-SEARCH("/",N1239,1))</f>
        <v>world music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(E1240/D1240)*100</f>
        <v>17.8</v>
      </c>
      <c r="P1240" s="8">
        <f>(E1240/L1240)</f>
        <v>59.333333333333336</v>
      </c>
      <c r="Q1240" t="str">
        <f>LEFT(N1240, SEARCH("/",N1240,1)-1)</f>
        <v>music</v>
      </c>
      <c r="R1240" t="str">
        <f>RIGHT(N1240,LEN(N1240)-SEARCH("/",N1240,1))</f>
        <v>world music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(E1241/D1241)*100</f>
        <v>0</v>
      </c>
      <c r="P1241" s="8" t="e">
        <f>(E1241/L1241)</f>
        <v>#DIV/0!</v>
      </c>
      <c r="Q1241" t="str">
        <f>LEFT(N1241, SEARCH("/",N1241,1)-1)</f>
        <v>music</v>
      </c>
      <c r="R1241" t="str">
        <f>RIGHT(N1241,LEN(N1241)-SEARCH("/",N1241,1))</f>
        <v>world music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(E1242/D1242)*100</f>
        <v>3.0124999999999997</v>
      </c>
      <c r="P1242" s="8">
        <f>(E1242/L1242)</f>
        <v>30.125</v>
      </c>
      <c r="Q1242" t="str">
        <f>LEFT(N1242, SEARCH("/",N1242,1)-1)</f>
        <v>music</v>
      </c>
      <c r="R1242" t="str">
        <f>RIGHT(N1242,LEN(N1242)-SEARCH("/",N1242,1))</f>
        <v>world music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(E1243/D1243)*100</f>
        <v>50.739999999999995</v>
      </c>
      <c r="P1243" s="8">
        <f>(E1243/L1243)</f>
        <v>74.617647058823536</v>
      </c>
      <c r="Q1243" t="str">
        <f>LEFT(N1243, SEARCH("/",N1243,1)-1)</f>
        <v>music</v>
      </c>
      <c r="R1243" t="str">
        <f>RIGHT(N1243,LEN(N1243)-SEARCH("/",N1243,1))</f>
        <v>world music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(E1244/D1244)*100</f>
        <v>0.54884742041712409</v>
      </c>
      <c r="P1244" s="8">
        <f>(E1244/L1244)</f>
        <v>5</v>
      </c>
      <c r="Q1244" t="str">
        <f>LEFT(N1244, SEARCH("/",N1244,1)-1)</f>
        <v>music</v>
      </c>
      <c r="R1244" t="str">
        <f>RIGHT(N1244,LEN(N1244)-SEARCH("/",N1244,1))</f>
        <v>world music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(E1245/D1245)*100</f>
        <v>14.091666666666667</v>
      </c>
      <c r="P1245" s="8">
        <f>(E1245/L1245)</f>
        <v>44.5</v>
      </c>
      <c r="Q1245" t="str">
        <f>LEFT(N1245, SEARCH("/",N1245,1)-1)</f>
        <v>music</v>
      </c>
      <c r="R1245" t="str">
        <f>RIGHT(N1245,LEN(N1245)-SEARCH("/",N1245,1))</f>
        <v>world music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(E1246/D1246)*100</f>
        <v>103.8</v>
      </c>
      <c r="P1246" s="8">
        <f>(E1246/L1246)</f>
        <v>46.133333333333333</v>
      </c>
      <c r="Q1246" t="str">
        <f>LEFT(N1246, SEARCH("/",N1246,1)-1)</f>
        <v>music</v>
      </c>
      <c r="R1246" t="str">
        <f>RIGHT(N1246,LEN(N1246)-SEARCH("/",N1246,1))</f>
        <v>rock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(E1247/D1247)*100</f>
        <v>120.24999999999999</v>
      </c>
      <c r="P1247" s="8">
        <f>(E1247/L1247)</f>
        <v>141.47058823529412</v>
      </c>
      <c r="Q1247" t="str">
        <f>LEFT(N1247, SEARCH("/",N1247,1)-1)</f>
        <v>music</v>
      </c>
      <c r="R1247" t="str">
        <f>RIGHT(N1247,LEN(N1247)-SEARCH("/",N1247,1))</f>
        <v>rock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(E1248/D1248)*100</f>
        <v>117</v>
      </c>
      <c r="P1248" s="8">
        <f>(E1248/L1248)</f>
        <v>75.483870967741936</v>
      </c>
      <c r="Q1248" t="str">
        <f>LEFT(N1248, SEARCH("/",N1248,1)-1)</f>
        <v>music</v>
      </c>
      <c r="R1248" t="str">
        <f>RIGHT(N1248,LEN(N1248)-SEARCH("/",N1248,1))</f>
        <v>rock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(E1249/D1249)*100</f>
        <v>122.14285714285715</v>
      </c>
      <c r="P1249" s="8">
        <f>(E1249/L1249)</f>
        <v>85.5</v>
      </c>
      <c r="Q1249" t="str">
        <f>LEFT(N1249, SEARCH("/",N1249,1)-1)</f>
        <v>music</v>
      </c>
      <c r="R1249" t="str">
        <f>RIGHT(N1249,LEN(N1249)-SEARCH("/",N1249,1))</f>
        <v>rock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(E1250/D1250)*100</f>
        <v>151.63999999999999</v>
      </c>
      <c r="P1250" s="8">
        <f>(E1250/L1250)</f>
        <v>64.254237288135599</v>
      </c>
      <c r="Q1250" t="str">
        <f>LEFT(N1250, SEARCH("/",N1250,1)-1)</f>
        <v>music</v>
      </c>
      <c r="R1250" t="str">
        <f>RIGHT(N1250,LEN(N1250)-SEARCH("/",N1250,1))</f>
        <v>rock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(E1251/D1251)*100</f>
        <v>104.44</v>
      </c>
      <c r="P1251" s="8">
        <f>(E1251/L1251)</f>
        <v>64.46913580246914</v>
      </c>
      <c r="Q1251" t="str">
        <f>LEFT(N1251, SEARCH("/",N1251,1)-1)</f>
        <v>music</v>
      </c>
      <c r="R1251" t="str">
        <f>RIGHT(N1251,LEN(N1251)-SEARCH("/",N1251,1))</f>
        <v>rock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(E1252/D1252)*100</f>
        <v>200.15333333333331</v>
      </c>
      <c r="P1252" s="8">
        <f>(E1252/L1252)</f>
        <v>118.2007874015748</v>
      </c>
      <c r="Q1252" t="str">
        <f>LEFT(N1252, SEARCH("/",N1252,1)-1)</f>
        <v>music</v>
      </c>
      <c r="R1252" t="str">
        <f>RIGHT(N1252,LEN(N1252)-SEARCH("/",N1252,1))</f>
        <v>rock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(E1253/D1253)*100</f>
        <v>101.8</v>
      </c>
      <c r="P1253" s="8">
        <f>(E1253/L1253)</f>
        <v>82.540540540540547</v>
      </c>
      <c r="Q1253" t="str">
        <f>LEFT(N1253, SEARCH("/",N1253,1)-1)</f>
        <v>music</v>
      </c>
      <c r="R1253" t="str">
        <f>RIGHT(N1253,LEN(N1253)-SEARCH("/",N1253,1))</f>
        <v>rock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(E1254/D1254)*100</f>
        <v>137.65714285714284</v>
      </c>
      <c r="P1254" s="8">
        <f>(E1254/L1254)</f>
        <v>34.170212765957444</v>
      </c>
      <c r="Q1254" t="str">
        <f>LEFT(N1254, SEARCH("/",N1254,1)-1)</f>
        <v>music</v>
      </c>
      <c r="R1254" t="str">
        <f>RIGHT(N1254,LEN(N1254)-SEARCH("/",N1254,1))</f>
        <v>rock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(E1255/D1255)*100</f>
        <v>303833.2</v>
      </c>
      <c r="P1255" s="8">
        <f>(E1255/L1255)</f>
        <v>42.73322081575246</v>
      </c>
      <c r="Q1255" t="str">
        <f>LEFT(N1255, SEARCH("/",N1255,1)-1)</f>
        <v>music</v>
      </c>
      <c r="R1255" t="str">
        <f>RIGHT(N1255,LEN(N1255)-SEARCH("/",N1255,1))</f>
        <v>rock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(E1256/D1256)*100</f>
        <v>198.85074626865671</v>
      </c>
      <c r="P1256" s="8">
        <f>(E1256/L1256)</f>
        <v>94.489361702127653</v>
      </c>
      <c r="Q1256" t="str">
        <f>LEFT(N1256, SEARCH("/",N1256,1)-1)</f>
        <v>music</v>
      </c>
      <c r="R1256" t="str">
        <f>RIGHT(N1256,LEN(N1256)-SEARCH("/",N1256,1))</f>
        <v>rock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(E1257/D1257)*100</f>
        <v>202.36666666666667</v>
      </c>
      <c r="P1257" s="8">
        <f>(E1257/L1257)</f>
        <v>55.697247706422019</v>
      </c>
      <c r="Q1257" t="str">
        <f>LEFT(N1257, SEARCH("/",N1257,1)-1)</f>
        <v>music</v>
      </c>
      <c r="R1257" t="str">
        <f>RIGHT(N1257,LEN(N1257)-SEARCH("/",N1257,1))</f>
        <v>rock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(E1258/D1258)*100</f>
        <v>117.96376666666666</v>
      </c>
      <c r="P1258" s="8">
        <f>(E1258/L1258)</f>
        <v>98.030831024930734</v>
      </c>
      <c r="Q1258" t="str">
        <f>LEFT(N1258, SEARCH("/",N1258,1)-1)</f>
        <v>music</v>
      </c>
      <c r="R1258" t="str">
        <f>RIGHT(N1258,LEN(N1258)-SEARCH("/",N1258,1))</f>
        <v>rock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(E1259/D1259)*100</f>
        <v>294.72727272727275</v>
      </c>
      <c r="P1259" s="8">
        <f>(E1259/L1259)</f>
        <v>92.102272727272734</v>
      </c>
      <c r="Q1259" t="str">
        <f>LEFT(N1259, SEARCH("/",N1259,1)-1)</f>
        <v>music</v>
      </c>
      <c r="R1259" t="str">
        <f>RIGHT(N1259,LEN(N1259)-SEARCH("/",N1259,1))</f>
        <v>rock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(E1260/D1260)*100</f>
        <v>213.14633333333336</v>
      </c>
      <c r="P1260" s="8">
        <f>(E1260/L1260)</f>
        <v>38.175462686567165</v>
      </c>
      <c r="Q1260" t="str">
        <f>LEFT(N1260, SEARCH("/",N1260,1)-1)</f>
        <v>music</v>
      </c>
      <c r="R1260" t="str">
        <f>RIGHT(N1260,LEN(N1260)-SEARCH("/",N1260,1))</f>
        <v>rock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(E1261/D1261)*100</f>
        <v>104.24</v>
      </c>
      <c r="P1261" s="8">
        <f>(E1261/L1261)</f>
        <v>27.145833333333332</v>
      </c>
      <c r="Q1261" t="str">
        <f>LEFT(N1261, SEARCH("/",N1261,1)-1)</f>
        <v>music</v>
      </c>
      <c r="R1261" t="str">
        <f>RIGHT(N1261,LEN(N1261)-SEARCH("/",N1261,1))</f>
        <v>rock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(E1262/D1262)*100</f>
        <v>113.66666666666667</v>
      </c>
      <c r="P1262" s="8">
        <f>(E1262/L1262)</f>
        <v>50.689189189189186</v>
      </c>
      <c r="Q1262" t="str">
        <f>LEFT(N1262, SEARCH("/",N1262,1)-1)</f>
        <v>music</v>
      </c>
      <c r="R1262" t="str">
        <f>RIGHT(N1262,LEN(N1262)-SEARCH("/",N1262,1))</f>
        <v>rock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(E1263/D1263)*100</f>
        <v>101.25</v>
      </c>
      <c r="P1263" s="8">
        <f>(E1263/L1263)</f>
        <v>38.942307692307693</v>
      </c>
      <c r="Q1263" t="str">
        <f>LEFT(N1263, SEARCH("/",N1263,1)-1)</f>
        <v>music</v>
      </c>
      <c r="R1263" t="str">
        <f>RIGHT(N1263,LEN(N1263)-SEARCH("/",N1263,1))</f>
        <v>rock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(E1264/D1264)*100</f>
        <v>125.41538461538462</v>
      </c>
      <c r="P1264" s="8">
        <f>(E1264/L1264)</f>
        <v>77.638095238095232</v>
      </c>
      <c r="Q1264" t="str">
        <f>LEFT(N1264, SEARCH("/",N1264,1)-1)</f>
        <v>music</v>
      </c>
      <c r="R1264" t="str">
        <f>RIGHT(N1264,LEN(N1264)-SEARCH("/",N1264,1))</f>
        <v>rock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(E1265/D1265)*100</f>
        <v>119</v>
      </c>
      <c r="P1265" s="8">
        <f>(E1265/L1265)</f>
        <v>43.536585365853661</v>
      </c>
      <c r="Q1265" t="str">
        <f>LEFT(N1265, SEARCH("/",N1265,1)-1)</f>
        <v>music</v>
      </c>
      <c r="R1265" t="str">
        <f>RIGHT(N1265,LEN(N1265)-SEARCH("/",N1265,1))</f>
        <v>rock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(E1266/D1266)*100</f>
        <v>166.46153846153845</v>
      </c>
      <c r="P1266" s="8">
        <f>(E1266/L1266)</f>
        <v>31.823529411764707</v>
      </c>
      <c r="Q1266" t="str">
        <f>LEFT(N1266, SEARCH("/",N1266,1)-1)</f>
        <v>music</v>
      </c>
      <c r="R1266" t="str">
        <f>RIGHT(N1266,LEN(N1266)-SEARCH("/",N1266,1))</f>
        <v>rock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(E1267/D1267)*100</f>
        <v>119.14771428571429</v>
      </c>
      <c r="P1267" s="8">
        <f>(E1267/L1267)</f>
        <v>63.184393939393942</v>
      </c>
      <c r="Q1267" t="str">
        <f>LEFT(N1267, SEARCH("/",N1267,1)-1)</f>
        <v>music</v>
      </c>
      <c r="R1267" t="str">
        <f>RIGHT(N1267,LEN(N1267)-SEARCH("/",N1267,1))</f>
        <v>rock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(E1268/D1268)*100</f>
        <v>100.47368421052632</v>
      </c>
      <c r="P1268" s="8">
        <f>(E1268/L1268)</f>
        <v>190.9</v>
      </c>
      <c r="Q1268" t="str">
        <f>LEFT(N1268, SEARCH("/",N1268,1)-1)</f>
        <v>music</v>
      </c>
      <c r="R1268" t="str">
        <f>RIGHT(N1268,LEN(N1268)-SEARCH("/",N1268,1))</f>
        <v>rock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(E1269/D1269)*100</f>
        <v>101.8</v>
      </c>
      <c r="P1269" s="8">
        <f>(E1269/L1269)</f>
        <v>140.85534591194968</v>
      </c>
      <c r="Q1269" t="str">
        <f>LEFT(N1269, SEARCH("/",N1269,1)-1)</f>
        <v>music</v>
      </c>
      <c r="R1269" t="str">
        <f>RIGHT(N1269,LEN(N1269)-SEARCH("/",N1269,1))</f>
        <v>rock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(E1270/D1270)*100</f>
        <v>116.66666666666667</v>
      </c>
      <c r="P1270" s="8">
        <f>(E1270/L1270)</f>
        <v>76.92307692307692</v>
      </c>
      <c r="Q1270" t="str">
        <f>LEFT(N1270, SEARCH("/",N1270,1)-1)</f>
        <v>music</v>
      </c>
      <c r="R1270" t="str">
        <f>RIGHT(N1270,LEN(N1270)-SEARCH("/",N1270,1))</f>
        <v>rock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(E1271/D1271)*100</f>
        <v>108.64893617021276</v>
      </c>
      <c r="P1271" s="8">
        <f>(E1271/L1271)</f>
        <v>99.15533980582525</v>
      </c>
      <c r="Q1271" t="str">
        <f>LEFT(N1271, SEARCH("/",N1271,1)-1)</f>
        <v>music</v>
      </c>
      <c r="R1271" t="str">
        <f>RIGHT(N1271,LEN(N1271)-SEARCH("/",N1271,1))</f>
        <v>rock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(E1272/D1272)*100</f>
        <v>114.72</v>
      </c>
      <c r="P1272" s="8">
        <f>(E1272/L1272)</f>
        <v>67.881656804733723</v>
      </c>
      <c r="Q1272" t="str">
        <f>LEFT(N1272, SEARCH("/",N1272,1)-1)</f>
        <v>music</v>
      </c>
      <c r="R1272" t="str">
        <f>RIGHT(N1272,LEN(N1272)-SEARCH("/",N1272,1))</f>
        <v>rock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(E1273/D1273)*100</f>
        <v>101.8</v>
      </c>
      <c r="P1273" s="8">
        <f>(E1273/L1273)</f>
        <v>246.29032258064515</v>
      </c>
      <c r="Q1273" t="str">
        <f>LEFT(N1273, SEARCH("/",N1273,1)-1)</f>
        <v>music</v>
      </c>
      <c r="R1273" t="str">
        <f>RIGHT(N1273,LEN(N1273)-SEARCH("/",N1273,1))</f>
        <v>rock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(E1274/D1274)*100</f>
        <v>106</v>
      </c>
      <c r="P1274" s="8">
        <f>(E1274/L1274)</f>
        <v>189.28571428571428</v>
      </c>
      <c r="Q1274" t="str">
        <f>LEFT(N1274, SEARCH("/",N1274,1)-1)</f>
        <v>music</v>
      </c>
      <c r="R1274" t="str">
        <f>RIGHT(N1274,LEN(N1274)-SEARCH("/",N1274,1))</f>
        <v>rock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(E1275/D1275)*100</f>
        <v>103.49999999999999</v>
      </c>
      <c r="P1275" s="8">
        <f>(E1275/L1275)</f>
        <v>76.666666666666671</v>
      </c>
      <c r="Q1275" t="str">
        <f>LEFT(N1275, SEARCH("/",N1275,1)-1)</f>
        <v>music</v>
      </c>
      <c r="R1275" t="str">
        <f>RIGHT(N1275,LEN(N1275)-SEARCH("/",N1275,1))</f>
        <v>rock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(E1276/D1276)*100</f>
        <v>154.97535999999999</v>
      </c>
      <c r="P1276" s="8">
        <f>(E1276/L1276)</f>
        <v>82.963254817987149</v>
      </c>
      <c r="Q1276" t="str">
        <f>LEFT(N1276, SEARCH("/",N1276,1)-1)</f>
        <v>music</v>
      </c>
      <c r="R1276" t="str">
        <f>RIGHT(N1276,LEN(N1276)-SEARCH("/",N1276,1))</f>
        <v>rock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(E1277/D1277)*100</f>
        <v>162.14066666666668</v>
      </c>
      <c r="P1277" s="8">
        <f>(E1277/L1277)</f>
        <v>62.522107969151669</v>
      </c>
      <c r="Q1277" t="str">
        <f>LEFT(N1277, SEARCH("/",N1277,1)-1)</f>
        <v>music</v>
      </c>
      <c r="R1277" t="str">
        <f>RIGHT(N1277,LEN(N1277)-SEARCH("/",N1277,1))</f>
        <v>rock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(E1278/D1278)*100</f>
        <v>104.42100000000001</v>
      </c>
      <c r="P1278" s="8">
        <f>(E1278/L1278)</f>
        <v>46.06808823529412</v>
      </c>
      <c r="Q1278" t="str">
        <f>LEFT(N1278, SEARCH("/",N1278,1)-1)</f>
        <v>music</v>
      </c>
      <c r="R1278" t="str">
        <f>RIGHT(N1278,LEN(N1278)-SEARCH("/",N1278,1))</f>
        <v>rock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(E1279/D1279)*100</f>
        <v>106.12433333333333</v>
      </c>
      <c r="P1279" s="8">
        <f>(E1279/L1279)</f>
        <v>38.543946731234868</v>
      </c>
      <c r="Q1279" t="str">
        <f>LEFT(N1279, SEARCH("/",N1279,1)-1)</f>
        <v>music</v>
      </c>
      <c r="R1279" t="str">
        <f>RIGHT(N1279,LEN(N1279)-SEARCH("/",N1279,1))</f>
        <v>rock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(E1280/D1280)*100</f>
        <v>154.93846153846152</v>
      </c>
      <c r="P1280" s="8">
        <f>(E1280/L1280)</f>
        <v>53.005263157894738</v>
      </c>
      <c r="Q1280" t="str">
        <f>LEFT(N1280, SEARCH("/",N1280,1)-1)</f>
        <v>music</v>
      </c>
      <c r="R1280" t="str">
        <f>RIGHT(N1280,LEN(N1280)-SEARCH("/",N1280,1))</f>
        <v>rock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(E1281/D1281)*100</f>
        <v>110.77157238734421</v>
      </c>
      <c r="P1281" s="8">
        <f>(E1281/L1281)</f>
        <v>73.355396825396824</v>
      </c>
      <c r="Q1281" t="str">
        <f>LEFT(N1281, SEARCH("/",N1281,1)-1)</f>
        <v>music</v>
      </c>
      <c r="R1281" t="str">
        <f>RIGHT(N1281,LEN(N1281)-SEARCH("/",N1281,1))</f>
        <v>rock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(E1282/D1282)*100</f>
        <v>110.91186666666665</v>
      </c>
      <c r="P1282" s="8">
        <f>(E1282/L1282)</f>
        <v>127.97523076923076</v>
      </c>
      <c r="Q1282" t="str">
        <f>LEFT(N1282, SEARCH("/",N1282,1)-1)</f>
        <v>music</v>
      </c>
      <c r="R1282" t="str">
        <f>RIGHT(N1282,LEN(N1282)-SEARCH("/",N1282,1))</f>
        <v>rock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(E1283/D1283)*100</f>
        <v>110.71428571428572</v>
      </c>
      <c r="P1283" s="8">
        <f>(E1283/L1283)</f>
        <v>104.72972972972973</v>
      </c>
      <c r="Q1283" t="str">
        <f>LEFT(N1283, SEARCH("/",N1283,1)-1)</f>
        <v>music</v>
      </c>
      <c r="R1283" t="str">
        <f>RIGHT(N1283,LEN(N1283)-SEARCH("/",N1283,1))</f>
        <v>rock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(E1284/D1284)*100</f>
        <v>123.61333333333333</v>
      </c>
      <c r="P1284" s="8">
        <f>(E1284/L1284)</f>
        <v>67.671532846715323</v>
      </c>
      <c r="Q1284" t="str">
        <f>LEFT(N1284, SEARCH("/",N1284,1)-1)</f>
        <v>music</v>
      </c>
      <c r="R1284" t="str">
        <f>RIGHT(N1284,LEN(N1284)-SEARCH("/",N1284,1))</f>
        <v>rock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(E1285/D1285)*100</f>
        <v>211.05</v>
      </c>
      <c r="P1285" s="8">
        <f>(E1285/L1285)</f>
        <v>95.931818181818187</v>
      </c>
      <c r="Q1285" t="str">
        <f>LEFT(N1285, SEARCH("/",N1285,1)-1)</f>
        <v>music</v>
      </c>
      <c r="R1285" t="str">
        <f>RIGHT(N1285,LEN(N1285)-SEARCH("/",N1285,1))</f>
        <v>rock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(E1286/D1286)*100</f>
        <v>101</v>
      </c>
      <c r="P1286" s="8">
        <f>(E1286/L1286)</f>
        <v>65.161290322580641</v>
      </c>
      <c r="Q1286" t="str">
        <f>LEFT(N1286, SEARCH("/",N1286,1)-1)</f>
        <v>theater</v>
      </c>
      <c r="R1286" t="str">
        <f>RIGHT(N1286,LEN(N1286)-SEARCH("/",N1286,1))</f>
        <v>plays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(E1287/D1287)*100</f>
        <v>101.64999999999999</v>
      </c>
      <c r="P1287" s="8">
        <f>(E1287/L1287)</f>
        <v>32.269841269841272</v>
      </c>
      <c r="Q1287" t="str">
        <f>LEFT(N1287, SEARCH("/",N1287,1)-1)</f>
        <v>theater</v>
      </c>
      <c r="R1287" t="str">
        <f>RIGHT(N1287,LEN(N1287)-SEARCH("/",N1287,1))</f>
        <v>plays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(E1288/D1288)*100</f>
        <v>108.33333333333333</v>
      </c>
      <c r="P1288" s="8">
        <f>(E1288/L1288)</f>
        <v>81.25</v>
      </c>
      <c r="Q1288" t="str">
        <f>LEFT(N1288, SEARCH("/",N1288,1)-1)</f>
        <v>theater</v>
      </c>
      <c r="R1288" t="str">
        <f>RIGHT(N1288,LEN(N1288)-SEARCH("/",N1288,1))</f>
        <v>plays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(E1289/D1289)*100</f>
        <v>242</v>
      </c>
      <c r="P1289" s="8">
        <f>(E1289/L1289)</f>
        <v>24.2</v>
      </c>
      <c r="Q1289" t="str">
        <f>LEFT(N1289, SEARCH("/",N1289,1)-1)</f>
        <v>theater</v>
      </c>
      <c r="R1289" t="str">
        <f>RIGHT(N1289,LEN(N1289)-SEARCH("/",N1289,1))</f>
        <v>plays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(E1290/D1290)*100</f>
        <v>100.44999999999999</v>
      </c>
      <c r="P1290" s="8">
        <f>(E1290/L1290)</f>
        <v>65.868852459016395</v>
      </c>
      <c r="Q1290" t="str">
        <f>LEFT(N1290, SEARCH("/",N1290,1)-1)</f>
        <v>theater</v>
      </c>
      <c r="R1290" t="str">
        <f>RIGHT(N1290,LEN(N1290)-SEARCH("/",N1290,1))</f>
        <v>plays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(E1291/D1291)*100</f>
        <v>125.06666666666666</v>
      </c>
      <c r="P1291" s="8">
        <f>(E1291/L1291)</f>
        <v>36.07692307692308</v>
      </c>
      <c r="Q1291" t="str">
        <f>LEFT(N1291, SEARCH("/",N1291,1)-1)</f>
        <v>theater</v>
      </c>
      <c r="R1291" t="str">
        <f>RIGHT(N1291,LEN(N1291)-SEARCH("/",N1291,1))</f>
        <v>plays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(E1292/D1292)*100</f>
        <v>108.57142857142857</v>
      </c>
      <c r="P1292" s="8">
        <f>(E1292/L1292)</f>
        <v>44.186046511627907</v>
      </c>
      <c r="Q1292" t="str">
        <f>LEFT(N1292, SEARCH("/",N1292,1)-1)</f>
        <v>theater</v>
      </c>
      <c r="R1292" t="str">
        <f>RIGHT(N1292,LEN(N1292)-SEARCH("/",N1292,1))</f>
        <v>plays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(E1293/D1293)*100</f>
        <v>145.70000000000002</v>
      </c>
      <c r="P1293" s="8">
        <f>(E1293/L1293)</f>
        <v>104.07142857142857</v>
      </c>
      <c r="Q1293" t="str">
        <f>LEFT(N1293, SEARCH("/",N1293,1)-1)</f>
        <v>theater</v>
      </c>
      <c r="R1293" t="str">
        <f>RIGHT(N1293,LEN(N1293)-SEARCH("/",N1293,1))</f>
        <v>plays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(E1294/D1294)*100</f>
        <v>110.00000000000001</v>
      </c>
      <c r="P1294" s="8">
        <f>(E1294/L1294)</f>
        <v>35.96153846153846</v>
      </c>
      <c r="Q1294" t="str">
        <f>LEFT(N1294, SEARCH("/",N1294,1)-1)</f>
        <v>theater</v>
      </c>
      <c r="R1294" t="str">
        <f>RIGHT(N1294,LEN(N1294)-SEARCH("/",N1294,1))</f>
        <v>plays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(E1295/D1295)*100</f>
        <v>102.23333333333333</v>
      </c>
      <c r="P1295" s="8">
        <f>(E1295/L1295)</f>
        <v>127.79166666666667</v>
      </c>
      <c r="Q1295" t="str">
        <f>LEFT(N1295, SEARCH("/",N1295,1)-1)</f>
        <v>theater</v>
      </c>
      <c r="R1295" t="str">
        <f>RIGHT(N1295,LEN(N1295)-SEARCH("/",N1295,1))</f>
        <v>plays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(E1296/D1296)*100</f>
        <v>122</v>
      </c>
      <c r="P1296" s="8">
        <f>(E1296/L1296)</f>
        <v>27.727272727272727</v>
      </c>
      <c r="Q1296" t="str">
        <f>LEFT(N1296, SEARCH("/",N1296,1)-1)</f>
        <v>theater</v>
      </c>
      <c r="R1296" t="str">
        <f>RIGHT(N1296,LEN(N1296)-SEARCH("/",N1296,1))</f>
        <v>plays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(E1297/D1297)*100</f>
        <v>101.96000000000001</v>
      </c>
      <c r="P1297" s="8">
        <f>(E1297/L1297)</f>
        <v>39.828125</v>
      </c>
      <c r="Q1297" t="str">
        <f>LEFT(N1297, SEARCH("/",N1297,1)-1)</f>
        <v>theater</v>
      </c>
      <c r="R1297" t="str">
        <f>RIGHT(N1297,LEN(N1297)-SEARCH("/",N1297,1))</f>
        <v>plays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(E1298/D1298)*100</f>
        <v>141.1764705882353</v>
      </c>
      <c r="P1298" s="8">
        <f>(E1298/L1298)</f>
        <v>52.173913043478258</v>
      </c>
      <c r="Q1298" t="str">
        <f>LEFT(N1298, SEARCH("/",N1298,1)-1)</f>
        <v>theater</v>
      </c>
      <c r="R1298" t="str">
        <f>RIGHT(N1298,LEN(N1298)-SEARCH("/",N1298,1))</f>
        <v>plays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(E1299/D1299)*100</f>
        <v>109.52500000000001</v>
      </c>
      <c r="P1299" s="8">
        <f>(E1299/L1299)</f>
        <v>92.037815126050418</v>
      </c>
      <c r="Q1299" t="str">
        <f>LEFT(N1299, SEARCH("/",N1299,1)-1)</f>
        <v>theater</v>
      </c>
      <c r="R1299" t="str">
        <f>RIGHT(N1299,LEN(N1299)-SEARCH("/",N1299,1))</f>
        <v>plays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(E1300/D1300)*100</f>
        <v>104.65</v>
      </c>
      <c r="P1300" s="8">
        <f>(E1300/L1300)</f>
        <v>63.424242424242422</v>
      </c>
      <c r="Q1300" t="str">
        <f>LEFT(N1300, SEARCH("/",N1300,1)-1)</f>
        <v>theater</v>
      </c>
      <c r="R1300" t="str">
        <f>RIGHT(N1300,LEN(N1300)-SEARCH("/",N1300,1))</f>
        <v>plays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(E1301/D1301)*100</f>
        <v>124</v>
      </c>
      <c r="P1301" s="8">
        <f>(E1301/L1301)</f>
        <v>135.625</v>
      </c>
      <c r="Q1301" t="str">
        <f>LEFT(N1301, SEARCH("/",N1301,1)-1)</f>
        <v>theater</v>
      </c>
      <c r="R1301" t="str">
        <f>RIGHT(N1301,LEN(N1301)-SEARCH("/",N1301,1))</f>
        <v>plays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(E1302/D1302)*100</f>
        <v>135</v>
      </c>
      <c r="P1302" s="8">
        <f>(E1302/L1302)</f>
        <v>168.75</v>
      </c>
      <c r="Q1302" t="str">
        <f>LEFT(N1302, SEARCH("/",N1302,1)-1)</f>
        <v>theater</v>
      </c>
      <c r="R1302" t="str">
        <f>RIGHT(N1302,LEN(N1302)-SEARCH("/",N1302,1))</f>
        <v>plays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(E1303/D1303)*100</f>
        <v>102.75000000000001</v>
      </c>
      <c r="P1303" s="8">
        <f>(E1303/L1303)</f>
        <v>70.862068965517238</v>
      </c>
      <c r="Q1303" t="str">
        <f>LEFT(N1303, SEARCH("/",N1303,1)-1)</f>
        <v>theater</v>
      </c>
      <c r="R1303" t="str">
        <f>RIGHT(N1303,LEN(N1303)-SEARCH("/",N1303,1))</f>
        <v>plays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(E1304/D1304)*100</f>
        <v>100</v>
      </c>
      <c r="P1304" s="8">
        <f>(E1304/L1304)</f>
        <v>50</v>
      </c>
      <c r="Q1304" t="str">
        <f>LEFT(N1304, SEARCH("/",N1304,1)-1)</f>
        <v>theater</v>
      </c>
      <c r="R1304" t="str">
        <f>RIGHT(N1304,LEN(N1304)-SEARCH("/",N1304,1))</f>
        <v>plays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(E1305/D1305)*100</f>
        <v>130.26085714285716</v>
      </c>
      <c r="P1305" s="8">
        <f>(E1305/L1305)</f>
        <v>42.214166666666671</v>
      </c>
      <c r="Q1305" t="str">
        <f>LEFT(N1305, SEARCH("/",N1305,1)-1)</f>
        <v>theater</v>
      </c>
      <c r="R1305" t="str">
        <f>RIGHT(N1305,LEN(N1305)-SEARCH("/",N1305,1))</f>
        <v>plays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(E1306/D1306)*100</f>
        <v>39.627499999999998</v>
      </c>
      <c r="P1306" s="8">
        <f>(E1306/L1306)</f>
        <v>152.41346153846155</v>
      </c>
      <c r="Q1306" t="str">
        <f>LEFT(N1306, SEARCH("/",N1306,1)-1)</f>
        <v>technology</v>
      </c>
      <c r="R1306" t="str">
        <f>RIGHT(N1306,LEN(N1306)-SEARCH("/",N1306,1))</f>
        <v>wearables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(E1307/D1307)*100</f>
        <v>25.976666666666663</v>
      </c>
      <c r="P1307" s="8">
        <f>(E1307/L1307)</f>
        <v>90.616279069767444</v>
      </c>
      <c r="Q1307" t="str">
        <f>LEFT(N1307, SEARCH("/",N1307,1)-1)</f>
        <v>technology</v>
      </c>
      <c r="R1307" t="str">
        <f>RIGHT(N1307,LEN(N1307)-SEARCH("/",N1307,1))</f>
        <v>wearables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(E1308/D1308)*100</f>
        <v>65.24636363636364</v>
      </c>
      <c r="P1308" s="8">
        <f>(E1308/L1308)</f>
        <v>201.60393258426967</v>
      </c>
      <c r="Q1308" t="str">
        <f>LEFT(N1308, SEARCH("/",N1308,1)-1)</f>
        <v>technology</v>
      </c>
      <c r="R1308" t="str">
        <f>RIGHT(N1308,LEN(N1308)-SEARCH("/",N1308,1))</f>
        <v>wearables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(E1309/D1309)*100</f>
        <v>11.514000000000001</v>
      </c>
      <c r="P1309" s="8">
        <f>(E1309/L1309)</f>
        <v>127.93333333333334</v>
      </c>
      <c r="Q1309" t="str">
        <f>LEFT(N1309, SEARCH("/",N1309,1)-1)</f>
        <v>technology</v>
      </c>
      <c r="R1309" t="str">
        <f>RIGHT(N1309,LEN(N1309)-SEARCH("/",N1309,1))</f>
        <v>wearables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(E1310/D1310)*100</f>
        <v>11.360000000000001</v>
      </c>
      <c r="P1310" s="8">
        <f>(E1310/L1310)</f>
        <v>29.894736842105264</v>
      </c>
      <c r="Q1310" t="str">
        <f>LEFT(N1310, SEARCH("/",N1310,1)-1)</f>
        <v>technology</v>
      </c>
      <c r="R1310" t="str">
        <f>RIGHT(N1310,LEN(N1310)-SEARCH("/",N1310,1))</f>
        <v>wearables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(E1311/D1311)*100</f>
        <v>111.99130434782609</v>
      </c>
      <c r="P1311" s="8">
        <f>(E1311/L1311)</f>
        <v>367.97142857142859</v>
      </c>
      <c r="Q1311" t="str">
        <f>LEFT(N1311, SEARCH("/",N1311,1)-1)</f>
        <v>technology</v>
      </c>
      <c r="R1311" t="str">
        <f>RIGHT(N1311,LEN(N1311)-SEARCH("/",N1311,1))</f>
        <v>wearables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(E1312/D1312)*100</f>
        <v>15.5</v>
      </c>
      <c r="P1312" s="8">
        <f>(E1312/L1312)</f>
        <v>129.16666666666666</v>
      </c>
      <c r="Q1312" t="str">
        <f>LEFT(N1312, SEARCH("/",N1312,1)-1)</f>
        <v>technology</v>
      </c>
      <c r="R1312" t="str">
        <f>RIGHT(N1312,LEN(N1312)-SEARCH("/",N1312,1))</f>
        <v>wearables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(E1313/D1313)*100</f>
        <v>32.027999999999999</v>
      </c>
      <c r="P1313" s="8">
        <f>(E1313/L1313)</f>
        <v>800.7</v>
      </c>
      <c r="Q1313" t="str">
        <f>LEFT(N1313, SEARCH("/",N1313,1)-1)</f>
        <v>technology</v>
      </c>
      <c r="R1313" t="str">
        <f>RIGHT(N1313,LEN(N1313)-SEARCH("/",N1313,1))</f>
        <v>wearables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(E1314/D1314)*100</f>
        <v>0.60869565217391308</v>
      </c>
      <c r="P1314" s="8">
        <f>(E1314/L1314)</f>
        <v>28</v>
      </c>
      <c r="Q1314" t="str">
        <f>LEFT(N1314, SEARCH("/",N1314,1)-1)</f>
        <v>technology</v>
      </c>
      <c r="R1314" t="str">
        <f>RIGHT(N1314,LEN(N1314)-SEARCH("/",N1314,1))</f>
        <v>wearables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(E1315/D1315)*100</f>
        <v>31.114999999999998</v>
      </c>
      <c r="P1315" s="8">
        <f>(E1315/L1315)</f>
        <v>102.01639344262296</v>
      </c>
      <c r="Q1315" t="str">
        <f>LEFT(N1315, SEARCH("/",N1315,1)-1)</f>
        <v>technology</v>
      </c>
      <c r="R1315" t="str">
        <f>RIGHT(N1315,LEN(N1315)-SEARCH("/",N1315,1))</f>
        <v>wearables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(E1316/D1316)*100</f>
        <v>1.1266666666666667</v>
      </c>
      <c r="P1316" s="8">
        <f>(E1316/L1316)</f>
        <v>184.36363636363637</v>
      </c>
      <c r="Q1316" t="str">
        <f>LEFT(N1316, SEARCH("/",N1316,1)-1)</f>
        <v>technology</v>
      </c>
      <c r="R1316" t="str">
        <f>RIGHT(N1316,LEN(N1316)-SEARCH("/",N1316,1))</f>
        <v>wearables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(E1317/D1317)*100</f>
        <v>40.404000000000003</v>
      </c>
      <c r="P1317" s="8">
        <f>(E1317/L1317)</f>
        <v>162.91935483870967</v>
      </c>
      <c r="Q1317" t="str">
        <f>LEFT(N1317, SEARCH("/",N1317,1)-1)</f>
        <v>technology</v>
      </c>
      <c r="R1317" t="str">
        <f>RIGHT(N1317,LEN(N1317)-SEARCH("/",N1317,1))</f>
        <v>wearables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(E1318/D1318)*100</f>
        <v>1.3333333333333333E-3</v>
      </c>
      <c r="P1318" s="8">
        <f>(E1318/L1318)</f>
        <v>1</v>
      </c>
      <c r="Q1318" t="str">
        <f>LEFT(N1318, SEARCH("/",N1318,1)-1)</f>
        <v>technology</v>
      </c>
      <c r="R1318" t="str">
        <f>RIGHT(N1318,LEN(N1318)-SEARCH("/",N1318,1))</f>
        <v>wearables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(E1319/D1319)*100</f>
        <v>5.7334999999999994</v>
      </c>
      <c r="P1319" s="8">
        <f>(E1319/L1319)</f>
        <v>603.52631578947364</v>
      </c>
      <c r="Q1319" t="str">
        <f>LEFT(N1319, SEARCH("/",N1319,1)-1)</f>
        <v>technology</v>
      </c>
      <c r="R1319" t="str">
        <f>RIGHT(N1319,LEN(N1319)-SEARCH("/",N1319,1))</f>
        <v>wearables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(E1320/D1320)*100</f>
        <v>15.324999999999999</v>
      </c>
      <c r="P1320" s="8">
        <f>(E1320/L1320)</f>
        <v>45.407407407407405</v>
      </c>
      <c r="Q1320" t="str">
        <f>LEFT(N1320, SEARCH("/",N1320,1)-1)</f>
        <v>technology</v>
      </c>
      <c r="R1320" t="str">
        <f>RIGHT(N1320,LEN(N1320)-SEARCH("/",N1320,1))</f>
        <v>wearables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(E1321/D1321)*100</f>
        <v>15.103448275862069</v>
      </c>
      <c r="P1321" s="8">
        <f>(E1321/L1321)</f>
        <v>97.333333333333329</v>
      </c>
      <c r="Q1321" t="str">
        <f>LEFT(N1321, SEARCH("/",N1321,1)-1)</f>
        <v>technology</v>
      </c>
      <c r="R1321" t="str">
        <f>RIGHT(N1321,LEN(N1321)-SEARCH("/",N1321,1))</f>
        <v>wearables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(E1322/D1322)*100</f>
        <v>0.503</v>
      </c>
      <c r="P1322" s="8">
        <f>(E1322/L1322)</f>
        <v>167.66666666666666</v>
      </c>
      <c r="Q1322" t="str">
        <f>LEFT(N1322, SEARCH("/",N1322,1)-1)</f>
        <v>technology</v>
      </c>
      <c r="R1322" t="str">
        <f>RIGHT(N1322,LEN(N1322)-SEARCH("/",N1322,1))</f>
        <v>wearables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(E1323/D1323)*100</f>
        <v>1.3028138528138529</v>
      </c>
      <c r="P1323" s="8">
        <f>(E1323/L1323)</f>
        <v>859.85714285714289</v>
      </c>
      <c r="Q1323" t="str">
        <f>LEFT(N1323, SEARCH("/",N1323,1)-1)</f>
        <v>technology</v>
      </c>
      <c r="R1323" t="str">
        <f>RIGHT(N1323,LEN(N1323)-SEARCH("/",N1323,1))</f>
        <v>wearables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(E1324/D1324)*100</f>
        <v>0.30285714285714288</v>
      </c>
      <c r="P1324" s="8">
        <f>(E1324/L1324)</f>
        <v>26.5</v>
      </c>
      <c r="Q1324" t="str">
        <f>LEFT(N1324, SEARCH("/",N1324,1)-1)</f>
        <v>technology</v>
      </c>
      <c r="R1324" t="str">
        <f>RIGHT(N1324,LEN(N1324)-SEARCH("/",N1324,1))</f>
        <v>wearables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(E1325/D1325)*100</f>
        <v>8.8800000000000008</v>
      </c>
      <c r="P1325" s="8">
        <f>(E1325/L1325)</f>
        <v>30.272727272727273</v>
      </c>
      <c r="Q1325" t="str">
        <f>LEFT(N1325, SEARCH("/",N1325,1)-1)</f>
        <v>technology</v>
      </c>
      <c r="R1325" t="str">
        <f>RIGHT(N1325,LEN(N1325)-SEARCH("/",N1325,1))</f>
        <v>wearables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(E1326/D1326)*100</f>
        <v>9.84</v>
      </c>
      <c r="P1326" s="8">
        <f>(E1326/L1326)</f>
        <v>54.666666666666664</v>
      </c>
      <c r="Q1326" t="str">
        <f>LEFT(N1326, SEARCH("/",N1326,1)-1)</f>
        <v>technology</v>
      </c>
      <c r="R1326" t="str">
        <f>RIGHT(N1326,LEN(N1326)-SEARCH("/",N1326,1))</f>
        <v>wearables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(E1327/D1327)*100</f>
        <v>2.4299999999999997</v>
      </c>
      <c r="P1327" s="8">
        <f>(E1327/L1327)</f>
        <v>60.75</v>
      </c>
      <c r="Q1327" t="str">
        <f>LEFT(N1327, SEARCH("/",N1327,1)-1)</f>
        <v>technology</v>
      </c>
      <c r="R1327" t="str">
        <f>RIGHT(N1327,LEN(N1327)-SEARCH("/",N1327,1))</f>
        <v>wearables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(E1328/D1328)*100</f>
        <v>1.1299999999999999</v>
      </c>
      <c r="P1328" s="8">
        <f>(E1328/L1328)</f>
        <v>102.72727272727273</v>
      </c>
      <c r="Q1328" t="str">
        <f>LEFT(N1328, SEARCH("/",N1328,1)-1)</f>
        <v>technology</v>
      </c>
      <c r="R1328" t="str">
        <f>RIGHT(N1328,LEN(N1328)-SEARCH("/",N1328,1))</f>
        <v>wearables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(E1329/D1329)*100</f>
        <v>3.5520833333333335</v>
      </c>
      <c r="P1329" s="8">
        <f>(E1329/L1329)</f>
        <v>41.585365853658537</v>
      </c>
      <c r="Q1329" t="str">
        <f>LEFT(N1329, SEARCH("/",N1329,1)-1)</f>
        <v>technology</v>
      </c>
      <c r="R1329" t="str">
        <f>RIGHT(N1329,LEN(N1329)-SEARCH("/",N1329,1))</f>
        <v>wearables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(E1330/D1330)*100</f>
        <v>2.3306666666666667</v>
      </c>
      <c r="P1330" s="8">
        <f>(E1330/L1330)</f>
        <v>116.53333333333333</v>
      </c>
      <c r="Q1330" t="str">
        <f>LEFT(N1330, SEARCH("/",N1330,1)-1)</f>
        <v>technology</v>
      </c>
      <c r="R1330" t="str">
        <f>RIGHT(N1330,LEN(N1330)-SEARCH("/",N1330,1))</f>
        <v>wearables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(E1331/D1331)*100</f>
        <v>0.81600000000000006</v>
      </c>
      <c r="P1331" s="8">
        <f>(E1331/L1331)</f>
        <v>45.333333333333336</v>
      </c>
      <c r="Q1331" t="str">
        <f>LEFT(N1331, SEARCH("/",N1331,1)-1)</f>
        <v>technology</v>
      </c>
      <c r="R1331" t="str">
        <f>RIGHT(N1331,LEN(N1331)-SEARCH("/",N1331,1))</f>
        <v>wearables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(E1332/D1332)*100</f>
        <v>22.494285714285713</v>
      </c>
      <c r="P1332" s="8">
        <f>(E1332/L1332)</f>
        <v>157.46</v>
      </c>
      <c r="Q1332" t="str">
        <f>LEFT(N1332, SEARCH("/",N1332,1)-1)</f>
        <v>technology</v>
      </c>
      <c r="R1332" t="str">
        <f>RIGHT(N1332,LEN(N1332)-SEARCH("/",N1332,1))</f>
        <v>wearables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(E1333/D1333)*100</f>
        <v>1.3668</v>
      </c>
      <c r="P1333" s="8">
        <f>(E1333/L1333)</f>
        <v>100.5</v>
      </c>
      <c r="Q1333" t="str">
        <f>LEFT(N1333, SEARCH("/",N1333,1)-1)</f>
        <v>technology</v>
      </c>
      <c r="R1333" t="str">
        <f>RIGHT(N1333,LEN(N1333)-SEARCH("/",N1333,1))</f>
        <v>wearables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(E1334/D1334)*100</f>
        <v>0</v>
      </c>
      <c r="P1334" s="8" t="e">
        <f>(E1334/L1334)</f>
        <v>#DIV/0!</v>
      </c>
      <c r="Q1334" t="str">
        <f>LEFT(N1334, SEARCH("/",N1334,1)-1)</f>
        <v>technology</v>
      </c>
      <c r="R1334" t="str">
        <f>RIGHT(N1334,LEN(N1334)-SEARCH("/",N1334,1))</f>
        <v>wearables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(E1335/D1335)*100</f>
        <v>0</v>
      </c>
      <c r="P1335" s="8" t="e">
        <f>(E1335/L1335)</f>
        <v>#DIV/0!</v>
      </c>
      <c r="Q1335" t="str">
        <f>LEFT(N1335, SEARCH("/",N1335,1)-1)</f>
        <v>technology</v>
      </c>
      <c r="R1335" t="str">
        <f>RIGHT(N1335,LEN(N1335)-SEARCH("/",N1335,1))</f>
        <v>wearables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(E1336/D1336)*100</f>
        <v>10.754135338345865</v>
      </c>
      <c r="P1336" s="8">
        <f>(E1336/L1336)</f>
        <v>51.822463768115945</v>
      </c>
      <c r="Q1336" t="str">
        <f>LEFT(N1336, SEARCH("/",N1336,1)-1)</f>
        <v>technology</v>
      </c>
      <c r="R1336" t="str">
        <f>RIGHT(N1336,LEN(N1336)-SEARCH("/",N1336,1))</f>
        <v>wearables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(E1337/D1337)*100</f>
        <v>19.759999999999998</v>
      </c>
      <c r="P1337" s="8">
        <f>(E1337/L1337)</f>
        <v>308.75</v>
      </c>
      <c r="Q1337" t="str">
        <f>LEFT(N1337, SEARCH("/",N1337,1)-1)</f>
        <v>technology</v>
      </c>
      <c r="R1337" t="str">
        <f>RIGHT(N1337,LEN(N1337)-SEARCH("/",N1337,1))</f>
        <v>wearables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(E1338/D1338)*100</f>
        <v>84.946999999999989</v>
      </c>
      <c r="P1338" s="8">
        <f>(E1338/L1338)</f>
        <v>379.22767857142856</v>
      </c>
      <c r="Q1338" t="str">
        <f>LEFT(N1338, SEARCH("/",N1338,1)-1)</f>
        <v>technology</v>
      </c>
      <c r="R1338" t="str">
        <f>RIGHT(N1338,LEN(N1338)-SEARCH("/",N1338,1))</f>
        <v>wearables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(E1339/D1339)*100</f>
        <v>49.381999999999998</v>
      </c>
      <c r="P1339" s="8">
        <f>(E1339/L1339)</f>
        <v>176.36428571428573</v>
      </c>
      <c r="Q1339" t="str">
        <f>LEFT(N1339, SEARCH("/",N1339,1)-1)</f>
        <v>technology</v>
      </c>
      <c r="R1339" t="str">
        <f>RIGHT(N1339,LEN(N1339)-SEARCH("/",N1339,1))</f>
        <v>wearables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(E1340/D1340)*100</f>
        <v>3.3033333333333332</v>
      </c>
      <c r="P1340" s="8">
        <f>(E1340/L1340)</f>
        <v>66.066666666666663</v>
      </c>
      <c r="Q1340" t="str">
        <f>LEFT(N1340, SEARCH("/",N1340,1)-1)</f>
        <v>technology</v>
      </c>
      <c r="R1340" t="str">
        <f>RIGHT(N1340,LEN(N1340)-SEARCH("/",N1340,1))</f>
        <v>wearables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(E1341/D1341)*100</f>
        <v>6.6339999999999995</v>
      </c>
      <c r="P1341" s="8">
        <f>(E1341/L1341)</f>
        <v>89.648648648648646</v>
      </c>
      <c r="Q1341" t="str">
        <f>LEFT(N1341, SEARCH("/",N1341,1)-1)</f>
        <v>technology</v>
      </c>
      <c r="R1341" t="str">
        <f>RIGHT(N1341,LEN(N1341)-SEARCH("/",N1341,1))</f>
        <v>wearables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(E1342/D1342)*100</f>
        <v>0</v>
      </c>
      <c r="P1342" s="8" t="e">
        <f>(E1342/L1342)</f>
        <v>#DIV/0!</v>
      </c>
      <c r="Q1342" t="str">
        <f>LEFT(N1342, SEARCH("/",N1342,1)-1)</f>
        <v>technology</v>
      </c>
      <c r="R1342" t="str">
        <f>RIGHT(N1342,LEN(N1342)-SEARCH("/",N1342,1))</f>
        <v>wearables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(E1343/D1343)*100</f>
        <v>70.36</v>
      </c>
      <c r="P1343" s="8">
        <f>(E1343/L1343)</f>
        <v>382.39130434782606</v>
      </c>
      <c r="Q1343" t="str">
        <f>LEFT(N1343, SEARCH("/",N1343,1)-1)</f>
        <v>technology</v>
      </c>
      <c r="R1343" t="str">
        <f>RIGHT(N1343,LEN(N1343)-SEARCH("/",N1343,1))</f>
        <v>wearables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(E1344/D1344)*100</f>
        <v>0.2</v>
      </c>
      <c r="P1344" s="8">
        <f>(E1344/L1344)</f>
        <v>100</v>
      </c>
      <c r="Q1344" t="str">
        <f>LEFT(N1344, SEARCH("/",N1344,1)-1)</f>
        <v>technology</v>
      </c>
      <c r="R1344" t="str">
        <f>RIGHT(N1344,LEN(N1344)-SEARCH("/",N1344,1))</f>
        <v>wearables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(E1345/D1345)*100</f>
        <v>102.298</v>
      </c>
      <c r="P1345" s="8">
        <f>(E1345/L1345)</f>
        <v>158.35603715170279</v>
      </c>
      <c r="Q1345" t="str">
        <f>LEFT(N1345, SEARCH("/",N1345,1)-1)</f>
        <v>technology</v>
      </c>
      <c r="R1345" t="str">
        <f>RIGHT(N1345,LEN(N1345)-SEARCH("/",N1345,1))</f>
        <v>wearables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(E1346/D1346)*100</f>
        <v>377.73333333333335</v>
      </c>
      <c r="P1346" s="8">
        <f>(E1346/L1346)</f>
        <v>40.762589928057551</v>
      </c>
      <c r="Q1346" t="str">
        <f>LEFT(N1346, SEARCH("/",N1346,1)-1)</f>
        <v>publishing</v>
      </c>
      <c r="R1346" t="str">
        <f>RIGHT(N1346,LEN(N1346)-SEARCH("/",N1346,1))</f>
        <v>nonfiction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(E1347/D1347)*100</f>
        <v>125</v>
      </c>
      <c r="P1347" s="8">
        <f>(E1347/L1347)</f>
        <v>53.571428571428569</v>
      </c>
      <c r="Q1347" t="str">
        <f>LEFT(N1347, SEARCH("/",N1347,1)-1)</f>
        <v>publishing</v>
      </c>
      <c r="R1347" t="str">
        <f>RIGHT(N1347,LEN(N1347)-SEARCH("/",N1347,1))</f>
        <v>nonfiction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(E1348/D1348)*100</f>
        <v>147.32653061224491</v>
      </c>
      <c r="P1348" s="8">
        <f>(E1348/L1348)</f>
        <v>48.449664429530202</v>
      </c>
      <c r="Q1348" t="str">
        <f>LEFT(N1348, SEARCH("/",N1348,1)-1)</f>
        <v>publishing</v>
      </c>
      <c r="R1348" t="str">
        <f>RIGHT(N1348,LEN(N1348)-SEARCH("/",N1348,1))</f>
        <v>nonfiction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(E1349/D1349)*100</f>
        <v>102.2</v>
      </c>
      <c r="P1349" s="8">
        <f>(E1349/L1349)</f>
        <v>82.41935483870968</v>
      </c>
      <c r="Q1349" t="str">
        <f>LEFT(N1349, SEARCH("/",N1349,1)-1)</f>
        <v>publishing</v>
      </c>
      <c r="R1349" t="str">
        <f>RIGHT(N1349,LEN(N1349)-SEARCH("/",N1349,1))</f>
        <v>nonfiction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(E1350/D1350)*100</f>
        <v>101.8723404255319</v>
      </c>
      <c r="P1350" s="8">
        <f>(E1350/L1350)</f>
        <v>230.19230769230768</v>
      </c>
      <c r="Q1350" t="str">
        <f>LEFT(N1350, SEARCH("/",N1350,1)-1)</f>
        <v>publishing</v>
      </c>
      <c r="R1350" t="str">
        <f>RIGHT(N1350,LEN(N1350)-SEARCH("/",N1350,1))</f>
        <v>nonfiction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(E1351/D1351)*100</f>
        <v>204.2</v>
      </c>
      <c r="P1351" s="8">
        <f>(E1351/L1351)</f>
        <v>59.360465116279073</v>
      </c>
      <c r="Q1351" t="str">
        <f>LEFT(N1351, SEARCH("/",N1351,1)-1)</f>
        <v>publishing</v>
      </c>
      <c r="R1351" t="str">
        <f>RIGHT(N1351,LEN(N1351)-SEARCH("/",N1351,1))</f>
        <v>nonfiction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(E1352/D1352)*100</f>
        <v>104.05</v>
      </c>
      <c r="P1352" s="8">
        <f>(E1352/L1352)</f>
        <v>66.698717948717942</v>
      </c>
      <c r="Q1352" t="str">
        <f>LEFT(N1352, SEARCH("/",N1352,1)-1)</f>
        <v>publishing</v>
      </c>
      <c r="R1352" t="str">
        <f>RIGHT(N1352,LEN(N1352)-SEARCH("/",N1352,1))</f>
        <v>nonfiction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(E1353/D1353)*100</f>
        <v>101.265</v>
      </c>
      <c r="P1353" s="8">
        <f>(E1353/L1353)</f>
        <v>168.77500000000001</v>
      </c>
      <c r="Q1353" t="str">
        <f>LEFT(N1353, SEARCH("/",N1353,1)-1)</f>
        <v>publishing</v>
      </c>
      <c r="R1353" t="str">
        <f>RIGHT(N1353,LEN(N1353)-SEARCH("/",N1353,1))</f>
        <v>nonfiction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(E1354/D1354)*100</f>
        <v>136.13999999999999</v>
      </c>
      <c r="P1354" s="8">
        <f>(E1354/L1354)</f>
        <v>59.973568281938327</v>
      </c>
      <c r="Q1354" t="str">
        <f>LEFT(N1354, SEARCH("/",N1354,1)-1)</f>
        <v>publishing</v>
      </c>
      <c r="R1354" t="str">
        <f>RIGHT(N1354,LEN(N1354)-SEARCH("/",N1354,1))</f>
        <v>nonfiction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(E1355/D1355)*100</f>
        <v>133.6</v>
      </c>
      <c r="P1355" s="8">
        <f>(E1355/L1355)</f>
        <v>31.80952380952381</v>
      </c>
      <c r="Q1355" t="str">
        <f>LEFT(N1355, SEARCH("/",N1355,1)-1)</f>
        <v>publishing</v>
      </c>
      <c r="R1355" t="str">
        <f>RIGHT(N1355,LEN(N1355)-SEARCH("/",N1355,1))</f>
        <v>nonfiction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(E1356/D1356)*100</f>
        <v>130.25</v>
      </c>
      <c r="P1356" s="8">
        <f>(E1356/L1356)</f>
        <v>24.421875</v>
      </c>
      <c r="Q1356" t="str">
        <f>LEFT(N1356, SEARCH("/",N1356,1)-1)</f>
        <v>publishing</v>
      </c>
      <c r="R1356" t="str">
        <f>RIGHT(N1356,LEN(N1356)-SEARCH("/",N1356,1))</f>
        <v>nonfiction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(E1357/D1357)*100</f>
        <v>122.67999999999999</v>
      </c>
      <c r="P1357" s="8">
        <f>(E1357/L1357)</f>
        <v>25.347107438016529</v>
      </c>
      <c r="Q1357" t="str">
        <f>LEFT(N1357, SEARCH("/",N1357,1)-1)</f>
        <v>publishing</v>
      </c>
      <c r="R1357" t="str">
        <f>RIGHT(N1357,LEN(N1357)-SEARCH("/",N1357,1))</f>
        <v>nonfiction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(E1358/D1358)*100</f>
        <v>182.81058823529412</v>
      </c>
      <c r="P1358" s="8">
        <f>(E1358/L1358)</f>
        <v>71.443218390804603</v>
      </c>
      <c r="Q1358" t="str">
        <f>LEFT(N1358, SEARCH("/",N1358,1)-1)</f>
        <v>publishing</v>
      </c>
      <c r="R1358" t="str">
        <f>RIGHT(N1358,LEN(N1358)-SEARCH("/",N1358,1))</f>
        <v>nonfiction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(E1359/D1359)*100</f>
        <v>125.29999999999998</v>
      </c>
      <c r="P1359" s="8">
        <f>(E1359/L1359)</f>
        <v>38.553846153846152</v>
      </c>
      <c r="Q1359" t="str">
        <f>LEFT(N1359, SEARCH("/",N1359,1)-1)</f>
        <v>publishing</v>
      </c>
      <c r="R1359" t="str">
        <f>RIGHT(N1359,LEN(N1359)-SEARCH("/",N1359,1))</f>
        <v>nonfiction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(E1360/D1360)*100</f>
        <v>111.66666666666667</v>
      </c>
      <c r="P1360" s="8">
        <f>(E1360/L1360)</f>
        <v>68.367346938775512</v>
      </c>
      <c r="Q1360" t="str">
        <f>LEFT(N1360, SEARCH("/",N1360,1)-1)</f>
        <v>publishing</v>
      </c>
      <c r="R1360" t="str">
        <f>RIGHT(N1360,LEN(N1360)-SEARCH("/",N1360,1))</f>
        <v>nonfiction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(E1361/D1361)*100</f>
        <v>115.75757575757575</v>
      </c>
      <c r="P1361" s="8">
        <f>(E1361/L1361)</f>
        <v>40.210526315789473</v>
      </c>
      <c r="Q1361" t="str">
        <f>LEFT(N1361, SEARCH("/",N1361,1)-1)</f>
        <v>publishing</v>
      </c>
      <c r="R1361" t="str">
        <f>RIGHT(N1361,LEN(N1361)-SEARCH("/",N1361,1))</f>
        <v>nonfiction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(E1362/D1362)*100</f>
        <v>173.2</v>
      </c>
      <c r="P1362" s="8">
        <f>(E1362/L1362)</f>
        <v>32.074074074074076</v>
      </c>
      <c r="Q1362" t="str">
        <f>LEFT(N1362, SEARCH("/",N1362,1)-1)</f>
        <v>publishing</v>
      </c>
      <c r="R1362" t="str">
        <f>RIGHT(N1362,LEN(N1362)-SEARCH("/",N1362,1))</f>
        <v>nonfiction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(E1363/D1363)*100</f>
        <v>125.98333333333333</v>
      </c>
      <c r="P1363" s="8">
        <f>(E1363/L1363)</f>
        <v>28.632575757575758</v>
      </c>
      <c r="Q1363" t="str">
        <f>LEFT(N1363, SEARCH("/",N1363,1)-1)</f>
        <v>publishing</v>
      </c>
      <c r="R1363" t="str">
        <f>RIGHT(N1363,LEN(N1363)-SEARCH("/",N1363,1))</f>
        <v>nonfiction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(E1364/D1364)*100</f>
        <v>109.1</v>
      </c>
      <c r="P1364" s="8">
        <f>(E1364/L1364)</f>
        <v>43.64</v>
      </c>
      <c r="Q1364" t="str">
        <f>LEFT(N1364, SEARCH("/",N1364,1)-1)</f>
        <v>publishing</v>
      </c>
      <c r="R1364" t="str">
        <f>RIGHT(N1364,LEN(N1364)-SEARCH("/",N1364,1))</f>
        <v>nonfiction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(E1365/D1365)*100</f>
        <v>100</v>
      </c>
      <c r="P1365" s="8">
        <f>(E1365/L1365)</f>
        <v>40</v>
      </c>
      <c r="Q1365" t="str">
        <f>LEFT(N1365, SEARCH("/",N1365,1)-1)</f>
        <v>publishing</v>
      </c>
      <c r="R1365" t="str">
        <f>RIGHT(N1365,LEN(N1365)-SEARCH("/",N1365,1))</f>
        <v>nonfiction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(E1366/D1366)*100</f>
        <v>118.64285714285714</v>
      </c>
      <c r="P1366" s="8">
        <f>(E1366/L1366)</f>
        <v>346.04166666666669</v>
      </c>
      <c r="Q1366" t="str">
        <f>LEFT(N1366, SEARCH("/",N1366,1)-1)</f>
        <v>music</v>
      </c>
      <c r="R1366" t="str">
        <f>RIGHT(N1366,LEN(N1366)-SEARCH("/",N1366,1))</f>
        <v>rock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(E1367/D1367)*100</f>
        <v>100.26666666666667</v>
      </c>
      <c r="P1367" s="8">
        <f>(E1367/L1367)</f>
        <v>81.739130434782609</v>
      </c>
      <c r="Q1367" t="str">
        <f>LEFT(N1367, SEARCH("/",N1367,1)-1)</f>
        <v>music</v>
      </c>
      <c r="R1367" t="str">
        <f>RIGHT(N1367,LEN(N1367)-SEARCH("/",N1367,1))</f>
        <v>rock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(E1368/D1368)*100</f>
        <v>126.48920000000001</v>
      </c>
      <c r="P1368" s="8">
        <f>(E1368/L1368)</f>
        <v>64.535306122448986</v>
      </c>
      <c r="Q1368" t="str">
        <f>LEFT(N1368, SEARCH("/",N1368,1)-1)</f>
        <v>music</v>
      </c>
      <c r="R1368" t="str">
        <f>RIGHT(N1368,LEN(N1368)-SEARCH("/",N1368,1))</f>
        <v>rock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(E1369/D1369)*100</f>
        <v>114.26</v>
      </c>
      <c r="P1369" s="8">
        <f>(E1369/L1369)</f>
        <v>63.477777777777774</v>
      </c>
      <c r="Q1369" t="str">
        <f>LEFT(N1369, SEARCH("/",N1369,1)-1)</f>
        <v>music</v>
      </c>
      <c r="R1369" t="str">
        <f>RIGHT(N1369,LEN(N1369)-SEARCH("/",N1369,1))</f>
        <v>rock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(E1370/D1370)*100</f>
        <v>110.7</v>
      </c>
      <c r="P1370" s="8">
        <f>(E1370/L1370)</f>
        <v>63.620689655172413</v>
      </c>
      <c r="Q1370" t="str">
        <f>LEFT(N1370, SEARCH("/",N1370,1)-1)</f>
        <v>music</v>
      </c>
      <c r="R1370" t="str">
        <f>RIGHT(N1370,LEN(N1370)-SEARCH("/",N1370,1))</f>
        <v>rock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(E1371/D1371)*100</f>
        <v>105.34805315203954</v>
      </c>
      <c r="P1371" s="8">
        <f>(E1371/L1371)</f>
        <v>83.967068965517228</v>
      </c>
      <c r="Q1371" t="str">
        <f>LEFT(N1371, SEARCH("/",N1371,1)-1)</f>
        <v>music</v>
      </c>
      <c r="R1371" t="str">
        <f>RIGHT(N1371,LEN(N1371)-SEARCH("/",N1371,1))</f>
        <v>rock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(E1372/D1372)*100</f>
        <v>103.66666666666666</v>
      </c>
      <c r="P1372" s="8">
        <f>(E1372/L1372)</f>
        <v>77.75</v>
      </c>
      <c r="Q1372" t="str">
        <f>LEFT(N1372, SEARCH("/",N1372,1)-1)</f>
        <v>music</v>
      </c>
      <c r="R1372" t="str">
        <f>RIGHT(N1372,LEN(N1372)-SEARCH("/",N1372,1))</f>
        <v>rock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(E1373/D1373)*100</f>
        <v>107.08672667523933</v>
      </c>
      <c r="P1373" s="8">
        <f>(E1373/L1373)</f>
        <v>107.07142857142857</v>
      </c>
      <c r="Q1373" t="str">
        <f>LEFT(N1373, SEARCH("/",N1373,1)-1)</f>
        <v>music</v>
      </c>
      <c r="R1373" t="str">
        <f>RIGHT(N1373,LEN(N1373)-SEARCH("/",N1373,1))</f>
        <v>rock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(E1374/D1374)*100</f>
        <v>124</v>
      </c>
      <c r="P1374" s="8">
        <f>(E1374/L1374)</f>
        <v>38.75</v>
      </c>
      <c r="Q1374" t="str">
        <f>LEFT(N1374, SEARCH("/",N1374,1)-1)</f>
        <v>music</v>
      </c>
      <c r="R1374" t="str">
        <f>RIGHT(N1374,LEN(N1374)-SEARCH("/",N1374,1))</f>
        <v>rock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(E1375/D1375)*100</f>
        <v>105.01</v>
      </c>
      <c r="P1375" s="8">
        <f>(E1375/L1375)</f>
        <v>201.94230769230768</v>
      </c>
      <c r="Q1375" t="str">
        <f>LEFT(N1375, SEARCH("/",N1375,1)-1)</f>
        <v>music</v>
      </c>
      <c r="R1375" t="str">
        <f>RIGHT(N1375,LEN(N1375)-SEARCH("/",N1375,1))</f>
        <v>rock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(E1376/D1376)*100</f>
        <v>189.46666666666667</v>
      </c>
      <c r="P1376" s="8">
        <f>(E1376/L1376)</f>
        <v>43.060606060606062</v>
      </c>
      <c r="Q1376" t="str">
        <f>LEFT(N1376, SEARCH("/",N1376,1)-1)</f>
        <v>music</v>
      </c>
      <c r="R1376" t="str">
        <f>RIGHT(N1376,LEN(N1376)-SEARCH("/",N1376,1))</f>
        <v>rock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(E1377/D1377)*100</f>
        <v>171.32499999999999</v>
      </c>
      <c r="P1377" s="8">
        <f>(E1377/L1377)</f>
        <v>62.871559633027523</v>
      </c>
      <c r="Q1377" t="str">
        <f>LEFT(N1377, SEARCH("/",N1377,1)-1)</f>
        <v>music</v>
      </c>
      <c r="R1377" t="str">
        <f>RIGHT(N1377,LEN(N1377)-SEARCH("/",N1377,1))</f>
        <v>rock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(E1378/D1378)*100</f>
        <v>252.48648648648651</v>
      </c>
      <c r="P1378" s="8">
        <f>(E1378/L1378)</f>
        <v>55.607142857142854</v>
      </c>
      <c r="Q1378" t="str">
        <f>LEFT(N1378, SEARCH("/",N1378,1)-1)</f>
        <v>music</v>
      </c>
      <c r="R1378" t="str">
        <f>RIGHT(N1378,LEN(N1378)-SEARCH("/",N1378,1))</f>
        <v>rock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(E1379/D1379)*100</f>
        <v>116.15384615384616</v>
      </c>
      <c r="P1379" s="8">
        <f>(E1379/L1379)</f>
        <v>48.70967741935484</v>
      </c>
      <c r="Q1379" t="str">
        <f>LEFT(N1379, SEARCH("/",N1379,1)-1)</f>
        <v>music</v>
      </c>
      <c r="R1379" t="str">
        <f>RIGHT(N1379,LEN(N1379)-SEARCH("/",N1379,1))</f>
        <v>rock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(E1380/D1380)*100</f>
        <v>203.35000000000002</v>
      </c>
      <c r="P1380" s="8">
        <f>(E1380/L1380)</f>
        <v>30.578947368421051</v>
      </c>
      <c r="Q1380" t="str">
        <f>LEFT(N1380, SEARCH("/",N1380,1)-1)</f>
        <v>music</v>
      </c>
      <c r="R1380" t="str">
        <f>RIGHT(N1380,LEN(N1380)-SEARCH("/",N1380,1))</f>
        <v>rock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(E1381/D1381)*100</f>
        <v>111.60000000000001</v>
      </c>
      <c r="P1381" s="8">
        <f>(E1381/L1381)</f>
        <v>73.907284768211923</v>
      </c>
      <c r="Q1381" t="str">
        <f>LEFT(N1381, SEARCH("/",N1381,1)-1)</f>
        <v>music</v>
      </c>
      <c r="R1381" t="str">
        <f>RIGHT(N1381,LEN(N1381)-SEARCH("/",N1381,1))</f>
        <v>rock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(E1382/D1382)*100</f>
        <v>424</v>
      </c>
      <c r="P1382" s="8">
        <f>(E1382/L1382)</f>
        <v>21.2</v>
      </c>
      <c r="Q1382" t="str">
        <f>LEFT(N1382, SEARCH("/",N1382,1)-1)</f>
        <v>music</v>
      </c>
      <c r="R1382" t="str">
        <f>RIGHT(N1382,LEN(N1382)-SEARCH("/",N1382,1))</f>
        <v>rock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(E1383/D1383)*100</f>
        <v>107.1</v>
      </c>
      <c r="P1383" s="8">
        <f>(E1383/L1383)</f>
        <v>73.356164383561648</v>
      </c>
      <c r="Q1383" t="str">
        <f>LEFT(N1383, SEARCH("/",N1383,1)-1)</f>
        <v>music</v>
      </c>
      <c r="R1383" t="str">
        <f>RIGHT(N1383,LEN(N1383)-SEARCH("/",N1383,1))</f>
        <v>rock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(E1384/D1384)*100</f>
        <v>104.3625</v>
      </c>
      <c r="P1384" s="8">
        <f>(E1384/L1384)</f>
        <v>56.412162162162161</v>
      </c>
      <c r="Q1384" t="str">
        <f>LEFT(N1384, SEARCH("/",N1384,1)-1)</f>
        <v>music</v>
      </c>
      <c r="R1384" t="str">
        <f>RIGHT(N1384,LEN(N1384)-SEARCH("/",N1384,1))</f>
        <v>rock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(E1385/D1385)*100</f>
        <v>212.40909090909091</v>
      </c>
      <c r="P1385" s="8">
        <f>(E1385/L1385)</f>
        <v>50.247311827956992</v>
      </c>
      <c r="Q1385" t="str">
        <f>LEFT(N1385, SEARCH("/",N1385,1)-1)</f>
        <v>music</v>
      </c>
      <c r="R1385" t="str">
        <f>RIGHT(N1385,LEN(N1385)-SEARCH("/",N1385,1))</f>
        <v>rock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(E1386/D1386)*100</f>
        <v>124.08571428571429</v>
      </c>
      <c r="P1386" s="8">
        <f>(E1386/L1386)</f>
        <v>68.936507936507937</v>
      </c>
      <c r="Q1386" t="str">
        <f>LEFT(N1386, SEARCH("/",N1386,1)-1)</f>
        <v>music</v>
      </c>
      <c r="R1386" t="str">
        <f>RIGHT(N1386,LEN(N1386)-SEARCH("/",N1386,1))</f>
        <v>rock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(E1387/D1387)*100</f>
        <v>110.406125</v>
      </c>
      <c r="P1387" s="8">
        <f>(E1387/L1387)</f>
        <v>65.914104477611943</v>
      </c>
      <c r="Q1387" t="str">
        <f>LEFT(N1387, SEARCH("/",N1387,1)-1)</f>
        <v>music</v>
      </c>
      <c r="R1387" t="str">
        <f>RIGHT(N1387,LEN(N1387)-SEARCH("/",N1387,1))</f>
        <v>rock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(E1388/D1388)*100</f>
        <v>218.75</v>
      </c>
      <c r="P1388" s="8">
        <f>(E1388/L1388)</f>
        <v>62.5</v>
      </c>
      <c r="Q1388" t="str">
        <f>LEFT(N1388, SEARCH("/",N1388,1)-1)</f>
        <v>music</v>
      </c>
      <c r="R1388" t="str">
        <f>RIGHT(N1388,LEN(N1388)-SEARCH("/",N1388,1))</f>
        <v>rock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(E1389/D1389)*100</f>
        <v>136.625</v>
      </c>
      <c r="P1389" s="8">
        <f>(E1389/L1389)</f>
        <v>70.064102564102569</v>
      </c>
      <c r="Q1389" t="str">
        <f>LEFT(N1389, SEARCH("/",N1389,1)-1)</f>
        <v>music</v>
      </c>
      <c r="R1389" t="str">
        <f>RIGHT(N1389,LEN(N1389)-SEARCH("/",N1389,1))</f>
        <v>rock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(E1390/D1390)*100</f>
        <v>134.8074</v>
      </c>
      <c r="P1390" s="8">
        <f>(E1390/L1390)</f>
        <v>60.181874999999998</v>
      </c>
      <c r="Q1390" t="str">
        <f>LEFT(N1390, SEARCH("/",N1390,1)-1)</f>
        <v>music</v>
      </c>
      <c r="R1390" t="str">
        <f>RIGHT(N1390,LEN(N1390)-SEARCH("/",N1390,1))</f>
        <v>rock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(E1391/D1391)*100</f>
        <v>145.4</v>
      </c>
      <c r="P1391" s="8">
        <f>(E1391/L1391)</f>
        <v>21.382352941176471</v>
      </c>
      <c r="Q1391" t="str">
        <f>LEFT(N1391, SEARCH("/",N1391,1)-1)</f>
        <v>music</v>
      </c>
      <c r="R1391" t="str">
        <f>RIGHT(N1391,LEN(N1391)-SEARCH("/",N1391,1))</f>
        <v>rock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(E1392/D1392)*100</f>
        <v>109.10714285714285</v>
      </c>
      <c r="P1392" s="8">
        <f>(E1392/L1392)</f>
        <v>160.78947368421052</v>
      </c>
      <c r="Q1392" t="str">
        <f>LEFT(N1392, SEARCH("/",N1392,1)-1)</f>
        <v>music</v>
      </c>
      <c r="R1392" t="str">
        <f>RIGHT(N1392,LEN(N1392)-SEARCH("/",N1392,1))</f>
        <v>rock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(E1393/D1393)*100</f>
        <v>110.2</v>
      </c>
      <c r="P1393" s="8">
        <f>(E1393/L1393)</f>
        <v>42.384615384615387</v>
      </c>
      <c r="Q1393" t="str">
        <f>LEFT(N1393, SEARCH("/",N1393,1)-1)</f>
        <v>music</v>
      </c>
      <c r="R1393" t="str">
        <f>RIGHT(N1393,LEN(N1393)-SEARCH("/",N1393,1))</f>
        <v>rock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(E1394/D1394)*100</f>
        <v>113.64000000000001</v>
      </c>
      <c r="P1394" s="8">
        <f>(E1394/L1394)</f>
        <v>27.317307692307693</v>
      </c>
      <c r="Q1394" t="str">
        <f>LEFT(N1394, SEARCH("/",N1394,1)-1)</f>
        <v>music</v>
      </c>
      <c r="R1394" t="str">
        <f>RIGHT(N1394,LEN(N1394)-SEARCH("/",N1394,1))</f>
        <v>rock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(E1395/D1395)*100</f>
        <v>102.35000000000001</v>
      </c>
      <c r="P1395" s="8">
        <f>(E1395/L1395)</f>
        <v>196.82692307692307</v>
      </c>
      <c r="Q1395" t="str">
        <f>LEFT(N1395, SEARCH("/",N1395,1)-1)</f>
        <v>music</v>
      </c>
      <c r="R1395" t="str">
        <f>RIGHT(N1395,LEN(N1395)-SEARCH("/",N1395,1))</f>
        <v>rock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(E1396/D1396)*100</f>
        <v>122.13333333333334</v>
      </c>
      <c r="P1396" s="8">
        <f>(E1396/L1396)</f>
        <v>53.882352941176471</v>
      </c>
      <c r="Q1396" t="str">
        <f>LEFT(N1396, SEARCH("/",N1396,1)-1)</f>
        <v>music</v>
      </c>
      <c r="R1396" t="str">
        <f>RIGHT(N1396,LEN(N1396)-SEARCH("/",N1396,1))</f>
        <v>rock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(E1397/D1397)*100</f>
        <v>111.88571428571427</v>
      </c>
      <c r="P1397" s="8">
        <f>(E1397/L1397)</f>
        <v>47.756097560975611</v>
      </c>
      <c r="Q1397" t="str">
        <f>LEFT(N1397, SEARCH("/",N1397,1)-1)</f>
        <v>music</v>
      </c>
      <c r="R1397" t="str">
        <f>RIGHT(N1397,LEN(N1397)-SEARCH("/",N1397,1))</f>
        <v>rock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(E1398/D1398)*100</f>
        <v>107.3</v>
      </c>
      <c r="P1398" s="8">
        <f>(E1398/L1398)</f>
        <v>88.191780821917803</v>
      </c>
      <c r="Q1398" t="str">
        <f>LEFT(N1398, SEARCH("/",N1398,1)-1)</f>
        <v>music</v>
      </c>
      <c r="R1398" t="str">
        <f>RIGHT(N1398,LEN(N1398)-SEARCH("/",N1398,1))</f>
        <v>rock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(E1399/D1399)*100</f>
        <v>113.85000000000001</v>
      </c>
      <c r="P1399" s="8">
        <f>(E1399/L1399)</f>
        <v>72.056962025316452</v>
      </c>
      <c r="Q1399" t="str">
        <f>LEFT(N1399, SEARCH("/",N1399,1)-1)</f>
        <v>music</v>
      </c>
      <c r="R1399" t="str">
        <f>RIGHT(N1399,LEN(N1399)-SEARCH("/",N1399,1))</f>
        <v>rock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(E1400/D1400)*100</f>
        <v>109.68181818181819</v>
      </c>
      <c r="P1400" s="8">
        <f>(E1400/L1400)</f>
        <v>74.246153846153845</v>
      </c>
      <c r="Q1400" t="str">
        <f>LEFT(N1400, SEARCH("/",N1400,1)-1)</f>
        <v>music</v>
      </c>
      <c r="R1400" t="str">
        <f>RIGHT(N1400,LEN(N1400)-SEARCH("/",N1400,1))</f>
        <v>rock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(E1401/D1401)*100</f>
        <v>126.14444444444443</v>
      </c>
      <c r="P1401" s="8">
        <f>(E1401/L1401)</f>
        <v>61.701086956521742</v>
      </c>
      <c r="Q1401" t="str">
        <f>LEFT(N1401, SEARCH("/",N1401,1)-1)</f>
        <v>music</v>
      </c>
      <c r="R1401" t="str">
        <f>RIGHT(N1401,LEN(N1401)-SEARCH("/",N1401,1))</f>
        <v>rock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(E1402/D1402)*100</f>
        <v>167.42857142857144</v>
      </c>
      <c r="P1402" s="8">
        <f>(E1402/L1402)</f>
        <v>17.235294117647058</v>
      </c>
      <c r="Q1402" t="str">
        <f>LEFT(N1402, SEARCH("/",N1402,1)-1)</f>
        <v>music</v>
      </c>
      <c r="R1402" t="str">
        <f>RIGHT(N1402,LEN(N1402)-SEARCH("/",N1402,1))</f>
        <v>rock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(E1403/D1403)*100</f>
        <v>496.52000000000004</v>
      </c>
      <c r="P1403" s="8">
        <f>(E1403/L1403)</f>
        <v>51.720833333333331</v>
      </c>
      <c r="Q1403" t="str">
        <f>LEFT(N1403, SEARCH("/",N1403,1)-1)</f>
        <v>music</v>
      </c>
      <c r="R1403" t="str">
        <f>RIGHT(N1403,LEN(N1403)-SEARCH("/",N1403,1))</f>
        <v>rock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(E1404/D1404)*100</f>
        <v>109.16</v>
      </c>
      <c r="P1404" s="8">
        <f>(E1404/L1404)</f>
        <v>24.150442477876105</v>
      </c>
      <c r="Q1404" t="str">
        <f>LEFT(N1404, SEARCH("/",N1404,1)-1)</f>
        <v>music</v>
      </c>
      <c r="R1404" t="str">
        <f>RIGHT(N1404,LEN(N1404)-SEARCH("/",N1404,1))</f>
        <v>rock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(E1405/D1405)*100</f>
        <v>102.57499999999999</v>
      </c>
      <c r="P1405" s="8">
        <f>(E1405/L1405)</f>
        <v>62.166666666666664</v>
      </c>
      <c r="Q1405" t="str">
        <f>LEFT(N1405, SEARCH("/",N1405,1)-1)</f>
        <v>music</v>
      </c>
      <c r="R1405" t="str">
        <f>RIGHT(N1405,LEN(N1405)-SEARCH("/",N1405,1))</f>
        <v>rock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(E1406/D1406)*100</f>
        <v>1.6620689655172414</v>
      </c>
      <c r="P1406" s="8">
        <f>(E1406/L1406)</f>
        <v>48.2</v>
      </c>
      <c r="Q1406" t="str">
        <f>LEFT(N1406, SEARCH("/",N1406,1)-1)</f>
        <v>publishing</v>
      </c>
      <c r="R1406" t="str">
        <f>RIGHT(N1406,LEN(N1406)-SEARCH("/",N1406,1))</f>
        <v>translations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(E1407/D1407)*100</f>
        <v>0.42</v>
      </c>
      <c r="P1407" s="8">
        <f>(E1407/L1407)</f>
        <v>6.1764705882352944</v>
      </c>
      <c r="Q1407" t="str">
        <f>LEFT(N1407, SEARCH("/",N1407,1)-1)</f>
        <v>publishing</v>
      </c>
      <c r="R1407" t="str">
        <f>RIGHT(N1407,LEN(N1407)-SEARCH("/",N1407,1))</f>
        <v>translations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(E1408/D1408)*100</f>
        <v>0.125</v>
      </c>
      <c r="P1408" s="8">
        <f>(E1408/L1408)</f>
        <v>5</v>
      </c>
      <c r="Q1408" t="str">
        <f>LEFT(N1408, SEARCH("/",N1408,1)-1)</f>
        <v>publishing</v>
      </c>
      <c r="R1408" t="str">
        <f>RIGHT(N1408,LEN(N1408)-SEARCH("/",N1408,1))</f>
        <v>translations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(E1409/D1409)*100</f>
        <v>0.5</v>
      </c>
      <c r="P1409" s="8">
        <f>(E1409/L1409)</f>
        <v>7.5</v>
      </c>
      <c r="Q1409" t="str">
        <f>LEFT(N1409, SEARCH("/",N1409,1)-1)</f>
        <v>publishing</v>
      </c>
      <c r="R1409" t="str">
        <f>RIGHT(N1409,LEN(N1409)-SEARCH("/",N1409,1))</f>
        <v>translations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(E1410/D1410)*100</f>
        <v>7.1999999999999993</v>
      </c>
      <c r="P1410" s="8">
        <f>(E1410/L1410)</f>
        <v>12</v>
      </c>
      <c r="Q1410" t="str">
        <f>LEFT(N1410, SEARCH("/",N1410,1)-1)</f>
        <v>publishing</v>
      </c>
      <c r="R1410" t="str">
        <f>RIGHT(N1410,LEN(N1410)-SEARCH("/",N1410,1))</f>
        <v>translations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(E1411/D1411)*100</f>
        <v>0</v>
      </c>
      <c r="P1411" s="8" t="e">
        <f>(E1411/L1411)</f>
        <v>#DIV/0!</v>
      </c>
      <c r="Q1411" t="str">
        <f>LEFT(N1411, SEARCH("/",N1411,1)-1)</f>
        <v>publishing</v>
      </c>
      <c r="R1411" t="str">
        <f>RIGHT(N1411,LEN(N1411)-SEARCH("/",N1411,1))</f>
        <v>translations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(E1412/D1412)*100</f>
        <v>1.6666666666666666E-2</v>
      </c>
      <c r="P1412" s="8">
        <f>(E1412/L1412)</f>
        <v>1</v>
      </c>
      <c r="Q1412" t="str">
        <f>LEFT(N1412, SEARCH("/",N1412,1)-1)</f>
        <v>publishing</v>
      </c>
      <c r="R1412" t="str">
        <f>RIGHT(N1412,LEN(N1412)-SEARCH("/",N1412,1))</f>
        <v>translations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(E1413/D1413)*100</f>
        <v>0.23333333333333336</v>
      </c>
      <c r="P1413" s="8">
        <f>(E1413/L1413)</f>
        <v>2.3333333333333335</v>
      </c>
      <c r="Q1413" t="str">
        <f>LEFT(N1413, SEARCH("/",N1413,1)-1)</f>
        <v>publishing</v>
      </c>
      <c r="R1413" t="str">
        <f>RIGHT(N1413,LEN(N1413)-SEARCH("/",N1413,1))</f>
        <v>translations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(E1414/D1414)*100</f>
        <v>4.5714285714285712</v>
      </c>
      <c r="P1414" s="8">
        <f>(E1414/L1414)</f>
        <v>24.615384615384617</v>
      </c>
      <c r="Q1414" t="str">
        <f>LEFT(N1414, SEARCH("/",N1414,1)-1)</f>
        <v>publishing</v>
      </c>
      <c r="R1414" t="str">
        <f>RIGHT(N1414,LEN(N1414)-SEARCH("/",N1414,1))</f>
        <v>translations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(E1415/D1415)*100</f>
        <v>5</v>
      </c>
      <c r="P1415" s="8">
        <f>(E1415/L1415)</f>
        <v>100</v>
      </c>
      <c r="Q1415" t="str">
        <f>LEFT(N1415, SEARCH("/",N1415,1)-1)</f>
        <v>publishing</v>
      </c>
      <c r="R1415" t="str">
        <f>RIGHT(N1415,LEN(N1415)-SEARCH("/",N1415,1))</f>
        <v>translations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(E1416/D1416)*100</f>
        <v>0.2</v>
      </c>
      <c r="P1416" s="8">
        <f>(E1416/L1416)</f>
        <v>1</v>
      </c>
      <c r="Q1416" t="str">
        <f>LEFT(N1416, SEARCH("/",N1416,1)-1)</f>
        <v>publishing</v>
      </c>
      <c r="R1416" t="str">
        <f>RIGHT(N1416,LEN(N1416)-SEARCH("/",N1416,1))</f>
        <v>translations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(E1417/D1417)*100</f>
        <v>18.181818181818183</v>
      </c>
      <c r="P1417" s="8">
        <f>(E1417/L1417)</f>
        <v>88.888888888888886</v>
      </c>
      <c r="Q1417" t="str">
        <f>LEFT(N1417, SEARCH("/",N1417,1)-1)</f>
        <v>publishing</v>
      </c>
      <c r="R1417" t="str">
        <f>RIGHT(N1417,LEN(N1417)-SEARCH("/",N1417,1))</f>
        <v>translations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(E1418/D1418)*100</f>
        <v>0</v>
      </c>
      <c r="P1418" s="8" t="e">
        <f>(E1418/L1418)</f>
        <v>#DIV/0!</v>
      </c>
      <c r="Q1418" t="str">
        <f>LEFT(N1418, SEARCH("/",N1418,1)-1)</f>
        <v>publishing</v>
      </c>
      <c r="R1418" t="str">
        <f>RIGHT(N1418,LEN(N1418)-SEARCH("/",N1418,1))</f>
        <v>translations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(E1419/D1419)*100</f>
        <v>1.2222222222222223</v>
      </c>
      <c r="P1419" s="8">
        <f>(E1419/L1419)</f>
        <v>27.5</v>
      </c>
      <c r="Q1419" t="str">
        <f>LEFT(N1419, SEARCH("/",N1419,1)-1)</f>
        <v>publishing</v>
      </c>
      <c r="R1419" t="str">
        <f>RIGHT(N1419,LEN(N1419)-SEARCH("/",N1419,1))</f>
        <v>translations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(E1420/D1420)*100</f>
        <v>0.2</v>
      </c>
      <c r="P1420" s="8">
        <f>(E1420/L1420)</f>
        <v>6</v>
      </c>
      <c r="Q1420" t="str">
        <f>LEFT(N1420, SEARCH("/",N1420,1)-1)</f>
        <v>publishing</v>
      </c>
      <c r="R1420" t="str">
        <f>RIGHT(N1420,LEN(N1420)-SEARCH("/",N1420,1))</f>
        <v>translations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(E1421/D1421)*100</f>
        <v>7.0634920634920633</v>
      </c>
      <c r="P1421" s="8">
        <f>(E1421/L1421)</f>
        <v>44.5</v>
      </c>
      <c r="Q1421" t="str">
        <f>LEFT(N1421, SEARCH("/",N1421,1)-1)</f>
        <v>publishing</v>
      </c>
      <c r="R1421" t="str">
        <f>RIGHT(N1421,LEN(N1421)-SEARCH("/",N1421,1))</f>
        <v>translations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(E1422/D1422)*100</f>
        <v>2.7272727272727271</v>
      </c>
      <c r="P1422" s="8">
        <f>(E1422/L1422)</f>
        <v>1</v>
      </c>
      <c r="Q1422" t="str">
        <f>LEFT(N1422, SEARCH("/",N1422,1)-1)</f>
        <v>publishing</v>
      </c>
      <c r="R1422" t="str">
        <f>RIGHT(N1422,LEN(N1422)-SEARCH("/",N1422,1))</f>
        <v>translations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(E1423/D1423)*100</f>
        <v>0.1</v>
      </c>
      <c r="P1423" s="8">
        <f>(E1423/L1423)</f>
        <v>100</v>
      </c>
      <c r="Q1423" t="str">
        <f>LEFT(N1423, SEARCH("/",N1423,1)-1)</f>
        <v>publishing</v>
      </c>
      <c r="R1423" t="str">
        <f>RIGHT(N1423,LEN(N1423)-SEARCH("/",N1423,1))</f>
        <v>translations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(E1424/D1424)*100</f>
        <v>0.104</v>
      </c>
      <c r="P1424" s="8">
        <f>(E1424/L1424)</f>
        <v>13</v>
      </c>
      <c r="Q1424" t="str">
        <f>LEFT(N1424, SEARCH("/",N1424,1)-1)</f>
        <v>publishing</v>
      </c>
      <c r="R1424" t="str">
        <f>RIGHT(N1424,LEN(N1424)-SEARCH("/",N1424,1))</f>
        <v>translations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(E1425/D1425)*100</f>
        <v>0.33333333333333337</v>
      </c>
      <c r="P1425" s="8">
        <f>(E1425/L1425)</f>
        <v>100</v>
      </c>
      <c r="Q1425" t="str">
        <f>LEFT(N1425, SEARCH("/",N1425,1)-1)</f>
        <v>publishing</v>
      </c>
      <c r="R1425" t="str">
        <f>RIGHT(N1425,LEN(N1425)-SEARCH("/",N1425,1))</f>
        <v>translations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(E1426/D1426)*100</f>
        <v>20.36</v>
      </c>
      <c r="P1426" s="8">
        <f>(E1426/L1426)</f>
        <v>109.07142857142857</v>
      </c>
      <c r="Q1426" t="str">
        <f>LEFT(N1426, SEARCH("/",N1426,1)-1)</f>
        <v>publishing</v>
      </c>
      <c r="R1426" t="str">
        <f>RIGHT(N1426,LEN(N1426)-SEARCH("/",N1426,1))</f>
        <v>translations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(E1427/D1427)*100</f>
        <v>0</v>
      </c>
      <c r="P1427" s="8" t="e">
        <f>(E1427/L1427)</f>
        <v>#DIV/0!</v>
      </c>
      <c r="Q1427" t="str">
        <f>LEFT(N1427, SEARCH("/",N1427,1)-1)</f>
        <v>publishing</v>
      </c>
      <c r="R1427" t="str">
        <f>RIGHT(N1427,LEN(N1427)-SEARCH("/",N1427,1))</f>
        <v>translations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(E1428/D1428)*100</f>
        <v>0</v>
      </c>
      <c r="P1428" s="8" t="e">
        <f>(E1428/L1428)</f>
        <v>#DIV/0!</v>
      </c>
      <c r="Q1428" t="str">
        <f>LEFT(N1428, SEARCH("/",N1428,1)-1)</f>
        <v>publishing</v>
      </c>
      <c r="R1428" t="str">
        <f>RIGHT(N1428,LEN(N1428)-SEARCH("/",N1428,1))</f>
        <v>translations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(E1429/D1429)*100</f>
        <v>8.3800000000000008</v>
      </c>
      <c r="P1429" s="8">
        <f>(E1429/L1429)</f>
        <v>104.75</v>
      </c>
      <c r="Q1429" t="str">
        <f>LEFT(N1429, SEARCH("/",N1429,1)-1)</f>
        <v>publishing</v>
      </c>
      <c r="R1429" t="str">
        <f>RIGHT(N1429,LEN(N1429)-SEARCH("/",N1429,1))</f>
        <v>translations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(E1430/D1430)*100</f>
        <v>4.5</v>
      </c>
      <c r="P1430" s="8">
        <f>(E1430/L1430)</f>
        <v>15</v>
      </c>
      <c r="Q1430" t="str">
        <f>LEFT(N1430, SEARCH("/",N1430,1)-1)</f>
        <v>publishing</v>
      </c>
      <c r="R1430" t="str">
        <f>RIGHT(N1430,LEN(N1430)-SEARCH("/",N1430,1))</f>
        <v>translations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(E1431/D1431)*100</f>
        <v>0</v>
      </c>
      <c r="P1431" s="8" t="e">
        <f>(E1431/L1431)</f>
        <v>#DIV/0!</v>
      </c>
      <c r="Q1431" t="str">
        <f>LEFT(N1431, SEARCH("/",N1431,1)-1)</f>
        <v>publishing</v>
      </c>
      <c r="R1431" t="str">
        <f>RIGHT(N1431,LEN(N1431)-SEARCH("/",N1431,1))</f>
        <v>translations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(E1432/D1432)*100</f>
        <v>8.06</v>
      </c>
      <c r="P1432" s="8">
        <f>(E1432/L1432)</f>
        <v>80.599999999999994</v>
      </c>
      <c r="Q1432" t="str">
        <f>LEFT(N1432, SEARCH("/",N1432,1)-1)</f>
        <v>publishing</v>
      </c>
      <c r="R1432" t="str">
        <f>RIGHT(N1432,LEN(N1432)-SEARCH("/",N1432,1))</f>
        <v>translations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(E1433/D1433)*100</f>
        <v>31.94705882352941</v>
      </c>
      <c r="P1433" s="8">
        <f>(E1433/L1433)</f>
        <v>115.55319148936171</v>
      </c>
      <c r="Q1433" t="str">
        <f>LEFT(N1433, SEARCH("/",N1433,1)-1)</f>
        <v>publishing</v>
      </c>
      <c r="R1433" t="str">
        <f>RIGHT(N1433,LEN(N1433)-SEARCH("/",N1433,1))</f>
        <v>translations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(E1434/D1434)*100</f>
        <v>0</v>
      </c>
      <c r="P1434" s="8" t="e">
        <f>(E1434/L1434)</f>
        <v>#DIV/0!</v>
      </c>
      <c r="Q1434" t="str">
        <f>LEFT(N1434, SEARCH("/",N1434,1)-1)</f>
        <v>publishing</v>
      </c>
      <c r="R1434" t="str">
        <f>RIGHT(N1434,LEN(N1434)-SEARCH("/",N1434,1))</f>
        <v>translations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(E1435/D1435)*100</f>
        <v>6.708333333333333</v>
      </c>
      <c r="P1435" s="8">
        <f>(E1435/L1435)</f>
        <v>80.5</v>
      </c>
      <c r="Q1435" t="str">
        <f>LEFT(N1435, SEARCH("/",N1435,1)-1)</f>
        <v>publishing</v>
      </c>
      <c r="R1435" t="str">
        <f>RIGHT(N1435,LEN(N1435)-SEARCH("/",N1435,1))</f>
        <v>translations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(E1436/D1436)*100</f>
        <v>9.9878048780487809</v>
      </c>
      <c r="P1436" s="8">
        <f>(E1436/L1436)</f>
        <v>744.5454545454545</v>
      </c>
      <c r="Q1436" t="str">
        <f>LEFT(N1436, SEARCH("/",N1436,1)-1)</f>
        <v>publishing</v>
      </c>
      <c r="R1436" t="str">
        <f>RIGHT(N1436,LEN(N1436)-SEARCH("/",N1436,1))</f>
        <v>translations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(E1437/D1437)*100</f>
        <v>0.1</v>
      </c>
      <c r="P1437" s="8">
        <f>(E1437/L1437)</f>
        <v>7.5</v>
      </c>
      <c r="Q1437" t="str">
        <f>LEFT(N1437, SEARCH("/",N1437,1)-1)</f>
        <v>publishing</v>
      </c>
      <c r="R1437" t="str">
        <f>RIGHT(N1437,LEN(N1437)-SEARCH("/",N1437,1))</f>
        <v>translations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(E1438/D1438)*100</f>
        <v>0.77</v>
      </c>
      <c r="P1438" s="8">
        <f>(E1438/L1438)</f>
        <v>38.5</v>
      </c>
      <c r="Q1438" t="str">
        <f>LEFT(N1438, SEARCH("/",N1438,1)-1)</f>
        <v>publishing</v>
      </c>
      <c r="R1438" t="str">
        <f>RIGHT(N1438,LEN(N1438)-SEARCH("/",N1438,1))</f>
        <v>translations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(E1439/D1439)*100</f>
        <v>26.900000000000002</v>
      </c>
      <c r="P1439" s="8">
        <f>(E1439/L1439)</f>
        <v>36.68181818181818</v>
      </c>
      <c r="Q1439" t="str">
        <f>LEFT(N1439, SEARCH("/",N1439,1)-1)</f>
        <v>publishing</v>
      </c>
      <c r="R1439" t="str">
        <f>RIGHT(N1439,LEN(N1439)-SEARCH("/",N1439,1))</f>
        <v>translations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(E1440/D1440)*100</f>
        <v>3</v>
      </c>
      <c r="P1440" s="8">
        <f>(E1440/L1440)</f>
        <v>75</v>
      </c>
      <c r="Q1440" t="str">
        <f>LEFT(N1440, SEARCH("/",N1440,1)-1)</f>
        <v>publishing</v>
      </c>
      <c r="R1440" t="str">
        <f>RIGHT(N1440,LEN(N1440)-SEARCH("/",N1440,1))</f>
        <v>translations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(E1441/D1441)*100</f>
        <v>6.6055045871559637</v>
      </c>
      <c r="P1441" s="8">
        <f>(E1441/L1441)</f>
        <v>30</v>
      </c>
      <c r="Q1441" t="str">
        <f>LEFT(N1441, SEARCH("/",N1441,1)-1)</f>
        <v>publishing</v>
      </c>
      <c r="R1441" t="str">
        <f>RIGHT(N1441,LEN(N1441)-SEARCH("/",N1441,1))</f>
        <v>translations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(E1442/D1442)*100</f>
        <v>7.6923076923076927E-3</v>
      </c>
      <c r="P1442" s="8">
        <f>(E1442/L1442)</f>
        <v>1</v>
      </c>
      <c r="Q1442" t="str">
        <f>LEFT(N1442, SEARCH("/",N1442,1)-1)</f>
        <v>publishing</v>
      </c>
      <c r="R1442" t="str">
        <f>RIGHT(N1442,LEN(N1442)-SEARCH("/",N1442,1))</f>
        <v>translations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(E1443/D1443)*100</f>
        <v>1.1222222222222222</v>
      </c>
      <c r="P1443" s="8">
        <f>(E1443/L1443)</f>
        <v>673.33333333333337</v>
      </c>
      <c r="Q1443" t="str">
        <f>LEFT(N1443, SEARCH("/",N1443,1)-1)</f>
        <v>publishing</v>
      </c>
      <c r="R1443" t="str">
        <f>RIGHT(N1443,LEN(N1443)-SEARCH("/",N1443,1))</f>
        <v>translations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(E1444/D1444)*100</f>
        <v>0</v>
      </c>
      <c r="P1444" s="8" t="e">
        <f>(E1444/L1444)</f>
        <v>#DIV/0!</v>
      </c>
      <c r="Q1444" t="str">
        <f>LEFT(N1444, SEARCH("/",N1444,1)-1)</f>
        <v>publishing</v>
      </c>
      <c r="R1444" t="str">
        <f>RIGHT(N1444,LEN(N1444)-SEARCH("/",N1444,1))</f>
        <v>translations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(E1445/D1445)*100</f>
        <v>0</v>
      </c>
      <c r="P1445" s="8" t="e">
        <f>(E1445/L1445)</f>
        <v>#DIV/0!</v>
      </c>
      <c r="Q1445" t="str">
        <f>LEFT(N1445, SEARCH("/",N1445,1)-1)</f>
        <v>publishing</v>
      </c>
      <c r="R1445" t="str">
        <f>RIGHT(N1445,LEN(N1445)-SEARCH("/",N1445,1))</f>
        <v>translations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(E1446/D1446)*100</f>
        <v>0</v>
      </c>
      <c r="P1446" s="8" t="e">
        <f>(E1446/L1446)</f>
        <v>#DIV/0!</v>
      </c>
      <c r="Q1446" t="str">
        <f>LEFT(N1446, SEARCH("/",N1446,1)-1)</f>
        <v>publishing</v>
      </c>
      <c r="R1446" t="str">
        <f>RIGHT(N1446,LEN(N1446)-SEARCH("/",N1446,1))</f>
        <v>translations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(E1447/D1447)*100</f>
        <v>0</v>
      </c>
      <c r="P1447" s="8" t="e">
        <f>(E1447/L1447)</f>
        <v>#DIV/0!</v>
      </c>
      <c r="Q1447" t="str">
        <f>LEFT(N1447, SEARCH("/",N1447,1)-1)</f>
        <v>publishing</v>
      </c>
      <c r="R1447" t="str">
        <f>RIGHT(N1447,LEN(N1447)-SEARCH("/",N1447,1))</f>
        <v>translations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(E1448/D1448)*100</f>
        <v>0</v>
      </c>
      <c r="P1448" s="8" t="e">
        <f>(E1448/L1448)</f>
        <v>#DIV/0!</v>
      </c>
      <c r="Q1448" t="str">
        <f>LEFT(N1448, SEARCH("/",N1448,1)-1)</f>
        <v>publishing</v>
      </c>
      <c r="R1448" t="str">
        <f>RIGHT(N1448,LEN(N1448)-SEARCH("/",N1448,1))</f>
        <v>translations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(E1449/D1449)*100</f>
        <v>1.4999999999999999E-2</v>
      </c>
      <c r="P1449" s="8">
        <f>(E1449/L1449)</f>
        <v>25</v>
      </c>
      <c r="Q1449" t="str">
        <f>LEFT(N1449, SEARCH("/",N1449,1)-1)</f>
        <v>publishing</v>
      </c>
      <c r="R1449" t="str">
        <f>RIGHT(N1449,LEN(N1449)-SEARCH("/",N1449,1))</f>
        <v>translations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(E1450/D1450)*100</f>
        <v>0</v>
      </c>
      <c r="P1450" s="8" t="e">
        <f>(E1450/L1450)</f>
        <v>#DIV/0!</v>
      </c>
      <c r="Q1450" t="str">
        <f>LEFT(N1450, SEARCH("/",N1450,1)-1)</f>
        <v>publishing</v>
      </c>
      <c r="R1450" t="str">
        <f>RIGHT(N1450,LEN(N1450)-SEARCH("/",N1450,1))</f>
        <v>translations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(E1451/D1451)*100</f>
        <v>0</v>
      </c>
      <c r="P1451" s="8" t="e">
        <f>(E1451/L1451)</f>
        <v>#DIV/0!</v>
      </c>
      <c r="Q1451" t="str">
        <f>LEFT(N1451, SEARCH("/",N1451,1)-1)</f>
        <v>publishing</v>
      </c>
      <c r="R1451" t="str">
        <f>RIGHT(N1451,LEN(N1451)-SEARCH("/",N1451,1))</f>
        <v>translations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(E1452/D1452)*100</f>
        <v>1E-3</v>
      </c>
      <c r="P1452" s="8">
        <f>(E1452/L1452)</f>
        <v>1</v>
      </c>
      <c r="Q1452" t="str">
        <f>LEFT(N1452, SEARCH("/",N1452,1)-1)</f>
        <v>publishing</v>
      </c>
      <c r="R1452" t="str">
        <f>RIGHT(N1452,LEN(N1452)-SEARCH("/",N1452,1))</f>
        <v>translations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(E1453/D1453)*100</f>
        <v>1.0554089709762533E-2</v>
      </c>
      <c r="P1453" s="8">
        <f>(E1453/L1453)</f>
        <v>1</v>
      </c>
      <c r="Q1453" t="str">
        <f>LEFT(N1453, SEARCH("/",N1453,1)-1)</f>
        <v>publishing</v>
      </c>
      <c r="R1453" t="str">
        <f>RIGHT(N1453,LEN(N1453)-SEARCH("/",N1453,1))</f>
        <v>translations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(E1454/D1454)*100</f>
        <v>0</v>
      </c>
      <c r="P1454" s="8" t="e">
        <f>(E1454/L1454)</f>
        <v>#DIV/0!</v>
      </c>
      <c r="Q1454" t="str">
        <f>LEFT(N1454, SEARCH("/",N1454,1)-1)</f>
        <v>publishing</v>
      </c>
      <c r="R1454" t="str">
        <f>RIGHT(N1454,LEN(N1454)-SEARCH("/",N1454,1))</f>
        <v>translations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(E1455/D1455)*100</f>
        <v>0</v>
      </c>
      <c r="P1455" s="8" t="e">
        <f>(E1455/L1455)</f>
        <v>#DIV/0!</v>
      </c>
      <c r="Q1455" t="str">
        <f>LEFT(N1455, SEARCH("/",N1455,1)-1)</f>
        <v>publishing</v>
      </c>
      <c r="R1455" t="str">
        <f>RIGHT(N1455,LEN(N1455)-SEARCH("/",N1455,1))</f>
        <v>translations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(E1456/D1456)*100</f>
        <v>0.85714285714285721</v>
      </c>
      <c r="P1456" s="8">
        <f>(E1456/L1456)</f>
        <v>15</v>
      </c>
      <c r="Q1456" t="str">
        <f>LEFT(N1456, SEARCH("/",N1456,1)-1)</f>
        <v>publishing</v>
      </c>
      <c r="R1456" t="str">
        <f>RIGHT(N1456,LEN(N1456)-SEARCH("/",N1456,1))</f>
        <v>translations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(E1457/D1457)*100</f>
        <v>10.5</v>
      </c>
      <c r="P1457" s="8">
        <f>(E1457/L1457)</f>
        <v>225</v>
      </c>
      <c r="Q1457" t="str">
        <f>LEFT(N1457, SEARCH("/",N1457,1)-1)</f>
        <v>publishing</v>
      </c>
      <c r="R1457" t="str">
        <f>RIGHT(N1457,LEN(N1457)-SEARCH("/",N1457,1))</f>
        <v>translations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(E1458/D1458)*100</f>
        <v>2.9000000000000004</v>
      </c>
      <c r="P1458" s="8">
        <f>(E1458/L1458)</f>
        <v>48.333333333333336</v>
      </c>
      <c r="Q1458" t="str">
        <f>LEFT(N1458, SEARCH("/",N1458,1)-1)</f>
        <v>publishing</v>
      </c>
      <c r="R1458" t="str">
        <f>RIGHT(N1458,LEN(N1458)-SEARCH("/",N1458,1))</f>
        <v>translations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(E1459/D1459)*100</f>
        <v>0</v>
      </c>
      <c r="P1459" s="8" t="e">
        <f>(E1459/L1459)</f>
        <v>#DIV/0!</v>
      </c>
      <c r="Q1459" t="str">
        <f>LEFT(N1459, SEARCH("/",N1459,1)-1)</f>
        <v>publishing</v>
      </c>
      <c r="R1459" t="str">
        <f>RIGHT(N1459,LEN(N1459)-SEARCH("/",N1459,1))</f>
        <v>translations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(E1460/D1460)*100</f>
        <v>0</v>
      </c>
      <c r="P1460" s="8" t="e">
        <f>(E1460/L1460)</f>
        <v>#DIV/0!</v>
      </c>
      <c r="Q1460" t="str">
        <f>LEFT(N1460, SEARCH("/",N1460,1)-1)</f>
        <v>publishing</v>
      </c>
      <c r="R1460" t="str">
        <f>RIGHT(N1460,LEN(N1460)-SEARCH("/",N1460,1))</f>
        <v>translations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(E1461/D1461)*100</f>
        <v>0</v>
      </c>
      <c r="P1461" s="8" t="e">
        <f>(E1461/L1461)</f>
        <v>#DIV/0!</v>
      </c>
      <c r="Q1461" t="str">
        <f>LEFT(N1461, SEARCH("/",N1461,1)-1)</f>
        <v>publishing</v>
      </c>
      <c r="R1461" t="str">
        <f>RIGHT(N1461,LEN(N1461)-SEARCH("/",N1461,1))</f>
        <v>translations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(E1462/D1462)*100</f>
        <v>0</v>
      </c>
      <c r="P1462" s="8" t="e">
        <f>(E1462/L1462)</f>
        <v>#DIV/0!</v>
      </c>
      <c r="Q1462" t="str">
        <f>LEFT(N1462, SEARCH("/",N1462,1)-1)</f>
        <v>publishing</v>
      </c>
      <c r="R1462" t="str">
        <f>RIGHT(N1462,LEN(N1462)-SEARCH("/",N1462,1))</f>
        <v>translations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(E1463/D1463)*100</f>
        <v>101.24459999999999</v>
      </c>
      <c r="P1463" s="8">
        <f>(E1463/L1463)</f>
        <v>44.66673529411765</v>
      </c>
      <c r="Q1463" t="str">
        <f>LEFT(N1463, SEARCH("/",N1463,1)-1)</f>
        <v>publishing</v>
      </c>
      <c r="R1463" t="str">
        <f>RIGHT(N1463,LEN(N1463)-SEARCH("/",N1463,1))</f>
        <v>radio &amp; podcasts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(E1464/D1464)*100</f>
        <v>108.5175</v>
      </c>
      <c r="P1464" s="8">
        <f>(E1464/L1464)</f>
        <v>28.937999999999999</v>
      </c>
      <c r="Q1464" t="str">
        <f>LEFT(N1464, SEARCH("/",N1464,1)-1)</f>
        <v>publishing</v>
      </c>
      <c r="R1464" t="str">
        <f>RIGHT(N1464,LEN(N1464)-SEARCH("/",N1464,1))</f>
        <v>radio &amp; podcasts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(E1465/D1465)*100</f>
        <v>147.66666666666666</v>
      </c>
      <c r="P1465" s="8">
        <f>(E1465/L1465)</f>
        <v>35.44</v>
      </c>
      <c r="Q1465" t="str">
        <f>LEFT(N1465, SEARCH("/",N1465,1)-1)</f>
        <v>publishing</v>
      </c>
      <c r="R1465" t="str">
        <f>RIGHT(N1465,LEN(N1465)-SEARCH("/",N1465,1))</f>
        <v>radio &amp; podcasts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(E1466/D1466)*100</f>
        <v>163.19999999999999</v>
      </c>
      <c r="P1466" s="8">
        <f>(E1466/L1466)</f>
        <v>34.871794871794869</v>
      </c>
      <c r="Q1466" t="str">
        <f>LEFT(N1466, SEARCH("/",N1466,1)-1)</f>
        <v>publishing</v>
      </c>
      <c r="R1466" t="str">
        <f>RIGHT(N1466,LEN(N1466)-SEARCH("/",N1466,1))</f>
        <v>radio &amp; podcasts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(E1467/D1467)*100</f>
        <v>456.41449999999998</v>
      </c>
      <c r="P1467" s="8">
        <f>(E1467/L1467)</f>
        <v>52.622732513451197</v>
      </c>
      <c r="Q1467" t="str">
        <f>LEFT(N1467, SEARCH("/",N1467,1)-1)</f>
        <v>publishing</v>
      </c>
      <c r="R1467" t="str">
        <f>RIGHT(N1467,LEN(N1467)-SEARCH("/",N1467,1))</f>
        <v>radio &amp; podcasts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(E1468/D1468)*100</f>
        <v>107.87731249999999</v>
      </c>
      <c r="P1468" s="8">
        <f>(E1468/L1468)</f>
        <v>69.598266129032254</v>
      </c>
      <c r="Q1468" t="str">
        <f>LEFT(N1468, SEARCH("/",N1468,1)-1)</f>
        <v>publishing</v>
      </c>
      <c r="R1468" t="str">
        <f>RIGHT(N1468,LEN(N1468)-SEARCH("/",N1468,1))</f>
        <v>radio &amp; podcasts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(E1469/D1469)*100</f>
        <v>115.08</v>
      </c>
      <c r="P1469" s="8">
        <f>(E1469/L1469)</f>
        <v>76.72</v>
      </c>
      <c r="Q1469" t="str">
        <f>LEFT(N1469, SEARCH("/",N1469,1)-1)</f>
        <v>publishing</v>
      </c>
      <c r="R1469" t="str">
        <f>RIGHT(N1469,LEN(N1469)-SEARCH("/",N1469,1))</f>
        <v>radio &amp; podcasts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(E1470/D1470)*100</f>
        <v>102.36842105263158</v>
      </c>
      <c r="P1470" s="8">
        <f>(E1470/L1470)</f>
        <v>33.191126279863482</v>
      </c>
      <c r="Q1470" t="str">
        <f>LEFT(N1470, SEARCH("/",N1470,1)-1)</f>
        <v>publishing</v>
      </c>
      <c r="R1470" t="str">
        <f>RIGHT(N1470,LEN(N1470)-SEARCH("/",N1470,1))</f>
        <v>radio &amp; podcasts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(E1471/D1471)*100</f>
        <v>108.42485875706214</v>
      </c>
      <c r="P1471" s="8">
        <f>(E1471/L1471)</f>
        <v>149.46417445482865</v>
      </c>
      <c r="Q1471" t="str">
        <f>LEFT(N1471, SEARCH("/",N1471,1)-1)</f>
        <v>publishing</v>
      </c>
      <c r="R1471" t="str">
        <f>RIGHT(N1471,LEN(N1471)-SEARCH("/",N1471,1))</f>
        <v>radio &amp; podcasts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(E1472/D1472)*100</f>
        <v>125.13333333333334</v>
      </c>
      <c r="P1472" s="8">
        <f>(E1472/L1472)</f>
        <v>23.172839506172838</v>
      </c>
      <c r="Q1472" t="str">
        <f>LEFT(N1472, SEARCH("/",N1472,1)-1)</f>
        <v>publishing</v>
      </c>
      <c r="R1472" t="str">
        <f>RIGHT(N1472,LEN(N1472)-SEARCH("/",N1472,1))</f>
        <v>radio &amp; podcasts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(E1473/D1473)*100</f>
        <v>103.840625</v>
      </c>
      <c r="P1473" s="8">
        <f>(E1473/L1473)</f>
        <v>96.877551020408163</v>
      </c>
      <c r="Q1473" t="str">
        <f>LEFT(N1473, SEARCH("/",N1473,1)-1)</f>
        <v>publishing</v>
      </c>
      <c r="R1473" t="str">
        <f>RIGHT(N1473,LEN(N1473)-SEARCH("/",N1473,1))</f>
        <v>radio &amp; podcasts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(E1474/D1474)*100</f>
        <v>138.70400000000001</v>
      </c>
      <c r="P1474" s="8">
        <f>(E1474/L1474)</f>
        <v>103.20238095238095</v>
      </c>
      <c r="Q1474" t="str">
        <f>LEFT(N1474, SEARCH("/",N1474,1)-1)</f>
        <v>publishing</v>
      </c>
      <c r="R1474" t="str">
        <f>RIGHT(N1474,LEN(N1474)-SEARCH("/",N1474,1))</f>
        <v>radio &amp; podcasts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(E1475/D1475)*100</f>
        <v>120.51600000000001</v>
      </c>
      <c r="P1475" s="8">
        <f>(E1475/L1475)</f>
        <v>38.462553191489363</v>
      </c>
      <c r="Q1475" t="str">
        <f>LEFT(N1475, SEARCH("/",N1475,1)-1)</f>
        <v>publishing</v>
      </c>
      <c r="R1475" t="str">
        <f>RIGHT(N1475,LEN(N1475)-SEARCH("/",N1475,1))</f>
        <v>radio &amp; podcasts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(E1476/D1476)*100</f>
        <v>112.26666666666667</v>
      </c>
      <c r="P1476" s="8">
        <f>(E1476/L1476)</f>
        <v>44.315789473684212</v>
      </c>
      <c r="Q1476" t="str">
        <f>LEFT(N1476, SEARCH("/",N1476,1)-1)</f>
        <v>publishing</v>
      </c>
      <c r="R1476" t="str">
        <f>RIGHT(N1476,LEN(N1476)-SEARCH("/",N1476,1))</f>
        <v>radio &amp; podcasts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(E1477/D1477)*100</f>
        <v>188.66966666666667</v>
      </c>
      <c r="P1477" s="8">
        <f>(E1477/L1477)</f>
        <v>64.173356009070289</v>
      </c>
      <c r="Q1477" t="str">
        <f>LEFT(N1477, SEARCH("/",N1477,1)-1)</f>
        <v>publishing</v>
      </c>
      <c r="R1477" t="str">
        <f>RIGHT(N1477,LEN(N1477)-SEARCH("/",N1477,1))</f>
        <v>radio &amp; podcasts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(E1478/D1478)*100</f>
        <v>661.55466666666666</v>
      </c>
      <c r="P1478" s="8">
        <f>(E1478/L1478)</f>
        <v>43.333275109170302</v>
      </c>
      <c r="Q1478" t="str">
        <f>LEFT(N1478, SEARCH("/",N1478,1)-1)</f>
        <v>publishing</v>
      </c>
      <c r="R1478" t="str">
        <f>RIGHT(N1478,LEN(N1478)-SEARCH("/",N1478,1))</f>
        <v>radio &amp; podcasts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(E1479/D1479)*100</f>
        <v>111.31</v>
      </c>
      <c r="P1479" s="8">
        <f>(E1479/L1479)</f>
        <v>90.495934959349597</v>
      </c>
      <c r="Q1479" t="str">
        <f>LEFT(N1479, SEARCH("/",N1479,1)-1)</f>
        <v>publishing</v>
      </c>
      <c r="R1479" t="str">
        <f>RIGHT(N1479,LEN(N1479)-SEARCH("/",N1479,1))</f>
        <v>radio &amp; podcasts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(E1480/D1480)*100</f>
        <v>1181.6142199999999</v>
      </c>
      <c r="P1480" s="8">
        <f>(E1480/L1480)</f>
        <v>29.187190495010373</v>
      </c>
      <c r="Q1480" t="str">
        <f>LEFT(N1480, SEARCH("/",N1480,1)-1)</f>
        <v>publishing</v>
      </c>
      <c r="R1480" t="str">
        <f>RIGHT(N1480,LEN(N1480)-SEARCH("/",N1480,1))</f>
        <v>radio &amp; podcasts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(E1481/D1481)*100</f>
        <v>137.375</v>
      </c>
      <c r="P1481" s="8">
        <f>(E1481/L1481)</f>
        <v>30.95774647887324</v>
      </c>
      <c r="Q1481" t="str">
        <f>LEFT(N1481, SEARCH("/",N1481,1)-1)</f>
        <v>publishing</v>
      </c>
      <c r="R1481" t="str">
        <f>RIGHT(N1481,LEN(N1481)-SEARCH("/",N1481,1))</f>
        <v>radio &amp; podcasts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(E1482/D1482)*100</f>
        <v>117.04040000000001</v>
      </c>
      <c r="P1482" s="8">
        <f>(E1482/L1482)</f>
        <v>92.157795275590544</v>
      </c>
      <c r="Q1482" t="str">
        <f>LEFT(N1482, SEARCH("/",N1482,1)-1)</f>
        <v>publishing</v>
      </c>
      <c r="R1482" t="str">
        <f>RIGHT(N1482,LEN(N1482)-SEARCH("/",N1482,1))</f>
        <v>radio &amp; podcasts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(E1483/D1483)*100</f>
        <v>2.1</v>
      </c>
      <c r="P1483" s="8">
        <f>(E1483/L1483)</f>
        <v>17.5</v>
      </c>
      <c r="Q1483" t="str">
        <f>LEFT(N1483, SEARCH("/",N1483,1)-1)</f>
        <v>publishing</v>
      </c>
      <c r="R1483" t="str">
        <f>RIGHT(N1483,LEN(N1483)-SEARCH("/",N1483,1))</f>
        <v>fiction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(E1484/D1484)*100</f>
        <v>0.1</v>
      </c>
      <c r="P1484" s="8">
        <f>(E1484/L1484)</f>
        <v>5</v>
      </c>
      <c r="Q1484" t="str">
        <f>LEFT(N1484, SEARCH("/",N1484,1)-1)</f>
        <v>publishing</v>
      </c>
      <c r="R1484" t="str">
        <f>RIGHT(N1484,LEN(N1484)-SEARCH("/",N1484,1))</f>
        <v>fiction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(E1485/D1485)*100</f>
        <v>0.7142857142857143</v>
      </c>
      <c r="P1485" s="8">
        <f>(E1485/L1485)</f>
        <v>25</v>
      </c>
      <c r="Q1485" t="str">
        <f>LEFT(N1485, SEARCH("/",N1485,1)-1)</f>
        <v>publishing</v>
      </c>
      <c r="R1485" t="str">
        <f>RIGHT(N1485,LEN(N1485)-SEARCH("/",N1485,1))</f>
        <v>fiction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(E1486/D1486)*100</f>
        <v>0</v>
      </c>
      <c r="P1486" s="8" t="e">
        <f>(E1486/L1486)</f>
        <v>#DIV/0!</v>
      </c>
      <c r="Q1486" t="str">
        <f>LEFT(N1486, SEARCH("/",N1486,1)-1)</f>
        <v>publishing</v>
      </c>
      <c r="R1486" t="str">
        <f>RIGHT(N1486,LEN(N1486)-SEARCH("/",N1486,1))</f>
        <v>fiction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(E1487/D1487)*100</f>
        <v>2.2388059701492535</v>
      </c>
      <c r="P1487" s="8">
        <f>(E1487/L1487)</f>
        <v>50</v>
      </c>
      <c r="Q1487" t="str">
        <f>LEFT(N1487, SEARCH("/",N1487,1)-1)</f>
        <v>publishing</v>
      </c>
      <c r="R1487" t="str">
        <f>RIGHT(N1487,LEN(N1487)-SEARCH("/",N1487,1))</f>
        <v>fiction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(E1488/D1488)*100</f>
        <v>0.24</v>
      </c>
      <c r="P1488" s="8">
        <f>(E1488/L1488)</f>
        <v>16</v>
      </c>
      <c r="Q1488" t="str">
        <f>LEFT(N1488, SEARCH("/",N1488,1)-1)</f>
        <v>publishing</v>
      </c>
      <c r="R1488" t="str">
        <f>RIGHT(N1488,LEN(N1488)-SEARCH("/",N1488,1))</f>
        <v>fiction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(E1489/D1489)*100</f>
        <v>0</v>
      </c>
      <c r="P1489" s="8" t="e">
        <f>(E1489/L1489)</f>
        <v>#DIV/0!</v>
      </c>
      <c r="Q1489" t="str">
        <f>LEFT(N1489, SEARCH("/",N1489,1)-1)</f>
        <v>publishing</v>
      </c>
      <c r="R1489" t="str">
        <f>RIGHT(N1489,LEN(N1489)-SEARCH("/",N1489,1))</f>
        <v>fiction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(E1490/D1490)*100</f>
        <v>2.4</v>
      </c>
      <c r="P1490" s="8">
        <f>(E1490/L1490)</f>
        <v>60</v>
      </c>
      <c r="Q1490" t="str">
        <f>LEFT(N1490, SEARCH("/",N1490,1)-1)</f>
        <v>publishing</v>
      </c>
      <c r="R1490" t="str">
        <f>RIGHT(N1490,LEN(N1490)-SEARCH("/",N1490,1))</f>
        <v>fiction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(E1491/D1491)*100</f>
        <v>0</v>
      </c>
      <c r="P1491" s="8" t="e">
        <f>(E1491/L1491)</f>
        <v>#DIV/0!</v>
      </c>
      <c r="Q1491" t="str">
        <f>LEFT(N1491, SEARCH("/",N1491,1)-1)</f>
        <v>publishing</v>
      </c>
      <c r="R1491" t="str">
        <f>RIGHT(N1491,LEN(N1491)-SEARCH("/",N1491,1))</f>
        <v>fiction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(E1492/D1492)*100</f>
        <v>30.862068965517242</v>
      </c>
      <c r="P1492" s="8">
        <f>(E1492/L1492)</f>
        <v>47.10526315789474</v>
      </c>
      <c r="Q1492" t="str">
        <f>LEFT(N1492, SEARCH("/",N1492,1)-1)</f>
        <v>publishing</v>
      </c>
      <c r="R1492" t="str">
        <f>RIGHT(N1492,LEN(N1492)-SEARCH("/",N1492,1))</f>
        <v>fiction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(E1493/D1493)*100</f>
        <v>8.3333333333333321</v>
      </c>
      <c r="P1493" s="8">
        <f>(E1493/L1493)</f>
        <v>100</v>
      </c>
      <c r="Q1493" t="str">
        <f>LEFT(N1493, SEARCH("/",N1493,1)-1)</f>
        <v>publishing</v>
      </c>
      <c r="R1493" t="str">
        <f>RIGHT(N1493,LEN(N1493)-SEARCH("/",N1493,1))</f>
        <v>fiction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(E1494/D1494)*100</f>
        <v>0.75</v>
      </c>
      <c r="P1494" s="8">
        <f>(E1494/L1494)</f>
        <v>15</v>
      </c>
      <c r="Q1494" t="str">
        <f>LEFT(N1494, SEARCH("/",N1494,1)-1)</f>
        <v>publishing</v>
      </c>
      <c r="R1494" t="str">
        <f>RIGHT(N1494,LEN(N1494)-SEARCH("/",N1494,1))</f>
        <v>fiction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(E1495/D1495)*100</f>
        <v>0</v>
      </c>
      <c r="P1495" s="8" t="e">
        <f>(E1495/L1495)</f>
        <v>#DIV/0!</v>
      </c>
      <c r="Q1495" t="str">
        <f>LEFT(N1495, SEARCH("/",N1495,1)-1)</f>
        <v>publishing</v>
      </c>
      <c r="R1495" t="str">
        <f>RIGHT(N1495,LEN(N1495)-SEARCH("/",N1495,1))</f>
        <v>fiction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(E1496/D1496)*100</f>
        <v>8.9</v>
      </c>
      <c r="P1496" s="8">
        <f>(E1496/L1496)</f>
        <v>40.454545454545453</v>
      </c>
      <c r="Q1496" t="str">
        <f>LEFT(N1496, SEARCH("/",N1496,1)-1)</f>
        <v>publishing</v>
      </c>
      <c r="R1496" t="str">
        <f>RIGHT(N1496,LEN(N1496)-SEARCH("/",N1496,1))</f>
        <v>fiction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(E1497/D1497)*100</f>
        <v>0</v>
      </c>
      <c r="P1497" s="8" t="e">
        <f>(E1497/L1497)</f>
        <v>#DIV/0!</v>
      </c>
      <c r="Q1497" t="str">
        <f>LEFT(N1497, SEARCH("/",N1497,1)-1)</f>
        <v>publishing</v>
      </c>
      <c r="R1497" t="str">
        <f>RIGHT(N1497,LEN(N1497)-SEARCH("/",N1497,1))</f>
        <v>fiction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(E1498/D1498)*100</f>
        <v>0</v>
      </c>
      <c r="P1498" s="8" t="e">
        <f>(E1498/L1498)</f>
        <v>#DIV/0!</v>
      </c>
      <c r="Q1498" t="str">
        <f>LEFT(N1498, SEARCH("/",N1498,1)-1)</f>
        <v>publishing</v>
      </c>
      <c r="R1498" t="str">
        <f>RIGHT(N1498,LEN(N1498)-SEARCH("/",N1498,1))</f>
        <v>fiction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(E1499/D1499)*100</f>
        <v>6.6666666666666671E-3</v>
      </c>
      <c r="P1499" s="8">
        <f>(E1499/L1499)</f>
        <v>1</v>
      </c>
      <c r="Q1499" t="str">
        <f>LEFT(N1499, SEARCH("/",N1499,1)-1)</f>
        <v>publishing</v>
      </c>
      <c r="R1499" t="str">
        <f>RIGHT(N1499,LEN(N1499)-SEARCH("/",N1499,1))</f>
        <v>fiction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(E1500/D1500)*100</f>
        <v>1.9</v>
      </c>
      <c r="P1500" s="8">
        <f>(E1500/L1500)</f>
        <v>19</v>
      </c>
      <c r="Q1500" t="str">
        <f>LEFT(N1500, SEARCH("/",N1500,1)-1)</f>
        <v>publishing</v>
      </c>
      <c r="R1500" t="str">
        <f>RIGHT(N1500,LEN(N1500)-SEARCH("/",N1500,1))</f>
        <v>fiction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(E1501/D1501)*100</f>
        <v>0.25</v>
      </c>
      <c r="P1501" s="8">
        <f>(E1501/L1501)</f>
        <v>5</v>
      </c>
      <c r="Q1501" t="str">
        <f>LEFT(N1501, SEARCH("/",N1501,1)-1)</f>
        <v>publishing</v>
      </c>
      <c r="R1501" t="str">
        <f>RIGHT(N1501,LEN(N1501)-SEARCH("/",N1501,1))</f>
        <v>fiction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(E1502/D1502)*100</f>
        <v>25.035714285714285</v>
      </c>
      <c r="P1502" s="8">
        <f>(E1502/L1502)</f>
        <v>46.733333333333334</v>
      </c>
      <c r="Q1502" t="str">
        <f>LEFT(N1502, SEARCH("/",N1502,1)-1)</f>
        <v>publishing</v>
      </c>
      <c r="R1502" t="str">
        <f>RIGHT(N1502,LEN(N1502)-SEARCH("/",N1502,1))</f>
        <v>fiction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(E1503/D1503)*100</f>
        <v>166.33076923076925</v>
      </c>
      <c r="P1503" s="8">
        <f>(E1503/L1503)</f>
        <v>97.731073446327684</v>
      </c>
      <c r="Q1503" t="str">
        <f>LEFT(N1503, SEARCH("/",N1503,1)-1)</f>
        <v>photography</v>
      </c>
      <c r="R1503" t="str">
        <f>RIGHT(N1503,LEN(N1503)-SEARCH("/",N1503,1))</f>
        <v>photobooks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(E1504/D1504)*100</f>
        <v>101.44545454545455</v>
      </c>
      <c r="P1504" s="8">
        <f>(E1504/L1504)</f>
        <v>67.835866261398181</v>
      </c>
      <c r="Q1504" t="str">
        <f>LEFT(N1504, SEARCH("/",N1504,1)-1)</f>
        <v>photography</v>
      </c>
      <c r="R1504" t="str">
        <f>RIGHT(N1504,LEN(N1504)-SEARCH("/",N1504,1))</f>
        <v>photobooks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(E1505/D1505)*100</f>
        <v>107.89146666666667</v>
      </c>
      <c r="P1505" s="8">
        <f>(E1505/L1505)</f>
        <v>56.98492957746479</v>
      </c>
      <c r="Q1505" t="str">
        <f>LEFT(N1505, SEARCH("/",N1505,1)-1)</f>
        <v>photography</v>
      </c>
      <c r="R1505" t="str">
        <f>RIGHT(N1505,LEN(N1505)-SEARCH("/",N1505,1))</f>
        <v>photobooks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(E1506/D1506)*100</f>
        <v>277.93846153846158</v>
      </c>
      <c r="P1506" s="8">
        <f>(E1506/L1506)</f>
        <v>67.159851301115239</v>
      </c>
      <c r="Q1506" t="str">
        <f>LEFT(N1506, SEARCH("/",N1506,1)-1)</f>
        <v>photography</v>
      </c>
      <c r="R1506" t="str">
        <f>RIGHT(N1506,LEN(N1506)-SEARCH("/",N1506,1))</f>
        <v>photobooks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(E1507/D1507)*100</f>
        <v>103.58125</v>
      </c>
      <c r="P1507" s="8">
        <f>(E1507/L1507)</f>
        <v>48.037681159420288</v>
      </c>
      <c r="Q1507" t="str">
        <f>LEFT(N1507, SEARCH("/",N1507,1)-1)</f>
        <v>photography</v>
      </c>
      <c r="R1507" t="str">
        <f>RIGHT(N1507,LEN(N1507)-SEARCH("/",N1507,1))</f>
        <v>photobooks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(E1508/D1508)*100</f>
        <v>111.4</v>
      </c>
      <c r="P1508" s="8">
        <f>(E1508/L1508)</f>
        <v>38.860465116279073</v>
      </c>
      <c r="Q1508" t="str">
        <f>LEFT(N1508, SEARCH("/",N1508,1)-1)</f>
        <v>photography</v>
      </c>
      <c r="R1508" t="str">
        <f>RIGHT(N1508,LEN(N1508)-SEARCH("/",N1508,1))</f>
        <v>photobooks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(E1509/D1509)*100</f>
        <v>215</v>
      </c>
      <c r="P1509" s="8">
        <f>(E1509/L1509)</f>
        <v>78.181818181818187</v>
      </c>
      <c r="Q1509" t="str">
        <f>LEFT(N1509, SEARCH("/",N1509,1)-1)</f>
        <v>photography</v>
      </c>
      <c r="R1509" t="str">
        <f>RIGHT(N1509,LEN(N1509)-SEARCH("/",N1509,1))</f>
        <v>photobooks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(E1510/D1510)*100</f>
        <v>110.76216216216217</v>
      </c>
      <c r="P1510" s="8">
        <f>(E1510/L1510)</f>
        <v>97.113744075829388</v>
      </c>
      <c r="Q1510" t="str">
        <f>LEFT(N1510, SEARCH("/",N1510,1)-1)</f>
        <v>photography</v>
      </c>
      <c r="R1510" t="str">
        <f>RIGHT(N1510,LEN(N1510)-SEARCH("/",N1510,1))</f>
        <v>photobooks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(E1511/D1511)*100</f>
        <v>123.64125714285714</v>
      </c>
      <c r="P1511" s="8">
        <f>(E1511/L1511)</f>
        <v>110.39397959183674</v>
      </c>
      <c r="Q1511" t="str">
        <f>LEFT(N1511, SEARCH("/",N1511,1)-1)</f>
        <v>photography</v>
      </c>
      <c r="R1511" t="str">
        <f>RIGHT(N1511,LEN(N1511)-SEARCH("/",N1511,1))</f>
        <v>photobooks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(E1512/D1512)*100</f>
        <v>101.03500000000001</v>
      </c>
      <c r="P1512" s="8">
        <f>(E1512/L1512)</f>
        <v>39.91506172839506</v>
      </c>
      <c r="Q1512" t="str">
        <f>LEFT(N1512, SEARCH("/",N1512,1)-1)</f>
        <v>photography</v>
      </c>
      <c r="R1512" t="str">
        <f>RIGHT(N1512,LEN(N1512)-SEARCH("/",N1512,1))</f>
        <v>photobooks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(E1513/D1513)*100</f>
        <v>111.79285714285714</v>
      </c>
      <c r="P1513" s="8">
        <f>(E1513/L1513)</f>
        <v>75.975728155339809</v>
      </c>
      <c r="Q1513" t="str">
        <f>LEFT(N1513, SEARCH("/",N1513,1)-1)</f>
        <v>photography</v>
      </c>
      <c r="R1513" t="str">
        <f>RIGHT(N1513,LEN(N1513)-SEARCH("/",N1513,1))</f>
        <v>photobooks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(E1514/D1514)*100</f>
        <v>558.7714285714286</v>
      </c>
      <c r="P1514" s="8">
        <f>(E1514/L1514)</f>
        <v>58.379104477611939</v>
      </c>
      <c r="Q1514" t="str">
        <f>LEFT(N1514, SEARCH("/",N1514,1)-1)</f>
        <v>photography</v>
      </c>
      <c r="R1514" t="str">
        <f>RIGHT(N1514,LEN(N1514)-SEARCH("/",N1514,1))</f>
        <v>photobooks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(E1515/D1515)*100</f>
        <v>150.01875000000001</v>
      </c>
      <c r="P1515" s="8">
        <f>(E1515/L1515)</f>
        <v>55.82093023255814</v>
      </c>
      <c r="Q1515" t="str">
        <f>LEFT(N1515, SEARCH("/",N1515,1)-1)</f>
        <v>photography</v>
      </c>
      <c r="R1515" t="str">
        <f>RIGHT(N1515,LEN(N1515)-SEARCH("/",N1515,1))</f>
        <v>photobooks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(E1516/D1516)*100</f>
        <v>106.476</v>
      </c>
      <c r="P1516" s="8">
        <f>(E1516/L1516)</f>
        <v>151.24431818181819</v>
      </c>
      <c r="Q1516" t="str">
        <f>LEFT(N1516, SEARCH("/",N1516,1)-1)</f>
        <v>photography</v>
      </c>
      <c r="R1516" t="str">
        <f>RIGHT(N1516,LEN(N1516)-SEARCH("/",N1516,1))</f>
        <v>photobooks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(E1517/D1517)*100</f>
        <v>157.18899999999999</v>
      </c>
      <c r="P1517" s="8">
        <f>(E1517/L1517)</f>
        <v>849.67027027027029</v>
      </c>
      <c r="Q1517" t="str">
        <f>LEFT(N1517, SEARCH("/",N1517,1)-1)</f>
        <v>photography</v>
      </c>
      <c r="R1517" t="str">
        <f>RIGHT(N1517,LEN(N1517)-SEARCH("/",N1517,1))</f>
        <v>photobooks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(E1518/D1518)*100</f>
        <v>108.65882352941176</v>
      </c>
      <c r="P1518" s="8">
        <f>(E1518/L1518)</f>
        <v>159.24137931034483</v>
      </c>
      <c r="Q1518" t="str">
        <f>LEFT(N1518, SEARCH("/",N1518,1)-1)</f>
        <v>photography</v>
      </c>
      <c r="R1518" t="str">
        <f>RIGHT(N1518,LEN(N1518)-SEARCH("/",N1518,1))</f>
        <v>photobooks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(E1519/D1519)*100</f>
        <v>161.97999999999999</v>
      </c>
      <c r="P1519" s="8">
        <f>(E1519/L1519)</f>
        <v>39.507317073170732</v>
      </c>
      <c r="Q1519" t="str">
        <f>LEFT(N1519, SEARCH("/",N1519,1)-1)</f>
        <v>photography</v>
      </c>
      <c r="R1519" t="str">
        <f>RIGHT(N1519,LEN(N1519)-SEARCH("/",N1519,1))</f>
        <v>photobooks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(E1520/D1520)*100</f>
        <v>205.36666666666665</v>
      </c>
      <c r="P1520" s="8">
        <f>(E1520/L1520)</f>
        <v>130.52966101694915</v>
      </c>
      <c r="Q1520" t="str">
        <f>LEFT(N1520, SEARCH("/",N1520,1)-1)</f>
        <v>photography</v>
      </c>
      <c r="R1520" t="str">
        <f>RIGHT(N1520,LEN(N1520)-SEARCH("/",N1520,1))</f>
        <v>photobooks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(E1521/D1521)*100</f>
        <v>103.36388888888889</v>
      </c>
      <c r="P1521" s="8">
        <f>(E1521/L1521)</f>
        <v>64.156896551724131</v>
      </c>
      <c r="Q1521" t="str">
        <f>LEFT(N1521, SEARCH("/",N1521,1)-1)</f>
        <v>photography</v>
      </c>
      <c r="R1521" t="str">
        <f>RIGHT(N1521,LEN(N1521)-SEARCH("/",N1521,1))</f>
        <v>photobooks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(E1522/D1522)*100</f>
        <v>103.47222222222223</v>
      </c>
      <c r="P1522" s="8">
        <f>(E1522/L1522)</f>
        <v>111.52694610778443</v>
      </c>
      <c r="Q1522" t="str">
        <f>LEFT(N1522, SEARCH("/",N1522,1)-1)</f>
        <v>photography</v>
      </c>
      <c r="R1522" t="str">
        <f>RIGHT(N1522,LEN(N1522)-SEARCH("/",N1522,1))</f>
        <v>photobooks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(E1523/D1523)*100</f>
        <v>106.81333333333333</v>
      </c>
      <c r="P1523" s="8">
        <f>(E1523/L1523)</f>
        <v>170.44680851063831</v>
      </c>
      <c r="Q1523" t="str">
        <f>LEFT(N1523, SEARCH("/",N1523,1)-1)</f>
        <v>photography</v>
      </c>
      <c r="R1523" t="str">
        <f>RIGHT(N1523,LEN(N1523)-SEARCH("/",N1523,1))</f>
        <v>photobooks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(E1524/D1524)*100</f>
        <v>138.96574712643678</v>
      </c>
      <c r="P1524" s="8">
        <f>(E1524/L1524)</f>
        <v>133.7391592920354</v>
      </c>
      <c r="Q1524" t="str">
        <f>LEFT(N1524, SEARCH("/",N1524,1)-1)</f>
        <v>photography</v>
      </c>
      <c r="R1524" t="str">
        <f>RIGHT(N1524,LEN(N1524)-SEARCH("/",N1524,1))</f>
        <v>photobooks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(E1525/D1525)*100</f>
        <v>124.84324324324325</v>
      </c>
      <c r="P1525" s="8">
        <f>(E1525/L1525)</f>
        <v>95.834024896265561</v>
      </c>
      <c r="Q1525" t="str">
        <f>LEFT(N1525, SEARCH("/",N1525,1)-1)</f>
        <v>photography</v>
      </c>
      <c r="R1525" t="str">
        <f>RIGHT(N1525,LEN(N1525)-SEARCH("/",N1525,1))</f>
        <v>photobooks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(E1526/D1526)*100</f>
        <v>206.99999999999997</v>
      </c>
      <c r="P1526" s="8">
        <f>(E1526/L1526)</f>
        <v>221.78571428571428</v>
      </c>
      <c r="Q1526" t="str">
        <f>LEFT(N1526, SEARCH("/",N1526,1)-1)</f>
        <v>photography</v>
      </c>
      <c r="R1526" t="str">
        <f>RIGHT(N1526,LEN(N1526)-SEARCH("/",N1526,1))</f>
        <v>photobooks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(E1527/D1527)*100</f>
        <v>174.00576923076923</v>
      </c>
      <c r="P1527" s="8">
        <f>(E1527/L1527)</f>
        <v>32.315357142857138</v>
      </c>
      <c r="Q1527" t="str">
        <f>LEFT(N1527, SEARCH("/",N1527,1)-1)</f>
        <v>photography</v>
      </c>
      <c r="R1527" t="str">
        <f>RIGHT(N1527,LEN(N1527)-SEARCH("/",N1527,1))</f>
        <v>photobooks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(E1528/D1528)*100</f>
        <v>120.32608695652173</v>
      </c>
      <c r="P1528" s="8">
        <f>(E1528/L1528)</f>
        <v>98.839285714285708</v>
      </c>
      <c r="Q1528" t="str">
        <f>LEFT(N1528, SEARCH("/",N1528,1)-1)</f>
        <v>photography</v>
      </c>
      <c r="R1528" t="str">
        <f>RIGHT(N1528,LEN(N1528)-SEARCH("/",N1528,1))</f>
        <v>photobooks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(E1529/D1529)*100</f>
        <v>110.44428571428573</v>
      </c>
      <c r="P1529" s="8">
        <f>(E1529/L1529)</f>
        <v>55.222142857142863</v>
      </c>
      <c r="Q1529" t="str">
        <f>LEFT(N1529, SEARCH("/",N1529,1)-1)</f>
        <v>photography</v>
      </c>
      <c r="R1529" t="str">
        <f>RIGHT(N1529,LEN(N1529)-SEARCH("/",N1529,1))</f>
        <v>photobooks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(E1530/D1530)*100</f>
        <v>281.56666666666666</v>
      </c>
      <c r="P1530" s="8">
        <f>(E1530/L1530)</f>
        <v>52.793750000000003</v>
      </c>
      <c r="Q1530" t="str">
        <f>LEFT(N1530, SEARCH("/",N1530,1)-1)</f>
        <v>photography</v>
      </c>
      <c r="R1530" t="str">
        <f>RIGHT(N1530,LEN(N1530)-SEARCH("/",N1530,1))</f>
        <v>photobooks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(E1531/D1531)*100</f>
        <v>100.67894736842105</v>
      </c>
      <c r="P1531" s="8">
        <f>(E1531/L1531)</f>
        <v>135.66666666666666</v>
      </c>
      <c r="Q1531" t="str">
        <f>LEFT(N1531, SEARCH("/",N1531,1)-1)</f>
        <v>photography</v>
      </c>
      <c r="R1531" t="str">
        <f>RIGHT(N1531,LEN(N1531)-SEARCH("/",N1531,1))</f>
        <v>photobooks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(E1532/D1532)*100</f>
        <v>134.82571428571427</v>
      </c>
      <c r="P1532" s="8">
        <f>(E1532/L1532)</f>
        <v>53.991990846681922</v>
      </c>
      <c r="Q1532" t="str">
        <f>LEFT(N1532, SEARCH("/",N1532,1)-1)</f>
        <v>photography</v>
      </c>
      <c r="R1532" t="str">
        <f>RIGHT(N1532,LEN(N1532)-SEARCH("/",N1532,1))</f>
        <v>photobooks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(E1533/D1533)*100</f>
        <v>175.95744680851064</v>
      </c>
      <c r="P1533" s="8">
        <f>(E1533/L1533)</f>
        <v>56.643835616438359</v>
      </c>
      <c r="Q1533" t="str">
        <f>LEFT(N1533, SEARCH("/",N1533,1)-1)</f>
        <v>photography</v>
      </c>
      <c r="R1533" t="str">
        <f>RIGHT(N1533,LEN(N1533)-SEARCH("/",N1533,1))</f>
        <v>photobooks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(E1534/D1534)*100</f>
        <v>484.02000000000004</v>
      </c>
      <c r="P1534" s="8">
        <f>(E1534/L1534)</f>
        <v>82.316326530612244</v>
      </c>
      <c r="Q1534" t="str">
        <f>LEFT(N1534, SEARCH("/",N1534,1)-1)</f>
        <v>photography</v>
      </c>
      <c r="R1534" t="str">
        <f>RIGHT(N1534,LEN(N1534)-SEARCH("/",N1534,1))</f>
        <v>photobooks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(E1535/D1535)*100</f>
        <v>145.14000000000001</v>
      </c>
      <c r="P1535" s="8">
        <f>(E1535/L1535)</f>
        <v>88.26081081081081</v>
      </c>
      <c r="Q1535" t="str">
        <f>LEFT(N1535, SEARCH("/",N1535,1)-1)</f>
        <v>photography</v>
      </c>
      <c r="R1535" t="str">
        <f>RIGHT(N1535,LEN(N1535)-SEARCH("/",N1535,1))</f>
        <v>photobooks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(E1536/D1536)*100</f>
        <v>417.73333333333335</v>
      </c>
      <c r="P1536" s="8">
        <f>(E1536/L1536)</f>
        <v>84.905149051490511</v>
      </c>
      <c r="Q1536" t="str">
        <f>LEFT(N1536, SEARCH("/",N1536,1)-1)</f>
        <v>photography</v>
      </c>
      <c r="R1536" t="str">
        <f>RIGHT(N1536,LEN(N1536)-SEARCH("/",N1536,1))</f>
        <v>photobooks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(E1537/D1537)*100</f>
        <v>132.42499999999998</v>
      </c>
      <c r="P1537" s="8">
        <f>(E1537/L1537)</f>
        <v>48.154545454545456</v>
      </c>
      <c r="Q1537" t="str">
        <f>LEFT(N1537, SEARCH("/",N1537,1)-1)</f>
        <v>photography</v>
      </c>
      <c r="R1537" t="str">
        <f>RIGHT(N1537,LEN(N1537)-SEARCH("/",N1537,1))</f>
        <v>photobooks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(E1538/D1538)*100</f>
        <v>250.30841666666666</v>
      </c>
      <c r="P1538" s="8">
        <f>(E1538/L1538)</f>
        <v>66.015406593406595</v>
      </c>
      <c r="Q1538" t="str">
        <f>LEFT(N1538, SEARCH("/",N1538,1)-1)</f>
        <v>photography</v>
      </c>
      <c r="R1538" t="str">
        <f>RIGHT(N1538,LEN(N1538)-SEARCH("/",N1538,1))</f>
        <v>photobooks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(E1539/D1539)*100</f>
        <v>179.9</v>
      </c>
      <c r="P1539" s="8">
        <f>(E1539/L1539)</f>
        <v>96.375</v>
      </c>
      <c r="Q1539" t="str">
        <f>LEFT(N1539, SEARCH("/",N1539,1)-1)</f>
        <v>photography</v>
      </c>
      <c r="R1539" t="str">
        <f>RIGHT(N1539,LEN(N1539)-SEARCH("/",N1539,1))</f>
        <v>photobooks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(E1540/D1540)*100</f>
        <v>102.62857142857142</v>
      </c>
      <c r="P1540" s="8">
        <f>(E1540/L1540)</f>
        <v>156.17391304347825</v>
      </c>
      <c r="Q1540" t="str">
        <f>LEFT(N1540, SEARCH("/",N1540,1)-1)</f>
        <v>photography</v>
      </c>
      <c r="R1540" t="str">
        <f>RIGHT(N1540,LEN(N1540)-SEARCH("/",N1540,1))</f>
        <v>photobooks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(E1541/D1541)*100</f>
        <v>135.98609999999999</v>
      </c>
      <c r="P1541" s="8">
        <f>(E1541/L1541)</f>
        <v>95.764859154929582</v>
      </c>
      <c r="Q1541" t="str">
        <f>LEFT(N1541, SEARCH("/",N1541,1)-1)</f>
        <v>photography</v>
      </c>
      <c r="R1541" t="str">
        <f>RIGHT(N1541,LEN(N1541)-SEARCH("/",N1541,1))</f>
        <v>photobooks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(E1542/D1542)*100</f>
        <v>117.86666666666667</v>
      </c>
      <c r="P1542" s="8">
        <f>(E1542/L1542)</f>
        <v>180.40816326530611</v>
      </c>
      <c r="Q1542" t="str">
        <f>LEFT(N1542, SEARCH("/",N1542,1)-1)</f>
        <v>photography</v>
      </c>
      <c r="R1542" t="str">
        <f>RIGHT(N1542,LEN(N1542)-SEARCH("/",N1542,1))</f>
        <v>photobooks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(E1543/D1543)*100</f>
        <v>3.3333333333333333E-2</v>
      </c>
      <c r="P1543" s="8">
        <f>(E1543/L1543)</f>
        <v>3</v>
      </c>
      <c r="Q1543" t="str">
        <f>LEFT(N1543, SEARCH("/",N1543,1)-1)</f>
        <v>photography</v>
      </c>
      <c r="R1543" t="str">
        <f>RIGHT(N1543,LEN(N1543)-SEARCH("/",N1543,1))</f>
        <v>nature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(E1544/D1544)*100</f>
        <v>4</v>
      </c>
      <c r="P1544" s="8">
        <f>(E1544/L1544)</f>
        <v>20</v>
      </c>
      <c r="Q1544" t="str">
        <f>LEFT(N1544, SEARCH("/",N1544,1)-1)</f>
        <v>photography</v>
      </c>
      <c r="R1544" t="str">
        <f>RIGHT(N1544,LEN(N1544)-SEARCH("/",N1544,1))</f>
        <v>nature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(E1545/D1545)*100</f>
        <v>0.44444444444444442</v>
      </c>
      <c r="P1545" s="8">
        <f>(E1545/L1545)</f>
        <v>10</v>
      </c>
      <c r="Q1545" t="str">
        <f>LEFT(N1545, SEARCH("/",N1545,1)-1)</f>
        <v>photography</v>
      </c>
      <c r="R1545" t="str">
        <f>RIGHT(N1545,LEN(N1545)-SEARCH("/",N1545,1))</f>
        <v>nature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(E1546/D1546)*100</f>
        <v>0</v>
      </c>
      <c r="P1546" s="8" t="e">
        <f>(E1546/L1546)</f>
        <v>#DIV/0!</v>
      </c>
      <c r="Q1546" t="str">
        <f>LEFT(N1546, SEARCH("/",N1546,1)-1)</f>
        <v>photography</v>
      </c>
      <c r="R1546" t="str">
        <f>RIGHT(N1546,LEN(N1546)-SEARCH("/",N1546,1))</f>
        <v>nature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(E1547/D1547)*100</f>
        <v>3.3333333333333333E-2</v>
      </c>
      <c r="P1547" s="8">
        <f>(E1547/L1547)</f>
        <v>1</v>
      </c>
      <c r="Q1547" t="str">
        <f>LEFT(N1547, SEARCH("/",N1547,1)-1)</f>
        <v>photography</v>
      </c>
      <c r="R1547" t="str">
        <f>RIGHT(N1547,LEN(N1547)-SEARCH("/",N1547,1))</f>
        <v>nature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(E1548/D1548)*100</f>
        <v>28.9</v>
      </c>
      <c r="P1548" s="8">
        <f>(E1548/L1548)</f>
        <v>26.272727272727273</v>
      </c>
      <c r="Q1548" t="str">
        <f>LEFT(N1548, SEARCH("/",N1548,1)-1)</f>
        <v>photography</v>
      </c>
      <c r="R1548" t="str">
        <f>RIGHT(N1548,LEN(N1548)-SEARCH("/",N1548,1))</f>
        <v>nature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(E1549/D1549)*100</f>
        <v>0</v>
      </c>
      <c r="P1549" s="8" t="e">
        <f>(E1549/L1549)</f>
        <v>#DIV/0!</v>
      </c>
      <c r="Q1549" t="str">
        <f>LEFT(N1549, SEARCH("/",N1549,1)-1)</f>
        <v>photography</v>
      </c>
      <c r="R1549" t="str">
        <f>RIGHT(N1549,LEN(N1549)-SEARCH("/",N1549,1))</f>
        <v>nature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(E1550/D1550)*100</f>
        <v>8.5714285714285712</v>
      </c>
      <c r="P1550" s="8">
        <f>(E1550/L1550)</f>
        <v>60</v>
      </c>
      <c r="Q1550" t="str">
        <f>LEFT(N1550, SEARCH("/",N1550,1)-1)</f>
        <v>photography</v>
      </c>
      <c r="R1550" t="str">
        <f>RIGHT(N1550,LEN(N1550)-SEARCH("/",N1550,1))</f>
        <v>nature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(E1551/D1551)*100</f>
        <v>34</v>
      </c>
      <c r="P1551" s="8">
        <f>(E1551/L1551)</f>
        <v>28.333333333333332</v>
      </c>
      <c r="Q1551" t="str">
        <f>LEFT(N1551, SEARCH("/",N1551,1)-1)</f>
        <v>photography</v>
      </c>
      <c r="R1551" t="str">
        <f>RIGHT(N1551,LEN(N1551)-SEARCH("/",N1551,1))</f>
        <v>nature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(E1552/D1552)*100</f>
        <v>13.466666666666665</v>
      </c>
      <c r="P1552" s="8">
        <f>(E1552/L1552)</f>
        <v>14.428571428571429</v>
      </c>
      <c r="Q1552" t="str">
        <f>LEFT(N1552, SEARCH("/",N1552,1)-1)</f>
        <v>photography</v>
      </c>
      <c r="R1552" t="str">
        <f>RIGHT(N1552,LEN(N1552)-SEARCH("/",N1552,1))</f>
        <v>nature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(E1553/D1553)*100</f>
        <v>0</v>
      </c>
      <c r="P1553" s="8" t="e">
        <f>(E1553/L1553)</f>
        <v>#DIV/0!</v>
      </c>
      <c r="Q1553" t="str">
        <f>LEFT(N1553, SEARCH("/",N1553,1)-1)</f>
        <v>photography</v>
      </c>
      <c r="R1553" t="str">
        <f>RIGHT(N1553,LEN(N1553)-SEARCH("/",N1553,1))</f>
        <v>nature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(E1554/D1554)*100</f>
        <v>49.186046511627907</v>
      </c>
      <c r="P1554" s="8">
        <f>(E1554/L1554)</f>
        <v>132.1875</v>
      </c>
      <c r="Q1554" t="str">
        <f>LEFT(N1554, SEARCH("/",N1554,1)-1)</f>
        <v>photography</v>
      </c>
      <c r="R1554" t="str">
        <f>RIGHT(N1554,LEN(N1554)-SEARCH("/",N1554,1))</f>
        <v>nature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(E1555/D1555)*100</f>
        <v>0</v>
      </c>
      <c r="P1555" s="8" t="e">
        <f>(E1555/L1555)</f>
        <v>#DIV/0!</v>
      </c>
      <c r="Q1555" t="str">
        <f>LEFT(N1555, SEARCH("/",N1555,1)-1)</f>
        <v>photography</v>
      </c>
      <c r="R1555" t="str">
        <f>RIGHT(N1555,LEN(N1555)-SEARCH("/",N1555,1))</f>
        <v>nature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(E1556/D1556)*100</f>
        <v>0</v>
      </c>
      <c r="P1556" s="8" t="e">
        <f>(E1556/L1556)</f>
        <v>#DIV/0!</v>
      </c>
      <c r="Q1556" t="str">
        <f>LEFT(N1556, SEARCH("/",N1556,1)-1)</f>
        <v>photography</v>
      </c>
      <c r="R1556" t="str">
        <f>RIGHT(N1556,LEN(N1556)-SEARCH("/",N1556,1))</f>
        <v>nature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(E1557/D1557)*100</f>
        <v>0</v>
      </c>
      <c r="P1557" s="8" t="e">
        <f>(E1557/L1557)</f>
        <v>#DIV/0!</v>
      </c>
      <c r="Q1557" t="str">
        <f>LEFT(N1557, SEARCH("/",N1557,1)-1)</f>
        <v>photography</v>
      </c>
      <c r="R1557" t="str">
        <f>RIGHT(N1557,LEN(N1557)-SEARCH("/",N1557,1))</f>
        <v>nature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(E1558/D1558)*100</f>
        <v>45.133333333333333</v>
      </c>
      <c r="P1558" s="8">
        <f>(E1558/L1558)</f>
        <v>56.416666666666664</v>
      </c>
      <c r="Q1558" t="str">
        <f>LEFT(N1558, SEARCH("/",N1558,1)-1)</f>
        <v>photography</v>
      </c>
      <c r="R1558" t="str">
        <f>RIGHT(N1558,LEN(N1558)-SEARCH("/",N1558,1))</f>
        <v>nature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(E1559/D1559)*100</f>
        <v>4</v>
      </c>
      <c r="P1559" s="8">
        <f>(E1559/L1559)</f>
        <v>100</v>
      </c>
      <c r="Q1559" t="str">
        <f>LEFT(N1559, SEARCH("/",N1559,1)-1)</f>
        <v>photography</v>
      </c>
      <c r="R1559" t="str">
        <f>RIGHT(N1559,LEN(N1559)-SEARCH("/",N1559,1))</f>
        <v>nature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(E1560/D1560)*100</f>
        <v>4.666666666666667</v>
      </c>
      <c r="P1560" s="8">
        <f>(E1560/L1560)</f>
        <v>11.666666666666666</v>
      </c>
      <c r="Q1560" t="str">
        <f>LEFT(N1560, SEARCH("/",N1560,1)-1)</f>
        <v>photography</v>
      </c>
      <c r="R1560" t="str">
        <f>RIGHT(N1560,LEN(N1560)-SEARCH("/",N1560,1))</f>
        <v>nature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(E1561/D1561)*100</f>
        <v>0.33333333333333337</v>
      </c>
      <c r="P1561" s="8">
        <f>(E1561/L1561)</f>
        <v>50</v>
      </c>
      <c r="Q1561" t="str">
        <f>LEFT(N1561, SEARCH("/",N1561,1)-1)</f>
        <v>photography</v>
      </c>
      <c r="R1561" t="str">
        <f>RIGHT(N1561,LEN(N1561)-SEARCH("/",N1561,1))</f>
        <v>nature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(E1562/D1562)*100</f>
        <v>3.7600000000000002</v>
      </c>
      <c r="P1562" s="8">
        <f>(E1562/L1562)</f>
        <v>23.5</v>
      </c>
      <c r="Q1562" t="str">
        <f>LEFT(N1562, SEARCH("/",N1562,1)-1)</f>
        <v>photography</v>
      </c>
      <c r="R1562" t="str">
        <f>RIGHT(N1562,LEN(N1562)-SEARCH("/",N1562,1))</f>
        <v>nature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(E1563/D1563)*100</f>
        <v>0.67</v>
      </c>
      <c r="P1563" s="8">
        <f>(E1563/L1563)</f>
        <v>67</v>
      </c>
      <c r="Q1563" t="str">
        <f>LEFT(N1563, SEARCH("/",N1563,1)-1)</f>
        <v>publishing</v>
      </c>
      <c r="R1563" t="str">
        <f>RIGHT(N1563,LEN(N1563)-SEARCH("/",N1563,1))</f>
        <v>art books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(E1564/D1564)*100</f>
        <v>0</v>
      </c>
      <c r="P1564" s="8" t="e">
        <f>(E1564/L1564)</f>
        <v>#DIV/0!</v>
      </c>
      <c r="Q1564" t="str">
        <f>LEFT(N1564, SEARCH("/",N1564,1)-1)</f>
        <v>publishing</v>
      </c>
      <c r="R1564" t="str">
        <f>RIGHT(N1564,LEN(N1564)-SEARCH("/",N1564,1))</f>
        <v>art books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(E1565/D1565)*100</f>
        <v>1.4166666666666665</v>
      </c>
      <c r="P1565" s="8">
        <f>(E1565/L1565)</f>
        <v>42.5</v>
      </c>
      <c r="Q1565" t="str">
        <f>LEFT(N1565, SEARCH("/",N1565,1)-1)</f>
        <v>publishing</v>
      </c>
      <c r="R1565" t="str">
        <f>RIGHT(N1565,LEN(N1565)-SEARCH("/",N1565,1))</f>
        <v>art books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(E1566/D1566)*100</f>
        <v>0.1</v>
      </c>
      <c r="P1566" s="8">
        <f>(E1566/L1566)</f>
        <v>10</v>
      </c>
      <c r="Q1566" t="str">
        <f>LEFT(N1566, SEARCH("/",N1566,1)-1)</f>
        <v>publishing</v>
      </c>
      <c r="R1566" t="str">
        <f>RIGHT(N1566,LEN(N1566)-SEARCH("/",N1566,1))</f>
        <v>art books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(E1567/D1567)*100</f>
        <v>2.5</v>
      </c>
      <c r="P1567" s="8">
        <f>(E1567/L1567)</f>
        <v>100</v>
      </c>
      <c r="Q1567" t="str">
        <f>LEFT(N1567, SEARCH("/",N1567,1)-1)</f>
        <v>publishing</v>
      </c>
      <c r="R1567" t="str">
        <f>RIGHT(N1567,LEN(N1567)-SEARCH("/",N1567,1))</f>
        <v>art books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(E1568/D1568)*100</f>
        <v>21.25</v>
      </c>
      <c r="P1568" s="8">
        <f>(E1568/L1568)</f>
        <v>108.05084745762711</v>
      </c>
      <c r="Q1568" t="str">
        <f>LEFT(N1568, SEARCH("/",N1568,1)-1)</f>
        <v>publishing</v>
      </c>
      <c r="R1568" t="str">
        <f>RIGHT(N1568,LEN(N1568)-SEARCH("/",N1568,1))</f>
        <v>art books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(E1569/D1569)*100</f>
        <v>4.117647058823529</v>
      </c>
      <c r="P1569" s="8">
        <f>(E1569/L1569)</f>
        <v>26.923076923076923</v>
      </c>
      <c r="Q1569" t="str">
        <f>LEFT(N1569, SEARCH("/",N1569,1)-1)</f>
        <v>publishing</v>
      </c>
      <c r="R1569" t="str">
        <f>RIGHT(N1569,LEN(N1569)-SEARCH("/",N1569,1))</f>
        <v>art books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(E1570/D1570)*100</f>
        <v>13.639999999999999</v>
      </c>
      <c r="P1570" s="8">
        <f>(E1570/L1570)</f>
        <v>155</v>
      </c>
      <c r="Q1570" t="str">
        <f>LEFT(N1570, SEARCH("/",N1570,1)-1)</f>
        <v>publishing</v>
      </c>
      <c r="R1570" t="str">
        <f>RIGHT(N1570,LEN(N1570)-SEARCH("/",N1570,1))</f>
        <v>art books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(E1571/D1571)*100</f>
        <v>0</v>
      </c>
      <c r="P1571" s="8" t="e">
        <f>(E1571/L1571)</f>
        <v>#DIV/0!</v>
      </c>
      <c r="Q1571" t="str">
        <f>LEFT(N1571, SEARCH("/",N1571,1)-1)</f>
        <v>publishing</v>
      </c>
      <c r="R1571" t="str">
        <f>RIGHT(N1571,LEN(N1571)-SEARCH("/",N1571,1))</f>
        <v>art books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(E1572/D1572)*100</f>
        <v>41.4</v>
      </c>
      <c r="P1572" s="8">
        <f>(E1572/L1572)</f>
        <v>47.769230769230766</v>
      </c>
      <c r="Q1572" t="str">
        <f>LEFT(N1572, SEARCH("/",N1572,1)-1)</f>
        <v>publishing</v>
      </c>
      <c r="R1572" t="str">
        <f>RIGHT(N1572,LEN(N1572)-SEARCH("/",N1572,1))</f>
        <v>art books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(E1573/D1573)*100</f>
        <v>0.66115702479338845</v>
      </c>
      <c r="P1573" s="8">
        <f>(E1573/L1573)</f>
        <v>20</v>
      </c>
      <c r="Q1573" t="str">
        <f>LEFT(N1573, SEARCH("/",N1573,1)-1)</f>
        <v>publishing</v>
      </c>
      <c r="R1573" t="str">
        <f>RIGHT(N1573,LEN(N1573)-SEARCH("/",N1573,1))</f>
        <v>art books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(E1574/D1574)*100</f>
        <v>5</v>
      </c>
      <c r="P1574" s="8">
        <f>(E1574/L1574)</f>
        <v>41.666666666666664</v>
      </c>
      <c r="Q1574" t="str">
        <f>LEFT(N1574, SEARCH("/",N1574,1)-1)</f>
        <v>publishing</v>
      </c>
      <c r="R1574" t="str">
        <f>RIGHT(N1574,LEN(N1574)-SEARCH("/",N1574,1))</f>
        <v>art books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(E1575/D1575)*100</f>
        <v>2.4777777777777779</v>
      </c>
      <c r="P1575" s="8">
        <f>(E1575/L1575)</f>
        <v>74.333333333333329</v>
      </c>
      <c r="Q1575" t="str">
        <f>LEFT(N1575, SEARCH("/",N1575,1)-1)</f>
        <v>publishing</v>
      </c>
      <c r="R1575" t="str">
        <f>RIGHT(N1575,LEN(N1575)-SEARCH("/",N1575,1))</f>
        <v>art books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(E1576/D1576)*100</f>
        <v>5.0599999999999996</v>
      </c>
      <c r="P1576" s="8">
        <f>(E1576/L1576)</f>
        <v>84.333333333333329</v>
      </c>
      <c r="Q1576" t="str">
        <f>LEFT(N1576, SEARCH("/",N1576,1)-1)</f>
        <v>publishing</v>
      </c>
      <c r="R1576" t="str">
        <f>RIGHT(N1576,LEN(N1576)-SEARCH("/",N1576,1))</f>
        <v>art books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(E1577/D1577)*100</f>
        <v>22.91</v>
      </c>
      <c r="P1577" s="8">
        <f>(E1577/L1577)</f>
        <v>65.457142857142856</v>
      </c>
      <c r="Q1577" t="str">
        <f>LEFT(N1577, SEARCH("/",N1577,1)-1)</f>
        <v>publishing</v>
      </c>
      <c r="R1577" t="str">
        <f>RIGHT(N1577,LEN(N1577)-SEARCH("/",N1577,1))</f>
        <v>art books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(E1578/D1578)*100</f>
        <v>13</v>
      </c>
      <c r="P1578" s="8">
        <f>(E1578/L1578)</f>
        <v>65</v>
      </c>
      <c r="Q1578" t="str">
        <f>LEFT(N1578, SEARCH("/",N1578,1)-1)</f>
        <v>publishing</v>
      </c>
      <c r="R1578" t="str">
        <f>RIGHT(N1578,LEN(N1578)-SEARCH("/",N1578,1))</f>
        <v>art books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(E1579/D1579)*100</f>
        <v>0.54999999999999993</v>
      </c>
      <c r="P1579" s="8">
        <f>(E1579/L1579)</f>
        <v>27.5</v>
      </c>
      <c r="Q1579" t="str">
        <f>LEFT(N1579, SEARCH("/",N1579,1)-1)</f>
        <v>publishing</v>
      </c>
      <c r="R1579" t="str">
        <f>RIGHT(N1579,LEN(N1579)-SEARCH("/",N1579,1))</f>
        <v>art books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(E1580/D1580)*100</f>
        <v>10.806536636794938</v>
      </c>
      <c r="P1580" s="8">
        <f>(E1580/L1580)</f>
        <v>51.25</v>
      </c>
      <c r="Q1580" t="str">
        <f>LEFT(N1580, SEARCH("/",N1580,1)-1)</f>
        <v>publishing</v>
      </c>
      <c r="R1580" t="str">
        <f>RIGHT(N1580,LEN(N1580)-SEARCH("/",N1580,1))</f>
        <v>art books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(E1581/D1581)*100</f>
        <v>0.84008400840084008</v>
      </c>
      <c r="P1581" s="8">
        <f>(E1581/L1581)</f>
        <v>14</v>
      </c>
      <c r="Q1581" t="str">
        <f>LEFT(N1581, SEARCH("/",N1581,1)-1)</f>
        <v>publishing</v>
      </c>
      <c r="R1581" t="str">
        <f>RIGHT(N1581,LEN(N1581)-SEARCH("/",N1581,1))</f>
        <v>art books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(E1582/D1582)*100</f>
        <v>0</v>
      </c>
      <c r="P1582" s="8" t="e">
        <f>(E1582/L1582)</f>
        <v>#DIV/0!</v>
      </c>
      <c r="Q1582" t="str">
        <f>LEFT(N1582, SEARCH("/",N1582,1)-1)</f>
        <v>publishing</v>
      </c>
      <c r="R1582" t="str">
        <f>RIGHT(N1582,LEN(N1582)-SEARCH("/",N1582,1))</f>
        <v>art books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(E1583/D1583)*100</f>
        <v>0.5</v>
      </c>
      <c r="P1583" s="8">
        <f>(E1583/L1583)</f>
        <v>5</v>
      </c>
      <c r="Q1583" t="str">
        <f>LEFT(N1583, SEARCH("/",N1583,1)-1)</f>
        <v>photography</v>
      </c>
      <c r="R1583" t="str">
        <f>RIGHT(N1583,LEN(N1583)-SEARCH("/",N1583,1))</f>
        <v>places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(E1584/D1584)*100</f>
        <v>9.3000000000000007</v>
      </c>
      <c r="P1584" s="8">
        <f>(E1584/L1584)</f>
        <v>31</v>
      </c>
      <c r="Q1584" t="str">
        <f>LEFT(N1584, SEARCH("/",N1584,1)-1)</f>
        <v>photography</v>
      </c>
      <c r="R1584" t="str">
        <f>RIGHT(N1584,LEN(N1584)-SEARCH("/",N1584,1))</f>
        <v>places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(E1585/D1585)*100</f>
        <v>7.4999999999999997E-2</v>
      </c>
      <c r="P1585" s="8">
        <f>(E1585/L1585)</f>
        <v>15</v>
      </c>
      <c r="Q1585" t="str">
        <f>LEFT(N1585, SEARCH("/",N1585,1)-1)</f>
        <v>photography</v>
      </c>
      <c r="R1585" t="str">
        <f>RIGHT(N1585,LEN(N1585)-SEARCH("/",N1585,1))</f>
        <v>places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(E1586/D1586)*100</f>
        <v>0</v>
      </c>
      <c r="P1586" s="8" t="e">
        <f>(E1586/L1586)</f>
        <v>#DIV/0!</v>
      </c>
      <c r="Q1586" t="str">
        <f>LEFT(N1586, SEARCH("/",N1586,1)-1)</f>
        <v>photography</v>
      </c>
      <c r="R1586" t="str">
        <f>RIGHT(N1586,LEN(N1586)-SEARCH("/",N1586,1))</f>
        <v>places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(E1587/D1587)*100</f>
        <v>79</v>
      </c>
      <c r="P1587" s="8">
        <f>(E1587/L1587)</f>
        <v>131.66666666666666</v>
      </c>
      <c r="Q1587" t="str">
        <f>LEFT(N1587, SEARCH("/",N1587,1)-1)</f>
        <v>photography</v>
      </c>
      <c r="R1587" t="str">
        <f>RIGHT(N1587,LEN(N1587)-SEARCH("/",N1587,1))</f>
        <v>places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(E1588/D1588)*100</f>
        <v>0</v>
      </c>
      <c r="P1588" s="8" t="e">
        <f>(E1588/L1588)</f>
        <v>#DIV/0!</v>
      </c>
      <c r="Q1588" t="str">
        <f>LEFT(N1588, SEARCH("/",N1588,1)-1)</f>
        <v>photography</v>
      </c>
      <c r="R1588" t="str">
        <f>RIGHT(N1588,LEN(N1588)-SEARCH("/",N1588,1))</f>
        <v>places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(E1589/D1589)*100</f>
        <v>1.3333333333333334E-2</v>
      </c>
      <c r="P1589" s="8">
        <f>(E1589/L1589)</f>
        <v>1</v>
      </c>
      <c r="Q1589" t="str">
        <f>LEFT(N1589, SEARCH("/",N1589,1)-1)</f>
        <v>photography</v>
      </c>
      <c r="R1589" t="str">
        <f>RIGHT(N1589,LEN(N1589)-SEARCH("/",N1589,1))</f>
        <v>places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(E1590/D1590)*100</f>
        <v>0</v>
      </c>
      <c r="P1590" s="8" t="e">
        <f>(E1590/L1590)</f>
        <v>#DIV/0!</v>
      </c>
      <c r="Q1590" t="str">
        <f>LEFT(N1590, SEARCH("/",N1590,1)-1)</f>
        <v>photography</v>
      </c>
      <c r="R1590" t="str">
        <f>RIGHT(N1590,LEN(N1590)-SEARCH("/",N1590,1))</f>
        <v>places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(E1591/D1591)*100</f>
        <v>0</v>
      </c>
      <c r="P1591" s="8" t="e">
        <f>(E1591/L1591)</f>
        <v>#DIV/0!</v>
      </c>
      <c r="Q1591" t="str">
        <f>LEFT(N1591, SEARCH("/",N1591,1)-1)</f>
        <v>photography</v>
      </c>
      <c r="R1591" t="str">
        <f>RIGHT(N1591,LEN(N1591)-SEARCH("/",N1591,1))</f>
        <v>places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(E1592/D1592)*100</f>
        <v>1.7000000000000002</v>
      </c>
      <c r="P1592" s="8">
        <f>(E1592/L1592)</f>
        <v>510</v>
      </c>
      <c r="Q1592" t="str">
        <f>LEFT(N1592, SEARCH("/",N1592,1)-1)</f>
        <v>photography</v>
      </c>
      <c r="R1592" t="str">
        <f>RIGHT(N1592,LEN(N1592)-SEARCH("/",N1592,1))</f>
        <v>places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(E1593/D1593)*100</f>
        <v>29.228571428571428</v>
      </c>
      <c r="P1593" s="8">
        <f>(E1593/L1593)</f>
        <v>44.478260869565219</v>
      </c>
      <c r="Q1593" t="str">
        <f>LEFT(N1593, SEARCH("/",N1593,1)-1)</f>
        <v>photography</v>
      </c>
      <c r="R1593" t="str">
        <f>RIGHT(N1593,LEN(N1593)-SEARCH("/",N1593,1))</f>
        <v>places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(E1594/D1594)*100</f>
        <v>0</v>
      </c>
      <c r="P1594" s="8" t="e">
        <f>(E1594/L1594)</f>
        <v>#DIV/0!</v>
      </c>
      <c r="Q1594" t="str">
        <f>LEFT(N1594, SEARCH("/",N1594,1)-1)</f>
        <v>photography</v>
      </c>
      <c r="R1594" t="str">
        <f>RIGHT(N1594,LEN(N1594)-SEARCH("/",N1594,1))</f>
        <v>places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(E1595/D1595)*100</f>
        <v>1.3636363636363637E-2</v>
      </c>
      <c r="P1595" s="8">
        <f>(E1595/L1595)</f>
        <v>1</v>
      </c>
      <c r="Q1595" t="str">
        <f>LEFT(N1595, SEARCH("/",N1595,1)-1)</f>
        <v>photography</v>
      </c>
      <c r="R1595" t="str">
        <f>RIGHT(N1595,LEN(N1595)-SEARCH("/",N1595,1))</f>
        <v>places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(E1596/D1596)*100</f>
        <v>20.5</v>
      </c>
      <c r="P1596" s="8">
        <f>(E1596/L1596)</f>
        <v>20.5</v>
      </c>
      <c r="Q1596" t="str">
        <f>LEFT(N1596, SEARCH("/",N1596,1)-1)</f>
        <v>photography</v>
      </c>
      <c r="R1596" t="str">
        <f>RIGHT(N1596,LEN(N1596)-SEARCH("/",N1596,1))</f>
        <v>places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(E1597/D1597)*100</f>
        <v>0.27999999999999997</v>
      </c>
      <c r="P1597" s="8">
        <f>(E1597/L1597)</f>
        <v>40</v>
      </c>
      <c r="Q1597" t="str">
        <f>LEFT(N1597, SEARCH("/",N1597,1)-1)</f>
        <v>photography</v>
      </c>
      <c r="R1597" t="str">
        <f>RIGHT(N1597,LEN(N1597)-SEARCH("/",N1597,1))</f>
        <v>places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(E1598/D1598)*100</f>
        <v>2.3076923076923079</v>
      </c>
      <c r="P1598" s="8">
        <f>(E1598/L1598)</f>
        <v>25</v>
      </c>
      <c r="Q1598" t="str">
        <f>LEFT(N1598, SEARCH("/",N1598,1)-1)</f>
        <v>photography</v>
      </c>
      <c r="R1598" t="str">
        <f>RIGHT(N1598,LEN(N1598)-SEARCH("/",N1598,1))</f>
        <v>places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(E1599/D1599)*100</f>
        <v>0</v>
      </c>
      <c r="P1599" s="8" t="e">
        <f>(E1599/L1599)</f>
        <v>#DIV/0!</v>
      </c>
      <c r="Q1599" t="str">
        <f>LEFT(N1599, SEARCH("/",N1599,1)-1)</f>
        <v>photography</v>
      </c>
      <c r="R1599" t="str">
        <f>RIGHT(N1599,LEN(N1599)-SEARCH("/",N1599,1))</f>
        <v>places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(E1600/D1600)*100</f>
        <v>0.125</v>
      </c>
      <c r="P1600" s="8">
        <f>(E1600/L1600)</f>
        <v>1</v>
      </c>
      <c r="Q1600" t="str">
        <f>LEFT(N1600, SEARCH("/",N1600,1)-1)</f>
        <v>photography</v>
      </c>
      <c r="R1600" t="str">
        <f>RIGHT(N1600,LEN(N1600)-SEARCH("/",N1600,1))</f>
        <v>places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(E1601/D1601)*100</f>
        <v>0</v>
      </c>
      <c r="P1601" s="8" t="e">
        <f>(E1601/L1601)</f>
        <v>#DIV/0!</v>
      </c>
      <c r="Q1601" t="str">
        <f>LEFT(N1601, SEARCH("/",N1601,1)-1)</f>
        <v>photography</v>
      </c>
      <c r="R1601" t="str">
        <f>RIGHT(N1601,LEN(N1601)-SEARCH("/",N1601,1))</f>
        <v>places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(E1602/D1602)*100</f>
        <v>7.3400000000000007</v>
      </c>
      <c r="P1602" s="8">
        <f>(E1602/L1602)</f>
        <v>40.777777777777779</v>
      </c>
      <c r="Q1602" t="str">
        <f>LEFT(N1602, SEARCH("/",N1602,1)-1)</f>
        <v>photography</v>
      </c>
      <c r="R1602" t="str">
        <f>RIGHT(N1602,LEN(N1602)-SEARCH("/",N1602,1))</f>
        <v>places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(E1603/D1603)*100</f>
        <v>108.2492</v>
      </c>
      <c r="P1603" s="8">
        <f>(E1603/L1603)</f>
        <v>48.325535714285714</v>
      </c>
      <c r="Q1603" t="str">
        <f>LEFT(N1603, SEARCH("/",N1603,1)-1)</f>
        <v>music</v>
      </c>
      <c r="R1603" t="str">
        <f>RIGHT(N1603,LEN(N1603)-SEARCH("/",N1603,1))</f>
        <v>rock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(E1604/D1604)*100</f>
        <v>100.16666666666667</v>
      </c>
      <c r="P1604" s="8">
        <f>(E1604/L1604)</f>
        <v>46.953125</v>
      </c>
      <c r="Q1604" t="str">
        <f>LEFT(N1604, SEARCH("/",N1604,1)-1)</f>
        <v>music</v>
      </c>
      <c r="R1604" t="str">
        <f>RIGHT(N1604,LEN(N1604)-SEARCH("/",N1604,1))</f>
        <v>rock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(E1605/D1605)*100</f>
        <v>100.03299999999999</v>
      </c>
      <c r="P1605" s="8">
        <f>(E1605/L1605)</f>
        <v>66.688666666666663</v>
      </c>
      <c r="Q1605" t="str">
        <f>LEFT(N1605, SEARCH("/",N1605,1)-1)</f>
        <v>music</v>
      </c>
      <c r="R1605" t="str">
        <f>RIGHT(N1605,LEN(N1605)-SEARCH("/",N1605,1))</f>
        <v>rock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(E1606/D1606)*100</f>
        <v>122.10714285714286</v>
      </c>
      <c r="P1606" s="8">
        <f>(E1606/L1606)</f>
        <v>48.842857142857142</v>
      </c>
      <c r="Q1606" t="str">
        <f>LEFT(N1606, SEARCH("/",N1606,1)-1)</f>
        <v>music</v>
      </c>
      <c r="R1606" t="str">
        <f>RIGHT(N1606,LEN(N1606)-SEARCH("/",N1606,1))</f>
        <v>rock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(E1607/D1607)*100</f>
        <v>100.69333333333334</v>
      </c>
      <c r="P1607" s="8">
        <f>(E1607/L1607)</f>
        <v>137.30909090909091</v>
      </c>
      <c r="Q1607" t="str">
        <f>LEFT(N1607, SEARCH("/",N1607,1)-1)</f>
        <v>music</v>
      </c>
      <c r="R1607" t="str">
        <f>RIGHT(N1607,LEN(N1607)-SEARCH("/",N1607,1))</f>
        <v>rock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(E1608/D1608)*100</f>
        <v>101.004125</v>
      </c>
      <c r="P1608" s="8">
        <f>(E1608/L1608)</f>
        <v>87.829673913043479</v>
      </c>
      <c r="Q1608" t="str">
        <f>LEFT(N1608, SEARCH("/",N1608,1)-1)</f>
        <v>music</v>
      </c>
      <c r="R1608" t="str">
        <f>RIGHT(N1608,LEN(N1608)-SEARCH("/",N1608,1))</f>
        <v>rock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(E1609/D1609)*100</f>
        <v>145.11000000000001</v>
      </c>
      <c r="P1609" s="8">
        <f>(E1609/L1609)</f>
        <v>70.785365853658533</v>
      </c>
      <c r="Q1609" t="str">
        <f>LEFT(N1609, SEARCH("/",N1609,1)-1)</f>
        <v>music</v>
      </c>
      <c r="R1609" t="str">
        <f>RIGHT(N1609,LEN(N1609)-SEARCH("/",N1609,1))</f>
        <v>rock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(E1610/D1610)*100</f>
        <v>101.25</v>
      </c>
      <c r="P1610" s="8">
        <f>(E1610/L1610)</f>
        <v>52.826086956521742</v>
      </c>
      <c r="Q1610" t="str">
        <f>LEFT(N1610, SEARCH("/",N1610,1)-1)</f>
        <v>music</v>
      </c>
      <c r="R1610" t="str">
        <f>RIGHT(N1610,LEN(N1610)-SEARCH("/",N1610,1))</f>
        <v>rock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(E1611/D1611)*100</f>
        <v>118.33333333333333</v>
      </c>
      <c r="P1611" s="8">
        <f>(E1611/L1611)</f>
        <v>443.75</v>
      </c>
      <c r="Q1611" t="str">
        <f>LEFT(N1611, SEARCH("/",N1611,1)-1)</f>
        <v>music</v>
      </c>
      <c r="R1611" t="str">
        <f>RIGHT(N1611,LEN(N1611)-SEARCH("/",N1611,1))</f>
        <v>rock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(E1612/D1612)*100</f>
        <v>271.85000000000002</v>
      </c>
      <c r="P1612" s="8">
        <f>(E1612/L1612)</f>
        <v>48.544642857142854</v>
      </c>
      <c r="Q1612" t="str">
        <f>LEFT(N1612, SEARCH("/",N1612,1)-1)</f>
        <v>music</v>
      </c>
      <c r="R1612" t="str">
        <f>RIGHT(N1612,LEN(N1612)-SEARCH("/",N1612,1))</f>
        <v>rock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(E1613/D1613)*100</f>
        <v>125.125</v>
      </c>
      <c r="P1613" s="8">
        <f>(E1613/L1613)</f>
        <v>37.074074074074076</v>
      </c>
      <c r="Q1613" t="str">
        <f>LEFT(N1613, SEARCH("/",N1613,1)-1)</f>
        <v>music</v>
      </c>
      <c r="R1613" t="str">
        <f>RIGHT(N1613,LEN(N1613)-SEARCH("/",N1613,1))</f>
        <v>rock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(E1614/D1614)*100</f>
        <v>110.00000000000001</v>
      </c>
      <c r="P1614" s="8">
        <f>(E1614/L1614)</f>
        <v>50</v>
      </c>
      <c r="Q1614" t="str">
        <f>LEFT(N1614, SEARCH("/",N1614,1)-1)</f>
        <v>music</v>
      </c>
      <c r="R1614" t="str">
        <f>RIGHT(N1614,LEN(N1614)-SEARCH("/",N1614,1))</f>
        <v>rock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(E1615/D1615)*100</f>
        <v>101.49999999999999</v>
      </c>
      <c r="P1615" s="8">
        <f>(E1615/L1615)</f>
        <v>39.03846153846154</v>
      </c>
      <c r="Q1615" t="str">
        <f>LEFT(N1615, SEARCH("/",N1615,1)-1)</f>
        <v>music</v>
      </c>
      <c r="R1615" t="str">
        <f>RIGHT(N1615,LEN(N1615)-SEARCH("/",N1615,1))</f>
        <v>rock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(E1616/D1616)*100</f>
        <v>102.69999999999999</v>
      </c>
      <c r="P1616" s="8">
        <f>(E1616/L1616)</f>
        <v>66.688311688311686</v>
      </c>
      <c r="Q1616" t="str">
        <f>LEFT(N1616, SEARCH("/",N1616,1)-1)</f>
        <v>music</v>
      </c>
      <c r="R1616" t="str">
        <f>RIGHT(N1616,LEN(N1616)-SEARCH("/",N1616,1))</f>
        <v>rock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(E1617/D1617)*100</f>
        <v>114.12500000000001</v>
      </c>
      <c r="P1617" s="8">
        <f>(E1617/L1617)</f>
        <v>67.132352941176464</v>
      </c>
      <c r="Q1617" t="str">
        <f>LEFT(N1617, SEARCH("/",N1617,1)-1)</f>
        <v>music</v>
      </c>
      <c r="R1617" t="str">
        <f>RIGHT(N1617,LEN(N1617)-SEARCH("/",N1617,1))</f>
        <v>rock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(E1618/D1618)*100</f>
        <v>104.2</v>
      </c>
      <c r="P1618" s="8">
        <f>(E1618/L1618)</f>
        <v>66.369426751592357</v>
      </c>
      <c r="Q1618" t="str">
        <f>LEFT(N1618, SEARCH("/",N1618,1)-1)</f>
        <v>music</v>
      </c>
      <c r="R1618" t="str">
        <f>RIGHT(N1618,LEN(N1618)-SEARCH("/",N1618,1))</f>
        <v>rock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(E1619/D1619)*100</f>
        <v>145.85714285714286</v>
      </c>
      <c r="P1619" s="8">
        <f>(E1619/L1619)</f>
        <v>64.620253164556956</v>
      </c>
      <c r="Q1619" t="str">
        <f>LEFT(N1619, SEARCH("/",N1619,1)-1)</f>
        <v>music</v>
      </c>
      <c r="R1619" t="str">
        <f>RIGHT(N1619,LEN(N1619)-SEARCH("/",N1619,1))</f>
        <v>rock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(E1620/D1620)*100</f>
        <v>105.06666666666666</v>
      </c>
      <c r="P1620" s="8">
        <f>(E1620/L1620)</f>
        <v>58.370370370370374</v>
      </c>
      <c r="Q1620" t="str">
        <f>LEFT(N1620, SEARCH("/",N1620,1)-1)</f>
        <v>music</v>
      </c>
      <c r="R1620" t="str">
        <f>RIGHT(N1620,LEN(N1620)-SEARCH("/",N1620,1))</f>
        <v>rock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(E1621/D1621)*100</f>
        <v>133.33333333333331</v>
      </c>
      <c r="P1621" s="8">
        <f>(E1621/L1621)</f>
        <v>86.956521739130437</v>
      </c>
      <c r="Q1621" t="str">
        <f>LEFT(N1621, SEARCH("/",N1621,1)-1)</f>
        <v>music</v>
      </c>
      <c r="R1621" t="str">
        <f>RIGHT(N1621,LEN(N1621)-SEARCH("/",N1621,1))</f>
        <v>rock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(E1622/D1622)*100</f>
        <v>112.99999999999999</v>
      </c>
      <c r="P1622" s="8">
        <f>(E1622/L1622)</f>
        <v>66.470588235294116</v>
      </c>
      <c r="Q1622" t="str">
        <f>LEFT(N1622, SEARCH("/",N1622,1)-1)</f>
        <v>music</v>
      </c>
      <c r="R1622" t="str">
        <f>RIGHT(N1622,LEN(N1622)-SEARCH("/",N1622,1))</f>
        <v>rock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(E1623/D1623)*100</f>
        <v>121.2</v>
      </c>
      <c r="P1623" s="8">
        <f>(E1623/L1623)</f>
        <v>163.78378378378378</v>
      </c>
      <c r="Q1623" t="str">
        <f>LEFT(N1623, SEARCH("/",N1623,1)-1)</f>
        <v>music</v>
      </c>
      <c r="R1623" t="str">
        <f>RIGHT(N1623,LEN(N1623)-SEARCH("/",N1623,1))</f>
        <v>rock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(E1624/D1624)*100</f>
        <v>101.72463768115942</v>
      </c>
      <c r="P1624" s="8">
        <f>(E1624/L1624)</f>
        <v>107.98461538461538</v>
      </c>
      <c r="Q1624" t="str">
        <f>LEFT(N1624, SEARCH("/",N1624,1)-1)</f>
        <v>music</v>
      </c>
      <c r="R1624" t="str">
        <f>RIGHT(N1624,LEN(N1624)-SEARCH("/",N1624,1))</f>
        <v>rock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(E1625/D1625)*100</f>
        <v>101.06666666666666</v>
      </c>
      <c r="P1625" s="8">
        <f>(E1625/L1625)</f>
        <v>42.111111111111114</v>
      </c>
      <c r="Q1625" t="str">
        <f>LEFT(N1625, SEARCH("/",N1625,1)-1)</f>
        <v>music</v>
      </c>
      <c r="R1625" t="str">
        <f>RIGHT(N1625,LEN(N1625)-SEARCH("/",N1625,1))</f>
        <v>rock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(E1626/D1626)*100</f>
        <v>118</v>
      </c>
      <c r="P1626" s="8">
        <f>(E1626/L1626)</f>
        <v>47.2</v>
      </c>
      <c r="Q1626" t="str">
        <f>LEFT(N1626, SEARCH("/",N1626,1)-1)</f>
        <v>music</v>
      </c>
      <c r="R1626" t="str">
        <f>RIGHT(N1626,LEN(N1626)-SEARCH("/",N1626,1))</f>
        <v>rock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(E1627/D1627)*100</f>
        <v>155.33333333333331</v>
      </c>
      <c r="P1627" s="8">
        <f>(E1627/L1627)</f>
        <v>112.01923076923077</v>
      </c>
      <c r="Q1627" t="str">
        <f>LEFT(N1627, SEARCH("/",N1627,1)-1)</f>
        <v>music</v>
      </c>
      <c r="R1627" t="str">
        <f>RIGHT(N1627,LEN(N1627)-SEARCH("/",N1627,1))</f>
        <v>rock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(E1628/D1628)*100</f>
        <v>101.18750000000001</v>
      </c>
      <c r="P1628" s="8">
        <f>(E1628/L1628)</f>
        <v>74.953703703703709</v>
      </c>
      <c r="Q1628" t="str">
        <f>LEFT(N1628, SEARCH("/",N1628,1)-1)</f>
        <v>music</v>
      </c>
      <c r="R1628" t="str">
        <f>RIGHT(N1628,LEN(N1628)-SEARCH("/",N1628,1))</f>
        <v>rock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(E1629/D1629)*100</f>
        <v>117</v>
      </c>
      <c r="P1629" s="8">
        <f>(E1629/L1629)</f>
        <v>61.578947368421055</v>
      </c>
      <c r="Q1629" t="str">
        <f>LEFT(N1629, SEARCH("/",N1629,1)-1)</f>
        <v>music</v>
      </c>
      <c r="R1629" t="str">
        <f>RIGHT(N1629,LEN(N1629)-SEARCH("/",N1629,1))</f>
        <v>rock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(E1630/D1630)*100</f>
        <v>100.925</v>
      </c>
      <c r="P1630" s="8">
        <f>(E1630/L1630)</f>
        <v>45.875</v>
      </c>
      <c r="Q1630" t="str">
        <f>LEFT(N1630, SEARCH("/",N1630,1)-1)</f>
        <v>music</v>
      </c>
      <c r="R1630" t="str">
        <f>RIGHT(N1630,LEN(N1630)-SEARCH("/",N1630,1))</f>
        <v>rock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(E1631/D1631)*100</f>
        <v>103.66666666666666</v>
      </c>
      <c r="P1631" s="8">
        <f>(E1631/L1631)</f>
        <v>75.853658536585371</v>
      </c>
      <c r="Q1631" t="str">
        <f>LEFT(N1631, SEARCH("/",N1631,1)-1)</f>
        <v>music</v>
      </c>
      <c r="R1631" t="str">
        <f>RIGHT(N1631,LEN(N1631)-SEARCH("/",N1631,1))</f>
        <v>rock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(E1632/D1632)*100</f>
        <v>265.25</v>
      </c>
      <c r="P1632" s="8">
        <f>(E1632/L1632)</f>
        <v>84.206349206349202</v>
      </c>
      <c r="Q1632" t="str">
        <f>LEFT(N1632, SEARCH("/",N1632,1)-1)</f>
        <v>music</v>
      </c>
      <c r="R1632" t="str">
        <f>RIGHT(N1632,LEN(N1632)-SEARCH("/",N1632,1))</f>
        <v>rock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(E1633/D1633)*100</f>
        <v>155.91</v>
      </c>
      <c r="P1633" s="8">
        <f>(E1633/L1633)</f>
        <v>117.22556390977444</v>
      </c>
      <c r="Q1633" t="str">
        <f>LEFT(N1633, SEARCH("/",N1633,1)-1)</f>
        <v>music</v>
      </c>
      <c r="R1633" t="str">
        <f>RIGHT(N1633,LEN(N1633)-SEARCH("/",N1633,1))</f>
        <v>rock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(E1634/D1634)*100</f>
        <v>101.62500000000001</v>
      </c>
      <c r="P1634" s="8">
        <f>(E1634/L1634)</f>
        <v>86.489361702127653</v>
      </c>
      <c r="Q1634" t="str">
        <f>LEFT(N1634, SEARCH("/",N1634,1)-1)</f>
        <v>music</v>
      </c>
      <c r="R1634" t="str">
        <f>RIGHT(N1634,LEN(N1634)-SEARCH("/",N1634,1))</f>
        <v>rock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(E1635/D1635)*100</f>
        <v>100</v>
      </c>
      <c r="P1635" s="8">
        <f>(E1635/L1635)</f>
        <v>172.41379310344828</v>
      </c>
      <c r="Q1635" t="str">
        <f>LEFT(N1635, SEARCH("/",N1635,1)-1)</f>
        <v>music</v>
      </c>
      <c r="R1635" t="str">
        <f>RIGHT(N1635,LEN(N1635)-SEARCH("/",N1635,1))</f>
        <v>rock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(E1636/D1636)*100</f>
        <v>100.49999999999999</v>
      </c>
      <c r="P1636" s="8">
        <f>(E1636/L1636)</f>
        <v>62.8125</v>
      </c>
      <c r="Q1636" t="str">
        <f>LEFT(N1636, SEARCH("/",N1636,1)-1)</f>
        <v>music</v>
      </c>
      <c r="R1636" t="str">
        <f>RIGHT(N1636,LEN(N1636)-SEARCH("/",N1636,1))</f>
        <v>rock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(E1637/D1637)*100</f>
        <v>125.29999999999998</v>
      </c>
      <c r="P1637" s="8">
        <f>(E1637/L1637)</f>
        <v>67.729729729729726</v>
      </c>
      <c r="Q1637" t="str">
        <f>LEFT(N1637, SEARCH("/",N1637,1)-1)</f>
        <v>music</v>
      </c>
      <c r="R1637" t="str">
        <f>RIGHT(N1637,LEN(N1637)-SEARCH("/",N1637,1))</f>
        <v>rock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(E1638/D1638)*100</f>
        <v>103.55555555555556</v>
      </c>
      <c r="P1638" s="8">
        <f>(E1638/L1638)</f>
        <v>53.5632183908046</v>
      </c>
      <c r="Q1638" t="str">
        <f>LEFT(N1638, SEARCH("/",N1638,1)-1)</f>
        <v>music</v>
      </c>
      <c r="R1638" t="str">
        <f>RIGHT(N1638,LEN(N1638)-SEARCH("/",N1638,1))</f>
        <v>rock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(E1639/D1639)*100</f>
        <v>103.8</v>
      </c>
      <c r="P1639" s="8">
        <f>(E1639/L1639)</f>
        <v>34.6</v>
      </c>
      <c r="Q1639" t="str">
        <f>LEFT(N1639, SEARCH("/",N1639,1)-1)</f>
        <v>music</v>
      </c>
      <c r="R1639" t="str">
        <f>RIGHT(N1639,LEN(N1639)-SEARCH("/",N1639,1))</f>
        <v>rock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(E1640/D1640)*100</f>
        <v>105</v>
      </c>
      <c r="P1640" s="8">
        <f>(E1640/L1640)</f>
        <v>38.888888888888886</v>
      </c>
      <c r="Q1640" t="str">
        <f>LEFT(N1640, SEARCH("/",N1640,1)-1)</f>
        <v>music</v>
      </c>
      <c r="R1640" t="str">
        <f>RIGHT(N1640,LEN(N1640)-SEARCH("/",N1640,1))</f>
        <v>rock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(E1641/D1641)*100</f>
        <v>100</v>
      </c>
      <c r="P1641" s="8">
        <f>(E1641/L1641)</f>
        <v>94.736842105263165</v>
      </c>
      <c r="Q1641" t="str">
        <f>LEFT(N1641, SEARCH("/",N1641,1)-1)</f>
        <v>music</v>
      </c>
      <c r="R1641" t="str">
        <f>RIGHT(N1641,LEN(N1641)-SEARCH("/",N1641,1))</f>
        <v>rock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(E1642/D1642)*100</f>
        <v>169.86</v>
      </c>
      <c r="P1642" s="8">
        <f>(E1642/L1642)</f>
        <v>39.967058823529413</v>
      </c>
      <c r="Q1642" t="str">
        <f>LEFT(N1642, SEARCH("/",N1642,1)-1)</f>
        <v>music</v>
      </c>
      <c r="R1642" t="str">
        <f>RIGHT(N1642,LEN(N1642)-SEARCH("/",N1642,1))</f>
        <v>rock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(E1643/D1643)*100</f>
        <v>101.4</v>
      </c>
      <c r="P1643" s="8">
        <f>(E1643/L1643)</f>
        <v>97.5</v>
      </c>
      <c r="Q1643" t="str">
        <f>LEFT(N1643, SEARCH("/",N1643,1)-1)</f>
        <v>music</v>
      </c>
      <c r="R1643" t="str">
        <f>RIGHT(N1643,LEN(N1643)-SEARCH("/",N1643,1))</f>
        <v>pop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(E1644/D1644)*100</f>
        <v>100</v>
      </c>
      <c r="P1644" s="8">
        <f>(E1644/L1644)</f>
        <v>42.857142857142854</v>
      </c>
      <c r="Q1644" t="str">
        <f>LEFT(N1644, SEARCH("/",N1644,1)-1)</f>
        <v>music</v>
      </c>
      <c r="R1644" t="str">
        <f>RIGHT(N1644,LEN(N1644)-SEARCH("/",N1644,1))</f>
        <v>pop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(E1645/D1645)*100</f>
        <v>124.70000000000002</v>
      </c>
      <c r="P1645" s="8">
        <f>(E1645/L1645)</f>
        <v>168.51351351351352</v>
      </c>
      <c r="Q1645" t="str">
        <f>LEFT(N1645, SEARCH("/",N1645,1)-1)</f>
        <v>music</v>
      </c>
      <c r="R1645" t="str">
        <f>RIGHT(N1645,LEN(N1645)-SEARCH("/",N1645,1))</f>
        <v>pop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(E1646/D1646)*100</f>
        <v>109.5</v>
      </c>
      <c r="P1646" s="8">
        <f>(E1646/L1646)</f>
        <v>85.546875</v>
      </c>
      <c r="Q1646" t="str">
        <f>LEFT(N1646, SEARCH("/",N1646,1)-1)</f>
        <v>music</v>
      </c>
      <c r="R1646" t="str">
        <f>RIGHT(N1646,LEN(N1646)-SEARCH("/",N1646,1))</f>
        <v>pop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(E1647/D1647)*100</f>
        <v>110.80000000000001</v>
      </c>
      <c r="P1647" s="8">
        <f>(E1647/L1647)</f>
        <v>554</v>
      </c>
      <c r="Q1647" t="str">
        <f>LEFT(N1647, SEARCH("/",N1647,1)-1)</f>
        <v>music</v>
      </c>
      <c r="R1647" t="str">
        <f>RIGHT(N1647,LEN(N1647)-SEARCH("/",N1647,1))</f>
        <v>pop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(E1648/D1648)*100</f>
        <v>110.2</v>
      </c>
      <c r="P1648" s="8">
        <f>(E1648/L1648)</f>
        <v>26.554216867469879</v>
      </c>
      <c r="Q1648" t="str">
        <f>LEFT(N1648, SEARCH("/",N1648,1)-1)</f>
        <v>music</v>
      </c>
      <c r="R1648" t="str">
        <f>RIGHT(N1648,LEN(N1648)-SEARCH("/",N1648,1))</f>
        <v>pop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(E1649/D1649)*100</f>
        <v>104.71999999999998</v>
      </c>
      <c r="P1649" s="8">
        <f>(E1649/L1649)</f>
        <v>113.82608695652173</v>
      </c>
      <c r="Q1649" t="str">
        <f>LEFT(N1649, SEARCH("/",N1649,1)-1)</f>
        <v>music</v>
      </c>
      <c r="R1649" t="str">
        <f>RIGHT(N1649,LEN(N1649)-SEARCH("/",N1649,1))</f>
        <v>pop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(E1650/D1650)*100</f>
        <v>125.26086956521738</v>
      </c>
      <c r="P1650" s="8">
        <f>(E1650/L1650)</f>
        <v>32.011111111111113</v>
      </c>
      <c r="Q1650" t="str">
        <f>LEFT(N1650, SEARCH("/",N1650,1)-1)</f>
        <v>music</v>
      </c>
      <c r="R1650" t="str">
        <f>RIGHT(N1650,LEN(N1650)-SEARCH("/",N1650,1))</f>
        <v>pop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(E1651/D1651)*100</f>
        <v>100.58763157894737</v>
      </c>
      <c r="P1651" s="8">
        <f>(E1651/L1651)</f>
        <v>47.189259259259259</v>
      </c>
      <c r="Q1651" t="str">
        <f>LEFT(N1651, SEARCH("/",N1651,1)-1)</f>
        <v>music</v>
      </c>
      <c r="R1651" t="str">
        <f>RIGHT(N1651,LEN(N1651)-SEARCH("/",N1651,1))</f>
        <v>pop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(E1652/D1652)*100</f>
        <v>141.55000000000001</v>
      </c>
      <c r="P1652" s="8">
        <f>(E1652/L1652)</f>
        <v>88.46875</v>
      </c>
      <c r="Q1652" t="str">
        <f>LEFT(N1652, SEARCH("/",N1652,1)-1)</f>
        <v>music</v>
      </c>
      <c r="R1652" t="str">
        <f>RIGHT(N1652,LEN(N1652)-SEARCH("/",N1652,1))</f>
        <v>pop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(E1653/D1653)*100</f>
        <v>100.75</v>
      </c>
      <c r="P1653" s="8">
        <f>(E1653/L1653)</f>
        <v>100.75</v>
      </c>
      <c r="Q1653" t="str">
        <f>LEFT(N1653, SEARCH("/",N1653,1)-1)</f>
        <v>music</v>
      </c>
      <c r="R1653" t="str">
        <f>RIGHT(N1653,LEN(N1653)-SEARCH("/",N1653,1))</f>
        <v>pop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(E1654/D1654)*100</f>
        <v>100.66666666666666</v>
      </c>
      <c r="P1654" s="8">
        <f>(E1654/L1654)</f>
        <v>64.714285714285708</v>
      </c>
      <c r="Q1654" t="str">
        <f>LEFT(N1654, SEARCH("/",N1654,1)-1)</f>
        <v>music</v>
      </c>
      <c r="R1654" t="str">
        <f>RIGHT(N1654,LEN(N1654)-SEARCH("/",N1654,1))</f>
        <v>pop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(E1655/D1655)*100</f>
        <v>174.2304</v>
      </c>
      <c r="P1655" s="8">
        <f>(E1655/L1655)</f>
        <v>51.854285714285716</v>
      </c>
      <c r="Q1655" t="str">
        <f>LEFT(N1655, SEARCH("/",N1655,1)-1)</f>
        <v>music</v>
      </c>
      <c r="R1655" t="str">
        <f>RIGHT(N1655,LEN(N1655)-SEARCH("/",N1655,1))</f>
        <v>pop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(E1656/D1656)*100</f>
        <v>119.90909090909089</v>
      </c>
      <c r="P1656" s="8">
        <f>(E1656/L1656)</f>
        <v>38.794117647058826</v>
      </c>
      <c r="Q1656" t="str">
        <f>LEFT(N1656, SEARCH("/",N1656,1)-1)</f>
        <v>music</v>
      </c>
      <c r="R1656" t="str">
        <f>RIGHT(N1656,LEN(N1656)-SEARCH("/",N1656,1))</f>
        <v>pop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(E1657/D1657)*100</f>
        <v>142.86666666666667</v>
      </c>
      <c r="P1657" s="8">
        <f>(E1657/L1657)</f>
        <v>44.645833333333336</v>
      </c>
      <c r="Q1657" t="str">
        <f>LEFT(N1657, SEARCH("/",N1657,1)-1)</f>
        <v>music</v>
      </c>
      <c r="R1657" t="str">
        <f>RIGHT(N1657,LEN(N1657)-SEARCH("/",N1657,1))</f>
        <v>pop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(E1658/D1658)*100</f>
        <v>100.33493333333334</v>
      </c>
      <c r="P1658" s="8">
        <f>(E1658/L1658)</f>
        <v>156.77333333333334</v>
      </c>
      <c r="Q1658" t="str">
        <f>LEFT(N1658, SEARCH("/",N1658,1)-1)</f>
        <v>music</v>
      </c>
      <c r="R1658" t="str">
        <f>RIGHT(N1658,LEN(N1658)-SEARCH("/",N1658,1))</f>
        <v>pop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(E1659/D1659)*100</f>
        <v>104.93380000000001</v>
      </c>
      <c r="P1659" s="8">
        <f>(E1659/L1659)</f>
        <v>118.70339366515837</v>
      </c>
      <c r="Q1659" t="str">
        <f>LEFT(N1659, SEARCH("/",N1659,1)-1)</f>
        <v>music</v>
      </c>
      <c r="R1659" t="str">
        <f>RIGHT(N1659,LEN(N1659)-SEARCH("/",N1659,1))</f>
        <v>pop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(E1660/D1660)*100</f>
        <v>132.23333333333335</v>
      </c>
      <c r="P1660" s="8">
        <f>(E1660/L1660)</f>
        <v>74.149532710280369</v>
      </c>
      <c r="Q1660" t="str">
        <f>LEFT(N1660, SEARCH("/",N1660,1)-1)</f>
        <v>music</v>
      </c>
      <c r="R1660" t="str">
        <f>RIGHT(N1660,LEN(N1660)-SEARCH("/",N1660,1))</f>
        <v>pop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(E1661/D1661)*100</f>
        <v>112.79999999999998</v>
      </c>
      <c r="P1661" s="8">
        <f>(E1661/L1661)</f>
        <v>12.533333333333333</v>
      </c>
      <c r="Q1661" t="str">
        <f>LEFT(N1661, SEARCH("/",N1661,1)-1)</f>
        <v>music</v>
      </c>
      <c r="R1661" t="str">
        <f>RIGHT(N1661,LEN(N1661)-SEARCH("/",N1661,1))</f>
        <v>pop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(E1662/D1662)*100</f>
        <v>1253.75</v>
      </c>
      <c r="P1662" s="8">
        <f>(E1662/L1662)</f>
        <v>27.861111111111111</v>
      </c>
      <c r="Q1662" t="str">
        <f>LEFT(N1662, SEARCH("/",N1662,1)-1)</f>
        <v>music</v>
      </c>
      <c r="R1662" t="str">
        <f>RIGHT(N1662,LEN(N1662)-SEARCH("/",N1662,1))</f>
        <v>pop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(E1663/D1663)*100</f>
        <v>102.50632911392405</v>
      </c>
      <c r="P1663" s="8">
        <f>(E1663/L1663)</f>
        <v>80.178217821782184</v>
      </c>
      <c r="Q1663" t="str">
        <f>LEFT(N1663, SEARCH("/",N1663,1)-1)</f>
        <v>music</v>
      </c>
      <c r="R1663" t="str">
        <f>RIGHT(N1663,LEN(N1663)-SEARCH("/",N1663,1))</f>
        <v>pop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(E1664/D1664)*100</f>
        <v>102.6375</v>
      </c>
      <c r="P1664" s="8">
        <f>(E1664/L1664)</f>
        <v>132.43548387096774</v>
      </c>
      <c r="Q1664" t="str">
        <f>LEFT(N1664, SEARCH("/",N1664,1)-1)</f>
        <v>music</v>
      </c>
      <c r="R1664" t="str">
        <f>RIGHT(N1664,LEN(N1664)-SEARCH("/",N1664,1))</f>
        <v>pop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(E1665/D1665)*100</f>
        <v>108</v>
      </c>
      <c r="P1665" s="8">
        <f>(E1665/L1665)</f>
        <v>33.75</v>
      </c>
      <c r="Q1665" t="str">
        <f>LEFT(N1665, SEARCH("/",N1665,1)-1)</f>
        <v>music</v>
      </c>
      <c r="R1665" t="str">
        <f>RIGHT(N1665,LEN(N1665)-SEARCH("/",N1665,1))</f>
        <v>pop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(E1666/D1666)*100</f>
        <v>122.40879999999999</v>
      </c>
      <c r="P1666" s="8">
        <f>(E1666/L1666)</f>
        <v>34.384494382022467</v>
      </c>
      <c r="Q1666" t="str">
        <f>LEFT(N1666, SEARCH("/",N1666,1)-1)</f>
        <v>music</v>
      </c>
      <c r="R1666" t="str">
        <f>RIGHT(N1666,LEN(N1666)-SEARCH("/",N1666,1))</f>
        <v>pop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(E1667/D1667)*100</f>
        <v>119.45714285714286</v>
      </c>
      <c r="P1667" s="8">
        <f>(E1667/L1667)</f>
        <v>44.956989247311824</v>
      </c>
      <c r="Q1667" t="str">
        <f>LEFT(N1667, SEARCH("/",N1667,1)-1)</f>
        <v>music</v>
      </c>
      <c r="R1667" t="str">
        <f>RIGHT(N1667,LEN(N1667)-SEARCH("/",N1667,1))</f>
        <v>pop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(E1668/D1668)*100</f>
        <v>160.88</v>
      </c>
      <c r="P1668" s="8">
        <f>(E1668/L1668)</f>
        <v>41.04081632653061</v>
      </c>
      <c r="Q1668" t="str">
        <f>LEFT(N1668, SEARCH("/",N1668,1)-1)</f>
        <v>music</v>
      </c>
      <c r="R1668" t="str">
        <f>RIGHT(N1668,LEN(N1668)-SEARCH("/",N1668,1))</f>
        <v>pop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(E1669/D1669)*100</f>
        <v>126.85294117647059</v>
      </c>
      <c r="P1669" s="8">
        <f>(E1669/L1669)</f>
        <v>52.597560975609753</v>
      </c>
      <c r="Q1669" t="str">
        <f>LEFT(N1669, SEARCH("/",N1669,1)-1)</f>
        <v>music</v>
      </c>
      <c r="R1669" t="str">
        <f>RIGHT(N1669,LEN(N1669)-SEARCH("/",N1669,1))</f>
        <v>pop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(E1670/D1670)*100</f>
        <v>102.6375</v>
      </c>
      <c r="P1670" s="8">
        <f>(E1670/L1670)</f>
        <v>70.784482758620683</v>
      </c>
      <c r="Q1670" t="str">
        <f>LEFT(N1670, SEARCH("/",N1670,1)-1)</f>
        <v>music</v>
      </c>
      <c r="R1670" t="str">
        <f>RIGHT(N1670,LEN(N1670)-SEARCH("/",N1670,1))</f>
        <v>pop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(E1671/D1671)*100</f>
        <v>139.75</v>
      </c>
      <c r="P1671" s="8">
        <f>(E1671/L1671)</f>
        <v>53.75</v>
      </c>
      <c r="Q1671" t="str">
        <f>LEFT(N1671, SEARCH("/",N1671,1)-1)</f>
        <v>music</v>
      </c>
      <c r="R1671" t="str">
        <f>RIGHT(N1671,LEN(N1671)-SEARCH("/",N1671,1))</f>
        <v>pop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(E1672/D1672)*100</f>
        <v>102.60000000000001</v>
      </c>
      <c r="P1672" s="8">
        <f>(E1672/L1672)</f>
        <v>44.608695652173914</v>
      </c>
      <c r="Q1672" t="str">
        <f>LEFT(N1672, SEARCH("/",N1672,1)-1)</f>
        <v>music</v>
      </c>
      <c r="R1672" t="str">
        <f>RIGHT(N1672,LEN(N1672)-SEARCH("/",N1672,1))</f>
        <v>pop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(E1673/D1673)*100</f>
        <v>100.67349999999999</v>
      </c>
      <c r="P1673" s="8">
        <f>(E1673/L1673)</f>
        <v>26.148961038961041</v>
      </c>
      <c r="Q1673" t="str">
        <f>LEFT(N1673, SEARCH("/",N1673,1)-1)</f>
        <v>music</v>
      </c>
      <c r="R1673" t="str">
        <f>RIGHT(N1673,LEN(N1673)-SEARCH("/",N1673,1))</f>
        <v>pop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(E1674/D1674)*100</f>
        <v>112.94117647058823</v>
      </c>
      <c r="P1674" s="8">
        <f>(E1674/L1674)</f>
        <v>39.183673469387756</v>
      </c>
      <c r="Q1674" t="str">
        <f>LEFT(N1674, SEARCH("/",N1674,1)-1)</f>
        <v>music</v>
      </c>
      <c r="R1674" t="str">
        <f>RIGHT(N1674,LEN(N1674)-SEARCH("/",N1674,1))</f>
        <v>pop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(E1675/D1675)*100</f>
        <v>128.09523809523807</v>
      </c>
      <c r="P1675" s="8">
        <f>(E1675/L1675)</f>
        <v>45.593220338983052</v>
      </c>
      <c r="Q1675" t="str">
        <f>LEFT(N1675, SEARCH("/",N1675,1)-1)</f>
        <v>music</v>
      </c>
      <c r="R1675" t="str">
        <f>RIGHT(N1675,LEN(N1675)-SEARCH("/",N1675,1))</f>
        <v>pop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(E1676/D1676)*100</f>
        <v>201.7</v>
      </c>
      <c r="P1676" s="8">
        <f>(E1676/L1676)</f>
        <v>89.247787610619469</v>
      </c>
      <c r="Q1676" t="str">
        <f>LEFT(N1676, SEARCH("/",N1676,1)-1)</f>
        <v>music</v>
      </c>
      <c r="R1676" t="str">
        <f>RIGHT(N1676,LEN(N1676)-SEARCH("/",N1676,1))</f>
        <v>pop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(E1677/D1677)*100</f>
        <v>137.416</v>
      </c>
      <c r="P1677" s="8">
        <f>(E1677/L1677)</f>
        <v>40.416470588235299</v>
      </c>
      <c r="Q1677" t="str">
        <f>LEFT(N1677, SEARCH("/",N1677,1)-1)</f>
        <v>music</v>
      </c>
      <c r="R1677" t="str">
        <f>RIGHT(N1677,LEN(N1677)-SEARCH("/",N1677,1))</f>
        <v>pop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(E1678/D1678)*100</f>
        <v>115.33333333333333</v>
      </c>
      <c r="P1678" s="8">
        <f>(E1678/L1678)</f>
        <v>82.38095238095238</v>
      </c>
      <c r="Q1678" t="str">
        <f>LEFT(N1678, SEARCH("/",N1678,1)-1)</f>
        <v>music</v>
      </c>
      <c r="R1678" t="str">
        <f>RIGHT(N1678,LEN(N1678)-SEARCH("/",N1678,1))</f>
        <v>pop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(E1679/D1679)*100</f>
        <v>111.66666666666667</v>
      </c>
      <c r="P1679" s="8">
        <f>(E1679/L1679)</f>
        <v>159.52380952380952</v>
      </c>
      <c r="Q1679" t="str">
        <f>LEFT(N1679, SEARCH("/",N1679,1)-1)</f>
        <v>music</v>
      </c>
      <c r="R1679" t="str">
        <f>RIGHT(N1679,LEN(N1679)-SEARCH("/",N1679,1))</f>
        <v>pop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(E1680/D1680)*100</f>
        <v>118.39999999999999</v>
      </c>
      <c r="P1680" s="8">
        <f>(E1680/L1680)</f>
        <v>36.244897959183675</v>
      </c>
      <c r="Q1680" t="str">
        <f>LEFT(N1680, SEARCH("/",N1680,1)-1)</f>
        <v>music</v>
      </c>
      <c r="R1680" t="str">
        <f>RIGHT(N1680,LEN(N1680)-SEARCH("/",N1680,1))</f>
        <v>pop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(E1681/D1681)*100</f>
        <v>175</v>
      </c>
      <c r="P1681" s="8">
        <f>(E1681/L1681)</f>
        <v>62.5</v>
      </c>
      <c r="Q1681" t="str">
        <f>LEFT(N1681, SEARCH("/",N1681,1)-1)</f>
        <v>music</v>
      </c>
      <c r="R1681" t="str">
        <f>RIGHT(N1681,LEN(N1681)-SEARCH("/",N1681,1))</f>
        <v>pop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(E1682/D1682)*100</f>
        <v>117.5</v>
      </c>
      <c r="P1682" s="8">
        <f>(E1682/L1682)</f>
        <v>47</v>
      </c>
      <c r="Q1682" t="str">
        <f>LEFT(N1682, SEARCH("/",N1682,1)-1)</f>
        <v>music</v>
      </c>
      <c r="R1682" t="str">
        <f>RIGHT(N1682,LEN(N1682)-SEARCH("/",N1682,1))</f>
        <v>pop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(E1683/D1683)*100</f>
        <v>101.42212307692309</v>
      </c>
      <c r="P1683" s="8">
        <f>(E1683/L1683)</f>
        <v>74.575090497737563</v>
      </c>
      <c r="Q1683" t="str">
        <f>LEFT(N1683, SEARCH("/",N1683,1)-1)</f>
        <v>music</v>
      </c>
      <c r="R1683" t="str">
        <f>RIGHT(N1683,LEN(N1683)-SEARCH("/",N1683,1))</f>
        <v>faith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(E1684/D1684)*100</f>
        <v>0</v>
      </c>
      <c r="P1684" s="8" t="e">
        <f>(E1684/L1684)</f>
        <v>#DIV/0!</v>
      </c>
      <c r="Q1684" t="str">
        <f>LEFT(N1684, SEARCH("/",N1684,1)-1)</f>
        <v>music</v>
      </c>
      <c r="R1684" t="str">
        <f>RIGHT(N1684,LEN(N1684)-SEARCH("/",N1684,1))</f>
        <v>faith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(E1685/D1685)*100</f>
        <v>21.714285714285715</v>
      </c>
      <c r="P1685" s="8">
        <f>(E1685/L1685)</f>
        <v>76</v>
      </c>
      <c r="Q1685" t="str">
        <f>LEFT(N1685, SEARCH("/",N1685,1)-1)</f>
        <v>music</v>
      </c>
      <c r="R1685" t="str">
        <f>RIGHT(N1685,LEN(N1685)-SEARCH("/",N1685,1))</f>
        <v>faith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(E1686/D1686)*100</f>
        <v>109.125</v>
      </c>
      <c r="P1686" s="8">
        <f>(E1686/L1686)</f>
        <v>86.43564356435644</v>
      </c>
      <c r="Q1686" t="str">
        <f>LEFT(N1686, SEARCH("/",N1686,1)-1)</f>
        <v>music</v>
      </c>
      <c r="R1686" t="str">
        <f>RIGHT(N1686,LEN(N1686)-SEARCH("/",N1686,1))</f>
        <v>faith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(E1687/D1687)*100</f>
        <v>102.85714285714285</v>
      </c>
      <c r="P1687" s="8">
        <f>(E1687/L1687)</f>
        <v>24</v>
      </c>
      <c r="Q1687" t="str">
        <f>LEFT(N1687, SEARCH("/",N1687,1)-1)</f>
        <v>music</v>
      </c>
      <c r="R1687" t="str">
        <f>RIGHT(N1687,LEN(N1687)-SEARCH("/",N1687,1))</f>
        <v>faith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(E1688/D1688)*100</f>
        <v>0.36</v>
      </c>
      <c r="P1688" s="8">
        <f>(E1688/L1688)</f>
        <v>18</v>
      </c>
      <c r="Q1688" t="str">
        <f>LEFT(N1688, SEARCH("/",N1688,1)-1)</f>
        <v>music</v>
      </c>
      <c r="R1688" t="str">
        <f>RIGHT(N1688,LEN(N1688)-SEARCH("/",N1688,1))</f>
        <v>faith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(E1689/D1689)*100</f>
        <v>31.25</v>
      </c>
      <c r="P1689" s="8">
        <f>(E1689/L1689)</f>
        <v>80.128205128205124</v>
      </c>
      <c r="Q1689" t="str">
        <f>LEFT(N1689, SEARCH("/",N1689,1)-1)</f>
        <v>music</v>
      </c>
      <c r="R1689" t="str">
        <f>RIGHT(N1689,LEN(N1689)-SEARCH("/",N1689,1))</f>
        <v>faith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(E1690/D1690)*100</f>
        <v>44.3</v>
      </c>
      <c r="P1690" s="8">
        <f>(E1690/L1690)</f>
        <v>253.14285714285714</v>
      </c>
      <c r="Q1690" t="str">
        <f>LEFT(N1690, SEARCH("/",N1690,1)-1)</f>
        <v>music</v>
      </c>
      <c r="R1690" t="str">
        <f>RIGHT(N1690,LEN(N1690)-SEARCH("/",N1690,1))</f>
        <v>faith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(E1691/D1691)*100</f>
        <v>100</v>
      </c>
      <c r="P1691" s="8">
        <f>(E1691/L1691)</f>
        <v>171.42857142857142</v>
      </c>
      <c r="Q1691" t="str">
        <f>LEFT(N1691, SEARCH("/",N1691,1)-1)</f>
        <v>music</v>
      </c>
      <c r="R1691" t="str">
        <f>RIGHT(N1691,LEN(N1691)-SEARCH("/",N1691,1))</f>
        <v>faith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(E1692/D1692)*100</f>
        <v>25.4</v>
      </c>
      <c r="P1692" s="8">
        <f>(E1692/L1692)</f>
        <v>57.727272727272727</v>
      </c>
      <c r="Q1692" t="str">
        <f>LEFT(N1692, SEARCH("/",N1692,1)-1)</f>
        <v>music</v>
      </c>
      <c r="R1692" t="str">
        <f>RIGHT(N1692,LEN(N1692)-SEARCH("/",N1692,1))</f>
        <v>faith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(E1693/D1693)*100</f>
        <v>33.473333333333329</v>
      </c>
      <c r="P1693" s="8">
        <f>(E1693/L1693)</f>
        <v>264.26315789473682</v>
      </c>
      <c r="Q1693" t="str">
        <f>LEFT(N1693, SEARCH("/",N1693,1)-1)</f>
        <v>music</v>
      </c>
      <c r="R1693" t="str">
        <f>RIGHT(N1693,LEN(N1693)-SEARCH("/",N1693,1))</f>
        <v>faith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(E1694/D1694)*100</f>
        <v>47.8</v>
      </c>
      <c r="P1694" s="8">
        <f>(E1694/L1694)</f>
        <v>159.33333333333334</v>
      </c>
      <c r="Q1694" t="str">
        <f>LEFT(N1694, SEARCH("/",N1694,1)-1)</f>
        <v>music</v>
      </c>
      <c r="R1694" t="str">
        <f>RIGHT(N1694,LEN(N1694)-SEARCH("/",N1694,1))</f>
        <v>faith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(E1695/D1695)*100</f>
        <v>9.3333333333333339</v>
      </c>
      <c r="P1695" s="8">
        <f>(E1695/L1695)</f>
        <v>35</v>
      </c>
      <c r="Q1695" t="str">
        <f>LEFT(N1695, SEARCH("/",N1695,1)-1)</f>
        <v>music</v>
      </c>
      <c r="R1695" t="str">
        <f>RIGHT(N1695,LEN(N1695)-SEARCH("/",N1695,1))</f>
        <v>faith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(E1696/D1696)*100</f>
        <v>0.05</v>
      </c>
      <c r="P1696" s="8">
        <f>(E1696/L1696)</f>
        <v>5</v>
      </c>
      <c r="Q1696" t="str">
        <f>LEFT(N1696, SEARCH("/",N1696,1)-1)</f>
        <v>music</v>
      </c>
      <c r="R1696" t="str">
        <f>RIGHT(N1696,LEN(N1696)-SEARCH("/",N1696,1))</f>
        <v>faith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(E1697/D1697)*100</f>
        <v>11.708333333333334</v>
      </c>
      <c r="P1697" s="8">
        <f>(E1697/L1697)</f>
        <v>61.086956521739133</v>
      </c>
      <c r="Q1697" t="str">
        <f>LEFT(N1697, SEARCH("/",N1697,1)-1)</f>
        <v>music</v>
      </c>
      <c r="R1697" t="str">
        <f>RIGHT(N1697,LEN(N1697)-SEARCH("/",N1697,1))</f>
        <v>faith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(E1698/D1698)*100</f>
        <v>0</v>
      </c>
      <c r="P1698" s="8" t="e">
        <f>(E1698/L1698)</f>
        <v>#DIV/0!</v>
      </c>
      <c r="Q1698" t="str">
        <f>LEFT(N1698, SEARCH("/",N1698,1)-1)</f>
        <v>music</v>
      </c>
      <c r="R1698" t="str">
        <f>RIGHT(N1698,LEN(N1698)-SEARCH("/",N1698,1))</f>
        <v>faith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(E1699/D1699)*100</f>
        <v>20.208000000000002</v>
      </c>
      <c r="P1699" s="8">
        <f>(E1699/L1699)</f>
        <v>114.81818181818181</v>
      </c>
      <c r="Q1699" t="str">
        <f>LEFT(N1699, SEARCH("/",N1699,1)-1)</f>
        <v>music</v>
      </c>
      <c r="R1699" t="str">
        <f>RIGHT(N1699,LEN(N1699)-SEARCH("/",N1699,1))</f>
        <v>faith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(E1700/D1700)*100</f>
        <v>0</v>
      </c>
      <c r="P1700" s="8" t="e">
        <f>(E1700/L1700)</f>
        <v>#DIV/0!</v>
      </c>
      <c r="Q1700" t="str">
        <f>LEFT(N1700, SEARCH("/",N1700,1)-1)</f>
        <v>music</v>
      </c>
      <c r="R1700" t="str">
        <f>RIGHT(N1700,LEN(N1700)-SEARCH("/",N1700,1))</f>
        <v>faith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(E1701/D1701)*100</f>
        <v>4.2311459353574925</v>
      </c>
      <c r="P1701" s="8">
        <f>(E1701/L1701)</f>
        <v>54</v>
      </c>
      <c r="Q1701" t="str">
        <f>LEFT(N1701, SEARCH("/",N1701,1)-1)</f>
        <v>music</v>
      </c>
      <c r="R1701" t="str">
        <f>RIGHT(N1701,LEN(N1701)-SEARCH("/",N1701,1))</f>
        <v>faith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(E1702/D1702)*100</f>
        <v>26.06</v>
      </c>
      <c r="P1702" s="8">
        <f>(E1702/L1702)</f>
        <v>65.974683544303801</v>
      </c>
      <c r="Q1702" t="str">
        <f>LEFT(N1702, SEARCH("/",N1702,1)-1)</f>
        <v>music</v>
      </c>
      <c r="R1702" t="str">
        <f>RIGHT(N1702,LEN(N1702)-SEARCH("/",N1702,1))</f>
        <v>faith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(E1703/D1703)*100</f>
        <v>0.19801980198019803</v>
      </c>
      <c r="P1703" s="8">
        <f>(E1703/L1703)</f>
        <v>5</v>
      </c>
      <c r="Q1703" t="str">
        <f>LEFT(N1703, SEARCH("/",N1703,1)-1)</f>
        <v>music</v>
      </c>
      <c r="R1703" t="str">
        <f>RIGHT(N1703,LEN(N1703)-SEARCH("/",N1703,1))</f>
        <v>faith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(E1704/D1704)*100</f>
        <v>6.0606060606060606E-3</v>
      </c>
      <c r="P1704" s="8">
        <f>(E1704/L1704)</f>
        <v>1</v>
      </c>
      <c r="Q1704" t="str">
        <f>LEFT(N1704, SEARCH("/",N1704,1)-1)</f>
        <v>music</v>
      </c>
      <c r="R1704" t="str">
        <f>RIGHT(N1704,LEN(N1704)-SEARCH("/",N1704,1))</f>
        <v>faith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(E1705/D1705)*100</f>
        <v>1.02</v>
      </c>
      <c r="P1705" s="8">
        <f>(E1705/L1705)</f>
        <v>25.5</v>
      </c>
      <c r="Q1705" t="str">
        <f>LEFT(N1705, SEARCH("/",N1705,1)-1)</f>
        <v>music</v>
      </c>
      <c r="R1705" t="str">
        <f>RIGHT(N1705,LEN(N1705)-SEARCH("/",N1705,1))</f>
        <v>faith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(E1706/D1706)*100</f>
        <v>65.100000000000009</v>
      </c>
      <c r="P1706" s="8">
        <f>(E1706/L1706)</f>
        <v>118.36363636363636</v>
      </c>
      <c r="Q1706" t="str">
        <f>LEFT(N1706, SEARCH("/",N1706,1)-1)</f>
        <v>music</v>
      </c>
      <c r="R1706" t="str">
        <f>RIGHT(N1706,LEN(N1706)-SEARCH("/",N1706,1))</f>
        <v>faith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(E1707/D1707)*100</f>
        <v>0</v>
      </c>
      <c r="P1707" s="8" t="e">
        <f>(E1707/L1707)</f>
        <v>#DIV/0!</v>
      </c>
      <c r="Q1707" t="str">
        <f>LEFT(N1707, SEARCH("/",N1707,1)-1)</f>
        <v>music</v>
      </c>
      <c r="R1707" t="str">
        <f>RIGHT(N1707,LEN(N1707)-SEARCH("/",N1707,1))</f>
        <v>faith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(E1708/D1708)*100</f>
        <v>0</v>
      </c>
      <c r="P1708" s="8" t="e">
        <f>(E1708/L1708)</f>
        <v>#DIV/0!</v>
      </c>
      <c r="Q1708" t="str">
        <f>LEFT(N1708, SEARCH("/",N1708,1)-1)</f>
        <v>music</v>
      </c>
      <c r="R1708" t="str">
        <f>RIGHT(N1708,LEN(N1708)-SEARCH("/",N1708,1))</f>
        <v>faith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(E1709/D1709)*100</f>
        <v>9.74</v>
      </c>
      <c r="P1709" s="8">
        <f>(E1709/L1709)</f>
        <v>54.111111111111114</v>
      </c>
      <c r="Q1709" t="str">
        <f>LEFT(N1709, SEARCH("/",N1709,1)-1)</f>
        <v>music</v>
      </c>
      <c r="R1709" t="str">
        <f>RIGHT(N1709,LEN(N1709)-SEARCH("/",N1709,1))</f>
        <v>faith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(E1710/D1710)*100</f>
        <v>0</v>
      </c>
      <c r="P1710" s="8" t="e">
        <f>(E1710/L1710)</f>
        <v>#DIV/0!</v>
      </c>
      <c r="Q1710" t="str">
        <f>LEFT(N1710, SEARCH("/",N1710,1)-1)</f>
        <v>music</v>
      </c>
      <c r="R1710" t="str">
        <f>RIGHT(N1710,LEN(N1710)-SEARCH("/",N1710,1))</f>
        <v>faith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(E1711/D1711)*100</f>
        <v>4.8571428571428568</v>
      </c>
      <c r="P1711" s="8">
        <f>(E1711/L1711)</f>
        <v>21.25</v>
      </c>
      <c r="Q1711" t="str">
        <f>LEFT(N1711, SEARCH("/",N1711,1)-1)</f>
        <v>music</v>
      </c>
      <c r="R1711" t="str">
        <f>RIGHT(N1711,LEN(N1711)-SEARCH("/",N1711,1))</f>
        <v>faith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(E1712/D1712)*100</f>
        <v>0.67999999999999994</v>
      </c>
      <c r="P1712" s="8">
        <f>(E1712/L1712)</f>
        <v>34</v>
      </c>
      <c r="Q1712" t="str">
        <f>LEFT(N1712, SEARCH("/",N1712,1)-1)</f>
        <v>music</v>
      </c>
      <c r="R1712" t="str">
        <f>RIGHT(N1712,LEN(N1712)-SEARCH("/",N1712,1))</f>
        <v>faith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(E1713/D1713)*100</f>
        <v>10.5</v>
      </c>
      <c r="P1713" s="8">
        <f>(E1713/L1713)</f>
        <v>525</v>
      </c>
      <c r="Q1713" t="str">
        <f>LEFT(N1713, SEARCH("/",N1713,1)-1)</f>
        <v>music</v>
      </c>
      <c r="R1713" t="str">
        <f>RIGHT(N1713,LEN(N1713)-SEARCH("/",N1713,1))</f>
        <v>faith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(E1714/D1714)*100</f>
        <v>0</v>
      </c>
      <c r="P1714" s="8" t="e">
        <f>(E1714/L1714)</f>
        <v>#DIV/0!</v>
      </c>
      <c r="Q1714" t="str">
        <f>LEFT(N1714, SEARCH("/",N1714,1)-1)</f>
        <v>music</v>
      </c>
      <c r="R1714" t="str">
        <f>RIGHT(N1714,LEN(N1714)-SEARCH("/",N1714,1))</f>
        <v>faith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(E1715/D1715)*100</f>
        <v>1.6666666666666667</v>
      </c>
      <c r="P1715" s="8">
        <f>(E1715/L1715)</f>
        <v>50</v>
      </c>
      <c r="Q1715" t="str">
        <f>LEFT(N1715, SEARCH("/",N1715,1)-1)</f>
        <v>music</v>
      </c>
      <c r="R1715" t="str">
        <f>RIGHT(N1715,LEN(N1715)-SEARCH("/",N1715,1))</f>
        <v>faith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(E1716/D1716)*100</f>
        <v>7.8680000000000003</v>
      </c>
      <c r="P1716" s="8">
        <f>(E1716/L1716)</f>
        <v>115.70588235294117</v>
      </c>
      <c r="Q1716" t="str">
        <f>LEFT(N1716, SEARCH("/",N1716,1)-1)</f>
        <v>music</v>
      </c>
      <c r="R1716" t="str">
        <f>RIGHT(N1716,LEN(N1716)-SEARCH("/",N1716,1))</f>
        <v>faith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(E1717/D1717)*100</f>
        <v>0.22</v>
      </c>
      <c r="P1717" s="8">
        <f>(E1717/L1717)</f>
        <v>5.5</v>
      </c>
      <c r="Q1717" t="str">
        <f>LEFT(N1717, SEARCH("/",N1717,1)-1)</f>
        <v>music</v>
      </c>
      <c r="R1717" t="str">
        <f>RIGHT(N1717,LEN(N1717)-SEARCH("/",N1717,1))</f>
        <v>faith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(E1718/D1718)*100</f>
        <v>7.5</v>
      </c>
      <c r="P1718" s="8">
        <f>(E1718/L1718)</f>
        <v>50</v>
      </c>
      <c r="Q1718" t="str">
        <f>LEFT(N1718, SEARCH("/",N1718,1)-1)</f>
        <v>music</v>
      </c>
      <c r="R1718" t="str">
        <f>RIGHT(N1718,LEN(N1718)-SEARCH("/",N1718,1))</f>
        <v>faith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(E1719/D1719)*100</f>
        <v>42.725880551301685</v>
      </c>
      <c r="P1719" s="8">
        <f>(E1719/L1719)</f>
        <v>34.024390243902438</v>
      </c>
      <c r="Q1719" t="str">
        <f>LEFT(N1719, SEARCH("/",N1719,1)-1)</f>
        <v>music</v>
      </c>
      <c r="R1719" t="str">
        <f>RIGHT(N1719,LEN(N1719)-SEARCH("/",N1719,1))</f>
        <v>faith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(E1720/D1720)*100</f>
        <v>0.2142857142857143</v>
      </c>
      <c r="P1720" s="8">
        <f>(E1720/L1720)</f>
        <v>37.5</v>
      </c>
      <c r="Q1720" t="str">
        <f>LEFT(N1720, SEARCH("/",N1720,1)-1)</f>
        <v>music</v>
      </c>
      <c r="R1720" t="str">
        <f>RIGHT(N1720,LEN(N1720)-SEARCH("/",N1720,1))</f>
        <v>faith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(E1721/D1721)*100</f>
        <v>0.87500000000000011</v>
      </c>
      <c r="P1721" s="8">
        <f>(E1721/L1721)</f>
        <v>11.666666666666666</v>
      </c>
      <c r="Q1721" t="str">
        <f>LEFT(N1721, SEARCH("/",N1721,1)-1)</f>
        <v>music</v>
      </c>
      <c r="R1721" t="str">
        <f>RIGHT(N1721,LEN(N1721)-SEARCH("/",N1721,1))</f>
        <v>faith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(E1722/D1722)*100</f>
        <v>5.625</v>
      </c>
      <c r="P1722" s="8">
        <f>(E1722/L1722)</f>
        <v>28.125</v>
      </c>
      <c r="Q1722" t="str">
        <f>LEFT(N1722, SEARCH("/",N1722,1)-1)</f>
        <v>music</v>
      </c>
      <c r="R1722" t="str">
        <f>RIGHT(N1722,LEN(N1722)-SEARCH("/",N1722,1))</f>
        <v>faith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(E1723/D1723)*100</f>
        <v>0</v>
      </c>
      <c r="P1723" s="8" t="e">
        <f>(E1723/L1723)</f>
        <v>#DIV/0!</v>
      </c>
      <c r="Q1723" t="str">
        <f>LEFT(N1723, SEARCH("/",N1723,1)-1)</f>
        <v>music</v>
      </c>
      <c r="R1723" t="str">
        <f>RIGHT(N1723,LEN(N1723)-SEARCH("/",N1723,1))</f>
        <v>faith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(E1724/D1724)*100</f>
        <v>3.4722222222222224E-2</v>
      </c>
      <c r="P1724" s="8">
        <f>(E1724/L1724)</f>
        <v>1</v>
      </c>
      <c r="Q1724" t="str">
        <f>LEFT(N1724, SEARCH("/",N1724,1)-1)</f>
        <v>music</v>
      </c>
      <c r="R1724" t="str">
        <f>RIGHT(N1724,LEN(N1724)-SEARCH("/",N1724,1))</f>
        <v>faith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(E1725/D1725)*100</f>
        <v>6.5</v>
      </c>
      <c r="P1725" s="8">
        <f>(E1725/L1725)</f>
        <v>216.66666666666666</v>
      </c>
      <c r="Q1725" t="str">
        <f>LEFT(N1725, SEARCH("/",N1725,1)-1)</f>
        <v>music</v>
      </c>
      <c r="R1725" t="str">
        <f>RIGHT(N1725,LEN(N1725)-SEARCH("/",N1725,1))</f>
        <v>faith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(E1726/D1726)*100</f>
        <v>0.58333333333333337</v>
      </c>
      <c r="P1726" s="8">
        <f>(E1726/L1726)</f>
        <v>8.75</v>
      </c>
      <c r="Q1726" t="str">
        <f>LEFT(N1726, SEARCH("/",N1726,1)-1)</f>
        <v>music</v>
      </c>
      <c r="R1726" t="str">
        <f>RIGHT(N1726,LEN(N1726)-SEARCH("/",N1726,1))</f>
        <v>faith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(E1727/D1727)*100</f>
        <v>10.181818181818182</v>
      </c>
      <c r="P1727" s="8">
        <f>(E1727/L1727)</f>
        <v>62.222222222222221</v>
      </c>
      <c r="Q1727" t="str">
        <f>LEFT(N1727, SEARCH("/",N1727,1)-1)</f>
        <v>music</v>
      </c>
      <c r="R1727" t="str">
        <f>RIGHT(N1727,LEN(N1727)-SEARCH("/",N1727,1))</f>
        <v>faith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(E1728/D1728)*100</f>
        <v>33.784615384615385</v>
      </c>
      <c r="P1728" s="8">
        <f>(E1728/L1728)</f>
        <v>137.25</v>
      </c>
      <c r="Q1728" t="str">
        <f>LEFT(N1728, SEARCH("/",N1728,1)-1)</f>
        <v>music</v>
      </c>
      <c r="R1728" t="str">
        <f>RIGHT(N1728,LEN(N1728)-SEARCH("/",N1728,1))</f>
        <v>faith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(E1729/D1729)*100</f>
        <v>3.3333333333333333E-2</v>
      </c>
      <c r="P1729" s="8">
        <f>(E1729/L1729)</f>
        <v>1</v>
      </c>
      <c r="Q1729" t="str">
        <f>LEFT(N1729, SEARCH("/",N1729,1)-1)</f>
        <v>music</v>
      </c>
      <c r="R1729" t="str">
        <f>RIGHT(N1729,LEN(N1729)-SEARCH("/",N1729,1))</f>
        <v>faith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(E1730/D1730)*100</f>
        <v>68.400000000000006</v>
      </c>
      <c r="P1730" s="8">
        <f>(E1730/L1730)</f>
        <v>122.14285714285714</v>
      </c>
      <c r="Q1730" t="str">
        <f>LEFT(N1730, SEARCH("/",N1730,1)-1)</f>
        <v>music</v>
      </c>
      <c r="R1730" t="str">
        <f>RIGHT(N1730,LEN(N1730)-SEARCH("/",N1730,1))</f>
        <v>faith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(E1731/D1731)*100</f>
        <v>0</v>
      </c>
      <c r="P1731" s="8" t="e">
        <f>(E1731/L1731)</f>
        <v>#DIV/0!</v>
      </c>
      <c r="Q1731" t="str">
        <f>LEFT(N1731, SEARCH("/",N1731,1)-1)</f>
        <v>music</v>
      </c>
      <c r="R1731" t="str">
        <f>RIGHT(N1731,LEN(N1731)-SEARCH("/",N1731,1))</f>
        <v>faith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(E1732/D1732)*100</f>
        <v>0</v>
      </c>
      <c r="P1732" s="8" t="e">
        <f>(E1732/L1732)</f>
        <v>#DIV/0!</v>
      </c>
      <c r="Q1732" t="str">
        <f>LEFT(N1732, SEARCH("/",N1732,1)-1)</f>
        <v>music</v>
      </c>
      <c r="R1732" t="str">
        <f>RIGHT(N1732,LEN(N1732)-SEARCH("/",N1732,1))</f>
        <v>faith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8" t="e">
        <f>(E1733/L1733)</f>
        <v>#DIV/0!</v>
      </c>
      <c r="Q1733" t="str">
        <f>LEFT(N1733, SEARCH("/",N1733,1)-1)</f>
        <v>music</v>
      </c>
      <c r="R1733" t="str">
        <f>RIGHT(N1733,LEN(N1733)-SEARCH("/",N1733,1))</f>
        <v>faith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(E1734/D1734)*100</f>
        <v>0</v>
      </c>
      <c r="P1734" s="8" t="e">
        <f>(E1734/L1734)</f>
        <v>#DIV/0!</v>
      </c>
      <c r="Q1734" t="str">
        <f>LEFT(N1734, SEARCH("/",N1734,1)-1)</f>
        <v>music</v>
      </c>
      <c r="R1734" t="str">
        <f>RIGHT(N1734,LEN(N1734)-SEARCH("/",N1734,1))</f>
        <v>faith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(E1735/D1735)*100</f>
        <v>0</v>
      </c>
      <c r="P1735" s="8" t="e">
        <f>(E1735/L1735)</f>
        <v>#DIV/0!</v>
      </c>
      <c r="Q1735" t="str">
        <f>LEFT(N1735, SEARCH("/",N1735,1)-1)</f>
        <v>music</v>
      </c>
      <c r="R1735" t="str">
        <f>RIGHT(N1735,LEN(N1735)-SEARCH("/",N1735,1))</f>
        <v>faith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(E1736/D1736)*100</f>
        <v>2.2222222222222223E-2</v>
      </c>
      <c r="P1736" s="8">
        <f>(E1736/L1736)</f>
        <v>1</v>
      </c>
      <c r="Q1736" t="str">
        <f>LEFT(N1736, SEARCH("/",N1736,1)-1)</f>
        <v>music</v>
      </c>
      <c r="R1736" t="str">
        <f>RIGHT(N1736,LEN(N1736)-SEARCH("/",N1736,1))</f>
        <v>faith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(E1737/D1737)*100</f>
        <v>11</v>
      </c>
      <c r="P1737" s="8">
        <f>(E1737/L1737)</f>
        <v>55</v>
      </c>
      <c r="Q1737" t="str">
        <f>LEFT(N1737, SEARCH("/",N1737,1)-1)</f>
        <v>music</v>
      </c>
      <c r="R1737" t="str">
        <f>RIGHT(N1737,LEN(N1737)-SEARCH("/",N1737,1))</f>
        <v>faith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(E1738/D1738)*100</f>
        <v>0.73333333333333328</v>
      </c>
      <c r="P1738" s="8">
        <f>(E1738/L1738)</f>
        <v>22</v>
      </c>
      <c r="Q1738" t="str">
        <f>LEFT(N1738, SEARCH("/",N1738,1)-1)</f>
        <v>music</v>
      </c>
      <c r="R1738" t="str">
        <f>RIGHT(N1738,LEN(N1738)-SEARCH("/",N1738,1))</f>
        <v>faith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(E1739/D1739)*100</f>
        <v>21.25</v>
      </c>
      <c r="P1739" s="8">
        <f>(E1739/L1739)</f>
        <v>56.666666666666664</v>
      </c>
      <c r="Q1739" t="str">
        <f>LEFT(N1739, SEARCH("/",N1739,1)-1)</f>
        <v>music</v>
      </c>
      <c r="R1739" t="str">
        <f>RIGHT(N1739,LEN(N1739)-SEARCH("/",N1739,1))</f>
        <v>faith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(E1740/D1740)*100</f>
        <v>0.4</v>
      </c>
      <c r="P1740" s="8">
        <f>(E1740/L1740)</f>
        <v>20</v>
      </c>
      <c r="Q1740" t="str">
        <f>LEFT(N1740, SEARCH("/",N1740,1)-1)</f>
        <v>music</v>
      </c>
      <c r="R1740" t="str">
        <f>RIGHT(N1740,LEN(N1740)-SEARCH("/",N1740,1))</f>
        <v>faith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(E1741/D1741)*100</f>
        <v>0.1</v>
      </c>
      <c r="P1741" s="8">
        <f>(E1741/L1741)</f>
        <v>1</v>
      </c>
      <c r="Q1741" t="str">
        <f>LEFT(N1741, SEARCH("/",N1741,1)-1)</f>
        <v>music</v>
      </c>
      <c r="R1741" t="str">
        <f>RIGHT(N1741,LEN(N1741)-SEARCH("/",N1741,1))</f>
        <v>faith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(E1742/D1742)*100</f>
        <v>0</v>
      </c>
      <c r="P1742" s="8" t="e">
        <f>(E1742/L1742)</f>
        <v>#DIV/0!</v>
      </c>
      <c r="Q1742" t="str">
        <f>LEFT(N1742, SEARCH("/",N1742,1)-1)</f>
        <v>music</v>
      </c>
      <c r="R1742" t="str">
        <f>RIGHT(N1742,LEN(N1742)-SEARCH("/",N1742,1))</f>
        <v>faith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(E1743/D1743)*100</f>
        <v>110.83333333333334</v>
      </c>
      <c r="P1743" s="8">
        <f>(E1743/L1743)</f>
        <v>25.576923076923077</v>
      </c>
      <c r="Q1743" t="str">
        <f>LEFT(N1743, SEARCH("/",N1743,1)-1)</f>
        <v>photography</v>
      </c>
      <c r="R1743" t="str">
        <f>RIGHT(N1743,LEN(N1743)-SEARCH("/",N1743,1))</f>
        <v>photobooks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(E1744/D1744)*100</f>
        <v>108.74999999999999</v>
      </c>
      <c r="P1744" s="8">
        <f>(E1744/L1744)</f>
        <v>63.970588235294116</v>
      </c>
      <c r="Q1744" t="str">
        <f>LEFT(N1744, SEARCH("/",N1744,1)-1)</f>
        <v>photography</v>
      </c>
      <c r="R1744" t="str">
        <f>RIGHT(N1744,LEN(N1744)-SEARCH("/",N1744,1))</f>
        <v>photobooks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(E1745/D1745)*100</f>
        <v>100.41666666666667</v>
      </c>
      <c r="P1745" s="8">
        <f>(E1745/L1745)</f>
        <v>89.925373134328353</v>
      </c>
      <c r="Q1745" t="str">
        <f>LEFT(N1745, SEARCH("/",N1745,1)-1)</f>
        <v>photography</v>
      </c>
      <c r="R1745" t="str">
        <f>RIGHT(N1745,LEN(N1745)-SEARCH("/",N1745,1))</f>
        <v>photobooks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(E1746/D1746)*100</f>
        <v>118.45454545454545</v>
      </c>
      <c r="P1746" s="8">
        <f>(E1746/L1746)</f>
        <v>93.071428571428569</v>
      </c>
      <c r="Q1746" t="str">
        <f>LEFT(N1746, SEARCH("/",N1746,1)-1)</f>
        <v>photography</v>
      </c>
      <c r="R1746" t="str">
        <f>RIGHT(N1746,LEN(N1746)-SEARCH("/",N1746,1))</f>
        <v>photobooks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(E1747/D1747)*100</f>
        <v>114.01428571428571</v>
      </c>
      <c r="P1747" s="8">
        <f>(E1747/L1747)</f>
        <v>89.674157303370791</v>
      </c>
      <c r="Q1747" t="str">
        <f>LEFT(N1747, SEARCH("/",N1747,1)-1)</f>
        <v>photography</v>
      </c>
      <c r="R1747" t="str">
        <f>RIGHT(N1747,LEN(N1747)-SEARCH("/",N1747,1))</f>
        <v>photobooks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(E1748/D1748)*100</f>
        <v>148.10000000000002</v>
      </c>
      <c r="P1748" s="8">
        <f>(E1748/L1748)</f>
        <v>207.61682242990653</v>
      </c>
      <c r="Q1748" t="str">
        <f>LEFT(N1748, SEARCH("/",N1748,1)-1)</f>
        <v>photography</v>
      </c>
      <c r="R1748" t="str">
        <f>RIGHT(N1748,LEN(N1748)-SEARCH("/",N1748,1))</f>
        <v>photobooks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(E1749/D1749)*100</f>
        <v>104.95555555555556</v>
      </c>
      <c r="P1749" s="8">
        <f>(E1749/L1749)</f>
        <v>59.408805031446541</v>
      </c>
      <c r="Q1749" t="str">
        <f>LEFT(N1749, SEARCH("/",N1749,1)-1)</f>
        <v>photography</v>
      </c>
      <c r="R1749" t="str">
        <f>RIGHT(N1749,LEN(N1749)-SEARCH("/",N1749,1))</f>
        <v>photobooks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(E1750/D1750)*100</f>
        <v>129.94800000000001</v>
      </c>
      <c r="P1750" s="8">
        <f>(E1750/L1750)</f>
        <v>358.97237569060775</v>
      </c>
      <c r="Q1750" t="str">
        <f>LEFT(N1750, SEARCH("/",N1750,1)-1)</f>
        <v>photography</v>
      </c>
      <c r="R1750" t="str">
        <f>RIGHT(N1750,LEN(N1750)-SEARCH("/",N1750,1))</f>
        <v>photobooks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(E1751/D1751)*100</f>
        <v>123.48756218905473</v>
      </c>
      <c r="P1751" s="8">
        <f>(E1751/L1751)</f>
        <v>94.736641221374043</v>
      </c>
      <c r="Q1751" t="str">
        <f>LEFT(N1751, SEARCH("/",N1751,1)-1)</f>
        <v>photography</v>
      </c>
      <c r="R1751" t="str">
        <f>RIGHT(N1751,LEN(N1751)-SEARCH("/",N1751,1))</f>
        <v>photobooks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(E1752/D1752)*100</f>
        <v>201.62</v>
      </c>
      <c r="P1752" s="8">
        <f>(E1752/L1752)</f>
        <v>80.647999999999996</v>
      </c>
      <c r="Q1752" t="str">
        <f>LEFT(N1752, SEARCH("/",N1752,1)-1)</f>
        <v>photography</v>
      </c>
      <c r="R1752" t="str">
        <f>RIGHT(N1752,LEN(N1752)-SEARCH("/",N1752,1))</f>
        <v>photobooks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(E1753/D1753)*100</f>
        <v>102.89999999999999</v>
      </c>
      <c r="P1753" s="8">
        <f>(E1753/L1753)</f>
        <v>168.68852459016392</v>
      </c>
      <c r="Q1753" t="str">
        <f>LEFT(N1753, SEARCH("/",N1753,1)-1)</f>
        <v>photography</v>
      </c>
      <c r="R1753" t="str">
        <f>RIGHT(N1753,LEN(N1753)-SEARCH("/",N1753,1))</f>
        <v>photobooks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(E1754/D1754)*100</f>
        <v>260.16666666666663</v>
      </c>
      <c r="P1754" s="8">
        <f>(E1754/L1754)</f>
        <v>34.68888888888889</v>
      </c>
      <c r="Q1754" t="str">
        <f>LEFT(N1754, SEARCH("/",N1754,1)-1)</f>
        <v>photography</v>
      </c>
      <c r="R1754" t="str">
        <f>RIGHT(N1754,LEN(N1754)-SEARCH("/",N1754,1))</f>
        <v>photobooks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(E1755/D1755)*100</f>
        <v>108</v>
      </c>
      <c r="P1755" s="8">
        <f>(E1755/L1755)</f>
        <v>462.85714285714283</v>
      </c>
      <c r="Q1755" t="str">
        <f>LEFT(N1755, SEARCH("/",N1755,1)-1)</f>
        <v>photography</v>
      </c>
      <c r="R1755" t="str">
        <f>RIGHT(N1755,LEN(N1755)-SEARCH("/",N1755,1))</f>
        <v>photobooks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(E1756/D1756)*100</f>
        <v>110.52941176470587</v>
      </c>
      <c r="P1756" s="8">
        <f>(E1756/L1756)</f>
        <v>104.38888888888889</v>
      </c>
      <c r="Q1756" t="str">
        <f>LEFT(N1756, SEARCH("/",N1756,1)-1)</f>
        <v>photography</v>
      </c>
      <c r="R1756" t="str">
        <f>RIGHT(N1756,LEN(N1756)-SEARCH("/",N1756,1))</f>
        <v>photobooks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(E1757/D1757)*100</f>
        <v>120</v>
      </c>
      <c r="P1757" s="8">
        <f>(E1757/L1757)</f>
        <v>7.5</v>
      </c>
      <c r="Q1757" t="str">
        <f>LEFT(N1757, SEARCH("/",N1757,1)-1)</f>
        <v>photography</v>
      </c>
      <c r="R1757" t="str">
        <f>RIGHT(N1757,LEN(N1757)-SEARCH("/",N1757,1))</f>
        <v>photobooks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(E1758/D1758)*100</f>
        <v>102.82909090909091</v>
      </c>
      <c r="P1758" s="8">
        <f>(E1758/L1758)</f>
        <v>47.13</v>
      </c>
      <c r="Q1758" t="str">
        <f>LEFT(N1758, SEARCH("/",N1758,1)-1)</f>
        <v>photography</v>
      </c>
      <c r="R1758" t="str">
        <f>RIGHT(N1758,LEN(N1758)-SEARCH("/",N1758,1))</f>
        <v>photobooks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(E1759/D1759)*100</f>
        <v>115.99999999999999</v>
      </c>
      <c r="P1759" s="8">
        <f>(E1759/L1759)</f>
        <v>414.28571428571428</v>
      </c>
      <c r="Q1759" t="str">
        <f>LEFT(N1759, SEARCH("/",N1759,1)-1)</f>
        <v>photography</v>
      </c>
      <c r="R1759" t="str">
        <f>RIGHT(N1759,LEN(N1759)-SEARCH("/",N1759,1))</f>
        <v>photobooks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(E1760/D1760)*100</f>
        <v>114.7</v>
      </c>
      <c r="P1760" s="8">
        <f>(E1760/L1760)</f>
        <v>42.481481481481481</v>
      </c>
      <c r="Q1760" t="str">
        <f>LEFT(N1760, SEARCH("/",N1760,1)-1)</f>
        <v>photography</v>
      </c>
      <c r="R1760" t="str">
        <f>RIGHT(N1760,LEN(N1760)-SEARCH("/",N1760,1))</f>
        <v>photobooks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(E1761/D1761)*100</f>
        <v>106.60000000000001</v>
      </c>
      <c r="P1761" s="8">
        <f>(E1761/L1761)</f>
        <v>108.77551020408163</v>
      </c>
      <c r="Q1761" t="str">
        <f>LEFT(N1761, SEARCH("/",N1761,1)-1)</f>
        <v>photography</v>
      </c>
      <c r="R1761" t="str">
        <f>RIGHT(N1761,LEN(N1761)-SEARCH("/",N1761,1))</f>
        <v>photobooks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(E1762/D1762)*100</f>
        <v>165.44</v>
      </c>
      <c r="P1762" s="8">
        <f>(E1762/L1762)</f>
        <v>81.098039215686271</v>
      </c>
      <c r="Q1762" t="str">
        <f>LEFT(N1762, SEARCH("/",N1762,1)-1)</f>
        <v>photography</v>
      </c>
      <c r="R1762" t="str">
        <f>RIGHT(N1762,LEN(N1762)-SEARCH("/",N1762,1))</f>
        <v>photobooks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(E1763/D1763)*100</f>
        <v>155</v>
      </c>
      <c r="P1763" s="8">
        <f>(E1763/L1763)</f>
        <v>51.666666666666664</v>
      </c>
      <c r="Q1763" t="str">
        <f>LEFT(N1763, SEARCH("/",N1763,1)-1)</f>
        <v>photography</v>
      </c>
      <c r="R1763" t="str">
        <f>RIGHT(N1763,LEN(N1763)-SEARCH("/",N1763,1))</f>
        <v>photobooks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(E1764/D1764)*100</f>
        <v>885</v>
      </c>
      <c r="P1764" s="8">
        <f>(E1764/L1764)</f>
        <v>35.4</v>
      </c>
      <c r="Q1764" t="str">
        <f>LEFT(N1764, SEARCH("/",N1764,1)-1)</f>
        <v>photography</v>
      </c>
      <c r="R1764" t="str">
        <f>RIGHT(N1764,LEN(N1764)-SEARCH("/",N1764,1))</f>
        <v>photobooks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(E1765/D1765)*100</f>
        <v>101.90833333333333</v>
      </c>
      <c r="P1765" s="8">
        <f>(E1765/L1765)</f>
        <v>103.63559322033899</v>
      </c>
      <c r="Q1765" t="str">
        <f>LEFT(N1765, SEARCH("/",N1765,1)-1)</f>
        <v>photography</v>
      </c>
      <c r="R1765" t="str">
        <f>RIGHT(N1765,LEN(N1765)-SEARCH("/",N1765,1))</f>
        <v>photobooks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(E1766/D1766)*100</f>
        <v>19.600000000000001</v>
      </c>
      <c r="P1766" s="8">
        <f>(E1766/L1766)</f>
        <v>55.282051282051285</v>
      </c>
      <c r="Q1766" t="str">
        <f>LEFT(N1766, SEARCH("/",N1766,1)-1)</f>
        <v>photography</v>
      </c>
      <c r="R1766" t="str">
        <f>RIGHT(N1766,LEN(N1766)-SEARCH("/",N1766,1))</f>
        <v>photobooks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(E1767/D1767)*100</f>
        <v>59.467839999999995</v>
      </c>
      <c r="P1767" s="8">
        <f>(E1767/L1767)</f>
        <v>72.16970873786407</v>
      </c>
      <c r="Q1767" t="str">
        <f>LEFT(N1767, SEARCH("/",N1767,1)-1)</f>
        <v>photography</v>
      </c>
      <c r="R1767" t="str">
        <f>RIGHT(N1767,LEN(N1767)-SEARCH("/",N1767,1))</f>
        <v>photobooks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(E1768/D1768)*100</f>
        <v>0</v>
      </c>
      <c r="P1768" s="8" t="e">
        <f>(E1768/L1768)</f>
        <v>#DIV/0!</v>
      </c>
      <c r="Q1768" t="str">
        <f>LEFT(N1768, SEARCH("/",N1768,1)-1)</f>
        <v>photography</v>
      </c>
      <c r="R1768" t="str">
        <f>RIGHT(N1768,LEN(N1768)-SEARCH("/",N1768,1))</f>
        <v>photobooks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(E1769/D1769)*100</f>
        <v>45.72</v>
      </c>
      <c r="P1769" s="8">
        <f>(E1769/L1769)</f>
        <v>58.615384615384613</v>
      </c>
      <c r="Q1769" t="str">
        <f>LEFT(N1769, SEARCH("/",N1769,1)-1)</f>
        <v>photography</v>
      </c>
      <c r="R1769" t="str">
        <f>RIGHT(N1769,LEN(N1769)-SEARCH("/",N1769,1))</f>
        <v>photobooks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(E1770/D1770)*100</f>
        <v>3.74</v>
      </c>
      <c r="P1770" s="8">
        <f>(E1770/L1770)</f>
        <v>12.466666666666667</v>
      </c>
      <c r="Q1770" t="str">
        <f>LEFT(N1770, SEARCH("/",N1770,1)-1)</f>
        <v>photography</v>
      </c>
      <c r="R1770" t="str">
        <f>RIGHT(N1770,LEN(N1770)-SEARCH("/",N1770,1))</f>
        <v>photobooks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(E1771/D1771)*100</f>
        <v>2.7025000000000001</v>
      </c>
      <c r="P1771" s="8">
        <f>(E1771/L1771)</f>
        <v>49.136363636363633</v>
      </c>
      <c r="Q1771" t="str">
        <f>LEFT(N1771, SEARCH("/",N1771,1)-1)</f>
        <v>photography</v>
      </c>
      <c r="R1771" t="str">
        <f>RIGHT(N1771,LEN(N1771)-SEARCH("/",N1771,1))</f>
        <v>photobooks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(E1772/D1772)*100</f>
        <v>56.51428571428572</v>
      </c>
      <c r="P1772" s="8">
        <f>(E1772/L1772)</f>
        <v>150.5</v>
      </c>
      <c r="Q1772" t="str">
        <f>LEFT(N1772, SEARCH("/",N1772,1)-1)</f>
        <v>photography</v>
      </c>
      <c r="R1772" t="str">
        <f>RIGHT(N1772,LEN(N1772)-SEARCH("/",N1772,1))</f>
        <v>photobooks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(E1773/D1773)*100</f>
        <v>21.30952380952381</v>
      </c>
      <c r="P1773" s="8">
        <f>(E1773/L1773)</f>
        <v>35.799999999999997</v>
      </c>
      <c r="Q1773" t="str">
        <f>LEFT(N1773, SEARCH("/",N1773,1)-1)</f>
        <v>photography</v>
      </c>
      <c r="R1773" t="str">
        <f>RIGHT(N1773,LEN(N1773)-SEARCH("/",N1773,1))</f>
        <v>photobooks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(E1774/D1774)*100</f>
        <v>15.6</v>
      </c>
      <c r="P1774" s="8">
        <f>(E1774/L1774)</f>
        <v>45.157894736842103</v>
      </c>
      <c r="Q1774" t="str">
        <f>LEFT(N1774, SEARCH("/",N1774,1)-1)</f>
        <v>photography</v>
      </c>
      <c r="R1774" t="str">
        <f>RIGHT(N1774,LEN(N1774)-SEARCH("/",N1774,1))</f>
        <v>photobooks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(E1775/D1775)*100</f>
        <v>6.2566666666666677</v>
      </c>
      <c r="P1775" s="8">
        <f>(E1775/L1775)</f>
        <v>98.78947368421052</v>
      </c>
      <c r="Q1775" t="str">
        <f>LEFT(N1775, SEARCH("/",N1775,1)-1)</f>
        <v>photography</v>
      </c>
      <c r="R1775" t="str">
        <f>RIGHT(N1775,LEN(N1775)-SEARCH("/",N1775,1))</f>
        <v>photobooks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(E1776/D1776)*100</f>
        <v>45.92</v>
      </c>
      <c r="P1776" s="8">
        <f>(E1776/L1776)</f>
        <v>88.307692307692307</v>
      </c>
      <c r="Q1776" t="str">
        <f>LEFT(N1776, SEARCH("/",N1776,1)-1)</f>
        <v>photography</v>
      </c>
      <c r="R1776" t="str">
        <f>RIGHT(N1776,LEN(N1776)-SEARCH("/",N1776,1))</f>
        <v>photobooks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(E1777/D1777)*100</f>
        <v>65.101538461538468</v>
      </c>
      <c r="P1777" s="8">
        <f>(E1777/L1777)</f>
        <v>170.62903225806451</v>
      </c>
      <c r="Q1777" t="str">
        <f>LEFT(N1777, SEARCH("/",N1777,1)-1)</f>
        <v>photography</v>
      </c>
      <c r="R1777" t="str">
        <f>RIGHT(N1777,LEN(N1777)-SEARCH("/",N1777,1))</f>
        <v>photobooks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(E1778/D1778)*100</f>
        <v>6.7</v>
      </c>
      <c r="P1778" s="8">
        <f>(E1778/L1778)</f>
        <v>83.75</v>
      </c>
      <c r="Q1778" t="str">
        <f>LEFT(N1778, SEARCH("/",N1778,1)-1)</f>
        <v>photography</v>
      </c>
      <c r="R1778" t="str">
        <f>RIGHT(N1778,LEN(N1778)-SEARCH("/",N1778,1))</f>
        <v>photobooks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(E1779/D1779)*100</f>
        <v>13.5625</v>
      </c>
      <c r="P1779" s="8">
        <f>(E1779/L1779)</f>
        <v>65.099999999999994</v>
      </c>
      <c r="Q1779" t="str">
        <f>LEFT(N1779, SEARCH("/",N1779,1)-1)</f>
        <v>photography</v>
      </c>
      <c r="R1779" t="str">
        <f>RIGHT(N1779,LEN(N1779)-SEARCH("/",N1779,1))</f>
        <v>photobooks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(E1780/D1780)*100</f>
        <v>1.9900000000000002</v>
      </c>
      <c r="P1780" s="8">
        <f>(E1780/L1780)</f>
        <v>66.333333333333329</v>
      </c>
      <c r="Q1780" t="str">
        <f>LEFT(N1780, SEARCH("/",N1780,1)-1)</f>
        <v>photography</v>
      </c>
      <c r="R1780" t="str">
        <f>RIGHT(N1780,LEN(N1780)-SEARCH("/",N1780,1))</f>
        <v>photobooks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(E1781/D1781)*100</f>
        <v>36.236363636363642</v>
      </c>
      <c r="P1781" s="8">
        <f>(E1781/L1781)</f>
        <v>104.89473684210526</v>
      </c>
      <c r="Q1781" t="str">
        <f>LEFT(N1781, SEARCH("/",N1781,1)-1)</f>
        <v>photography</v>
      </c>
      <c r="R1781" t="str">
        <f>RIGHT(N1781,LEN(N1781)-SEARCH("/",N1781,1))</f>
        <v>photobooks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(E1782/D1782)*100</f>
        <v>39.743333333333339</v>
      </c>
      <c r="P1782" s="8">
        <f>(E1782/L1782)</f>
        <v>78.440789473684205</v>
      </c>
      <c r="Q1782" t="str">
        <f>LEFT(N1782, SEARCH("/",N1782,1)-1)</f>
        <v>photography</v>
      </c>
      <c r="R1782" t="str">
        <f>RIGHT(N1782,LEN(N1782)-SEARCH("/",N1782,1))</f>
        <v>photobooks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(E1783/D1783)*100</f>
        <v>25.763636363636365</v>
      </c>
      <c r="P1783" s="8">
        <f>(E1783/L1783)</f>
        <v>59.041666666666664</v>
      </c>
      <c r="Q1783" t="str">
        <f>LEFT(N1783, SEARCH("/",N1783,1)-1)</f>
        <v>photography</v>
      </c>
      <c r="R1783" t="str">
        <f>RIGHT(N1783,LEN(N1783)-SEARCH("/",N1783,1))</f>
        <v>photobooks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(E1784/D1784)*100</f>
        <v>15.491428571428573</v>
      </c>
      <c r="P1784" s="8">
        <f>(E1784/L1784)</f>
        <v>71.34210526315789</v>
      </c>
      <c r="Q1784" t="str">
        <f>LEFT(N1784, SEARCH("/",N1784,1)-1)</f>
        <v>photography</v>
      </c>
      <c r="R1784" t="str">
        <f>RIGHT(N1784,LEN(N1784)-SEARCH("/",N1784,1))</f>
        <v>photobooks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(E1785/D1785)*100</f>
        <v>23.692499999999999</v>
      </c>
      <c r="P1785" s="8">
        <f>(E1785/L1785)</f>
        <v>51.227027027027027</v>
      </c>
      <c r="Q1785" t="str">
        <f>LEFT(N1785, SEARCH("/",N1785,1)-1)</f>
        <v>photography</v>
      </c>
      <c r="R1785" t="str">
        <f>RIGHT(N1785,LEN(N1785)-SEARCH("/",N1785,1))</f>
        <v>photobooks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(E1786/D1786)*100</f>
        <v>39.76</v>
      </c>
      <c r="P1786" s="8">
        <f>(E1786/L1786)</f>
        <v>60.242424242424242</v>
      </c>
      <c r="Q1786" t="str">
        <f>LEFT(N1786, SEARCH("/",N1786,1)-1)</f>
        <v>photography</v>
      </c>
      <c r="R1786" t="str">
        <f>RIGHT(N1786,LEN(N1786)-SEARCH("/",N1786,1))</f>
        <v>photobooks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(E1787/D1787)*100</f>
        <v>20.220833333333331</v>
      </c>
      <c r="P1787" s="8">
        <f>(E1787/L1787)</f>
        <v>44.935185185185183</v>
      </c>
      <c r="Q1787" t="str">
        <f>LEFT(N1787, SEARCH("/",N1787,1)-1)</f>
        <v>photography</v>
      </c>
      <c r="R1787" t="str">
        <f>RIGHT(N1787,LEN(N1787)-SEARCH("/",N1787,1))</f>
        <v>photobooks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(E1788/D1788)*100</f>
        <v>47.631578947368418</v>
      </c>
      <c r="P1788" s="8">
        <f>(E1788/L1788)</f>
        <v>31.206896551724139</v>
      </c>
      <c r="Q1788" t="str">
        <f>LEFT(N1788, SEARCH("/",N1788,1)-1)</f>
        <v>photography</v>
      </c>
      <c r="R1788" t="str">
        <f>RIGHT(N1788,LEN(N1788)-SEARCH("/",N1788,1))</f>
        <v>photobooks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(E1789/D1789)*100</f>
        <v>15.329999999999998</v>
      </c>
      <c r="P1789" s="8">
        <f>(E1789/L1789)</f>
        <v>63.875</v>
      </c>
      <c r="Q1789" t="str">
        <f>LEFT(N1789, SEARCH("/",N1789,1)-1)</f>
        <v>photography</v>
      </c>
      <c r="R1789" t="str">
        <f>RIGHT(N1789,LEN(N1789)-SEARCH("/",N1789,1))</f>
        <v>photobooks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(E1790/D1790)*100</f>
        <v>1.3818181818181818</v>
      </c>
      <c r="P1790" s="8">
        <f>(E1790/L1790)</f>
        <v>19</v>
      </c>
      <c r="Q1790" t="str">
        <f>LEFT(N1790, SEARCH("/",N1790,1)-1)</f>
        <v>photography</v>
      </c>
      <c r="R1790" t="str">
        <f>RIGHT(N1790,LEN(N1790)-SEARCH("/",N1790,1))</f>
        <v>photobooks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(E1791/D1791)*100</f>
        <v>0.5</v>
      </c>
      <c r="P1791" s="8">
        <f>(E1791/L1791)</f>
        <v>10</v>
      </c>
      <c r="Q1791" t="str">
        <f>LEFT(N1791, SEARCH("/",N1791,1)-1)</f>
        <v>photography</v>
      </c>
      <c r="R1791" t="str">
        <f>RIGHT(N1791,LEN(N1791)-SEARCH("/",N1791,1))</f>
        <v>photobooks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(E1792/D1792)*100</f>
        <v>4.957575757575758</v>
      </c>
      <c r="P1792" s="8">
        <f>(E1792/L1792)</f>
        <v>109.06666666666666</v>
      </c>
      <c r="Q1792" t="str">
        <f>LEFT(N1792, SEARCH("/",N1792,1)-1)</f>
        <v>photography</v>
      </c>
      <c r="R1792" t="str">
        <f>RIGHT(N1792,LEN(N1792)-SEARCH("/",N1792,1))</f>
        <v>photobooks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(E1793/D1793)*100</f>
        <v>3.5666666666666664</v>
      </c>
      <c r="P1793" s="8">
        <f>(E1793/L1793)</f>
        <v>26.75</v>
      </c>
      <c r="Q1793" t="str">
        <f>LEFT(N1793, SEARCH("/",N1793,1)-1)</f>
        <v>photography</v>
      </c>
      <c r="R1793" t="str">
        <f>RIGHT(N1793,LEN(N1793)-SEARCH("/",N1793,1))</f>
        <v>photobooks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(E1794/D1794)*100</f>
        <v>61.124000000000002</v>
      </c>
      <c r="P1794" s="8">
        <f>(E1794/L1794)</f>
        <v>109.93525179856115</v>
      </c>
      <c r="Q1794" t="str">
        <f>LEFT(N1794, SEARCH("/",N1794,1)-1)</f>
        <v>photography</v>
      </c>
      <c r="R1794" t="str">
        <f>RIGHT(N1794,LEN(N1794)-SEARCH("/",N1794,1))</f>
        <v>photobooks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(E1795/D1795)*100</f>
        <v>1.3333333333333335</v>
      </c>
      <c r="P1795" s="8">
        <f>(E1795/L1795)</f>
        <v>20</v>
      </c>
      <c r="Q1795" t="str">
        <f>LEFT(N1795, SEARCH("/",N1795,1)-1)</f>
        <v>photography</v>
      </c>
      <c r="R1795" t="str">
        <f>RIGHT(N1795,LEN(N1795)-SEARCH("/",N1795,1))</f>
        <v>photobooks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(E1796/D1796)*100</f>
        <v>11.077777777777778</v>
      </c>
      <c r="P1796" s="8">
        <f>(E1796/L1796)</f>
        <v>55.388888888888886</v>
      </c>
      <c r="Q1796" t="str">
        <f>LEFT(N1796, SEARCH("/",N1796,1)-1)</f>
        <v>photography</v>
      </c>
      <c r="R1796" t="str">
        <f>RIGHT(N1796,LEN(N1796)-SEARCH("/",N1796,1))</f>
        <v>photobooks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(E1797/D1797)*100</f>
        <v>38.735714285714288</v>
      </c>
      <c r="P1797" s="8">
        <f>(E1797/L1797)</f>
        <v>133.90123456790124</v>
      </c>
      <c r="Q1797" t="str">
        <f>LEFT(N1797, SEARCH("/",N1797,1)-1)</f>
        <v>photography</v>
      </c>
      <c r="R1797" t="str">
        <f>RIGHT(N1797,LEN(N1797)-SEARCH("/",N1797,1))</f>
        <v>photobooks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(E1798/D1798)*100</f>
        <v>22.05263157894737</v>
      </c>
      <c r="P1798" s="8">
        <f>(E1798/L1798)</f>
        <v>48.720930232558139</v>
      </c>
      <c r="Q1798" t="str">
        <f>LEFT(N1798, SEARCH("/",N1798,1)-1)</f>
        <v>photography</v>
      </c>
      <c r="R1798" t="str">
        <f>RIGHT(N1798,LEN(N1798)-SEARCH("/",N1798,1))</f>
        <v>photobooks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(E1799/D1799)*100</f>
        <v>67.55</v>
      </c>
      <c r="P1799" s="8">
        <f>(E1799/L1799)</f>
        <v>48.25</v>
      </c>
      <c r="Q1799" t="str">
        <f>LEFT(N1799, SEARCH("/",N1799,1)-1)</f>
        <v>photography</v>
      </c>
      <c r="R1799" t="str">
        <f>RIGHT(N1799,LEN(N1799)-SEARCH("/",N1799,1))</f>
        <v>photobooks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(E1800/D1800)*100</f>
        <v>13.637499999999999</v>
      </c>
      <c r="P1800" s="8">
        <f>(E1800/L1800)</f>
        <v>58.972972972972975</v>
      </c>
      <c r="Q1800" t="str">
        <f>LEFT(N1800, SEARCH("/",N1800,1)-1)</f>
        <v>photography</v>
      </c>
      <c r="R1800" t="str">
        <f>RIGHT(N1800,LEN(N1800)-SEARCH("/",N1800,1))</f>
        <v>photobooks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(E1801/D1801)*100</f>
        <v>1.7457500000000001</v>
      </c>
      <c r="P1801" s="8">
        <f>(E1801/L1801)</f>
        <v>11.638333333333334</v>
      </c>
      <c r="Q1801" t="str">
        <f>LEFT(N1801, SEARCH("/",N1801,1)-1)</f>
        <v>photography</v>
      </c>
      <c r="R1801" t="str">
        <f>RIGHT(N1801,LEN(N1801)-SEARCH("/",N1801,1))</f>
        <v>photobooks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(E1802/D1802)*100</f>
        <v>20.44963251188932</v>
      </c>
      <c r="P1802" s="8">
        <f>(E1802/L1802)</f>
        <v>83.716814159292042</v>
      </c>
      <c r="Q1802" t="str">
        <f>LEFT(N1802, SEARCH("/",N1802,1)-1)</f>
        <v>photography</v>
      </c>
      <c r="R1802" t="str">
        <f>RIGHT(N1802,LEN(N1802)-SEARCH("/",N1802,1))</f>
        <v>photobooks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(E1803/D1803)*100</f>
        <v>13.852941176470587</v>
      </c>
      <c r="P1803" s="8">
        <f>(E1803/L1803)</f>
        <v>63.648648648648646</v>
      </c>
      <c r="Q1803" t="str">
        <f>LEFT(N1803, SEARCH("/",N1803,1)-1)</f>
        <v>photography</v>
      </c>
      <c r="R1803" t="str">
        <f>RIGHT(N1803,LEN(N1803)-SEARCH("/",N1803,1))</f>
        <v>photobooks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(E1804/D1804)*100</f>
        <v>48.485714285714288</v>
      </c>
      <c r="P1804" s="8">
        <f>(E1804/L1804)</f>
        <v>94.277777777777771</v>
      </c>
      <c r="Q1804" t="str">
        <f>LEFT(N1804, SEARCH("/",N1804,1)-1)</f>
        <v>photography</v>
      </c>
      <c r="R1804" t="str">
        <f>RIGHT(N1804,LEN(N1804)-SEARCH("/",N1804,1))</f>
        <v>photobooks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(E1805/D1805)*100</f>
        <v>30.8</v>
      </c>
      <c r="P1805" s="8">
        <f>(E1805/L1805)</f>
        <v>71.86666666666666</v>
      </c>
      <c r="Q1805" t="str">
        <f>LEFT(N1805, SEARCH("/",N1805,1)-1)</f>
        <v>photography</v>
      </c>
      <c r="R1805" t="str">
        <f>RIGHT(N1805,LEN(N1805)-SEARCH("/",N1805,1))</f>
        <v>photobooks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(E1806/D1806)*100</f>
        <v>35.174193548387095</v>
      </c>
      <c r="P1806" s="8">
        <f>(E1806/L1806)</f>
        <v>104.84615384615384</v>
      </c>
      <c r="Q1806" t="str">
        <f>LEFT(N1806, SEARCH("/",N1806,1)-1)</f>
        <v>photography</v>
      </c>
      <c r="R1806" t="str">
        <f>RIGHT(N1806,LEN(N1806)-SEARCH("/",N1806,1))</f>
        <v>photobooks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(E1807/D1807)*100</f>
        <v>36.404444444444444</v>
      </c>
      <c r="P1807" s="8">
        <f>(E1807/L1807)</f>
        <v>67.139344262295083</v>
      </c>
      <c r="Q1807" t="str">
        <f>LEFT(N1807, SEARCH("/",N1807,1)-1)</f>
        <v>photography</v>
      </c>
      <c r="R1807" t="str">
        <f>RIGHT(N1807,LEN(N1807)-SEARCH("/",N1807,1))</f>
        <v>photobooks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(E1808/D1808)*100</f>
        <v>2.9550000000000001</v>
      </c>
      <c r="P1808" s="8">
        <f>(E1808/L1808)</f>
        <v>73.875</v>
      </c>
      <c r="Q1808" t="str">
        <f>LEFT(N1808, SEARCH("/",N1808,1)-1)</f>
        <v>photography</v>
      </c>
      <c r="R1808" t="str">
        <f>RIGHT(N1808,LEN(N1808)-SEARCH("/",N1808,1))</f>
        <v>photobooks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(E1809/D1809)*100</f>
        <v>11.06</v>
      </c>
      <c r="P1809" s="8">
        <f>(E1809/L1809)</f>
        <v>69.125</v>
      </c>
      <c r="Q1809" t="str">
        <f>LEFT(N1809, SEARCH("/",N1809,1)-1)</f>
        <v>photography</v>
      </c>
      <c r="R1809" t="str">
        <f>RIGHT(N1809,LEN(N1809)-SEARCH("/",N1809,1))</f>
        <v>photobooks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(E1810/D1810)*100</f>
        <v>41.407142857142858</v>
      </c>
      <c r="P1810" s="8">
        <f>(E1810/L1810)</f>
        <v>120.77083333333333</v>
      </c>
      <c r="Q1810" t="str">
        <f>LEFT(N1810, SEARCH("/",N1810,1)-1)</f>
        <v>photography</v>
      </c>
      <c r="R1810" t="str">
        <f>RIGHT(N1810,LEN(N1810)-SEARCH("/",N1810,1))</f>
        <v>photobooks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(E1811/D1811)*100</f>
        <v>10.857142857142858</v>
      </c>
      <c r="P1811" s="8">
        <f>(E1811/L1811)</f>
        <v>42.222222222222221</v>
      </c>
      <c r="Q1811" t="str">
        <f>LEFT(N1811, SEARCH("/",N1811,1)-1)</f>
        <v>photography</v>
      </c>
      <c r="R1811" t="str">
        <f>RIGHT(N1811,LEN(N1811)-SEARCH("/",N1811,1))</f>
        <v>photobooks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(E1812/D1812)*100</f>
        <v>3.3333333333333335</v>
      </c>
      <c r="P1812" s="8">
        <f>(E1812/L1812)</f>
        <v>7.5</v>
      </c>
      <c r="Q1812" t="str">
        <f>LEFT(N1812, SEARCH("/",N1812,1)-1)</f>
        <v>photography</v>
      </c>
      <c r="R1812" t="str">
        <f>RIGHT(N1812,LEN(N1812)-SEARCH("/",N1812,1))</f>
        <v>photobooks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(E1813/D1813)*100</f>
        <v>7.407407407407407E-2</v>
      </c>
      <c r="P1813" s="8">
        <f>(E1813/L1813)</f>
        <v>1.5384615384615385</v>
      </c>
      <c r="Q1813" t="str">
        <f>LEFT(N1813, SEARCH("/",N1813,1)-1)</f>
        <v>photography</v>
      </c>
      <c r="R1813" t="str">
        <f>RIGHT(N1813,LEN(N1813)-SEARCH("/",N1813,1))</f>
        <v>photobooks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(E1814/D1814)*100</f>
        <v>13.307692307692307</v>
      </c>
      <c r="P1814" s="8">
        <f>(E1814/L1814)</f>
        <v>37.608695652173914</v>
      </c>
      <c r="Q1814" t="str">
        <f>LEFT(N1814, SEARCH("/",N1814,1)-1)</f>
        <v>photography</v>
      </c>
      <c r="R1814" t="str">
        <f>RIGHT(N1814,LEN(N1814)-SEARCH("/",N1814,1))</f>
        <v>photobooks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(E1815/D1815)*100</f>
        <v>0</v>
      </c>
      <c r="P1815" s="8" t="e">
        <f>(E1815/L1815)</f>
        <v>#DIV/0!</v>
      </c>
      <c r="Q1815" t="str">
        <f>LEFT(N1815, SEARCH("/",N1815,1)-1)</f>
        <v>photography</v>
      </c>
      <c r="R1815" t="str">
        <f>RIGHT(N1815,LEN(N1815)-SEARCH("/",N1815,1))</f>
        <v>photobooks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(E1816/D1816)*100</f>
        <v>49.183333333333337</v>
      </c>
      <c r="P1816" s="8">
        <f>(E1816/L1816)</f>
        <v>42.157142857142858</v>
      </c>
      <c r="Q1816" t="str">
        <f>LEFT(N1816, SEARCH("/",N1816,1)-1)</f>
        <v>photography</v>
      </c>
      <c r="R1816" t="str">
        <f>RIGHT(N1816,LEN(N1816)-SEARCH("/",N1816,1))</f>
        <v>photobooks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(E1817/D1817)*100</f>
        <v>0</v>
      </c>
      <c r="P1817" s="8" t="e">
        <f>(E1817/L1817)</f>
        <v>#DIV/0!</v>
      </c>
      <c r="Q1817" t="str">
        <f>LEFT(N1817, SEARCH("/",N1817,1)-1)</f>
        <v>photography</v>
      </c>
      <c r="R1817" t="str">
        <f>RIGHT(N1817,LEN(N1817)-SEARCH("/",N1817,1))</f>
        <v>photobooks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(E1818/D1818)*100</f>
        <v>2.036</v>
      </c>
      <c r="P1818" s="8">
        <f>(E1818/L1818)</f>
        <v>84.833333333333329</v>
      </c>
      <c r="Q1818" t="str">
        <f>LEFT(N1818, SEARCH("/",N1818,1)-1)</f>
        <v>photography</v>
      </c>
      <c r="R1818" t="str">
        <f>RIGHT(N1818,LEN(N1818)-SEARCH("/",N1818,1))</f>
        <v>photobooks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(E1819/D1819)*100</f>
        <v>52.327777777777776</v>
      </c>
      <c r="P1819" s="8">
        <f>(E1819/L1819)</f>
        <v>94.19</v>
      </c>
      <c r="Q1819" t="str">
        <f>LEFT(N1819, SEARCH("/",N1819,1)-1)</f>
        <v>photography</v>
      </c>
      <c r="R1819" t="str">
        <f>RIGHT(N1819,LEN(N1819)-SEARCH("/",N1819,1))</f>
        <v>photobooks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(E1820/D1820)*100</f>
        <v>0</v>
      </c>
      <c r="P1820" s="8" t="e">
        <f>(E1820/L1820)</f>
        <v>#DIV/0!</v>
      </c>
      <c r="Q1820" t="str">
        <f>LEFT(N1820, SEARCH("/",N1820,1)-1)</f>
        <v>photography</v>
      </c>
      <c r="R1820" t="str">
        <f>RIGHT(N1820,LEN(N1820)-SEARCH("/",N1820,1))</f>
        <v>photobooks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(E1821/D1821)*100</f>
        <v>2.083333333333333</v>
      </c>
      <c r="P1821" s="8">
        <f>(E1821/L1821)</f>
        <v>6.25</v>
      </c>
      <c r="Q1821" t="str">
        <f>LEFT(N1821, SEARCH("/",N1821,1)-1)</f>
        <v>photography</v>
      </c>
      <c r="R1821" t="str">
        <f>RIGHT(N1821,LEN(N1821)-SEARCH("/",N1821,1))</f>
        <v>photobooks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(E1822/D1822)*100</f>
        <v>6.565384615384616</v>
      </c>
      <c r="P1822" s="8">
        <f>(E1822/L1822)</f>
        <v>213.375</v>
      </c>
      <c r="Q1822" t="str">
        <f>LEFT(N1822, SEARCH("/",N1822,1)-1)</f>
        <v>photography</v>
      </c>
      <c r="R1822" t="str">
        <f>RIGHT(N1822,LEN(N1822)-SEARCH("/",N1822,1))</f>
        <v>photobooks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(E1823/D1823)*100</f>
        <v>134.88999999999999</v>
      </c>
      <c r="P1823" s="8">
        <f>(E1823/L1823)</f>
        <v>59.162280701754383</v>
      </c>
      <c r="Q1823" t="str">
        <f>LEFT(N1823, SEARCH("/",N1823,1)-1)</f>
        <v>music</v>
      </c>
      <c r="R1823" t="str">
        <f>RIGHT(N1823,LEN(N1823)-SEARCH("/",N1823,1))</f>
        <v>rock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(E1824/D1824)*100</f>
        <v>100</v>
      </c>
      <c r="P1824" s="8">
        <f>(E1824/L1824)</f>
        <v>27.272727272727273</v>
      </c>
      <c r="Q1824" t="str">
        <f>LEFT(N1824, SEARCH("/",N1824,1)-1)</f>
        <v>music</v>
      </c>
      <c r="R1824" t="str">
        <f>RIGHT(N1824,LEN(N1824)-SEARCH("/",N1824,1))</f>
        <v>rock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(E1825/D1825)*100</f>
        <v>115.85714285714286</v>
      </c>
      <c r="P1825" s="8">
        <f>(E1825/L1825)</f>
        <v>24.575757575757574</v>
      </c>
      <c r="Q1825" t="str">
        <f>LEFT(N1825, SEARCH("/",N1825,1)-1)</f>
        <v>music</v>
      </c>
      <c r="R1825" t="str">
        <f>RIGHT(N1825,LEN(N1825)-SEARCH("/",N1825,1))</f>
        <v>rock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(E1826/D1826)*100</f>
        <v>100.06666666666666</v>
      </c>
      <c r="P1826" s="8">
        <f>(E1826/L1826)</f>
        <v>75.05</v>
      </c>
      <c r="Q1826" t="str">
        <f>LEFT(N1826, SEARCH("/",N1826,1)-1)</f>
        <v>music</v>
      </c>
      <c r="R1826" t="str">
        <f>RIGHT(N1826,LEN(N1826)-SEARCH("/",N1826,1))</f>
        <v>rock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(E1827/D1827)*100</f>
        <v>105.05</v>
      </c>
      <c r="P1827" s="8">
        <f>(E1827/L1827)</f>
        <v>42.02</v>
      </c>
      <c r="Q1827" t="str">
        <f>LEFT(N1827, SEARCH("/",N1827,1)-1)</f>
        <v>music</v>
      </c>
      <c r="R1827" t="str">
        <f>RIGHT(N1827,LEN(N1827)-SEARCH("/",N1827,1))</f>
        <v>rock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(E1828/D1828)*100</f>
        <v>101</v>
      </c>
      <c r="P1828" s="8">
        <f>(E1828/L1828)</f>
        <v>53.157894736842103</v>
      </c>
      <c r="Q1828" t="str">
        <f>LEFT(N1828, SEARCH("/",N1828,1)-1)</f>
        <v>music</v>
      </c>
      <c r="R1828" t="str">
        <f>RIGHT(N1828,LEN(N1828)-SEARCH("/",N1828,1))</f>
        <v>rock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(E1829/D1829)*100</f>
        <v>100.66250000000001</v>
      </c>
      <c r="P1829" s="8">
        <f>(E1829/L1829)</f>
        <v>83.885416666666671</v>
      </c>
      <c r="Q1829" t="str">
        <f>LEFT(N1829, SEARCH("/",N1829,1)-1)</f>
        <v>music</v>
      </c>
      <c r="R1829" t="str">
        <f>RIGHT(N1829,LEN(N1829)-SEARCH("/",N1829,1))</f>
        <v>rock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(E1830/D1830)*100</f>
        <v>100.16000000000001</v>
      </c>
      <c r="P1830" s="8">
        <f>(E1830/L1830)</f>
        <v>417.33333333333331</v>
      </c>
      <c r="Q1830" t="str">
        <f>LEFT(N1830, SEARCH("/",N1830,1)-1)</f>
        <v>music</v>
      </c>
      <c r="R1830" t="str">
        <f>RIGHT(N1830,LEN(N1830)-SEARCH("/",N1830,1))</f>
        <v>rock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(E1831/D1831)*100</f>
        <v>166.68333333333334</v>
      </c>
      <c r="P1831" s="8">
        <f>(E1831/L1831)</f>
        <v>75.765151515151516</v>
      </c>
      <c r="Q1831" t="str">
        <f>LEFT(N1831, SEARCH("/",N1831,1)-1)</f>
        <v>music</v>
      </c>
      <c r="R1831" t="str">
        <f>RIGHT(N1831,LEN(N1831)-SEARCH("/",N1831,1))</f>
        <v>rock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(E1832/D1832)*100</f>
        <v>101.53333333333335</v>
      </c>
      <c r="P1832" s="8">
        <f>(E1832/L1832)</f>
        <v>67.389380530973455</v>
      </c>
      <c r="Q1832" t="str">
        <f>LEFT(N1832, SEARCH("/",N1832,1)-1)</f>
        <v>music</v>
      </c>
      <c r="R1832" t="str">
        <f>RIGHT(N1832,LEN(N1832)-SEARCH("/",N1832,1))</f>
        <v>rock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(E1833/D1833)*100</f>
        <v>103</v>
      </c>
      <c r="P1833" s="8">
        <f>(E1833/L1833)</f>
        <v>73.571428571428569</v>
      </c>
      <c r="Q1833" t="str">
        <f>LEFT(N1833, SEARCH("/",N1833,1)-1)</f>
        <v>music</v>
      </c>
      <c r="R1833" t="str">
        <f>RIGHT(N1833,LEN(N1833)-SEARCH("/",N1833,1))</f>
        <v>rock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(E1834/D1834)*100</f>
        <v>142.85714285714286</v>
      </c>
      <c r="P1834" s="8">
        <f>(E1834/L1834)</f>
        <v>25</v>
      </c>
      <c r="Q1834" t="str">
        <f>LEFT(N1834, SEARCH("/",N1834,1)-1)</f>
        <v>music</v>
      </c>
      <c r="R1834" t="str">
        <f>RIGHT(N1834,LEN(N1834)-SEARCH("/",N1834,1))</f>
        <v>rock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(E1835/D1835)*100</f>
        <v>262.5</v>
      </c>
      <c r="P1835" s="8">
        <f>(E1835/L1835)</f>
        <v>42</v>
      </c>
      <c r="Q1835" t="str">
        <f>LEFT(N1835, SEARCH("/",N1835,1)-1)</f>
        <v>music</v>
      </c>
      <c r="R1835" t="str">
        <f>RIGHT(N1835,LEN(N1835)-SEARCH("/",N1835,1))</f>
        <v>rock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(E1836/D1836)*100</f>
        <v>118.05000000000001</v>
      </c>
      <c r="P1836" s="8">
        <f>(E1836/L1836)</f>
        <v>131.16666666666666</v>
      </c>
      <c r="Q1836" t="str">
        <f>LEFT(N1836, SEARCH("/",N1836,1)-1)</f>
        <v>music</v>
      </c>
      <c r="R1836" t="str">
        <f>RIGHT(N1836,LEN(N1836)-SEARCH("/",N1836,1))</f>
        <v>rock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(E1837/D1837)*100</f>
        <v>104</v>
      </c>
      <c r="P1837" s="8">
        <f>(E1837/L1837)</f>
        <v>47.272727272727273</v>
      </c>
      <c r="Q1837" t="str">
        <f>LEFT(N1837, SEARCH("/",N1837,1)-1)</f>
        <v>music</v>
      </c>
      <c r="R1837" t="str">
        <f>RIGHT(N1837,LEN(N1837)-SEARCH("/",N1837,1))</f>
        <v>rock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(E1838/D1838)*100</f>
        <v>200.34</v>
      </c>
      <c r="P1838" s="8">
        <f>(E1838/L1838)</f>
        <v>182.12727272727273</v>
      </c>
      <c r="Q1838" t="str">
        <f>LEFT(N1838, SEARCH("/",N1838,1)-1)</f>
        <v>music</v>
      </c>
      <c r="R1838" t="str">
        <f>RIGHT(N1838,LEN(N1838)-SEARCH("/",N1838,1))</f>
        <v>rock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(E1839/D1839)*100</f>
        <v>306.83333333333331</v>
      </c>
      <c r="P1839" s="8">
        <f>(E1839/L1839)</f>
        <v>61.366666666666667</v>
      </c>
      <c r="Q1839" t="str">
        <f>LEFT(N1839, SEARCH("/",N1839,1)-1)</f>
        <v>music</v>
      </c>
      <c r="R1839" t="str">
        <f>RIGHT(N1839,LEN(N1839)-SEARCH("/",N1839,1))</f>
        <v>rock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(E1840/D1840)*100</f>
        <v>100.149</v>
      </c>
      <c r="P1840" s="8">
        <f>(E1840/L1840)</f>
        <v>35.767499999999998</v>
      </c>
      <c r="Q1840" t="str">
        <f>LEFT(N1840, SEARCH("/",N1840,1)-1)</f>
        <v>music</v>
      </c>
      <c r="R1840" t="str">
        <f>RIGHT(N1840,LEN(N1840)-SEARCH("/",N1840,1))</f>
        <v>rock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(E1841/D1841)*100</f>
        <v>205.29999999999998</v>
      </c>
      <c r="P1841" s="8">
        <f>(E1841/L1841)</f>
        <v>45.62222222222222</v>
      </c>
      <c r="Q1841" t="str">
        <f>LEFT(N1841, SEARCH("/",N1841,1)-1)</f>
        <v>music</v>
      </c>
      <c r="R1841" t="str">
        <f>RIGHT(N1841,LEN(N1841)-SEARCH("/",N1841,1))</f>
        <v>rock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(E1842/D1842)*100</f>
        <v>108.88888888888889</v>
      </c>
      <c r="P1842" s="8">
        <f>(E1842/L1842)</f>
        <v>75.384615384615387</v>
      </c>
      <c r="Q1842" t="str">
        <f>LEFT(N1842, SEARCH("/",N1842,1)-1)</f>
        <v>music</v>
      </c>
      <c r="R1842" t="str">
        <f>RIGHT(N1842,LEN(N1842)-SEARCH("/",N1842,1))</f>
        <v>rock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(E1843/D1843)*100</f>
        <v>101.75</v>
      </c>
      <c r="P1843" s="8">
        <f>(E1843/L1843)</f>
        <v>50.875</v>
      </c>
      <c r="Q1843" t="str">
        <f>LEFT(N1843, SEARCH("/",N1843,1)-1)</f>
        <v>music</v>
      </c>
      <c r="R1843" t="str">
        <f>RIGHT(N1843,LEN(N1843)-SEARCH("/",N1843,1))</f>
        <v>rock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(E1844/D1844)*100</f>
        <v>125.25</v>
      </c>
      <c r="P1844" s="8">
        <f>(E1844/L1844)</f>
        <v>119.28571428571429</v>
      </c>
      <c r="Q1844" t="str">
        <f>LEFT(N1844, SEARCH("/",N1844,1)-1)</f>
        <v>music</v>
      </c>
      <c r="R1844" t="str">
        <f>RIGHT(N1844,LEN(N1844)-SEARCH("/",N1844,1))</f>
        <v>rock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(E1845/D1845)*100</f>
        <v>124.0061</v>
      </c>
      <c r="P1845" s="8">
        <f>(E1845/L1845)</f>
        <v>92.541865671641801</v>
      </c>
      <c r="Q1845" t="str">
        <f>LEFT(N1845, SEARCH("/",N1845,1)-1)</f>
        <v>music</v>
      </c>
      <c r="R1845" t="str">
        <f>RIGHT(N1845,LEN(N1845)-SEARCH("/",N1845,1))</f>
        <v>rock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(E1846/D1846)*100</f>
        <v>101.4</v>
      </c>
      <c r="P1846" s="8">
        <f>(E1846/L1846)</f>
        <v>76.05</v>
      </c>
      <c r="Q1846" t="str">
        <f>LEFT(N1846, SEARCH("/",N1846,1)-1)</f>
        <v>music</v>
      </c>
      <c r="R1846" t="str">
        <f>RIGHT(N1846,LEN(N1846)-SEARCH("/",N1846,1))</f>
        <v>rock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(E1847/D1847)*100</f>
        <v>100</v>
      </c>
      <c r="P1847" s="8">
        <f>(E1847/L1847)</f>
        <v>52.631578947368418</v>
      </c>
      <c r="Q1847" t="str">
        <f>LEFT(N1847, SEARCH("/",N1847,1)-1)</f>
        <v>music</v>
      </c>
      <c r="R1847" t="str">
        <f>RIGHT(N1847,LEN(N1847)-SEARCH("/",N1847,1))</f>
        <v>rock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(E1848/D1848)*100</f>
        <v>137.92666666666668</v>
      </c>
      <c r="P1848" s="8">
        <f>(E1848/L1848)</f>
        <v>98.990430622009569</v>
      </c>
      <c r="Q1848" t="str">
        <f>LEFT(N1848, SEARCH("/",N1848,1)-1)</f>
        <v>music</v>
      </c>
      <c r="R1848" t="str">
        <f>RIGHT(N1848,LEN(N1848)-SEARCH("/",N1848,1))</f>
        <v>rock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(E1849/D1849)*100</f>
        <v>120.88000000000001</v>
      </c>
      <c r="P1849" s="8">
        <f>(E1849/L1849)</f>
        <v>79.526315789473685</v>
      </c>
      <c r="Q1849" t="str">
        <f>LEFT(N1849, SEARCH("/",N1849,1)-1)</f>
        <v>music</v>
      </c>
      <c r="R1849" t="str">
        <f>RIGHT(N1849,LEN(N1849)-SEARCH("/",N1849,1))</f>
        <v>rock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(E1850/D1850)*100</f>
        <v>107.36666666666667</v>
      </c>
      <c r="P1850" s="8">
        <f>(E1850/L1850)</f>
        <v>134.20833333333334</v>
      </c>
      <c r="Q1850" t="str">
        <f>LEFT(N1850, SEARCH("/",N1850,1)-1)</f>
        <v>music</v>
      </c>
      <c r="R1850" t="str">
        <f>RIGHT(N1850,LEN(N1850)-SEARCH("/",N1850,1))</f>
        <v>rock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(E1851/D1851)*100</f>
        <v>100.33333333333334</v>
      </c>
      <c r="P1851" s="8">
        <f>(E1851/L1851)</f>
        <v>37.625</v>
      </c>
      <c r="Q1851" t="str">
        <f>LEFT(N1851, SEARCH("/",N1851,1)-1)</f>
        <v>music</v>
      </c>
      <c r="R1851" t="str">
        <f>RIGHT(N1851,LEN(N1851)-SEARCH("/",N1851,1))</f>
        <v>rock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(E1852/D1852)*100</f>
        <v>101.52222222222223</v>
      </c>
      <c r="P1852" s="8">
        <f>(E1852/L1852)</f>
        <v>51.044692737430168</v>
      </c>
      <c r="Q1852" t="str">
        <f>LEFT(N1852, SEARCH("/",N1852,1)-1)</f>
        <v>music</v>
      </c>
      <c r="R1852" t="str">
        <f>RIGHT(N1852,LEN(N1852)-SEARCH("/",N1852,1))</f>
        <v>rock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(E1853/D1853)*100</f>
        <v>100.07692307692308</v>
      </c>
      <c r="P1853" s="8">
        <f>(E1853/L1853)</f>
        <v>50.03846153846154</v>
      </c>
      <c r="Q1853" t="str">
        <f>LEFT(N1853, SEARCH("/",N1853,1)-1)</f>
        <v>music</v>
      </c>
      <c r="R1853" t="str">
        <f>RIGHT(N1853,LEN(N1853)-SEARCH("/",N1853,1))</f>
        <v>rock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(E1854/D1854)*100</f>
        <v>116.96666666666667</v>
      </c>
      <c r="P1854" s="8">
        <f>(E1854/L1854)</f>
        <v>133.93129770992365</v>
      </c>
      <c r="Q1854" t="str">
        <f>LEFT(N1854, SEARCH("/",N1854,1)-1)</f>
        <v>music</v>
      </c>
      <c r="R1854" t="str">
        <f>RIGHT(N1854,LEN(N1854)-SEARCH("/",N1854,1))</f>
        <v>rock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(E1855/D1855)*100</f>
        <v>101.875</v>
      </c>
      <c r="P1855" s="8">
        <f>(E1855/L1855)</f>
        <v>58.214285714285715</v>
      </c>
      <c r="Q1855" t="str">
        <f>LEFT(N1855, SEARCH("/",N1855,1)-1)</f>
        <v>music</v>
      </c>
      <c r="R1855" t="str">
        <f>RIGHT(N1855,LEN(N1855)-SEARCH("/",N1855,1))</f>
        <v>rock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(E1856/D1856)*100</f>
        <v>102.12366666666665</v>
      </c>
      <c r="P1856" s="8">
        <f>(E1856/L1856)</f>
        <v>88.037643678160919</v>
      </c>
      <c r="Q1856" t="str">
        <f>LEFT(N1856, SEARCH("/",N1856,1)-1)</f>
        <v>music</v>
      </c>
      <c r="R1856" t="str">
        <f>RIGHT(N1856,LEN(N1856)-SEARCH("/",N1856,1))</f>
        <v>rock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(E1857/D1857)*100</f>
        <v>154.05897142857143</v>
      </c>
      <c r="P1857" s="8">
        <f>(E1857/L1857)</f>
        <v>70.576753926701571</v>
      </c>
      <c r="Q1857" t="str">
        <f>LEFT(N1857, SEARCH("/",N1857,1)-1)</f>
        <v>music</v>
      </c>
      <c r="R1857" t="str">
        <f>RIGHT(N1857,LEN(N1857)-SEARCH("/",N1857,1))</f>
        <v>rock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(E1858/D1858)*100</f>
        <v>101.25</v>
      </c>
      <c r="P1858" s="8">
        <f>(E1858/L1858)</f>
        <v>53.289473684210527</v>
      </c>
      <c r="Q1858" t="str">
        <f>LEFT(N1858, SEARCH("/",N1858,1)-1)</f>
        <v>music</v>
      </c>
      <c r="R1858" t="str">
        <f>RIGHT(N1858,LEN(N1858)-SEARCH("/",N1858,1))</f>
        <v>rock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(E1859/D1859)*100</f>
        <v>100</v>
      </c>
      <c r="P1859" s="8">
        <f>(E1859/L1859)</f>
        <v>136.36363636363637</v>
      </c>
      <c r="Q1859" t="str">
        <f>LEFT(N1859, SEARCH("/",N1859,1)-1)</f>
        <v>music</v>
      </c>
      <c r="R1859" t="str">
        <f>RIGHT(N1859,LEN(N1859)-SEARCH("/",N1859,1))</f>
        <v>rock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(E1860/D1860)*100</f>
        <v>108.74800874800874</v>
      </c>
      <c r="P1860" s="8">
        <f>(E1860/L1860)</f>
        <v>40.547315436241611</v>
      </c>
      <c r="Q1860" t="str">
        <f>LEFT(N1860, SEARCH("/",N1860,1)-1)</f>
        <v>music</v>
      </c>
      <c r="R1860" t="str">
        <f>RIGHT(N1860,LEN(N1860)-SEARCH("/",N1860,1))</f>
        <v>rock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(E1861/D1861)*100</f>
        <v>131.83333333333334</v>
      </c>
      <c r="P1861" s="8">
        <f>(E1861/L1861)</f>
        <v>70.625</v>
      </c>
      <c r="Q1861" t="str">
        <f>LEFT(N1861, SEARCH("/",N1861,1)-1)</f>
        <v>music</v>
      </c>
      <c r="R1861" t="str">
        <f>RIGHT(N1861,LEN(N1861)-SEARCH("/",N1861,1))</f>
        <v>rock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(E1862/D1862)*100</f>
        <v>133.46666666666667</v>
      </c>
      <c r="P1862" s="8">
        <f>(E1862/L1862)</f>
        <v>52.684210526315788</v>
      </c>
      <c r="Q1862" t="str">
        <f>LEFT(N1862, SEARCH("/",N1862,1)-1)</f>
        <v>music</v>
      </c>
      <c r="R1862" t="str">
        <f>RIGHT(N1862,LEN(N1862)-SEARCH("/",N1862,1))</f>
        <v>rock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(E1863/D1863)*100</f>
        <v>0</v>
      </c>
      <c r="P1863" s="8" t="e">
        <f>(E1863/L1863)</f>
        <v>#DIV/0!</v>
      </c>
      <c r="Q1863" t="str">
        <f>LEFT(N1863, SEARCH("/",N1863,1)-1)</f>
        <v>games</v>
      </c>
      <c r="R1863" t="str">
        <f>RIGHT(N1863,LEN(N1863)-SEARCH("/",N1863,1))</f>
        <v>mobile games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(E1864/D1864)*100</f>
        <v>8.0833333333333321</v>
      </c>
      <c r="P1864" s="8">
        <f>(E1864/L1864)</f>
        <v>90.9375</v>
      </c>
      <c r="Q1864" t="str">
        <f>LEFT(N1864, SEARCH("/",N1864,1)-1)</f>
        <v>games</v>
      </c>
      <c r="R1864" t="str">
        <f>RIGHT(N1864,LEN(N1864)-SEARCH("/",N1864,1))</f>
        <v>mobile games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(E1865/D1865)*100</f>
        <v>0.4</v>
      </c>
      <c r="P1865" s="8">
        <f>(E1865/L1865)</f>
        <v>5</v>
      </c>
      <c r="Q1865" t="str">
        <f>LEFT(N1865, SEARCH("/",N1865,1)-1)</f>
        <v>games</v>
      </c>
      <c r="R1865" t="str">
        <f>RIGHT(N1865,LEN(N1865)-SEARCH("/",N1865,1))</f>
        <v>mobile games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(E1866/D1866)*100</f>
        <v>42.892307692307689</v>
      </c>
      <c r="P1866" s="8">
        <f>(E1866/L1866)</f>
        <v>58.083333333333336</v>
      </c>
      <c r="Q1866" t="str">
        <f>LEFT(N1866, SEARCH("/",N1866,1)-1)</f>
        <v>games</v>
      </c>
      <c r="R1866" t="str">
        <f>RIGHT(N1866,LEN(N1866)-SEARCH("/",N1866,1))</f>
        <v>mobile games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(E1867/D1867)*100</f>
        <v>3.6363636363636364E-3</v>
      </c>
      <c r="P1867" s="8">
        <f>(E1867/L1867)</f>
        <v>2</v>
      </c>
      <c r="Q1867" t="str">
        <f>LEFT(N1867, SEARCH("/",N1867,1)-1)</f>
        <v>games</v>
      </c>
      <c r="R1867" t="str">
        <f>RIGHT(N1867,LEN(N1867)-SEARCH("/",N1867,1))</f>
        <v>mobile games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(E1868/D1868)*100</f>
        <v>0.5</v>
      </c>
      <c r="P1868" s="8">
        <f>(E1868/L1868)</f>
        <v>62.5</v>
      </c>
      <c r="Q1868" t="str">
        <f>LEFT(N1868, SEARCH("/",N1868,1)-1)</f>
        <v>games</v>
      </c>
      <c r="R1868" t="str">
        <f>RIGHT(N1868,LEN(N1868)-SEARCH("/",N1868,1))</f>
        <v>mobile games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(E1869/D1869)*100</f>
        <v>0.05</v>
      </c>
      <c r="P1869" s="8">
        <f>(E1869/L1869)</f>
        <v>10</v>
      </c>
      <c r="Q1869" t="str">
        <f>LEFT(N1869, SEARCH("/",N1869,1)-1)</f>
        <v>games</v>
      </c>
      <c r="R1869" t="str">
        <f>RIGHT(N1869,LEN(N1869)-SEARCH("/",N1869,1))</f>
        <v>mobile games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(E1870/D1870)*100</f>
        <v>4.8680000000000003</v>
      </c>
      <c r="P1870" s="8">
        <f>(E1870/L1870)</f>
        <v>71.588235294117652</v>
      </c>
      <c r="Q1870" t="str">
        <f>LEFT(N1870, SEARCH("/",N1870,1)-1)</f>
        <v>games</v>
      </c>
      <c r="R1870" t="str">
        <f>RIGHT(N1870,LEN(N1870)-SEARCH("/",N1870,1))</f>
        <v>mobile games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(E1871/D1871)*100</f>
        <v>0</v>
      </c>
      <c r="P1871" s="8" t="e">
        <f>(E1871/L1871)</f>
        <v>#DIV/0!</v>
      </c>
      <c r="Q1871" t="str">
        <f>LEFT(N1871, SEARCH("/",N1871,1)-1)</f>
        <v>games</v>
      </c>
      <c r="R1871" t="str">
        <f>RIGHT(N1871,LEN(N1871)-SEARCH("/",N1871,1))</f>
        <v>mobile games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(E1872/D1872)*100</f>
        <v>10.314285714285715</v>
      </c>
      <c r="P1872" s="8">
        <f>(E1872/L1872)</f>
        <v>32.81818181818182</v>
      </c>
      <c r="Q1872" t="str">
        <f>LEFT(N1872, SEARCH("/",N1872,1)-1)</f>
        <v>games</v>
      </c>
      <c r="R1872" t="str">
        <f>RIGHT(N1872,LEN(N1872)-SEARCH("/",N1872,1))</f>
        <v>mobile games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(E1873/D1873)*100</f>
        <v>71.784615384615378</v>
      </c>
      <c r="P1873" s="8">
        <f>(E1873/L1873)</f>
        <v>49.11578947368421</v>
      </c>
      <c r="Q1873" t="str">
        <f>LEFT(N1873, SEARCH("/",N1873,1)-1)</f>
        <v>games</v>
      </c>
      <c r="R1873" t="str">
        <f>RIGHT(N1873,LEN(N1873)-SEARCH("/",N1873,1))</f>
        <v>mobile games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(E1874/D1874)*100</f>
        <v>1.06</v>
      </c>
      <c r="P1874" s="8">
        <f>(E1874/L1874)</f>
        <v>16.307692307692307</v>
      </c>
      <c r="Q1874" t="str">
        <f>LEFT(N1874, SEARCH("/",N1874,1)-1)</f>
        <v>games</v>
      </c>
      <c r="R1874" t="str">
        <f>RIGHT(N1874,LEN(N1874)-SEARCH("/",N1874,1))</f>
        <v>mobile games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(E1875/D1875)*100</f>
        <v>0.44999999999999996</v>
      </c>
      <c r="P1875" s="8">
        <f>(E1875/L1875)</f>
        <v>18</v>
      </c>
      <c r="Q1875" t="str">
        <f>LEFT(N1875, SEARCH("/",N1875,1)-1)</f>
        <v>games</v>
      </c>
      <c r="R1875" t="str">
        <f>RIGHT(N1875,LEN(N1875)-SEARCH("/",N1875,1))</f>
        <v>mobile games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(E1876/D1876)*100</f>
        <v>1.6250000000000001E-2</v>
      </c>
      <c r="P1876" s="8">
        <f>(E1876/L1876)</f>
        <v>13</v>
      </c>
      <c r="Q1876" t="str">
        <f>LEFT(N1876, SEARCH("/",N1876,1)-1)</f>
        <v>games</v>
      </c>
      <c r="R1876" t="str">
        <f>RIGHT(N1876,LEN(N1876)-SEARCH("/",N1876,1))</f>
        <v>mobile games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(E1877/D1877)*100</f>
        <v>0.51</v>
      </c>
      <c r="P1877" s="8">
        <f>(E1877/L1877)</f>
        <v>17</v>
      </c>
      <c r="Q1877" t="str">
        <f>LEFT(N1877, SEARCH("/",N1877,1)-1)</f>
        <v>games</v>
      </c>
      <c r="R1877" t="str">
        <f>RIGHT(N1877,LEN(N1877)-SEARCH("/",N1877,1))</f>
        <v>mobile games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(E1878/D1878)*100</f>
        <v>0</v>
      </c>
      <c r="P1878" s="8" t="e">
        <f>(E1878/L1878)</f>
        <v>#DIV/0!</v>
      </c>
      <c r="Q1878" t="str">
        <f>LEFT(N1878, SEARCH("/",N1878,1)-1)</f>
        <v>games</v>
      </c>
      <c r="R1878" t="str">
        <f>RIGHT(N1878,LEN(N1878)-SEARCH("/",N1878,1))</f>
        <v>mobile games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(E1879/D1879)*100</f>
        <v>0</v>
      </c>
      <c r="P1879" s="8" t="e">
        <f>(E1879/L1879)</f>
        <v>#DIV/0!</v>
      </c>
      <c r="Q1879" t="str">
        <f>LEFT(N1879, SEARCH("/",N1879,1)-1)</f>
        <v>games</v>
      </c>
      <c r="R1879" t="str">
        <f>RIGHT(N1879,LEN(N1879)-SEARCH("/",N1879,1))</f>
        <v>mobile games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(E1880/D1880)*100</f>
        <v>0</v>
      </c>
      <c r="P1880" s="8" t="e">
        <f>(E1880/L1880)</f>
        <v>#DIV/0!</v>
      </c>
      <c r="Q1880" t="str">
        <f>LEFT(N1880, SEARCH("/",N1880,1)-1)</f>
        <v>games</v>
      </c>
      <c r="R1880" t="str">
        <f>RIGHT(N1880,LEN(N1880)-SEARCH("/",N1880,1))</f>
        <v>mobile games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(E1881/D1881)*100</f>
        <v>0.12</v>
      </c>
      <c r="P1881" s="8">
        <f>(E1881/L1881)</f>
        <v>3</v>
      </c>
      <c r="Q1881" t="str">
        <f>LEFT(N1881, SEARCH("/",N1881,1)-1)</f>
        <v>games</v>
      </c>
      <c r="R1881" t="str">
        <f>RIGHT(N1881,LEN(N1881)-SEARCH("/",N1881,1))</f>
        <v>mobile games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(E1882/D1882)*100</f>
        <v>20.080000000000002</v>
      </c>
      <c r="P1882" s="8">
        <f>(E1882/L1882)</f>
        <v>41.833333333333336</v>
      </c>
      <c r="Q1882" t="str">
        <f>LEFT(N1882, SEARCH("/",N1882,1)-1)</f>
        <v>games</v>
      </c>
      <c r="R1882" t="str">
        <f>RIGHT(N1882,LEN(N1882)-SEARCH("/",N1882,1))</f>
        <v>mobile games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(E1883/D1883)*100</f>
        <v>172.68449999999999</v>
      </c>
      <c r="P1883" s="8">
        <f>(E1883/L1883)</f>
        <v>49.338428571428572</v>
      </c>
      <c r="Q1883" t="str">
        <f>LEFT(N1883, SEARCH("/",N1883,1)-1)</f>
        <v>music</v>
      </c>
      <c r="R1883" t="str">
        <f>RIGHT(N1883,LEN(N1883)-SEARCH("/",N1883,1))</f>
        <v>indie rock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(E1884/D1884)*100</f>
        <v>100.8955223880597</v>
      </c>
      <c r="P1884" s="8">
        <f>(E1884/L1884)</f>
        <v>41.728395061728392</v>
      </c>
      <c r="Q1884" t="str">
        <f>LEFT(N1884, SEARCH("/",N1884,1)-1)</f>
        <v>music</v>
      </c>
      <c r="R1884" t="str">
        <f>RIGHT(N1884,LEN(N1884)-SEARCH("/",N1884,1))</f>
        <v>indie rock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(E1885/D1885)*100</f>
        <v>104.8048048048048</v>
      </c>
      <c r="P1885" s="8">
        <f>(E1885/L1885)</f>
        <v>32.71875</v>
      </c>
      <c r="Q1885" t="str">
        <f>LEFT(N1885, SEARCH("/",N1885,1)-1)</f>
        <v>music</v>
      </c>
      <c r="R1885" t="str">
        <f>RIGHT(N1885,LEN(N1885)-SEARCH("/",N1885,1))</f>
        <v>indie rock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(E1886/D1886)*100</f>
        <v>135.1</v>
      </c>
      <c r="P1886" s="8">
        <f>(E1886/L1886)</f>
        <v>51.96153846153846</v>
      </c>
      <c r="Q1886" t="str">
        <f>LEFT(N1886, SEARCH("/",N1886,1)-1)</f>
        <v>music</v>
      </c>
      <c r="R1886" t="str">
        <f>RIGHT(N1886,LEN(N1886)-SEARCH("/",N1886,1))</f>
        <v>indie rock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(E1887/D1887)*100</f>
        <v>116.32786885245903</v>
      </c>
      <c r="P1887" s="8">
        <f>(E1887/L1887)</f>
        <v>50.685714285714283</v>
      </c>
      <c r="Q1887" t="str">
        <f>LEFT(N1887, SEARCH("/",N1887,1)-1)</f>
        <v>music</v>
      </c>
      <c r="R1887" t="str">
        <f>RIGHT(N1887,LEN(N1887)-SEARCH("/",N1887,1))</f>
        <v>indie rock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(E1888/D1888)*100</f>
        <v>102.08333333333333</v>
      </c>
      <c r="P1888" s="8">
        <f>(E1888/L1888)</f>
        <v>42.241379310344826</v>
      </c>
      <c r="Q1888" t="str">
        <f>LEFT(N1888, SEARCH("/",N1888,1)-1)</f>
        <v>music</v>
      </c>
      <c r="R1888" t="str">
        <f>RIGHT(N1888,LEN(N1888)-SEARCH("/",N1888,1))</f>
        <v>indie rock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(E1889/D1889)*100</f>
        <v>111.16666666666666</v>
      </c>
      <c r="P1889" s="8">
        <f>(E1889/L1889)</f>
        <v>416.875</v>
      </c>
      <c r="Q1889" t="str">
        <f>LEFT(N1889, SEARCH("/",N1889,1)-1)</f>
        <v>music</v>
      </c>
      <c r="R1889" t="str">
        <f>RIGHT(N1889,LEN(N1889)-SEARCH("/",N1889,1))</f>
        <v>indie rock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(E1890/D1890)*100</f>
        <v>166.08</v>
      </c>
      <c r="P1890" s="8">
        <f>(E1890/L1890)</f>
        <v>46.651685393258425</v>
      </c>
      <c r="Q1890" t="str">
        <f>LEFT(N1890, SEARCH("/",N1890,1)-1)</f>
        <v>music</v>
      </c>
      <c r="R1890" t="str">
        <f>RIGHT(N1890,LEN(N1890)-SEARCH("/",N1890,1))</f>
        <v>indie rock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(E1891/D1891)*100</f>
        <v>106.60000000000001</v>
      </c>
      <c r="P1891" s="8">
        <f>(E1891/L1891)</f>
        <v>48.454545454545453</v>
      </c>
      <c r="Q1891" t="str">
        <f>LEFT(N1891, SEARCH("/",N1891,1)-1)</f>
        <v>music</v>
      </c>
      <c r="R1891" t="str">
        <f>RIGHT(N1891,LEN(N1891)-SEARCH("/",N1891,1))</f>
        <v>indie rock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(E1892/D1892)*100</f>
        <v>144.58441666666667</v>
      </c>
      <c r="P1892" s="8">
        <f>(E1892/L1892)</f>
        <v>70.5289837398374</v>
      </c>
      <c r="Q1892" t="str">
        <f>LEFT(N1892, SEARCH("/",N1892,1)-1)</f>
        <v>music</v>
      </c>
      <c r="R1892" t="str">
        <f>RIGHT(N1892,LEN(N1892)-SEARCH("/",N1892,1))</f>
        <v>indie rock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(E1893/D1893)*100</f>
        <v>105.55000000000001</v>
      </c>
      <c r="P1893" s="8">
        <f>(E1893/L1893)</f>
        <v>87.958333333333329</v>
      </c>
      <c r="Q1893" t="str">
        <f>LEFT(N1893, SEARCH("/",N1893,1)-1)</f>
        <v>music</v>
      </c>
      <c r="R1893" t="str">
        <f>RIGHT(N1893,LEN(N1893)-SEARCH("/",N1893,1))</f>
        <v>indie rock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(E1894/D1894)*100</f>
        <v>136.60000000000002</v>
      </c>
      <c r="P1894" s="8">
        <f>(E1894/L1894)</f>
        <v>26.26923076923077</v>
      </c>
      <c r="Q1894" t="str">
        <f>LEFT(N1894, SEARCH("/",N1894,1)-1)</f>
        <v>music</v>
      </c>
      <c r="R1894" t="str">
        <f>RIGHT(N1894,LEN(N1894)-SEARCH("/",N1894,1))</f>
        <v>indie rock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(E1895/D1895)*100</f>
        <v>104</v>
      </c>
      <c r="P1895" s="8">
        <f>(E1895/L1895)</f>
        <v>57.777777777777779</v>
      </c>
      <c r="Q1895" t="str">
        <f>LEFT(N1895, SEARCH("/",N1895,1)-1)</f>
        <v>music</v>
      </c>
      <c r="R1895" t="str">
        <f>RIGHT(N1895,LEN(N1895)-SEARCH("/",N1895,1))</f>
        <v>indie rock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(E1896/D1896)*100</f>
        <v>114.5</v>
      </c>
      <c r="P1896" s="8">
        <f>(E1896/L1896)</f>
        <v>57.25</v>
      </c>
      <c r="Q1896" t="str">
        <f>LEFT(N1896, SEARCH("/",N1896,1)-1)</f>
        <v>music</v>
      </c>
      <c r="R1896" t="str">
        <f>RIGHT(N1896,LEN(N1896)-SEARCH("/",N1896,1))</f>
        <v>indie rock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(E1897/D1897)*100</f>
        <v>101.71957671957672</v>
      </c>
      <c r="P1897" s="8">
        <f>(E1897/L1897)</f>
        <v>196.34042553191489</v>
      </c>
      <c r="Q1897" t="str">
        <f>LEFT(N1897, SEARCH("/",N1897,1)-1)</f>
        <v>music</v>
      </c>
      <c r="R1897" t="str">
        <f>RIGHT(N1897,LEN(N1897)-SEARCH("/",N1897,1))</f>
        <v>indie rock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(E1898/D1898)*100</f>
        <v>123.94678492239468</v>
      </c>
      <c r="P1898" s="8">
        <f>(E1898/L1898)</f>
        <v>43</v>
      </c>
      <c r="Q1898" t="str">
        <f>LEFT(N1898, SEARCH("/",N1898,1)-1)</f>
        <v>music</v>
      </c>
      <c r="R1898" t="str">
        <f>RIGHT(N1898,LEN(N1898)-SEARCH("/",N1898,1))</f>
        <v>indie rock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(E1899/D1899)*100</f>
        <v>102.45669291338582</v>
      </c>
      <c r="P1899" s="8">
        <f>(E1899/L1899)</f>
        <v>35.551912568306008</v>
      </c>
      <c r="Q1899" t="str">
        <f>LEFT(N1899, SEARCH("/",N1899,1)-1)</f>
        <v>music</v>
      </c>
      <c r="R1899" t="str">
        <f>RIGHT(N1899,LEN(N1899)-SEARCH("/",N1899,1))</f>
        <v>indie rock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(E1900/D1900)*100</f>
        <v>144.5</v>
      </c>
      <c r="P1900" s="8">
        <f>(E1900/L1900)</f>
        <v>68.80952380952381</v>
      </c>
      <c r="Q1900" t="str">
        <f>LEFT(N1900, SEARCH("/",N1900,1)-1)</f>
        <v>music</v>
      </c>
      <c r="R1900" t="str">
        <f>RIGHT(N1900,LEN(N1900)-SEARCH("/",N1900,1))</f>
        <v>indie rock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(E1901/D1901)*100</f>
        <v>133.33333333333331</v>
      </c>
      <c r="P1901" s="8">
        <f>(E1901/L1901)</f>
        <v>28.571428571428573</v>
      </c>
      <c r="Q1901" t="str">
        <f>LEFT(N1901, SEARCH("/",N1901,1)-1)</f>
        <v>music</v>
      </c>
      <c r="R1901" t="str">
        <f>RIGHT(N1901,LEN(N1901)-SEARCH("/",N1901,1))</f>
        <v>indie rock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(E1902/D1902)*100</f>
        <v>109.3644</v>
      </c>
      <c r="P1902" s="8">
        <f>(E1902/L1902)</f>
        <v>50.631666666666668</v>
      </c>
      <c r="Q1902" t="str">
        <f>LEFT(N1902, SEARCH("/",N1902,1)-1)</f>
        <v>music</v>
      </c>
      <c r="R1902" t="str">
        <f>RIGHT(N1902,LEN(N1902)-SEARCH("/",N1902,1))</f>
        <v>indie rock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(E1903/D1903)*100</f>
        <v>2.6969696969696968</v>
      </c>
      <c r="P1903" s="8">
        <f>(E1903/L1903)</f>
        <v>106.8</v>
      </c>
      <c r="Q1903" t="str">
        <f>LEFT(N1903, SEARCH("/",N1903,1)-1)</f>
        <v>technology</v>
      </c>
      <c r="R1903" t="str">
        <f>RIGHT(N1903,LEN(N1903)-SEARCH("/",N1903,1))</f>
        <v>gadgets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(E1904/D1904)*100</f>
        <v>1.2</v>
      </c>
      <c r="P1904" s="8">
        <f>(E1904/L1904)</f>
        <v>4</v>
      </c>
      <c r="Q1904" t="str">
        <f>LEFT(N1904, SEARCH("/",N1904,1)-1)</f>
        <v>technology</v>
      </c>
      <c r="R1904" t="str">
        <f>RIGHT(N1904,LEN(N1904)-SEARCH("/",N1904,1))</f>
        <v>gadgets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(E1905/D1905)*100</f>
        <v>46.6</v>
      </c>
      <c r="P1905" s="8">
        <f>(E1905/L1905)</f>
        <v>34.097560975609753</v>
      </c>
      <c r="Q1905" t="str">
        <f>LEFT(N1905, SEARCH("/",N1905,1)-1)</f>
        <v>technology</v>
      </c>
      <c r="R1905" t="str">
        <f>RIGHT(N1905,LEN(N1905)-SEARCH("/",N1905,1))</f>
        <v>gadgets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(E1906/D1906)*100</f>
        <v>0.1</v>
      </c>
      <c r="P1906" s="8">
        <f>(E1906/L1906)</f>
        <v>25</v>
      </c>
      <c r="Q1906" t="str">
        <f>LEFT(N1906, SEARCH("/",N1906,1)-1)</f>
        <v>technology</v>
      </c>
      <c r="R1906" t="str">
        <f>RIGHT(N1906,LEN(N1906)-SEARCH("/",N1906,1))</f>
        <v>gadgets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(E1907/D1907)*100</f>
        <v>0.16800000000000001</v>
      </c>
      <c r="P1907" s="8">
        <f>(E1907/L1907)</f>
        <v>10.5</v>
      </c>
      <c r="Q1907" t="str">
        <f>LEFT(N1907, SEARCH("/",N1907,1)-1)</f>
        <v>technology</v>
      </c>
      <c r="R1907" t="str">
        <f>RIGHT(N1907,LEN(N1907)-SEARCH("/",N1907,1))</f>
        <v>gadgets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(E1908/D1908)*100</f>
        <v>42.76</v>
      </c>
      <c r="P1908" s="8">
        <f>(E1908/L1908)</f>
        <v>215.95959595959596</v>
      </c>
      <c r="Q1908" t="str">
        <f>LEFT(N1908, SEARCH("/",N1908,1)-1)</f>
        <v>technology</v>
      </c>
      <c r="R1908" t="str">
        <f>RIGHT(N1908,LEN(N1908)-SEARCH("/",N1908,1))</f>
        <v>gadgets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(E1909/D1909)*100</f>
        <v>0.28333333333333333</v>
      </c>
      <c r="P1909" s="8">
        <f>(E1909/L1909)</f>
        <v>21.25</v>
      </c>
      <c r="Q1909" t="str">
        <f>LEFT(N1909, SEARCH("/",N1909,1)-1)</f>
        <v>technology</v>
      </c>
      <c r="R1909" t="str">
        <f>RIGHT(N1909,LEN(N1909)-SEARCH("/",N1909,1))</f>
        <v>gadgets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(E1910/D1910)*100</f>
        <v>1.7319999999999998</v>
      </c>
      <c r="P1910" s="8">
        <f>(E1910/L1910)</f>
        <v>108.25</v>
      </c>
      <c r="Q1910" t="str">
        <f>LEFT(N1910, SEARCH("/",N1910,1)-1)</f>
        <v>technology</v>
      </c>
      <c r="R1910" t="str">
        <f>RIGHT(N1910,LEN(N1910)-SEARCH("/",N1910,1))</f>
        <v>gadgets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(E1911/D1911)*100</f>
        <v>14.111428571428572</v>
      </c>
      <c r="P1911" s="8">
        <f>(E1911/L1911)</f>
        <v>129.97368421052633</v>
      </c>
      <c r="Q1911" t="str">
        <f>LEFT(N1911, SEARCH("/",N1911,1)-1)</f>
        <v>technology</v>
      </c>
      <c r="R1911" t="str">
        <f>RIGHT(N1911,LEN(N1911)-SEARCH("/",N1911,1))</f>
        <v>gadgets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(E1912/D1912)*100</f>
        <v>39.395294117647055</v>
      </c>
      <c r="P1912" s="8">
        <f>(E1912/L1912)</f>
        <v>117.49473684210527</v>
      </c>
      <c r="Q1912" t="str">
        <f>LEFT(N1912, SEARCH("/",N1912,1)-1)</f>
        <v>technology</v>
      </c>
      <c r="R1912" t="str">
        <f>RIGHT(N1912,LEN(N1912)-SEARCH("/",N1912,1))</f>
        <v>gadgets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(E1913/D1913)*100</f>
        <v>2.3529411764705882E-2</v>
      </c>
      <c r="P1913" s="8">
        <f>(E1913/L1913)</f>
        <v>10</v>
      </c>
      <c r="Q1913" t="str">
        <f>LEFT(N1913, SEARCH("/",N1913,1)-1)</f>
        <v>technology</v>
      </c>
      <c r="R1913" t="str">
        <f>RIGHT(N1913,LEN(N1913)-SEARCH("/",N1913,1))</f>
        <v>gadgets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(E1914/D1914)*100</f>
        <v>59.3</v>
      </c>
      <c r="P1914" s="8">
        <f>(E1914/L1914)</f>
        <v>70.595238095238102</v>
      </c>
      <c r="Q1914" t="str">
        <f>LEFT(N1914, SEARCH("/",N1914,1)-1)</f>
        <v>technology</v>
      </c>
      <c r="R1914" t="str">
        <f>RIGHT(N1914,LEN(N1914)-SEARCH("/",N1914,1))</f>
        <v>gadgets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(E1915/D1915)*100</f>
        <v>1.3270833333333334</v>
      </c>
      <c r="P1915" s="8">
        <f>(E1915/L1915)</f>
        <v>24.5</v>
      </c>
      <c r="Q1915" t="str">
        <f>LEFT(N1915, SEARCH("/",N1915,1)-1)</f>
        <v>technology</v>
      </c>
      <c r="R1915" t="str">
        <f>RIGHT(N1915,LEN(N1915)-SEARCH("/",N1915,1))</f>
        <v>gadgets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(E1916/D1916)*100</f>
        <v>9.0090090090090094</v>
      </c>
      <c r="P1916" s="8">
        <f>(E1916/L1916)</f>
        <v>30</v>
      </c>
      <c r="Q1916" t="str">
        <f>LEFT(N1916, SEARCH("/",N1916,1)-1)</f>
        <v>technology</v>
      </c>
      <c r="R1916" t="str">
        <f>RIGHT(N1916,LEN(N1916)-SEARCH("/",N1916,1))</f>
        <v>gadgets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(E1917/D1917)*100</f>
        <v>1.6</v>
      </c>
      <c r="P1917" s="8">
        <f>(E1917/L1917)</f>
        <v>2</v>
      </c>
      <c r="Q1917" t="str">
        <f>LEFT(N1917, SEARCH("/",N1917,1)-1)</f>
        <v>technology</v>
      </c>
      <c r="R1917" t="str">
        <f>RIGHT(N1917,LEN(N1917)-SEARCH("/",N1917,1))</f>
        <v>gadgets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(E1918/D1918)*100</f>
        <v>0.51</v>
      </c>
      <c r="P1918" s="8">
        <f>(E1918/L1918)</f>
        <v>17</v>
      </c>
      <c r="Q1918" t="str">
        <f>LEFT(N1918, SEARCH("/",N1918,1)-1)</f>
        <v>technology</v>
      </c>
      <c r="R1918" t="str">
        <f>RIGHT(N1918,LEN(N1918)-SEARCH("/",N1918,1))</f>
        <v>gadgets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(E1919/D1919)*100</f>
        <v>52.570512820512818</v>
      </c>
      <c r="P1919" s="8">
        <f>(E1919/L1919)</f>
        <v>2928.9285714285716</v>
      </c>
      <c r="Q1919" t="str">
        <f>LEFT(N1919, SEARCH("/",N1919,1)-1)</f>
        <v>technology</v>
      </c>
      <c r="R1919" t="str">
        <f>RIGHT(N1919,LEN(N1919)-SEARCH("/",N1919,1))</f>
        <v>gadgets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(E1920/D1920)*100</f>
        <v>1.04</v>
      </c>
      <c r="P1920" s="8">
        <f>(E1920/L1920)</f>
        <v>28.888888888888889</v>
      </c>
      <c r="Q1920" t="str">
        <f>LEFT(N1920, SEARCH("/",N1920,1)-1)</f>
        <v>technology</v>
      </c>
      <c r="R1920" t="str">
        <f>RIGHT(N1920,LEN(N1920)-SEARCH("/",N1920,1))</f>
        <v>gadgets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(E1921/D1921)*100</f>
        <v>47.4</v>
      </c>
      <c r="P1921" s="8">
        <f>(E1921/L1921)</f>
        <v>29.625</v>
      </c>
      <c r="Q1921" t="str">
        <f>LEFT(N1921, SEARCH("/",N1921,1)-1)</f>
        <v>technology</v>
      </c>
      <c r="R1921" t="str">
        <f>RIGHT(N1921,LEN(N1921)-SEARCH("/",N1921,1))</f>
        <v>gadgets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(E1922/D1922)*100</f>
        <v>43.03</v>
      </c>
      <c r="P1922" s="8">
        <f>(E1922/L1922)</f>
        <v>40.980952380952381</v>
      </c>
      <c r="Q1922" t="str">
        <f>LEFT(N1922, SEARCH("/",N1922,1)-1)</f>
        <v>technology</v>
      </c>
      <c r="R1922" t="str">
        <f>RIGHT(N1922,LEN(N1922)-SEARCH("/",N1922,1))</f>
        <v>gadgets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(E1923/D1923)*100</f>
        <v>136.80000000000001</v>
      </c>
      <c r="P1923" s="8">
        <f>(E1923/L1923)</f>
        <v>54</v>
      </c>
      <c r="Q1923" t="str">
        <f>LEFT(N1923, SEARCH("/",N1923,1)-1)</f>
        <v>music</v>
      </c>
      <c r="R1923" t="str">
        <f>RIGHT(N1923,LEN(N1923)-SEARCH("/",N1923,1))</f>
        <v>indie rock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(E1924/D1924)*100</f>
        <v>115.55</v>
      </c>
      <c r="P1924" s="8">
        <f>(E1924/L1924)</f>
        <v>36.109375</v>
      </c>
      <c r="Q1924" t="str">
        <f>LEFT(N1924, SEARCH("/",N1924,1)-1)</f>
        <v>music</v>
      </c>
      <c r="R1924" t="str">
        <f>RIGHT(N1924,LEN(N1924)-SEARCH("/",N1924,1))</f>
        <v>indie rock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(E1925/D1925)*100</f>
        <v>240.79999999999998</v>
      </c>
      <c r="P1925" s="8">
        <f>(E1925/L1925)</f>
        <v>23.153846153846153</v>
      </c>
      <c r="Q1925" t="str">
        <f>LEFT(N1925, SEARCH("/",N1925,1)-1)</f>
        <v>music</v>
      </c>
      <c r="R1925" t="str">
        <f>RIGHT(N1925,LEN(N1925)-SEARCH("/",N1925,1))</f>
        <v>indie rock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(E1926/D1926)*100</f>
        <v>114.39999999999999</v>
      </c>
      <c r="P1926" s="8">
        <f>(E1926/L1926)</f>
        <v>104</v>
      </c>
      <c r="Q1926" t="str">
        <f>LEFT(N1926, SEARCH("/",N1926,1)-1)</f>
        <v>music</v>
      </c>
      <c r="R1926" t="str">
        <f>RIGHT(N1926,LEN(N1926)-SEARCH("/",N1926,1))</f>
        <v>indie rock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(E1927/D1927)*100</f>
        <v>110.33333333333333</v>
      </c>
      <c r="P1927" s="8">
        <f>(E1927/L1927)</f>
        <v>31.826923076923077</v>
      </c>
      <c r="Q1927" t="str">
        <f>LEFT(N1927, SEARCH("/",N1927,1)-1)</f>
        <v>music</v>
      </c>
      <c r="R1927" t="str">
        <f>RIGHT(N1927,LEN(N1927)-SEARCH("/",N1927,1))</f>
        <v>indie rock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(E1928/D1928)*100</f>
        <v>195.37933333333334</v>
      </c>
      <c r="P1928" s="8">
        <f>(E1928/L1928)</f>
        <v>27.3896261682243</v>
      </c>
      <c r="Q1928" t="str">
        <f>LEFT(N1928, SEARCH("/",N1928,1)-1)</f>
        <v>music</v>
      </c>
      <c r="R1928" t="str">
        <f>RIGHT(N1928,LEN(N1928)-SEARCH("/",N1928,1))</f>
        <v>indie rock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(E1929/D1929)*100</f>
        <v>103.33333333333334</v>
      </c>
      <c r="P1929" s="8">
        <f>(E1929/L1929)</f>
        <v>56.363636363636367</v>
      </c>
      <c r="Q1929" t="str">
        <f>LEFT(N1929, SEARCH("/",N1929,1)-1)</f>
        <v>music</v>
      </c>
      <c r="R1929" t="str">
        <f>RIGHT(N1929,LEN(N1929)-SEARCH("/",N1929,1))</f>
        <v>indie rock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(E1930/D1930)*100</f>
        <v>103.1372549019608</v>
      </c>
      <c r="P1930" s="8">
        <f>(E1930/L1930)</f>
        <v>77.352941176470594</v>
      </c>
      <c r="Q1930" t="str">
        <f>LEFT(N1930, SEARCH("/",N1930,1)-1)</f>
        <v>music</v>
      </c>
      <c r="R1930" t="str">
        <f>RIGHT(N1930,LEN(N1930)-SEARCH("/",N1930,1))</f>
        <v>indie rock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(E1931/D1931)*100</f>
        <v>100.3125</v>
      </c>
      <c r="P1931" s="8">
        <f>(E1931/L1931)</f>
        <v>42.8</v>
      </c>
      <c r="Q1931" t="str">
        <f>LEFT(N1931, SEARCH("/",N1931,1)-1)</f>
        <v>music</v>
      </c>
      <c r="R1931" t="str">
        <f>RIGHT(N1931,LEN(N1931)-SEARCH("/",N1931,1))</f>
        <v>indie rock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(E1932/D1932)*100</f>
        <v>127</v>
      </c>
      <c r="P1932" s="8">
        <f>(E1932/L1932)</f>
        <v>48.846153846153847</v>
      </c>
      <c r="Q1932" t="str">
        <f>LEFT(N1932, SEARCH("/",N1932,1)-1)</f>
        <v>music</v>
      </c>
      <c r="R1932" t="str">
        <f>RIGHT(N1932,LEN(N1932)-SEARCH("/",N1932,1))</f>
        <v>indie rock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(E1933/D1933)*100</f>
        <v>120.601</v>
      </c>
      <c r="P1933" s="8">
        <f>(E1933/L1933)</f>
        <v>48.240400000000001</v>
      </c>
      <c r="Q1933" t="str">
        <f>LEFT(N1933, SEARCH("/",N1933,1)-1)</f>
        <v>music</v>
      </c>
      <c r="R1933" t="str">
        <f>RIGHT(N1933,LEN(N1933)-SEARCH("/",N1933,1))</f>
        <v>indie rock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(E1934/D1934)*100</f>
        <v>106.99047619047619</v>
      </c>
      <c r="P1934" s="8">
        <f>(E1934/L1934)</f>
        <v>70.212500000000006</v>
      </c>
      <c r="Q1934" t="str">
        <f>LEFT(N1934, SEARCH("/",N1934,1)-1)</f>
        <v>music</v>
      </c>
      <c r="R1934" t="str">
        <f>RIGHT(N1934,LEN(N1934)-SEARCH("/",N1934,1))</f>
        <v>indie rock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(E1935/D1935)*100</f>
        <v>172.43333333333334</v>
      </c>
      <c r="P1935" s="8">
        <f>(E1935/L1935)</f>
        <v>94.054545454545448</v>
      </c>
      <c r="Q1935" t="str">
        <f>LEFT(N1935, SEARCH("/",N1935,1)-1)</f>
        <v>music</v>
      </c>
      <c r="R1935" t="str">
        <f>RIGHT(N1935,LEN(N1935)-SEARCH("/",N1935,1))</f>
        <v>indie rock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(E1936/D1936)*100</f>
        <v>123.61999999999999</v>
      </c>
      <c r="P1936" s="8">
        <f>(E1936/L1936)</f>
        <v>80.272727272727266</v>
      </c>
      <c r="Q1936" t="str">
        <f>LEFT(N1936, SEARCH("/",N1936,1)-1)</f>
        <v>music</v>
      </c>
      <c r="R1936" t="str">
        <f>RIGHT(N1936,LEN(N1936)-SEARCH("/",N1936,1))</f>
        <v>indie rock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(E1937/D1937)*100</f>
        <v>108.4</v>
      </c>
      <c r="P1937" s="8">
        <f>(E1937/L1937)</f>
        <v>54.2</v>
      </c>
      <c r="Q1937" t="str">
        <f>LEFT(N1937, SEARCH("/",N1937,1)-1)</f>
        <v>music</v>
      </c>
      <c r="R1937" t="str">
        <f>RIGHT(N1937,LEN(N1937)-SEARCH("/",N1937,1))</f>
        <v>indie rock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(E1938/D1938)*100</f>
        <v>116.52013333333333</v>
      </c>
      <c r="P1938" s="8">
        <f>(E1938/L1938)</f>
        <v>60.26903448275862</v>
      </c>
      <c r="Q1938" t="str">
        <f>LEFT(N1938, SEARCH("/",N1938,1)-1)</f>
        <v>music</v>
      </c>
      <c r="R1938" t="str">
        <f>RIGHT(N1938,LEN(N1938)-SEARCH("/",N1938,1))</f>
        <v>indie rock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(E1939/D1939)*100</f>
        <v>187.245</v>
      </c>
      <c r="P1939" s="8">
        <f>(E1939/L1939)</f>
        <v>38.740344827586206</v>
      </c>
      <c r="Q1939" t="str">
        <f>LEFT(N1939, SEARCH("/",N1939,1)-1)</f>
        <v>music</v>
      </c>
      <c r="R1939" t="str">
        <f>RIGHT(N1939,LEN(N1939)-SEARCH("/",N1939,1))</f>
        <v>indie rock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(E1940/D1940)*100</f>
        <v>115.93333333333334</v>
      </c>
      <c r="P1940" s="8">
        <f>(E1940/L1940)</f>
        <v>152.54385964912279</v>
      </c>
      <c r="Q1940" t="str">
        <f>LEFT(N1940, SEARCH("/",N1940,1)-1)</f>
        <v>music</v>
      </c>
      <c r="R1940" t="str">
        <f>RIGHT(N1940,LEN(N1940)-SEARCH("/",N1940,1))</f>
        <v>indie rock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(E1941/D1941)*100</f>
        <v>110.7</v>
      </c>
      <c r="P1941" s="8">
        <f>(E1941/L1941)</f>
        <v>115.3125</v>
      </c>
      <c r="Q1941" t="str">
        <f>LEFT(N1941, SEARCH("/",N1941,1)-1)</f>
        <v>music</v>
      </c>
      <c r="R1941" t="str">
        <f>RIGHT(N1941,LEN(N1941)-SEARCH("/",N1941,1))</f>
        <v>indie rock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(E1942/D1942)*100</f>
        <v>170.92307692307693</v>
      </c>
      <c r="P1942" s="8">
        <f>(E1942/L1942)</f>
        <v>35.838709677419352</v>
      </c>
      <c r="Q1942" t="str">
        <f>LEFT(N1942, SEARCH("/",N1942,1)-1)</f>
        <v>music</v>
      </c>
      <c r="R1942" t="str">
        <f>RIGHT(N1942,LEN(N1942)-SEARCH("/",N1942,1))</f>
        <v>indie rock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(E1943/D1943)*100</f>
        <v>126.11835600000001</v>
      </c>
      <c r="P1943" s="8">
        <f>(E1943/L1943)</f>
        <v>64.570118779438872</v>
      </c>
      <c r="Q1943" t="str">
        <f>LEFT(N1943, SEARCH("/",N1943,1)-1)</f>
        <v>technology</v>
      </c>
      <c r="R1943" t="str">
        <f>RIGHT(N1943,LEN(N1943)-SEARCH("/",N1943,1))</f>
        <v>hardware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(E1944/D1944)*100</f>
        <v>138.44033333333334</v>
      </c>
      <c r="P1944" s="8">
        <f>(E1944/L1944)</f>
        <v>87.436000000000007</v>
      </c>
      <c r="Q1944" t="str">
        <f>LEFT(N1944, SEARCH("/",N1944,1)-1)</f>
        <v>technology</v>
      </c>
      <c r="R1944" t="str">
        <f>RIGHT(N1944,LEN(N1944)-SEARCH("/",N1944,1))</f>
        <v>hardware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(E1945/D1945)*100</f>
        <v>1705.2499999999998</v>
      </c>
      <c r="P1945" s="8">
        <f>(E1945/L1945)</f>
        <v>68.815577078288939</v>
      </c>
      <c r="Q1945" t="str">
        <f>LEFT(N1945, SEARCH("/",N1945,1)-1)</f>
        <v>technology</v>
      </c>
      <c r="R1945" t="str">
        <f>RIGHT(N1945,LEN(N1945)-SEARCH("/",N1945,1))</f>
        <v>hardware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(E1946/D1946)*100</f>
        <v>788.05550000000005</v>
      </c>
      <c r="P1946" s="8">
        <f>(E1946/L1946)</f>
        <v>176.200223588597</v>
      </c>
      <c r="Q1946" t="str">
        <f>LEFT(N1946, SEARCH("/",N1946,1)-1)</f>
        <v>technology</v>
      </c>
      <c r="R1946" t="str">
        <f>RIGHT(N1946,LEN(N1946)-SEARCH("/",N1946,1))</f>
        <v>hardware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(E1947/D1947)*100</f>
        <v>348.01799999999997</v>
      </c>
      <c r="P1947" s="8">
        <f>(E1947/L1947)</f>
        <v>511.79117647058825</v>
      </c>
      <c r="Q1947" t="str">
        <f>LEFT(N1947, SEARCH("/",N1947,1)-1)</f>
        <v>technology</v>
      </c>
      <c r="R1947" t="str">
        <f>RIGHT(N1947,LEN(N1947)-SEARCH("/",N1947,1))</f>
        <v>hardware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(E1948/D1948)*100</f>
        <v>149.74666666666667</v>
      </c>
      <c r="P1948" s="8">
        <f>(E1948/L1948)</f>
        <v>160.44285714285715</v>
      </c>
      <c r="Q1948" t="str">
        <f>LEFT(N1948, SEARCH("/",N1948,1)-1)</f>
        <v>technology</v>
      </c>
      <c r="R1948" t="str">
        <f>RIGHT(N1948,LEN(N1948)-SEARCH("/",N1948,1))</f>
        <v>hardware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(E1949/D1949)*100</f>
        <v>100.63375000000001</v>
      </c>
      <c r="P1949" s="8">
        <f>(E1949/L1949)</f>
        <v>35.003043478260871</v>
      </c>
      <c r="Q1949" t="str">
        <f>LEFT(N1949, SEARCH("/",N1949,1)-1)</f>
        <v>technology</v>
      </c>
      <c r="R1949" t="str">
        <f>RIGHT(N1949,LEN(N1949)-SEARCH("/",N1949,1))</f>
        <v>hardware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(E1950/D1950)*100</f>
        <v>800.21100000000001</v>
      </c>
      <c r="P1950" s="8">
        <f>(E1950/L1950)</f>
        <v>188.50671378091872</v>
      </c>
      <c r="Q1950" t="str">
        <f>LEFT(N1950, SEARCH("/",N1950,1)-1)</f>
        <v>technology</v>
      </c>
      <c r="R1950" t="str">
        <f>RIGHT(N1950,LEN(N1950)-SEARCH("/",N1950,1))</f>
        <v>hardware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(E1951/D1951)*100</f>
        <v>106.00260000000002</v>
      </c>
      <c r="P1951" s="8">
        <f>(E1951/L1951)</f>
        <v>56.204984093319197</v>
      </c>
      <c r="Q1951" t="str">
        <f>LEFT(N1951, SEARCH("/",N1951,1)-1)</f>
        <v>technology</v>
      </c>
      <c r="R1951" t="str">
        <f>RIGHT(N1951,LEN(N1951)-SEARCH("/",N1951,1))</f>
        <v>hardware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(E1952/D1952)*100</f>
        <v>200.51866666666669</v>
      </c>
      <c r="P1952" s="8">
        <f>(E1952/L1952)</f>
        <v>51.3054157782516</v>
      </c>
      <c r="Q1952" t="str">
        <f>LEFT(N1952, SEARCH("/",N1952,1)-1)</f>
        <v>technology</v>
      </c>
      <c r="R1952" t="str">
        <f>RIGHT(N1952,LEN(N1952)-SEARCH("/",N1952,1))</f>
        <v>hardware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(E1953/D1953)*100</f>
        <v>212.44399999999999</v>
      </c>
      <c r="P1953" s="8">
        <f>(E1953/L1953)</f>
        <v>127.36450839328538</v>
      </c>
      <c r="Q1953" t="str">
        <f>LEFT(N1953, SEARCH("/",N1953,1)-1)</f>
        <v>technology</v>
      </c>
      <c r="R1953" t="str">
        <f>RIGHT(N1953,LEN(N1953)-SEARCH("/",N1953,1))</f>
        <v>hardware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(E1954/D1954)*100</f>
        <v>198.47237142857145</v>
      </c>
      <c r="P1954" s="8">
        <f>(E1954/L1954)</f>
        <v>101.85532258064516</v>
      </c>
      <c r="Q1954" t="str">
        <f>LEFT(N1954, SEARCH("/",N1954,1)-1)</f>
        <v>technology</v>
      </c>
      <c r="R1954" t="str">
        <f>RIGHT(N1954,LEN(N1954)-SEARCH("/",N1954,1))</f>
        <v>hardware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(E1955/D1955)*100</f>
        <v>225.94666666666666</v>
      </c>
      <c r="P1955" s="8">
        <f>(E1955/L1955)</f>
        <v>230.55782312925169</v>
      </c>
      <c r="Q1955" t="str">
        <f>LEFT(N1955, SEARCH("/",N1955,1)-1)</f>
        <v>technology</v>
      </c>
      <c r="R1955" t="str">
        <f>RIGHT(N1955,LEN(N1955)-SEARCH("/",N1955,1))</f>
        <v>hardware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(E1956/D1956)*100</f>
        <v>698.94800000000009</v>
      </c>
      <c r="P1956" s="8">
        <f>(E1956/L1956)</f>
        <v>842.10602409638557</v>
      </c>
      <c r="Q1956" t="str">
        <f>LEFT(N1956, SEARCH("/",N1956,1)-1)</f>
        <v>technology</v>
      </c>
      <c r="R1956" t="str">
        <f>RIGHT(N1956,LEN(N1956)-SEARCH("/",N1956,1))</f>
        <v>hardware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(E1957/D1957)*100</f>
        <v>398.59528571428569</v>
      </c>
      <c r="P1957" s="8">
        <f>(E1957/L1957)</f>
        <v>577.27593103448271</v>
      </c>
      <c r="Q1957" t="str">
        <f>LEFT(N1957, SEARCH("/",N1957,1)-1)</f>
        <v>technology</v>
      </c>
      <c r="R1957" t="str">
        <f>RIGHT(N1957,LEN(N1957)-SEARCH("/",N1957,1))</f>
        <v>hardware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(E1958/D1958)*100</f>
        <v>294.0333333333333</v>
      </c>
      <c r="P1958" s="8">
        <f>(E1958/L1958)</f>
        <v>483.34246575342468</v>
      </c>
      <c r="Q1958" t="str">
        <f>LEFT(N1958, SEARCH("/",N1958,1)-1)</f>
        <v>technology</v>
      </c>
      <c r="R1958" t="str">
        <f>RIGHT(N1958,LEN(N1958)-SEARCH("/",N1958,1))</f>
        <v>hardware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(E1959/D1959)*100</f>
        <v>167.50470000000001</v>
      </c>
      <c r="P1959" s="8">
        <f>(E1959/L1959)</f>
        <v>76.138500000000008</v>
      </c>
      <c r="Q1959" t="str">
        <f>LEFT(N1959, SEARCH("/",N1959,1)-1)</f>
        <v>technology</v>
      </c>
      <c r="R1959" t="str">
        <f>RIGHT(N1959,LEN(N1959)-SEARCH("/",N1959,1))</f>
        <v>hardware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(E1960/D1960)*100</f>
        <v>1435.5717142857143</v>
      </c>
      <c r="P1960" s="8">
        <f>(E1960/L1960)</f>
        <v>74.107684365781708</v>
      </c>
      <c r="Q1960" t="str">
        <f>LEFT(N1960, SEARCH("/",N1960,1)-1)</f>
        <v>technology</v>
      </c>
      <c r="R1960" t="str">
        <f>RIGHT(N1960,LEN(N1960)-SEARCH("/",N1960,1))</f>
        <v>hardware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(E1961/D1961)*100</f>
        <v>156.73439999999999</v>
      </c>
      <c r="P1961" s="8">
        <f>(E1961/L1961)</f>
        <v>36.965660377358489</v>
      </c>
      <c r="Q1961" t="str">
        <f>LEFT(N1961, SEARCH("/",N1961,1)-1)</f>
        <v>technology</v>
      </c>
      <c r="R1961" t="str">
        <f>RIGHT(N1961,LEN(N1961)-SEARCH("/",N1961,1))</f>
        <v>hardware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(E1962/D1962)*100</f>
        <v>117.90285714285716</v>
      </c>
      <c r="P1962" s="8">
        <f>(E1962/L1962)</f>
        <v>2500.969696969697</v>
      </c>
      <c r="Q1962" t="str">
        <f>LEFT(N1962, SEARCH("/",N1962,1)-1)</f>
        <v>technology</v>
      </c>
      <c r="R1962" t="str">
        <f>RIGHT(N1962,LEN(N1962)-SEARCH("/",N1962,1))</f>
        <v>hardware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(E1963/D1963)*100</f>
        <v>1105.3811999999998</v>
      </c>
      <c r="P1963" s="8">
        <f>(E1963/L1963)</f>
        <v>67.690214329454989</v>
      </c>
      <c r="Q1963" t="str">
        <f>LEFT(N1963, SEARCH("/",N1963,1)-1)</f>
        <v>technology</v>
      </c>
      <c r="R1963" t="str">
        <f>RIGHT(N1963,LEN(N1963)-SEARCH("/",N1963,1))</f>
        <v>hardware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(E1964/D1964)*100</f>
        <v>192.92499999999998</v>
      </c>
      <c r="P1964" s="8">
        <f>(E1964/L1964)</f>
        <v>63.04738562091503</v>
      </c>
      <c r="Q1964" t="str">
        <f>LEFT(N1964, SEARCH("/",N1964,1)-1)</f>
        <v>technology</v>
      </c>
      <c r="R1964" t="str">
        <f>RIGHT(N1964,LEN(N1964)-SEARCH("/",N1964,1))</f>
        <v>hardware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(E1965/D1965)*100</f>
        <v>126.8842105263158</v>
      </c>
      <c r="P1965" s="8">
        <f>(E1965/L1965)</f>
        <v>117.6</v>
      </c>
      <c r="Q1965" t="str">
        <f>LEFT(N1965, SEARCH("/",N1965,1)-1)</f>
        <v>technology</v>
      </c>
      <c r="R1965" t="str">
        <f>RIGHT(N1965,LEN(N1965)-SEARCH("/",N1965,1))</f>
        <v>hardware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(E1966/D1966)*100</f>
        <v>259.57748878923763</v>
      </c>
      <c r="P1966" s="8">
        <f>(E1966/L1966)</f>
        <v>180.75185011709601</v>
      </c>
      <c r="Q1966" t="str">
        <f>LEFT(N1966, SEARCH("/",N1966,1)-1)</f>
        <v>technology</v>
      </c>
      <c r="R1966" t="str">
        <f>RIGHT(N1966,LEN(N1966)-SEARCH("/",N1966,1))</f>
        <v>hardware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(E1967/D1967)*100</f>
        <v>262.27999999999997</v>
      </c>
      <c r="P1967" s="8">
        <f>(E1967/L1967)</f>
        <v>127.32038834951456</v>
      </c>
      <c r="Q1967" t="str">
        <f>LEFT(N1967, SEARCH("/",N1967,1)-1)</f>
        <v>technology</v>
      </c>
      <c r="R1967" t="str">
        <f>RIGHT(N1967,LEN(N1967)-SEARCH("/",N1967,1))</f>
        <v>hardware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(E1968/D1968)*100</f>
        <v>206.74309000000002</v>
      </c>
      <c r="P1968" s="8">
        <f>(E1968/L1968)</f>
        <v>136.6444745538665</v>
      </c>
      <c r="Q1968" t="str">
        <f>LEFT(N1968, SEARCH("/",N1968,1)-1)</f>
        <v>technology</v>
      </c>
      <c r="R1968" t="str">
        <f>RIGHT(N1968,LEN(N1968)-SEARCH("/",N1968,1))</f>
        <v>hardware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(E1969/D1969)*100</f>
        <v>370.13</v>
      </c>
      <c r="P1969" s="8">
        <f>(E1969/L1969)</f>
        <v>182.78024691358024</v>
      </c>
      <c r="Q1969" t="str">
        <f>LEFT(N1969, SEARCH("/",N1969,1)-1)</f>
        <v>technology</v>
      </c>
      <c r="R1969" t="str">
        <f>RIGHT(N1969,LEN(N1969)-SEARCH("/",N1969,1))</f>
        <v>hardware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(E1970/D1970)*100</f>
        <v>284.96600000000001</v>
      </c>
      <c r="P1970" s="8">
        <f>(E1970/L1970)</f>
        <v>279.37843137254902</v>
      </c>
      <c r="Q1970" t="str">
        <f>LEFT(N1970, SEARCH("/",N1970,1)-1)</f>
        <v>technology</v>
      </c>
      <c r="R1970" t="str">
        <f>RIGHT(N1970,LEN(N1970)-SEARCH("/",N1970,1))</f>
        <v>hardware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(E1971/D1971)*100</f>
        <v>579.08000000000004</v>
      </c>
      <c r="P1971" s="8">
        <f>(E1971/L1971)</f>
        <v>61.375728669846318</v>
      </c>
      <c r="Q1971" t="str">
        <f>LEFT(N1971, SEARCH("/",N1971,1)-1)</f>
        <v>technology</v>
      </c>
      <c r="R1971" t="str">
        <f>RIGHT(N1971,LEN(N1971)-SEARCH("/",N1971,1))</f>
        <v>hardware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(E1972/D1972)*100</f>
        <v>1131.8</v>
      </c>
      <c r="P1972" s="8">
        <f>(E1972/L1972)</f>
        <v>80.727532097004286</v>
      </c>
      <c r="Q1972" t="str">
        <f>LEFT(N1972, SEARCH("/",N1972,1)-1)</f>
        <v>technology</v>
      </c>
      <c r="R1972" t="str">
        <f>RIGHT(N1972,LEN(N1972)-SEARCH("/",N1972,1))</f>
        <v>hardware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(E1973/D1973)*100</f>
        <v>263.02771750000005</v>
      </c>
      <c r="P1973" s="8">
        <f>(E1973/L1973)</f>
        <v>272.35590732591254</v>
      </c>
      <c r="Q1973" t="str">
        <f>LEFT(N1973, SEARCH("/",N1973,1)-1)</f>
        <v>technology</v>
      </c>
      <c r="R1973" t="str">
        <f>RIGHT(N1973,LEN(N1973)-SEARCH("/",N1973,1))</f>
        <v>hardware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(E1974/D1974)*100</f>
        <v>674.48</v>
      </c>
      <c r="P1974" s="8">
        <f>(E1974/L1974)</f>
        <v>70.848739495798313</v>
      </c>
      <c r="Q1974" t="str">
        <f>LEFT(N1974, SEARCH("/",N1974,1)-1)</f>
        <v>technology</v>
      </c>
      <c r="R1974" t="str">
        <f>RIGHT(N1974,LEN(N1974)-SEARCH("/",N1974,1))</f>
        <v>hardware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(E1975/D1975)*100</f>
        <v>256.83081313131316</v>
      </c>
      <c r="P1975" s="8">
        <f>(E1975/L1975)</f>
        <v>247.94003412969283</v>
      </c>
      <c r="Q1975" t="str">
        <f>LEFT(N1975, SEARCH("/",N1975,1)-1)</f>
        <v>technology</v>
      </c>
      <c r="R1975" t="str">
        <f>RIGHT(N1975,LEN(N1975)-SEARCH("/",N1975,1))</f>
        <v>hardware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(E1976/D1976)*100</f>
        <v>375.49599999999998</v>
      </c>
      <c r="P1976" s="8">
        <f>(E1976/L1976)</f>
        <v>186.81393034825871</v>
      </c>
      <c r="Q1976" t="str">
        <f>LEFT(N1976, SEARCH("/",N1976,1)-1)</f>
        <v>technology</v>
      </c>
      <c r="R1976" t="str">
        <f>RIGHT(N1976,LEN(N1976)-SEARCH("/",N1976,1))</f>
        <v>hardware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(E1977/D1977)*100</f>
        <v>208.70837499999996</v>
      </c>
      <c r="P1977" s="8">
        <f>(E1977/L1977)</f>
        <v>131.98948616600788</v>
      </c>
      <c r="Q1977" t="str">
        <f>LEFT(N1977, SEARCH("/",N1977,1)-1)</f>
        <v>technology</v>
      </c>
      <c r="R1977" t="str">
        <f>RIGHT(N1977,LEN(N1977)-SEARCH("/",N1977,1))</f>
        <v>hardware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(E1978/D1978)*100</f>
        <v>346.6</v>
      </c>
      <c r="P1978" s="8">
        <f>(E1978/L1978)</f>
        <v>29.310782241014799</v>
      </c>
      <c r="Q1978" t="str">
        <f>LEFT(N1978, SEARCH("/",N1978,1)-1)</f>
        <v>technology</v>
      </c>
      <c r="R1978" t="str">
        <f>RIGHT(N1978,LEN(N1978)-SEARCH("/",N1978,1))</f>
        <v>hardware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(E1979/D1979)*100</f>
        <v>402.33</v>
      </c>
      <c r="P1979" s="8">
        <f>(E1979/L1979)</f>
        <v>245.02436053593178</v>
      </c>
      <c r="Q1979" t="str">
        <f>LEFT(N1979, SEARCH("/",N1979,1)-1)</f>
        <v>technology</v>
      </c>
      <c r="R1979" t="str">
        <f>RIGHT(N1979,LEN(N1979)-SEARCH("/",N1979,1))</f>
        <v>hardware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(E1980/D1980)*100</f>
        <v>1026.8451399999999</v>
      </c>
      <c r="P1980" s="8">
        <f>(E1980/L1980)</f>
        <v>1323.2540463917526</v>
      </c>
      <c r="Q1980" t="str">
        <f>LEFT(N1980, SEARCH("/",N1980,1)-1)</f>
        <v>technology</v>
      </c>
      <c r="R1980" t="str">
        <f>RIGHT(N1980,LEN(N1980)-SEARCH("/",N1980,1))</f>
        <v>hardware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(E1981/D1981)*100</f>
        <v>114.901155</v>
      </c>
      <c r="P1981" s="8">
        <f>(E1981/L1981)</f>
        <v>282.65966789667897</v>
      </c>
      <c r="Q1981" t="str">
        <f>LEFT(N1981, SEARCH("/",N1981,1)-1)</f>
        <v>technology</v>
      </c>
      <c r="R1981" t="str">
        <f>RIGHT(N1981,LEN(N1981)-SEARCH("/",N1981,1))</f>
        <v>hardware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(E1982/D1982)*100</f>
        <v>354.82402000000002</v>
      </c>
      <c r="P1982" s="8">
        <f>(E1982/L1982)</f>
        <v>91.214401028277635</v>
      </c>
      <c r="Q1982" t="str">
        <f>LEFT(N1982, SEARCH("/",N1982,1)-1)</f>
        <v>technology</v>
      </c>
      <c r="R1982" t="str">
        <f>RIGHT(N1982,LEN(N1982)-SEARCH("/",N1982,1))</f>
        <v>hardware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(E1983/D1983)*100</f>
        <v>5.08</v>
      </c>
      <c r="P1983" s="8">
        <f>(E1983/L1983)</f>
        <v>31.75</v>
      </c>
      <c r="Q1983" t="str">
        <f>LEFT(N1983, SEARCH("/",N1983,1)-1)</f>
        <v>photography</v>
      </c>
      <c r="R1983" t="str">
        <f>RIGHT(N1983,LEN(N1983)-SEARCH("/",N1983,1))</f>
        <v>people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(E1984/D1984)*100</f>
        <v>0</v>
      </c>
      <c r="P1984" s="8" t="e">
        <f>(E1984/L1984)</f>
        <v>#DIV/0!</v>
      </c>
      <c r="Q1984" t="str">
        <f>LEFT(N1984, SEARCH("/",N1984,1)-1)</f>
        <v>photography</v>
      </c>
      <c r="R1984" t="str">
        <f>RIGHT(N1984,LEN(N1984)-SEARCH("/",N1984,1))</f>
        <v>people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(E1985/D1985)*100</f>
        <v>4.3</v>
      </c>
      <c r="P1985" s="8">
        <f>(E1985/L1985)</f>
        <v>88.6875</v>
      </c>
      <c r="Q1985" t="str">
        <f>LEFT(N1985, SEARCH("/",N1985,1)-1)</f>
        <v>photography</v>
      </c>
      <c r="R1985" t="str">
        <f>RIGHT(N1985,LEN(N1985)-SEARCH("/",N1985,1))</f>
        <v>people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(E1986/D1986)*100</f>
        <v>21.146666666666665</v>
      </c>
      <c r="P1986" s="8">
        <f>(E1986/L1986)</f>
        <v>453.14285714285717</v>
      </c>
      <c r="Q1986" t="str">
        <f>LEFT(N1986, SEARCH("/",N1986,1)-1)</f>
        <v>photography</v>
      </c>
      <c r="R1986" t="str">
        <f>RIGHT(N1986,LEN(N1986)-SEARCH("/",N1986,1))</f>
        <v>people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(E1987/D1987)*100</f>
        <v>3.1875</v>
      </c>
      <c r="P1987" s="8">
        <f>(E1987/L1987)</f>
        <v>12.75</v>
      </c>
      <c r="Q1987" t="str">
        <f>LEFT(N1987, SEARCH("/",N1987,1)-1)</f>
        <v>photography</v>
      </c>
      <c r="R1987" t="str">
        <f>RIGHT(N1987,LEN(N1987)-SEARCH("/",N1987,1))</f>
        <v>people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(E1988/D1988)*100</f>
        <v>0.05</v>
      </c>
      <c r="P1988" s="8">
        <f>(E1988/L1988)</f>
        <v>1</v>
      </c>
      <c r="Q1988" t="str">
        <f>LEFT(N1988, SEARCH("/",N1988,1)-1)</f>
        <v>photography</v>
      </c>
      <c r="R1988" t="str">
        <f>RIGHT(N1988,LEN(N1988)-SEARCH("/",N1988,1))</f>
        <v>people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(E1989/D1989)*100</f>
        <v>42.472727272727276</v>
      </c>
      <c r="P1989" s="8">
        <f>(E1989/L1989)</f>
        <v>83.428571428571431</v>
      </c>
      <c r="Q1989" t="str">
        <f>LEFT(N1989, SEARCH("/",N1989,1)-1)</f>
        <v>photography</v>
      </c>
      <c r="R1989" t="str">
        <f>RIGHT(N1989,LEN(N1989)-SEARCH("/",N1989,1))</f>
        <v>people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(E1990/D1990)*100</f>
        <v>0.41666666666666669</v>
      </c>
      <c r="P1990" s="8">
        <f>(E1990/L1990)</f>
        <v>25</v>
      </c>
      <c r="Q1990" t="str">
        <f>LEFT(N1990, SEARCH("/",N1990,1)-1)</f>
        <v>photography</v>
      </c>
      <c r="R1990" t="str">
        <f>RIGHT(N1990,LEN(N1990)-SEARCH("/",N1990,1))</f>
        <v>people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(E1991/D1991)*100</f>
        <v>1</v>
      </c>
      <c r="P1991" s="8">
        <f>(E1991/L1991)</f>
        <v>50</v>
      </c>
      <c r="Q1991" t="str">
        <f>LEFT(N1991, SEARCH("/",N1991,1)-1)</f>
        <v>photography</v>
      </c>
      <c r="R1991" t="str">
        <f>RIGHT(N1991,LEN(N1991)-SEARCH("/",N1991,1))</f>
        <v>people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(E1992/D1992)*100</f>
        <v>16.966666666666665</v>
      </c>
      <c r="P1992" s="8">
        <f>(E1992/L1992)</f>
        <v>101.8</v>
      </c>
      <c r="Q1992" t="str">
        <f>LEFT(N1992, SEARCH("/",N1992,1)-1)</f>
        <v>photography</v>
      </c>
      <c r="R1992" t="str">
        <f>RIGHT(N1992,LEN(N1992)-SEARCH("/",N1992,1))</f>
        <v>people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(E1993/D1993)*100</f>
        <v>7.0000000000000009</v>
      </c>
      <c r="P1993" s="8">
        <f>(E1993/L1993)</f>
        <v>46.666666666666664</v>
      </c>
      <c r="Q1993" t="str">
        <f>LEFT(N1993, SEARCH("/",N1993,1)-1)</f>
        <v>photography</v>
      </c>
      <c r="R1993" t="str">
        <f>RIGHT(N1993,LEN(N1993)-SEARCH("/",N1993,1))</f>
        <v>people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(E1994/D1994)*100</f>
        <v>0.13333333333333333</v>
      </c>
      <c r="P1994" s="8">
        <f>(E1994/L1994)</f>
        <v>1</v>
      </c>
      <c r="Q1994" t="str">
        <f>LEFT(N1994, SEARCH("/",N1994,1)-1)</f>
        <v>photography</v>
      </c>
      <c r="R1994" t="str">
        <f>RIGHT(N1994,LEN(N1994)-SEARCH("/",N1994,1))</f>
        <v>people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(E1995/D1995)*100</f>
        <v>0</v>
      </c>
      <c r="P1995" s="8" t="e">
        <f>(E1995/L1995)</f>
        <v>#DIV/0!</v>
      </c>
      <c r="Q1995" t="str">
        <f>LEFT(N1995, SEARCH("/",N1995,1)-1)</f>
        <v>photography</v>
      </c>
      <c r="R1995" t="str">
        <f>RIGHT(N1995,LEN(N1995)-SEARCH("/",N1995,1))</f>
        <v>people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(E1996/D1996)*100</f>
        <v>0</v>
      </c>
      <c r="P1996" s="8" t="e">
        <f>(E1996/L1996)</f>
        <v>#DIV/0!</v>
      </c>
      <c r="Q1996" t="str">
        <f>LEFT(N1996, SEARCH("/",N1996,1)-1)</f>
        <v>photography</v>
      </c>
      <c r="R1996" t="str">
        <f>RIGHT(N1996,LEN(N1996)-SEARCH("/",N1996,1))</f>
        <v>people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(E1997/D1997)*100</f>
        <v>7.8</v>
      </c>
      <c r="P1997" s="8">
        <f>(E1997/L1997)</f>
        <v>26</v>
      </c>
      <c r="Q1997" t="str">
        <f>LEFT(N1997, SEARCH("/",N1997,1)-1)</f>
        <v>photography</v>
      </c>
      <c r="R1997" t="str">
        <f>RIGHT(N1997,LEN(N1997)-SEARCH("/",N1997,1))</f>
        <v>people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(E1998/D1998)*100</f>
        <v>0</v>
      </c>
      <c r="P1998" s="8" t="e">
        <f>(E1998/L1998)</f>
        <v>#DIV/0!</v>
      </c>
      <c r="Q1998" t="str">
        <f>LEFT(N1998, SEARCH("/",N1998,1)-1)</f>
        <v>photography</v>
      </c>
      <c r="R1998" t="str">
        <f>RIGHT(N1998,LEN(N1998)-SEARCH("/",N1998,1))</f>
        <v>people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(E1999/D1999)*100</f>
        <v>0</v>
      </c>
      <c r="P1999" s="8" t="e">
        <f>(E1999/L1999)</f>
        <v>#DIV/0!</v>
      </c>
      <c r="Q1999" t="str">
        <f>LEFT(N1999, SEARCH("/",N1999,1)-1)</f>
        <v>photography</v>
      </c>
      <c r="R1999" t="str">
        <f>RIGHT(N1999,LEN(N1999)-SEARCH("/",N1999,1))</f>
        <v>people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(E2000/D2000)*100</f>
        <v>26.200000000000003</v>
      </c>
      <c r="P2000" s="8">
        <f>(E2000/L2000)</f>
        <v>218.33333333333334</v>
      </c>
      <c r="Q2000" t="str">
        <f>LEFT(N2000, SEARCH("/",N2000,1)-1)</f>
        <v>photography</v>
      </c>
      <c r="R2000" t="str">
        <f>RIGHT(N2000,LEN(N2000)-SEARCH("/",N2000,1))</f>
        <v>people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(E2001/D2001)*100</f>
        <v>0.76129032258064511</v>
      </c>
      <c r="P2001" s="8">
        <f>(E2001/L2001)</f>
        <v>33.714285714285715</v>
      </c>
      <c r="Q2001" t="str">
        <f>LEFT(N2001, SEARCH("/",N2001,1)-1)</f>
        <v>photography</v>
      </c>
      <c r="R2001" t="str">
        <f>RIGHT(N2001,LEN(N2001)-SEARCH("/",N2001,1))</f>
        <v>people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(E2002/D2002)*100</f>
        <v>12.5</v>
      </c>
      <c r="P2002" s="8">
        <f>(E2002/L2002)</f>
        <v>25</v>
      </c>
      <c r="Q2002" t="str">
        <f>LEFT(N2002, SEARCH("/",N2002,1)-1)</f>
        <v>photography</v>
      </c>
      <c r="R2002" t="str">
        <f>RIGHT(N2002,LEN(N2002)-SEARCH("/",N2002,1))</f>
        <v>people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(E2003/D2003)*100</f>
        <v>382.12909090909091</v>
      </c>
      <c r="P2003" s="8">
        <f>(E2003/L2003)</f>
        <v>128.38790470372632</v>
      </c>
      <c r="Q2003" t="str">
        <f>LEFT(N2003, SEARCH("/",N2003,1)-1)</f>
        <v>technology</v>
      </c>
      <c r="R2003" t="str">
        <f>RIGHT(N2003,LEN(N2003)-SEARCH("/",N2003,1))</f>
        <v>hardware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(E2004/D2004)*100</f>
        <v>216.79422000000002</v>
      </c>
      <c r="P2004" s="8">
        <f>(E2004/L2004)</f>
        <v>78.834261818181815</v>
      </c>
      <c r="Q2004" t="str">
        <f>LEFT(N2004, SEARCH("/",N2004,1)-1)</f>
        <v>technology</v>
      </c>
      <c r="R2004" t="str">
        <f>RIGHT(N2004,LEN(N2004)-SEARCH("/",N2004,1))</f>
        <v>hardware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(E2005/D2005)*100</f>
        <v>312</v>
      </c>
      <c r="P2005" s="8">
        <f>(E2005/L2005)</f>
        <v>91.764705882352942</v>
      </c>
      <c r="Q2005" t="str">
        <f>LEFT(N2005, SEARCH("/",N2005,1)-1)</f>
        <v>technology</v>
      </c>
      <c r="R2005" t="str">
        <f>RIGHT(N2005,LEN(N2005)-SEARCH("/",N2005,1))</f>
        <v>hardware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(E2006/D2006)*100</f>
        <v>234.42048</v>
      </c>
      <c r="P2006" s="8">
        <f>(E2006/L2006)</f>
        <v>331.10237288135596</v>
      </c>
      <c r="Q2006" t="str">
        <f>LEFT(N2006, SEARCH("/",N2006,1)-1)</f>
        <v>technology</v>
      </c>
      <c r="R2006" t="str">
        <f>RIGHT(N2006,LEN(N2006)-SEARCH("/",N2006,1))</f>
        <v>hardware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(E2007/D2007)*100</f>
        <v>123.68010000000001</v>
      </c>
      <c r="P2007" s="8">
        <f>(E2007/L2007)</f>
        <v>194.26193717277485</v>
      </c>
      <c r="Q2007" t="str">
        <f>LEFT(N2007, SEARCH("/",N2007,1)-1)</f>
        <v>technology</v>
      </c>
      <c r="R2007" t="str">
        <f>RIGHT(N2007,LEN(N2007)-SEARCH("/",N2007,1))</f>
        <v>hardware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(E2008/D2008)*100</f>
        <v>247.84</v>
      </c>
      <c r="P2008" s="8">
        <f>(E2008/L2008)</f>
        <v>408.97689768976898</v>
      </c>
      <c r="Q2008" t="str">
        <f>LEFT(N2008, SEARCH("/",N2008,1)-1)</f>
        <v>technology</v>
      </c>
      <c r="R2008" t="str">
        <f>RIGHT(N2008,LEN(N2008)-SEARCH("/",N2008,1))</f>
        <v>hardware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(E2009/D2009)*100</f>
        <v>115.7092</v>
      </c>
      <c r="P2009" s="8">
        <f>(E2009/L2009)</f>
        <v>84.459270072992695</v>
      </c>
      <c r="Q2009" t="str">
        <f>LEFT(N2009, SEARCH("/",N2009,1)-1)</f>
        <v>technology</v>
      </c>
      <c r="R2009" t="str">
        <f>RIGHT(N2009,LEN(N2009)-SEARCH("/",N2009,1))</f>
        <v>hardware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(E2010/D2010)*100</f>
        <v>117.07484768810599</v>
      </c>
      <c r="P2010" s="8">
        <f>(E2010/L2010)</f>
        <v>44.853658536585364</v>
      </c>
      <c r="Q2010" t="str">
        <f>LEFT(N2010, SEARCH("/",N2010,1)-1)</f>
        <v>technology</v>
      </c>
      <c r="R2010" t="str">
        <f>RIGHT(N2010,LEN(N2010)-SEARCH("/",N2010,1))</f>
        <v>hardware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(E2011/D2011)*100</f>
        <v>305.15800000000002</v>
      </c>
      <c r="P2011" s="8">
        <f>(E2011/L2011)</f>
        <v>383.3643216080402</v>
      </c>
      <c r="Q2011" t="str">
        <f>LEFT(N2011, SEARCH("/",N2011,1)-1)</f>
        <v>technology</v>
      </c>
      <c r="R2011" t="str">
        <f>RIGHT(N2011,LEN(N2011)-SEARCH("/",N2011,1))</f>
        <v>hardware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(E2012/D2012)*100</f>
        <v>320.05299999999994</v>
      </c>
      <c r="P2012" s="8">
        <f>(E2012/L2012)</f>
        <v>55.276856649395505</v>
      </c>
      <c r="Q2012" t="str">
        <f>LEFT(N2012, SEARCH("/",N2012,1)-1)</f>
        <v>technology</v>
      </c>
      <c r="R2012" t="str">
        <f>RIGHT(N2012,LEN(N2012)-SEARCH("/",N2012,1))</f>
        <v>hardware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(E2013/D2013)*100</f>
        <v>819.56399999999996</v>
      </c>
      <c r="P2013" s="8">
        <f>(E2013/L2013)</f>
        <v>422.02059732234807</v>
      </c>
      <c r="Q2013" t="str">
        <f>LEFT(N2013, SEARCH("/",N2013,1)-1)</f>
        <v>technology</v>
      </c>
      <c r="R2013" t="str">
        <f>RIGHT(N2013,LEN(N2013)-SEARCH("/",N2013,1))</f>
        <v>hardware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(E2014/D2014)*100</f>
        <v>234.90000000000003</v>
      </c>
      <c r="P2014" s="8">
        <f>(E2014/L2014)</f>
        <v>64.180327868852459</v>
      </c>
      <c r="Q2014" t="str">
        <f>LEFT(N2014, SEARCH("/",N2014,1)-1)</f>
        <v>technology</v>
      </c>
      <c r="R2014" t="str">
        <f>RIGHT(N2014,LEN(N2014)-SEARCH("/",N2014,1))</f>
        <v>hardware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(E2015/D2015)*100</f>
        <v>494.91374999999999</v>
      </c>
      <c r="P2015" s="8">
        <f>(E2015/L2015)</f>
        <v>173.57781674704077</v>
      </c>
      <c r="Q2015" t="str">
        <f>LEFT(N2015, SEARCH("/",N2015,1)-1)</f>
        <v>technology</v>
      </c>
      <c r="R2015" t="str">
        <f>RIGHT(N2015,LEN(N2015)-SEARCH("/",N2015,1))</f>
        <v>hardware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8">
        <f>(E2016/L2016)</f>
        <v>88.601680840609291</v>
      </c>
      <c r="Q2016" t="str">
        <f>LEFT(N2016, SEARCH("/",N2016,1)-1)</f>
        <v>technology</v>
      </c>
      <c r="R2016" t="str">
        <f>RIGHT(N2016,LEN(N2016)-SEARCH("/",N2016,1))</f>
        <v>hardware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(E2017/D2017)*100</f>
        <v>113.00013888888888</v>
      </c>
      <c r="P2017" s="8">
        <f>(E2017/L2017)</f>
        <v>50.222283950617282</v>
      </c>
      <c r="Q2017" t="str">
        <f>LEFT(N2017, SEARCH("/",N2017,1)-1)</f>
        <v>technology</v>
      </c>
      <c r="R2017" t="str">
        <f>RIGHT(N2017,LEN(N2017)-SEARCH("/",N2017,1))</f>
        <v>hardware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(E2018/D2018)*100</f>
        <v>921.54219999999998</v>
      </c>
      <c r="P2018" s="8">
        <f>(E2018/L2018)</f>
        <v>192.38876826722338</v>
      </c>
      <c r="Q2018" t="str">
        <f>LEFT(N2018, SEARCH("/",N2018,1)-1)</f>
        <v>technology</v>
      </c>
      <c r="R2018" t="str">
        <f>RIGHT(N2018,LEN(N2018)-SEARCH("/",N2018,1))</f>
        <v>hardware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(E2019/D2019)*100</f>
        <v>125.10239999999999</v>
      </c>
      <c r="P2019" s="8">
        <f>(E2019/L2019)</f>
        <v>73.416901408450698</v>
      </c>
      <c r="Q2019" t="str">
        <f>LEFT(N2019, SEARCH("/",N2019,1)-1)</f>
        <v>technology</v>
      </c>
      <c r="R2019" t="str">
        <f>RIGHT(N2019,LEN(N2019)-SEARCH("/",N2019,1))</f>
        <v>hardware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(E2020/D2020)*100</f>
        <v>102.24343076923077</v>
      </c>
      <c r="P2020" s="8">
        <f>(E2020/L2020)</f>
        <v>147.68495555555555</v>
      </c>
      <c r="Q2020" t="str">
        <f>LEFT(N2020, SEARCH("/",N2020,1)-1)</f>
        <v>technology</v>
      </c>
      <c r="R2020" t="str">
        <f>RIGHT(N2020,LEN(N2020)-SEARCH("/",N2020,1))</f>
        <v>hardware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(E2021/D2021)*100</f>
        <v>484.90975000000003</v>
      </c>
      <c r="P2021" s="8">
        <f>(E2021/L2021)</f>
        <v>108.96848314606741</v>
      </c>
      <c r="Q2021" t="str">
        <f>LEFT(N2021, SEARCH("/",N2021,1)-1)</f>
        <v>technology</v>
      </c>
      <c r="R2021" t="str">
        <f>RIGHT(N2021,LEN(N2021)-SEARCH("/",N2021,1))</f>
        <v>hardware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(E2022/D2022)*100</f>
        <v>192.33333333333334</v>
      </c>
      <c r="P2022" s="8">
        <f>(E2022/L2022)</f>
        <v>23.647540983606557</v>
      </c>
      <c r="Q2022" t="str">
        <f>LEFT(N2022, SEARCH("/",N2022,1)-1)</f>
        <v>technology</v>
      </c>
      <c r="R2022" t="str">
        <f>RIGHT(N2022,LEN(N2022)-SEARCH("/",N2022,1))</f>
        <v>hardware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(E2023/D2023)*100</f>
        <v>281.10000000000002</v>
      </c>
      <c r="P2023" s="8">
        <f>(E2023/L2023)</f>
        <v>147.94736842105263</v>
      </c>
      <c r="Q2023" t="str">
        <f>LEFT(N2023, SEARCH("/",N2023,1)-1)</f>
        <v>technology</v>
      </c>
      <c r="R2023" t="str">
        <f>RIGHT(N2023,LEN(N2023)-SEARCH("/",N2023,1))</f>
        <v>hardware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(E2024/D2024)*100</f>
        <v>125.13700000000001</v>
      </c>
      <c r="P2024" s="8">
        <f>(E2024/L2024)</f>
        <v>385.03692307692307</v>
      </c>
      <c r="Q2024" t="str">
        <f>LEFT(N2024, SEARCH("/",N2024,1)-1)</f>
        <v>technology</v>
      </c>
      <c r="R2024" t="str">
        <f>RIGHT(N2024,LEN(N2024)-SEARCH("/",N2024,1))</f>
        <v>hardware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(E2025/D2025)*100</f>
        <v>161.459</v>
      </c>
      <c r="P2025" s="8">
        <f>(E2025/L2025)</f>
        <v>457.39093484419266</v>
      </c>
      <c r="Q2025" t="str">
        <f>LEFT(N2025, SEARCH("/",N2025,1)-1)</f>
        <v>technology</v>
      </c>
      <c r="R2025" t="str">
        <f>RIGHT(N2025,LEN(N2025)-SEARCH("/",N2025,1))</f>
        <v>hardware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(E2026/D2026)*100</f>
        <v>585.35</v>
      </c>
      <c r="P2026" s="8">
        <f>(E2026/L2026)</f>
        <v>222.99047619047619</v>
      </c>
      <c r="Q2026" t="str">
        <f>LEFT(N2026, SEARCH("/",N2026,1)-1)</f>
        <v>technology</v>
      </c>
      <c r="R2026" t="str">
        <f>RIGHT(N2026,LEN(N2026)-SEARCH("/",N2026,1))</f>
        <v>hardware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(E2027/D2027)*100</f>
        <v>201.14999999999998</v>
      </c>
      <c r="P2027" s="8">
        <f>(E2027/L2027)</f>
        <v>220.74074074074073</v>
      </c>
      <c r="Q2027" t="str">
        <f>LEFT(N2027, SEARCH("/",N2027,1)-1)</f>
        <v>technology</v>
      </c>
      <c r="R2027" t="str">
        <f>RIGHT(N2027,LEN(N2027)-SEARCH("/",N2027,1))</f>
        <v>hardware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(E2028/D2028)*100</f>
        <v>133.48307999999997</v>
      </c>
      <c r="P2028" s="8">
        <f>(E2028/L2028)</f>
        <v>73.503898678414089</v>
      </c>
      <c r="Q2028" t="str">
        <f>LEFT(N2028, SEARCH("/",N2028,1)-1)</f>
        <v>technology</v>
      </c>
      <c r="R2028" t="str">
        <f>RIGHT(N2028,LEN(N2028)-SEARCH("/",N2028,1))</f>
        <v>hardware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(E2029/D2029)*100</f>
        <v>120.24900000000001</v>
      </c>
      <c r="P2029" s="8">
        <f>(E2029/L2029)</f>
        <v>223.09647495361781</v>
      </c>
      <c r="Q2029" t="str">
        <f>LEFT(N2029, SEARCH("/",N2029,1)-1)</f>
        <v>technology</v>
      </c>
      <c r="R2029" t="str">
        <f>RIGHT(N2029,LEN(N2029)-SEARCH("/",N2029,1))</f>
        <v>hardware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(E2030/D2030)*100</f>
        <v>126.16666666666667</v>
      </c>
      <c r="P2030" s="8">
        <f>(E2030/L2030)</f>
        <v>47.911392405063289</v>
      </c>
      <c r="Q2030" t="str">
        <f>LEFT(N2030, SEARCH("/",N2030,1)-1)</f>
        <v>technology</v>
      </c>
      <c r="R2030" t="str">
        <f>RIGHT(N2030,LEN(N2030)-SEARCH("/",N2030,1))</f>
        <v>hardware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(E2031/D2031)*100</f>
        <v>361.2</v>
      </c>
      <c r="P2031" s="8">
        <f>(E2031/L2031)</f>
        <v>96.063829787234042</v>
      </c>
      <c r="Q2031" t="str">
        <f>LEFT(N2031, SEARCH("/",N2031,1)-1)</f>
        <v>technology</v>
      </c>
      <c r="R2031" t="str">
        <f>RIGHT(N2031,LEN(N2031)-SEARCH("/",N2031,1))</f>
        <v>hardware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(E2032/D2032)*100</f>
        <v>226.239013671875</v>
      </c>
      <c r="P2032" s="8">
        <f>(E2032/L2032)</f>
        <v>118.6144</v>
      </c>
      <c r="Q2032" t="str">
        <f>LEFT(N2032, SEARCH("/",N2032,1)-1)</f>
        <v>technology</v>
      </c>
      <c r="R2032" t="str">
        <f>RIGHT(N2032,LEN(N2032)-SEARCH("/",N2032,1))</f>
        <v>hardware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(E2033/D2033)*100</f>
        <v>120.35</v>
      </c>
      <c r="P2033" s="8">
        <f>(E2033/L2033)</f>
        <v>118.45472440944881</v>
      </c>
      <c r="Q2033" t="str">
        <f>LEFT(N2033, SEARCH("/",N2033,1)-1)</f>
        <v>technology</v>
      </c>
      <c r="R2033" t="str">
        <f>RIGHT(N2033,LEN(N2033)-SEARCH("/",N2033,1))</f>
        <v>hardware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(E2034/D2034)*100</f>
        <v>304.18799999999999</v>
      </c>
      <c r="P2034" s="8">
        <f>(E2034/L2034)</f>
        <v>143.21468926553672</v>
      </c>
      <c r="Q2034" t="str">
        <f>LEFT(N2034, SEARCH("/",N2034,1)-1)</f>
        <v>technology</v>
      </c>
      <c r="R2034" t="str">
        <f>RIGHT(N2034,LEN(N2034)-SEARCH("/",N2034,1))</f>
        <v>hardware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(E2035/D2035)*100</f>
        <v>178.67599999999999</v>
      </c>
      <c r="P2035" s="8">
        <f>(E2035/L2035)</f>
        <v>282.71518987341773</v>
      </c>
      <c r="Q2035" t="str">
        <f>LEFT(N2035, SEARCH("/",N2035,1)-1)</f>
        <v>technology</v>
      </c>
      <c r="R2035" t="str">
        <f>RIGHT(N2035,LEN(N2035)-SEARCH("/",N2035,1))</f>
        <v>hardware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(E2036/D2036)*100</f>
        <v>386.81998717948721</v>
      </c>
      <c r="P2036" s="8">
        <f>(E2036/L2036)</f>
        <v>593.93620078740162</v>
      </c>
      <c r="Q2036" t="str">
        <f>LEFT(N2036, SEARCH("/",N2036,1)-1)</f>
        <v>technology</v>
      </c>
      <c r="R2036" t="str">
        <f>RIGHT(N2036,LEN(N2036)-SEARCH("/",N2036,1))</f>
        <v>hardware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(E2037/D2037)*100</f>
        <v>211.03642500000004</v>
      </c>
      <c r="P2037" s="8">
        <f>(E2037/L2037)</f>
        <v>262.15704968944101</v>
      </c>
      <c r="Q2037" t="str">
        <f>LEFT(N2037, SEARCH("/",N2037,1)-1)</f>
        <v>technology</v>
      </c>
      <c r="R2037" t="str">
        <f>RIGHT(N2037,LEN(N2037)-SEARCH("/",N2037,1))</f>
        <v>hardware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(E2038/D2038)*100</f>
        <v>131.66833333333335</v>
      </c>
      <c r="P2038" s="8">
        <f>(E2038/L2038)</f>
        <v>46.580778301886795</v>
      </c>
      <c r="Q2038" t="str">
        <f>LEFT(N2038, SEARCH("/",N2038,1)-1)</f>
        <v>technology</v>
      </c>
      <c r="R2038" t="str">
        <f>RIGHT(N2038,LEN(N2038)-SEARCH("/",N2038,1))</f>
        <v>hardware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(E2039/D2039)*100</f>
        <v>300.47639999999996</v>
      </c>
      <c r="P2039" s="8">
        <f>(E2039/L2039)</f>
        <v>70.041118881118877</v>
      </c>
      <c r="Q2039" t="str">
        <f>LEFT(N2039, SEARCH("/",N2039,1)-1)</f>
        <v>technology</v>
      </c>
      <c r="R2039" t="str">
        <f>RIGHT(N2039,LEN(N2039)-SEARCH("/",N2039,1))</f>
        <v>hardware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(E2040/D2040)*100</f>
        <v>420.51249999999999</v>
      </c>
      <c r="P2040" s="8">
        <f>(E2040/L2040)</f>
        <v>164.90686274509804</v>
      </c>
      <c r="Q2040" t="str">
        <f>LEFT(N2040, SEARCH("/",N2040,1)-1)</f>
        <v>technology</v>
      </c>
      <c r="R2040" t="str">
        <f>RIGHT(N2040,LEN(N2040)-SEARCH("/",N2040,1))</f>
        <v>hardware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(E2041/D2041)*100</f>
        <v>136.21680000000001</v>
      </c>
      <c r="P2041" s="8">
        <f>(E2041/L2041)</f>
        <v>449.26385224274406</v>
      </c>
      <c r="Q2041" t="str">
        <f>LEFT(N2041, SEARCH("/",N2041,1)-1)</f>
        <v>technology</v>
      </c>
      <c r="R2041" t="str">
        <f>RIGHT(N2041,LEN(N2041)-SEARCH("/",N2041,1))</f>
        <v>hardware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(E2042/D2042)*100</f>
        <v>248.17133333333334</v>
      </c>
      <c r="P2042" s="8">
        <f>(E2042/L2042)</f>
        <v>27.472841328413285</v>
      </c>
      <c r="Q2042" t="str">
        <f>LEFT(N2042, SEARCH("/",N2042,1)-1)</f>
        <v>technology</v>
      </c>
      <c r="R2042" t="str">
        <f>RIGHT(N2042,LEN(N2042)-SEARCH("/",N2042,1))</f>
        <v>hardware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(E2043/D2043)*100</f>
        <v>181.86315789473684</v>
      </c>
      <c r="P2043" s="8">
        <f>(E2043/L2043)</f>
        <v>143.97499999999999</v>
      </c>
      <c r="Q2043" t="str">
        <f>LEFT(N2043, SEARCH("/",N2043,1)-1)</f>
        <v>technology</v>
      </c>
      <c r="R2043" t="str">
        <f>RIGHT(N2043,LEN(N2043)-SEARCH("/",N2043,1))</f>
        <v>hardware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(E2044/D2044)*100</f>
        <v>123.53</v>
      </c>
      <c r="P2044" s="8">
        <f>(E2044/L2044)</f>
        <v>88.23571428571428</v>
      </c>
      <c r="Q2044" t="str">
        <f>LEFT(N2044, SEARCH("/",N2044,1)-1)</f>
        <v>technology</v>
      </c>
      <c r="R2044" t="str">
        <f>RIGHT(N2044,LEN(N2044)-SEARCH("/",N2044,1))</f>
        <v>hardware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(E2045/D2045)*100</f>
        <v>506.20938628158842</v>
      </c>
      <c r="P2045" s="8">
        <f>(E2045/L2045)</f>
        <v>36.326424870466319</v>
      </c>
      <c r="Q2045" t="str">
        <f>LEFT(N2045, SEARCH("/",N2045,1)-1)</f>
        <v>technology</v>
      </c>
      <c r="R2045" t="str">
        <f>RIGHT(N2045,LEN(N2045)-SEARCH("/",N2045,1))</f>
        <v>hardware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(E2046/D2046)*100</f>
        <v>108.21333333333334</v>
      </c>
      <c r="P2046" s="8">
        <f>(E2046/L2046)</f>
        <v>90.177777777777777</v>
      </c>
      <c r="Q2046" t="str">
        <f>LEFT(N2046, SEARCH("/",N2046,1)-1)</f>
        <v>technology</v>
      </c>
      <c r="R2046" t="str">
        <f>RIGHT(N2046,LEN(N2046)-SEARCH("/",N2046,1))</f>
        <v>hardware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(E2047/D2047)*100</f>
        <v>819.18387755102037</v>
      </c>
      <c r="P2047" s="8">
        <f>(E2047/L2047)</f>
        <v>152.62361216730039</v>
      </c>
      <c r="Q2047" t="str">
        <f>LEFT(N2047, SEARCH("/",N2047,1)-1)</f>
        <v>technology</v>
      </c>
      <c r="R2047" t="str">
        <f>RIGHT(N2047,LEN(N2047)-SEARCH("/",N2047,1))</f>
        <v>hardware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(E2048/D2048)*100</f>
        <v>121.10000000000001</v>
      </c>
      <c r="P2048" s="8">
        <f>(E2048/L2048)</f>
        <v>55.806451612903224</v>
      </c>
      <c r="Q2048" t="str">
        <f>LEFT(N2048, SEARCH("/",N2048,1)-1)</f>
        <v>technology</v>
      </c>
      <c r="R2048" t="str">
        <f>RIGHT(N2048,LEN(N2048)-SEARCH("/",N2048,1))</f>
        <v>hardware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(E2049/D2049)*100</f>
        <v>102.99897959183673</v>
      </c>
      <c r="P2049" s="8">
        <f>(E2049/L2049)</f>
        <v>227.85327313769753</v>
      </c>
      <c r="Q2049" t="str">
        <f>LEFT(N2049, SEARCH("/",N2049,1)-1)</f>
        <v>technology</v>
      </c>
      <c r="R2049" t="str">
        <f>RIGHT(N2049,LEN(N2049)-SEARCH("/",N2049,1))</f>
        <v>hardware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(E2050/D2050)*100</f>
        <v>148.33229411764705</v>
      </c>
      <c r="P2050" s="8">
        <f>(E2050/L2050)</f>
        <v>91.82989803350327</v>
      </c>
      <c r="Q2050" t="str">
        <f>LEFT(N2050, SEARCH("/",N2050,1)-1)</f>
        <v>technology</v>
      </c>
      <c r="R2050" t="str">
        <f>RIGHT(N2050,LEN(N2050)-SEARCH("/",N2050,1))</f>
        <v>hardware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(E2051/D2051)*100</f>
        <v>120.19070000000001</v>
      </c>
      <c r="P2051" s="8">
        <f>(E2051/L2051)</f>
        <v>80.991037735849048</v>
      </c>
      <c r="Q2051" t="str">
        <f>LEFT(N2051, SEARCH("/",N2051,1)-1)</f>
        <v>technology</v>
      </c>
      <c r="R2051" t="str">
        <f>RIGHT(N2051,LEN(N2051)-SEARCH("/",N2051,1))</f>
        <v>hardware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(E2052/D2052)*100</f>
        <v>473.27000000000004</v>
      </c>
      <c r="P2052" s="8">
        <f>(E2052/L2052)</f>
        <v>278.39411764705881</v>
      </c>
      <c r="Q2052" t="str">
        <f>LEFT(N2052, SEARCH("/",N2052,1)-1)</f>
        <v>technology</v>
      </c>
      <c r="R2052" t="str">
        <f>RIGHT(N2052,LEN(N2052)-SEARCH("/",N2052,1))</f>
        <v>hardware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(E2053/D2053)*100</f>
        <v>130.36250000000001</v>
      </c>
      <c r="P2053" s="8">
        <f>(E2053/L2053)</f>
        <v>43.095041322314053</v>
      </c>
      <c r="Q2053" t="str">
        <f>LEFT(N2053, SEARCH("/",N2053,1)-1)</f>
        <v>technology</v>
      </c>
      <c r="R2053" t="str">
        <f>RIGHT(N2053,LEN(N2053)-SEARCH("/",N2053,1))</f>
        <v>hardware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(E2054/D2054)*100</f>
        <v>353.048</v>
      </c>
      <c r="P2054" s="8">
        <f>(E2054/L2054)</f>
        <v>326.29205175600737</v>
      </c>
      <c r="Q2054" t="str">
        <f>LEFT(N2054, SEARCH("/",N2054,1)-1)</f>
        <v>technology</v>
      </c>
      <c r="R2054" t="str">
        <f>RIGHT(N2054,LEN(N2054)-SEARCH("/",N2054,1))</f>
        <v>hardware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(E2055/D2055)*100</f>
        <v>101.02</v>
      </c>
      <c r="P2055" s="8">
        <f>(E2055/L2055)</f>
        <v>41.743801652892564</v>
      </c>
      <c r="Q2055" t="str">
        <f>LEFT(N2055, SEARCH("/",N2055,1)-1)</f>
        <v>technology</v>
      </c>
      <c r="R2055" t="str">
        <f>RIGHT(N2055,LEN(N2055)-SEARCH("/",N2055,1))</f>
        <v>hardware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(E2056/D2056)*100</f>
        <v>113.59142857142857</v>
      </c>
      <c r="P2056" s="8">
        <f>(E2056/L2056)</f>
        <v>64.020933977455712</v>
      </c>
      <c r="Q2056" t="str">
        <f>LEFT(N2056, SEARCH("/",N2056,1)-1)</f>
        <v>technology</v>
      </c>
      <c r="R2056" t="str">
        <f>RIGHT(N2056,LEN(N2056)-SEARCH("/",N2056,1))</f>
        <v>hardware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(E2057/D2057)*100</f>
        <v>167.41666666666666</v>
      </c>
      <c r="P2057" s="8">
        <f>(E2057/L2057)</f>
        <v>99.455445544554451</v>
      </c>
      <c r="Q2057" t="str">
        <f>LEFT(N2057, SEARCH("/",N2057,1)-1)</f>
        <v>technology</v>
      </c>
      <c r="R2057" t="str">
        <f>RIGHT(N2057,LEN(N2057)-SEARCH("/",N2057,1))</f>
        <v>hardware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(E2058/D2058)*100</f>
        <v>153.452</v>
      </c>
      <c r="P2058" s="8">
        <f>(E2058/L2058)</f>
        <v>138.49458483754512</v>
      </c>
      <c r="Q2058" t="str">
        <f>LEFT(N2058, SEARCH("/",N2058,1)-1)</f>
        <v>technology</v>
      </c>
      <c r="R2058" t="str">
        <f>RIGHT(N2058,LEN(N2058)-SEARCH("/",N2058,1))</f>
        <v>hardware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(E2059/D2059)*100</f>
        <v>202.23220000000001</v>
      </c>
      <c r="P2059" s="8">
        <f>(E2059/L2059)</f>
        <v>45.547792792792798</v>
      </c>
      <c r="Q2059" t="str">
        <f>LEFT(N2059, SEARCH("/",N2059,1)-1)</f>
        <v>technology</v>
      </c>
      <c r="R2059" t="str">
        <f>RIGHT(N2059,LEN(N2059)-SEARCH("/",N2059,1))</f>
        <v>hardware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(E2060/D2060)*100</f>
        <v>168.28125</v>
      </c>
      <c r="P2060" s="8">
        <f>(E2060/L2060)</f>
        <v>10.507317073170732</v>
      </c>
      <c r="Q2060" t="str">
        <f>LEFT(N2060, SEARCH("/",N2060,1)-1)</f>
        <v>technology</v>
      </c>
      <c r="R2060" t="str">
        <f>RIGHT(N2060,LEN(N2060)-SEARCH("/",N2060,1))</f>
        <v>hardware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(E2061/D2061)*100</f>
        <v>143.45666666666668</v>
      </c>
      <c r="P2061" s="8">
        <f>(E2061/L2061)</f>
        <v>114.76533333333333</v>
      </c>
      <c r="Q2061" t="str">
        <f>LEFT(N2061, SEARCH("/",N2061,1)-1)</f>
        <v>technology</v>
      </c>
      <c r="R2061" t="str">
        <f>RIGHT(N2061,LEN(N2061)-SEARCH("/",N2061,1))</f>
        <v>hardware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(E2062/D2062)*100</f>
        <v>196.4</v>
      </c>
      <c r="P2062" s="8">
        <f>(E2062/L2062)</f>
        <v>35.997067448680355</v>
      </c>
      <c r="Q2062" t="str">
        <f>LEFT(N2062, SEARCH("/",N2062,1)-1)</f>
        <v>technology</v>
      </c>
      <c r="R2062" t="str">
        <f>RIGHT(N2062,LEN(N2062)-SEARCH("/",N2062,1))</f>
        <v>hardware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(E2063/D2063)*100</f>
        <v>107.91999999999999</v>
      </c>
      <c r="P2063" s="8">
        <f>(E2063/L2063)</f>
        <v>154.17142857142858</v>
      </c>
      <c r="Q2063" t="str">
        <f>LEFT(N2063, SEARCH("/",N2063,1)-1)</f>
        <v>technology</v>
      </c>
      <c r="R2063" t="str">
        <f>RIGHT(N2063,LEN(N2063)-SEARCH("/",N2063,1))</f>
        <v>hardware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(E2064/D2064)*100</f>
        <v>114.97699999999999</v>
      </c>
      <c r="P2064" s="8">
        <f>(E2064/L2064)</f>
        <v>566.38916256157631</v>
      </c>
      <c r="Q2064" t="str">
        <f>LEFT(N2064, SEARCH("/",N2064,1)-1)</f>
        <v>technology</v>
      </c>
      <c r="R2064" t="str">
        <f>RIGHT(N2064,LEN(N2064)-SEARCH("/",N2064,1))</f>
        <v>hardware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(E2065/D2065)*100</f>
        <v>148.04999999999998</v>
      </c>
      <c r="P2065" s="8">
        <f>(E2065/L2065)</f>
        <v>120.85714285714286</v>
      </c>
      <c r="Q2065" t="str">
        <f>LEFT(N2065, SEARCH("/",N2065,1)-1)</f>
        <v>technology</v>
      </c>
      <c r="R2065" t="str">
        <f>RIGHT(N2065,LEN(N2065)-SEARCH("/",N2065,1))</f>
        <v>hardware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(E2066/D2066)*100</f>
        <v>191.16676082790633</v>
      </c>
      <c r="P2066" s="8">
        <f>(E2066/L2066)</f>
        <v>86.163845492085343</v>
      </c>
      <c r="Q2066" t="str">
        <f>LEFT(N2066, SEARCH("/",N2066,1)-1)</f>
        <v>technology</v>
      </c>
      <c r="R2066" t="str">
        <f>RIGHT(N2066,LEN(N2066)-SEARCH("/",N2066,1))</f>
        <v>hardware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(E2067/D2067)*100</f>
        <v>199.215125</v>
      </c>
      <c r="P2067" s="8">
        <f>(E2067/L2067)</f>
        <v>51.212114395886893</v>
      </c>
      <c r="Q2067" t="str">
        <f>LEFT(N2067, SEARCH("/",N2067,1)-1)</f>
        <v>technology</v>
      </c>
      <c r="R2067" t="str">
        <f>RIGHT(N2067,LEN(N2067)-SEARCH("/",N2067,1))</f>
        <v>hardware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(E2068/D2068)*100</f>
        <v>218.6</v>
      </c>
      <c r="P2068" s="8">
        <f>(E2068/L2068)</f>
        <v>67.261538461538464</v>
      </c>
      <c r="Q2068" t="str">
        <f>LEFT(N2068, SEARCH("/",N2068,1)-1)</f>
        <v>technology</v>
      </c>
      <c r="R2068" t="str">
        <f>RIGHT(N2068,LEN(N2068)-SEARCH("/",N2068,1))</f>
        <v>hardware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(E2069/D2069)*100</f>
        <v>126.86868686868686</v>
      </c>
      <c r="P2069" s="8">
        <f>(E2069/L2069)</f>
        <v>62.8</v>
      </c>
      <c r="Q2069" t="str">
        <f>LEFT(N2069, SEARCH("/",N2069,1)-1)</f>
        <v>technology</v>
      </c>
      <c r="R2069" t="str">
        <f>RIGHT(N2069,LEN(N2069)-SEARCH("/",N2069,1))</f>
        <v>hardware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(E2070/D2070)*100</f>
        <v>105.22388000000001</v>
      </c>
      <c r="P2070" s="8">
        <f>(E2070/L2070)</f>
        <v>346.13118421052633</v>
      </c>
      <c r="Q2070" t="str">
        <f>LEFT(N2070, SEARCH("/",N2070,1)-1)</f>
        <v>technology</v>
      </c>
      <c r="R2070" t="str">
        <f>RIGHT(N2070,LEN(N2070)-SEARCH("/",N2070,1))</f>
        <v>hardware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(E2071/D2071)*100</f>
        <v>128.40666000000002</v>
      </c>
      <c r="P2071" s="8">
        <f>(E2071/L2071)</f>
        <v>244.11912547528519</v>
      </c>
      <c r="Q2071" t="str">
        <f>LEFT(N2071, SEARCH("/",N2071,1)-1)</f>
        <v>technology</v>
      </c>
      <c r="R2071" t="str">
        <f>RIGHT(N2071,LEN(N2071)-SEARCH("/",N2071,1))</f>
        <v>hardware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(E2072/D2072)*100</f>
        <v>317.3272</v>
      </c>
      <c r="P2072" s="8">
        <f>(E2072/L2072)</f>
        <v>259.25424836601309</v>
      </c>
      <c r="Q2072" t="str">
        <f>LEFT(N2072, SEARCH("/",N2072,1)-1)</f>
        <v>technology</v>
      </c>
      <c r="R2072" t="str">
        <f>RIGHT(N2072,LEN(N2072)-SEARCH("/",N2072,1))</f>
        <v>hardware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(E2073/D2073)*100</f>
        <v>280.73</v>
      </c>
      <c r="P2073" s="8">
        <f>(E2073/L2073)</f>
        <v>201.96402877697841</v>
      </c>
      <c r="Q2073" t="str">
        <f>LEFT(N2073, SEARCH("/",N2073,1)-1)</f>
        <v>technology</v>
      </c>
      <c r="R2073" t="str">
        <f>RIGHT(N2073,LEN(N2073)-SEARCH("/",N2073,1))</f>
        <v>hardware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(E2074/D2074)*100</f>
        <v>110.73146853146854</v>
      </c>
      <c r="P2074" s="8">
        <f>(E2074/L2074)</f>
        <v>226.20857142857142</v>
      </c>
      <c r="Q2074" t="str">
        <f>LEFT(N2074, SEARCH("/",N2074,1)-1)</f>
        <v>technology</v>
      </c>
      <c r="R2074" t="str">
        <f>RIGHT(N2074,LEN(N2074)-SEARCH("/",N2074,1))</f>
        <v>hardware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(E2075/D2075)*100</f>
        <v>152.60429999999999</v>
      </c>
      <c r="P2075" s="8">
        <f>(E2075/L2075)</f>
        <v>324.69</v>
      </c>
      <c r="Q2075" t="str">
        <f>LEFT(N2075, SEARCH("/",N2075,1)-1)</f>
        <v>technology</v>
      </c>
      <c r="R2075" t="str">
        <f>RIGHT(N2075,LEN(N2075)-SEARCH("/",N2075,1))</f>
        <v>hardware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(E2076/D2076)*100</f>
        <v>102.49999999999999</v>
      </c>
      <c r="P2076" s="8">
        <f>(E2076/L2076)</f>
        <v>205</v>
      </c>
      <c r="Q2076" t="str">
        <f>LEFT(N2076, SEARCH("/",N2076,1)-1)</f>
        <v>technology</v>
      </c>
      <c r="R2076" t="str">
        <f>RIGHT(N2076,LEN(N2076)-SEARCH("/",N2076,1))</f>
        <v>hardware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(E2077/D2077)*100</f>
        <v>1678.3738373837384</v>
      </c>
      <c r="P2077" s="8">
        <f>(E2077/L2077)</f>
        <v>20.465926829268295</v>
      </c>
      <c r="Q2077" t="str">
        <f>LEFT(N2077, SEARCH("/",N2077,1)-1)</f>
        <v>technology</v>
      </c>
      <c r="R2077" t="str">
        <f>RIGHT(N2077,LEN(N2077)-SEARCH("/",N2077,1))</f>
        <v>hardware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(E2078/D2078)*100</f>
        <v>543.349156424581</v>
      </c>
      <c r="P2078" s="8">
        <f>(E2078/L2078)</f>
        <v>116.35303146309367</v>
      </c>
      <c r="Q2078" t="str">
        <f>LEFT(N2078, SEARCH("/",N2078,1)-1)</f>
        <v>technology</v>
      </c>
      <c r="R2078" t="str">
        <f>RIGHT(N2078,LEN(N2078)-SEARCH("/",N2078,1))</f>
        <v>hardware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(E2079/D2079)*100</f>
        <v>115.50800000000001</v>
      </c>
      <c r="P2079" s="8">
        <f>(E2079/L2079)</f>
        <v>307.20212765957444</v>
      </c>
      <c r="Q2079" t="str">
        <f>LEFT(N2079, SEARCH("/",N2079,1)-1)</f>
        <v>technology</v>
      </c>
      <c r="R2079" t="str">
        <f>RIGHT(N2079,LEN(N2079)-SEARCH("/",N2079,1))</f>
        <v>hardware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(E2080/D2080)*100</f>
        <v>131.20499999999998</v>
      </c>
      <c r="P2080" s="8">
        <f>(E2080/L2080)</f>
        <v>546.6875</v>
      </c>
      <c r="Q2080" t="str">
        <f>LEFT(N2080, SEARCH("/",N2080,1)-1)</f>
        <v>technology</v>
      </c>
      <c r="R2080" t="str">
        <f>RIGHT(N2080,LEN(N2080)-SEARCH("/",N2080,1))</f>
        <v>hardware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(E2081/D2081)*100</f>
        <v>288.17</v>
      </c>
      <c r="P2081" s="8">
        <f>(E2081/L2081)</f>
        <v>47.474464579901152</v>
      </c>
      <c r="Q2081" t="str">
        <f>LEFT(N2081, SEARCH("/",N2081,1)-1)</f>
        <v>technology</v>
      </c>
      <c r="R2081" t="str">
        <f>RIGHT(N2081,LEN(N2081)-SEARCH("/",N2081,1))</f>
        <v>hardware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(E2082/D2082)*100</f>
        <v>507.8</v>
      </c>
      <c r="P2082" s="8">
        <f>(E2082/L2082)</f>
        <v>101.56</v>
      </c>
      <c r="Q2082" t="str">
        <f>LEFT(N2082, SEARCH("/",N2082,1)-1)</f>
        <v>technology</v>
      </c>
      <c r="R2082" t="str">
        <f>RIGHT(N2082,LEN(N2082)-SEARCH("/",N2082,1))</f>
        <v>hardware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(E2083/D2083)*100</f>
        <v>114.57142857142857</v>
      </c>
      <c r="P2083" s="8">
        <f>(E2083/L2083)</f>
        <v>72.909090909090907</v>
      </c>
      <c r="Q2083" t="str">
        <f>LEFT(N2083, SEARCH("/",N2083,1)-1)</f>
        <v>music</v>
      </c>
      <c r="R2083" t="str">
        <f>RIGHT(N2083,LEN(N2083)-SEARCH("/",N2083,1))</f>
        <v>indie rock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(E2084/D2084)*100</f>
        <v>110.73333333333333</v>
      </c>
      <c r="P2084" s="8">
        <f>(E2084/L2084)</f>
        <v>43.710526315789473</v>
      </c>
      <c r="Q2084" t="str">
        <f>LEFT(N2084, SEARCH("/",N2084,1)-1)</f>
        <v>music</v>
      </c>
      <c r="R2084" t="str">
        <f>RIGHT(N2084,LEN(N2084)-SEARCH("/",N2084,1))</f>
        <v>indie rock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(E2085/D2085)*100</f>
        <v>113.33333333333333</v>
      </c>
      <c r="P2085" s="8">
        <f>(E2085/L2085)</f>
        <v>34</v>
      </c>
      <c r="Q2085" t="str">
        <f>LEFT(N2085, SEARCH("/",N2085,1)-1)</f>
        <v>music</v>
      </c>
      <c r="R2085" t="str">
        <f>RIGHT(N2085,LEN(N2085)-SEARCH("/",N2085,1))</f>
        <v>indie rock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(E2086/D2086)*100</f>
        <v>108.33333333333333</v>
      </c>
      <c r="P2086" s="8">
        <f>(E2086/L2086)</f>
        <v>70.652173913043484</v>
      </c>
      <c r="Q2086" t="str">
        <f>LEFT(N2086, SEARCH("/",N2086,1)-1)</f>
        <v>music</v>
      </c>
      <c r="R2086" t="str">
        <f>RIGHT(N2086,LEN(N2086)-SEARCH("/",N2086,1))</f>
        <v>indie rock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(E2087/D2087)*100</f>
        <v>123.53333333333335</v>
      </c>
      <c r="P2087" s="8">
        <f>(E2087/L2087)</f>
        <v>89.301204819277103</v>
      </c>
      <c r="Q2087" t="str">
        <f>LEFT(N2087, SEARCH("/",N2087,1)-1)</f>
        <v>music</v>
      </c>
      <c r="R2087" t="str">
        <f>RIGHT(N2087,LEN(N2087)-SEARCH("/",N2087,1))</f>
        <v>indie rock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(E2088/D2088)*100</f>
        <v>100.69999999999999</v>
      </c>
      <c r="P2088" s="8">
        <f>(E2088/L2088)</f>
        <v>115.08571428571429</v>
      </c>
      <c r="Q2088" t="str">
        <f>LEFT(N2088, SEARCH("/",N2088,1)-1)</f>
        <v>music</v>
      </c>
      <c r="R2088" t="str">
        <f>RIGHT(N2088,LEN(N2088)-SEARCH("/",N2088,1))</f>
        <v>indie rock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(E2089/D2089)*100</f>
        <v>103.53333333333335</v>
      </c>
      <c r="P2089" s="8">
        <f>(E2089/L2089)</f>
        <v>62.12</v>
      </c>
      <c r="Q2089" t="str">
        <f>LEFT(N2089, SEARCH("/",N2089,1)-1)</f>
        <v>music</v>
      </c>
      <c r="R2089" t="str">
        <f>RIGHT(N2089,LEN(N2089)-SEARCH("/",N2089,1))</f>
        <v>indie rock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(E2090/D2090)*100</f>
        <v>115.51066666666668</v>
      </c>
      <c r="P2090" s="8">
        <f>(E2090/L2090)</f>
        <v>46.204266666666669</v>
      </c>
      <c r="Q2090" t="str">
        <f>LEFT(N2090, SEARCH("/",N2090,1)-1)</f>
        <v>music</v>
      </c>
      <c r="R2090" t="str">
        <f>RIGHT(N2090,LEN(N2090)-SEARCH("/",N2090,1))</f>
        <v>indie rock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(E2091/D2091)*100</f>
        <v>120.4004</v>
      </c>
      <c r="P2091" s="8">
        <f>(E2091/L2091)</f>
        <v>48.54854838709678</v>
      </c>
      <c r="Q2091" t="str">
        <f>LEFT(N2091, SEARCH("/",N2091,1)-1)</f>
        <v>music</v>
      </c>
      <c r="R2091" t="str">
        <f>RIGHT(N2091,LEN(N2091)-SEARCH("/",N2091,1))</f>
        <v>indie rock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(E2092/D2092)*100</f>
        <v>115.040375</v>
      </c>
      <c r="P2092" s="8">
        <f>(E2092/L2092)</f>
        <v>57.520187499999999</v>
      </c>
      <c r="Q2092" t="str">
        <f>LEFT(N2092, SEARCH("/",N2092,1)-1)</f>
        <v>music</v>
      </c>
      <c r="R2092" t="str">
        <f>RIGHT(N2092,LEN(N2092)-SEARCH("/",N2092,1))</f>
        <v>indie rock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(E2093/D2093)*100</f>
        <v>120.46777777777777</v>
      </c>
      <c r="P2093" s="8">
        <f>(E2093/L2093)</f>
        <v>88.147154471544724</v>
      </c>
      <c r="Q2093" t="str">
        <f>LEFT(N2093, SEARCH("/",N2093,1)-1)</f>
        <v>music</v>
      </c>
      <c r="R2093" t="str">
        <f>RIGHT(N2093,LEN(N2093)-SEARCH("/",N2093,1))</f>
        <v>indie rock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(E2094/D2094)*100</f>
        <v>101.28333333333333</v>
      </c>
      <c r="P2094" s="8">
        <f>(E2094/L2094)</f>
        <v>110.49090909090908</v>
      </c>
      <c r="Q2094" t="str">
        <f>LEFT(N2094, SEARCH("/",N2094,1)-1)</f>
        <v>music</v>
      </c>
      <c r="R2094" t="str">
        <f>RIGHT(N2094,LEN(N2094)-SEARCH("/",N2094,1))</f>
        <v>indie rock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(E2095/D2095)*100</f>
        <v>102.46666666666667</v>
      </c>
      <c r="P2095" s="8">
        <f>(E2095/L2095)</f>
        <v>66.826086956521735</v>
      </c>
      <c r="Q2095" t="str">
        <f>LEFT(N2095, SEARCH("/",N2095,1)-1)</f>
        <v>music</v>
      </c>
      <c r="R2095" t="str">
        <f>RIGHT(N2095,LEN(N2095)-SEARCH("/",N2095,1))</f>
        <v>indie rock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(E2096/D2096)*100</f>
        <v>120.54285714285714</v>
      </c>
      <c r="P2096" s="8">
        <f>(E2096/L2096)</f>
        <v>58.597222222222221</v>
      </c>
      <c r="Q2096" t="str">
        <f>LEFT(N2096, SEARCH("/",N2096,1)-1)</f>
        <v>music</v>
      </c>
      <c r="R2096" t="str">
        <f>RIGHT(N2096,LEN(N2096)-SEARCH("/",N2096,1))</f>
        <v>indie rock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(E2097/D2097)*100</f>
        <v>100</v>
      </c>
      <c r="P2097" s="8">
        <f>(E2097/L2097)</f>
        <v>113.63636363636364</v>
      </c>
      <c r="Q2097" t="str">
        <f>LEFT(N2097, SEARCH("/",N2097,1)-1)</f>
        <v>music</v>
      </c>
      <c r="R2097" t="str">
        <f>RIGHT(N2097,LEN(N2097)-SEARCH("/",N2097,1))</f>
        <v>indie rock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(E2098/D2098)*100</f>
        <v>101.66666666666666</v>
      </c>
      <c r="P2098" s="8">
        <f>(E2098/L2098)</f>
        <v>43.571428571428569</v>
      </c>
      <c r="Q2098" t="str">
        <f>LEFT(N2098, SEARCH("/",N2098,1)-1)</f>
        <v>music</v>
      </c>
      <c r="R2098" t="str">
        <f>RIGHT(N2098,LEN(N2098)-SEARCH("/",N2098,1))</f>
        <v>indie rock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(E2099/D2099)*100</f>
        <v>100</v>
      </c>
      <c r="P2099" s="8">
        <f>(E2099/L2099)</f>
        <v>78.94736842105263</v>
      </c>
      <c r="Q2099" t="str">
        <f>LEFT(N2099, SEARCH("/",N2099,1)-1)</f>
        <v>music</v>
      </c>
      <c r="R2099" t="str">
        <f>RIGHT(N2099,LEN(N2099)-SEARCH("/",N2099,1))</f>
        <v>indie rock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(E2100/D2100)*100</f>
        <v>100.33333333333334</v>
      </c>
      <c r="P2100" s="8">
        <f>(E2100/L2100)</f>
        <v>188.125</v>
      </c>
      <c r="Q2100" t="str">
        <f>LEFT(N2100, SEARCH("/",N2100,1)-1)</f>
        <v>music</v>
      </c>
      <c r="R2100" t="str">
        <f>RIGHT(N2100,LEN(N2100)-SEARCH("/",N2100,1))</f>
        <v>indie rock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(E2101/D2101)*100</f>
        <v>132.36666666666667</v>
      </c>
      <c r="P2101" s="8">
        <f>(E2101/L2101)</f>
        <v>63.031746031746032</v>
      </c>
      <c r="Q2101" t="str">
        <f>LEFT(N2101, SEARCH("/",N2101,1)-1)</f>
        <v>music</v>
      </c>
      <c r="R2101" t="str">
        <f>RIGHT(N2101,LEN(N2101)-SEARCH("/",N2101,1))</f>
        <v>indie rock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(E2102/D2102)*100</f>
        <v>136.66666666666666</v>
      </c>
      <c r="P2102" s="8">
        <f>(E2102/L2102)</f>
        <v>30.37037037037037</v>
      </c>
      <c r="Q2102" t="str">
        <f>LEFT(N2102, SEARCH("/",N2102,1)-1)</f>
        <v>music</v>
      </c>
      <c r="R2102" t="str">
        <f>RIGHT(N2102,LEN(N2102)-SEARCH("/",N2102,1))</f>
        <v>indie rock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(E2103/D2103)*100</f>
        <v>113.25</v>
      </c>
      <c r="P2103" s="8">
        <f>(E2103/L2103)</f>
        <v>51.477272727272727</v>
      </c>
      <c r="Q2103" t="str">
        <f>LEFT(N2103, SEARCH("/",N2103,1)-1)</f>
        <v>music</v>
      </c>
      <c r="R2103" t="str">
        <f>RIGHT(N2103,LEN(N2103)-SEARCH("/",N2103,1))</f>
        <v>indie rock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(E2104/D2104)*100</f>
        <v>136</v>
      </c>
      <c r="P2104" s="8">
        <f>(E2104/L2104)</f>
        <v>35.789473684210527</v>
      </c>
      <c r="Q2104" t="str">
        <f>LEFT(N2104, SEARCH("/",N2104,1)-1)</f>
        <v>music</v>
      </c>
      <c r="R2104" t="str">
        <f>RIGHT(N2104,LEN(N2104)-SEARCH("/",N2104,1))</f>
        <v>indie rock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(E2105/D2105)*100</f>
        <v>146.12318374694613</v>
      </c>
      <c r="P2105" s="8">
        <f>(E2105/L2105)</f>
        <v>98.817391304347822</v>
      </c>
      <c r="Q2105" t="str">
        <f>LEFT(N2105, SEARCH("/",N2105,1)-1)</f>
        <v>music</v>
      </c>
      <c r="R2105" t="str">
        <f>RIGHT(N2105,LEN(N2105)-SEARCH("/",N2105,1))</f>
        <v>indie rock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(E2106/D2106)*100</f>
        <v>129.5</v>
      </c>
      <c r="P2106" s="8">
        <f>(E2106/L2106)</f>
        <v>28</v>
      </c>
      <c r="Q2106" t="str">
        <f>LEFT(N2106, SEARCH("/",N2106,1)-1)</f>
        <v>music</v>
      </c>
      <c r="R2106" t="str">
        <f>RIGHT(N2106,LEN(N2106)-SEARCH("/",N2106,1))</f>
        <v>indie rock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(E2107/D2107)*100</f>
        <v>254</v>
      </c>
      <c r="P2107" s="8">
        <f>(E2107/L2107)</f>
        <v>51.313131313131315</v>
      </c>
      <c r="Q2107" t="str">
        <f>LEFT(N2107, SEARCH("/",N2107,1)-1)</f>
        <v>music</v>
      </c>
      <c r="R2107" t="str">
        <f>RIGHT(N2107,LEN(N2107)-SEARCH("/",N2107,1))</f>
        <v>indie rock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(E2108/D2108)*100</f>
        <v>107.04545454545456</v>
      </c>
      <c r="P2108" s="8">
        <f>(E2108/L2108)</f>
        <v>53.522727272727273</v>
      </c>
      <c r="Q2108" t="str">
        <f>LEFT(N2108, SEARCH("/",N2108,1)-1)</f>
        <v>music</v>
      </c>
      <c r="R2108" t="str">
        <f>RIGHT(N2108,LEN(N2108)-SEARCH("/",N2108,1))</f>
        <v>indie rock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(E2109/D2109)*100</f>
        <v>107.73299999999999</v>
      </c>
      <c r="P2109" s="8">
        <f>(E2109/L2109)</f>
        <v>37.149310344827583</v>
      </c>
      <c r="Q2109" t="str">
        <f>LEFT(N2109, SEARCH("/",N2109,1)-1)</f>
        <v>music</v>
      </c>
      <c r="R2109" t="str">
        <f>RIGHT(N2109,LEN(N2109)-SEARCH("/",N2109,1))</f>
        <v>indie rock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(E2110/D2110)*100</f>
        <v>107.31250000000001</v>
      </c>
      <c r="P2110" s="8">
        <f>(E2110/L2110)</f>
        <v>89.895287958115176</v>
      </c>
      <c r="Q2110" t="str">
        <f>LEFT(N2110, SEARCH("/",N2110,1)-1)</f>
        <v>music</v>
      </c>
      <c r="R2110" t="str">
        <f>RIGHT(N2110,LEN(N2110)-SEARCH("/",N2110,1))</f>
        <v>indie rock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(E2111/D2111)*100</f>
        <v>106.52500000000001</v>
      </c>
      <c r="P2111" s="8">
        <f>(E2111/L2111)</f>
        <v>106.52500000000001</v>
      </c>
      <c r="Q2111" t="str">
        <f>LEFT(N2111, SEARCH("/",N2111,1)-1)</f>
        <v>music</v>
      </c>
      <c r="R2111" t="str">
        <f>RIGHT(N2111,LEN(N2111)-SEARCH("/",N2111,1))</f>
        <v>indie rock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(E2112/D2112)*100</f>
        <v>100.35000000000001</v>
      </c>
      <c r="P2112" s="8">
        <f>(E2112/L2112)</f>
        <v>52.815789473684212</v>
      </c>
      <c r="Q2112" t="str">
        <f>LEFT(N2112, SEARCH("/",N2112,1)-1)</f>
        <v>music</v>
      </c>
      <c r="R2112" t="str">
        <f>RIGHT(N2112,LEN(N2112)-SEARCH("/",N2112,1))</f>
        <v>indie rock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(E2113/D2113)*100</f>
        <v>106.5</v>
      </c>
      <c r="P2113" s="8">
        <f>(E2113/L2113)</f>
        <v>54.615384615384613</v>
      </c>
      <c r="Q2113" t="str">
        <f>LEFT(N2113, SEARCH("/",N2113,1)-1)</f>
        <v>music</v>
      </c>
      <c r="R2113" t="str">
        <f>RIGHT(N2113,LEN(N2113)-SEARCH("/",N2113,1))</f>
        <v>indie rock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(E2114/D2114)*100</f>
        <v>100</v>
      </c>
      <c r="P2114" s="8">
        <f>(E2114/L2114)</f>
        <v>27.272727272727273</v>
      </c>
      <c r="Q2114" t="str">
        <f>LEFT(N2114, SEARCH("/",N2114,1)-1)</f>
        <v>music</v>
      </c>
      <c r="R2114" t="str">
        <f>RIGHT(N2114,LEN(N2114)-SEARCH("/",N2114,1))</f>
        <v>indie rock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(E2115/D2115)*100</f>
        <v>104.85714285714285</v>
      </c>
      <c r="P2115" s="8">
        <f>(E2115/L2115)</f>
        <v>68.598130841121488</v>
      </c>
      <c r="Q2115" t="str">
        <f>LEFT(N2115, SEARCH("/",N2115,1)-1)</f>
        <v>music</v>
      </c>
      <c r="R2115" t="str">
        <f>RIGHT(N2115,LEN(N2115)-SEARCH("/",N2115,1))</f>
        <v>indie rock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(E2116/D2116)*100</f>
        <v>104.69999999999999</v>
      </c>
      <c r="P2116" s="8">
        <f>(E2116/L2116)</f>
        <v>35.612244897959187</v>
      </c>
      <c r="Q2116" t="str">
        <f>LEFT(N2116, SEARCH("/",N2116,1)-1)</f>
        <v>music</v>
      </c>
      <c r="R2116" t="str">
        <f>RIGHT(N2116,LEN(N2116)-SEARCH("/",N2116,1))</f>
        <v>indie rock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(E2117/D2117)*100</f>
        <v>225.66666666666669</v>
      </c>
      <c r="P2117" s="8">
        <f>(E2117/L2117)</f>
        <v>94.027777777777771</v>
      </c>
      <c r="Q2117" t="str">
        <f>LEFT(N2117, SEARCH("/",N2117,1)-1)</f>
        <v>music</v>
      </c>
      <c r="R2117" t="str">
        <f>RIGHT(N2117,LEN(N2117)-SEARCH("/",N2117,1))</f>
        <v>indie rock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(E2118/D2118)*100</f>
        <v>100.90416666666667</v>
      </c>
      <c r="P2118" s="8">
        <f>(E2118/L2118)</f>
        <v>526.45652173913038</v>
      </c>
      <c r="Q2118" t="str">
        <f>LEFT(N2118, SEARCH("/",N2118,1)-1)</f>
        <v>music</v>
      </c>
      <c r="R2118" t="str">
        <f>RIGHT(N2118,LEN(N2118)-SEARCH("/",N2118,1))</f>
        <v>indie rock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(E2119/D2119)*100</f>
        <v>147.75</v>
      </c>
      <c r="P2119" s="8">
        <f>(E2119/L2119)</f>
        <v>50.657142857142858</v>
      </c>
      <c r="Q2119" t="str">
        <f>LEFT(N2119, SEARCH("/",N2119,1)-1)</f>
        <v>music</v>
      </c>
      <c r="R2119" t="str">
        <f>RIGHT(N2119,LEN(N2119)-SEARCH("/",N2119,1))</f>
        <v>indie rock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(E2120/D2120)*100</f>
        <v>134.61099999999999</v>
      </c>
      <c r="P2120" s="8">
        <f>(E2120/L2120)</f>
        <v>79.182941176470578</v>
      </c>
      <c r="Q2120" t="str">
        <f>LEFT(N2120, SEARCH("/",N2120,1)-1)</f>
        <v>music</v>
      </c>
      <c r="R2120" t="str">
        <f>RIGHT(N2120,LEN(N2120)-SEARCH("/",N2120,1))</f>
        <v>indie rock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(E2121/D2121)*100</f>
        <v>100.75</v>
      </c>
      <c r="P2121" s="8">
        <f>(E2121/L2121)</f>
        <v>91.590909090909093</v>
      </c>
      <c r="Q2121" t="str">
        <f>LEFT(N2121, SEARCH("/",N2121,1)-1)</f>
        <v>music</v>
      </c>
      <c r="R2121" t="str">
        <f>RIGHT(N2121,LEN(N2121)-SEARCH("/",N2121,1))</f>
        <v>indie rock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(E2122/D2122)*100</f>
        <v>100.880375</v>
      </c>
      <c r="P2122" s="8">
        <f>(E2122/L2122)</f>
        <v>116.96275362318841</v>
      </c>
      <c r="Q2122" t="str">
        <f>LEFT(N2122, SEARCH("/",N2122,1)-1)</f>
        <v>music</v>
      </c>
      <c r="R2122" t="str">
        <f>RIGHT(N2122,LEN(N2122)-SEARCH("/",N2122,1))</f>
        <v>indie rock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(E2123/D2123)*100</f>
        <v>0.56800000000000006</v>
      </c>
      <c r="P2123" s="8">
        <f>(E2123/L2123)</f>
        <v>28.4</v>
      </c>
      <c r="Q2123" t="str">
        <f>LEFT(N2123, SEARCH("/",N2123,1)-1)</f>
        <v>games</v>
      </c>
      <c r="R2123" t="str">
        <f>RIGHT(N2123,LEN(N2123)-SEARCH("/",N2123,1))</f>
        <v>video games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(E2124/D2124)*100</f>
        <v>0.38750000000000001</v>
      </c>
      <c r="P2124" s="8">
        <f>(E2124/L2124)</f>
        <v>103.33333333333333</v>
      </c>
      <c r="Q2124" t="str">
        <f>LEFT(N2124, SEARCH("/",N2124,1)-1)</f>
        <v>games</v>
      </c>
      <c r="R2124" t="str">
        <f>RIGHT(N2124,LEN(N2124)-SEARCH("/",N2124,1))</f>
        <v>video games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(E2125/D2125)*100</f>
        <v>10</v>
      </c>
      <c r="P2125" s="8">
        <f>(E2125/L2125)</f>
        <v>10</v>
      </c>
      <c r="Q2125" t="str">
        <f>LEFT(N2125, SEARCH("/",N2125,1)-1)</f>
        <v>games</v>
      </c>
      <c r="R2125" t="str">
        <f>RIGHT(N2125,LEN(N2125)-SEARCH("/",N2125,1))</f>
        <v>video games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(E2126/D2126)*100</f>
        <v>10.454545454545453</v>
      </c>
      <c r="P2126" s="8">
        <f>(E2126/L2126)</f>
        <v>23</v>
      </c>
      <c r="Q2126" t="str">
        <f>LEFT(N2126, SEARCH("/",N2126,1)-1)</f>
        <v>games</v>
      </c>
      <c r="R2126" t="str">
        <f>RIGHT(N2126,LEN(N2126)-SEARCH("/",N2126,1))</f>
        <v>video games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(E2127/D2127)*100</f>
        <v>1.4200000000000002</v>
      </c>
      <c r="P2127" s="8">
        <f>(E2127/L2127)</f>
        <v>31.555555555555557</v>
      </c>
      <c r="Q2127" t="str">
        <f>LEFT(N2127, SEARCH("/",N2127,1)-1)</f>
        <v>games</v>
      </c>
      <c r="R2127" t="str">
        <f>RIGHT(N2127,LEN(N2127)-SEARCH("/",N2127,1))</f>
        <v>video games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(E2128/D2128)*100</f>
        <v>0.05</v>
      </c>
      <c r="P2128" s="8">
        <f>(E2128/L2128)</f>
        <v>5</v>
      </c>
      <c r="Q2128" t="str">
        <f>LEFT(N2128, SEARCH("/",N2128,1)-1)</f>
        <v>games</v>
      </c>
      <c r="R2128" t="str">
        <f>RIGHT(N2128,LEN(N2128)-SEARCH("/",N2128,1))</f>
        <v>video games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(E2129/D2129)*100</f>
        <v>28.842857142857142</v>
      </c>
      <c r="P2129" s="8">
        <f>(E2129/L2129)</f>
        <v>34.220338983050844</v>
      </c>
      <c r="Q2129" t="str">
        <f>LEFT(N2129, SEARCH("/",N2129,1)-1)</f>
        <v>games</v>
      </c>
      <c r="R2129" t="str">
        <f>RIGHT(N2129,LEN(N2129)-SEARCH("/",N2129,1))</f>
        <v>video games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(E2130/D2130)*100</f>
        <v>0.16666666666666669</v>
      </c>
      <c r="P2130" s="8">
        <f>(E2130/L2130)</f>
        <v>25</v>
      </c>
      <c r="Q2130" t="str">
        <f>LEFT(N2130, SEARCH("/",N2130,1)-1)</f>
        <v>games</v>
      </c>
      <c r="R2130" t="str">
        <f>RIGHT(N2130,LEN(N2130)-SEARCH("/",N2130,1))</f>
        <v>video games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(E2131/D2131)*100</f>
        <v>11.799999999999999</v>
      </c>
      <c r="P2131" s="8">
        <f>(E2131/L2131)</f>
        <v>19.666666666666668</v>
      </c>
      <c r="Q2131" t="str">
        <f>LEFT(N2131, SEARCH("/",N2131,1)-1)</f>
        <v>games</v>
      </c>
      <c r="R2131" t="str">
        <f>RIGHT(N2131,LEN(N2131)-SEARCH("/",N2131,1))</f>
        <v>video games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(E2132/D2132)*100</f>
        <v>0.20238095238095236</v>
      </c>
      <c r="P2132" s="8">
        <f>(E2132/L2132)</f>
        <v>21.25</v>
      </c>
      <c r="Q2132" t="str">
        <f>LEFT(N2132, SEARCH("/",N2132,1)-1)</f>
        <v>games</v>
      </c>
      <c r="R2132" t="str">
        <f>RIGHT(N2132,LEN(N2132)-SEARCH("/",N2132,1))</f>
        <v>video games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(E2133/D2133)*100</f>
        <v>5</v>
      </c>
      <c r="P2133" s="8">
        <f>(E2133/L2133)</f>
        <v>8.3333333333333339</v>
      </c>
      <c r="Q2133" t="str">
        <f>LEFT(N2133, SEARCH("/",N2133,1)-1)</f>
        <v>games</v>
      </c>
      <c r="R2133" t="str">
        <f>RIGHT(N2133,LEN(N2133)-SEARCH("/",N2133,1))</f>
        <v>video games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(E2134/D2134)*100</f>
        <v>2.1129899999999995</v>
      </c>
      <c r="P2134" s="8">
        <f>(E2134/L2134)</f>
        <v>21.34333333333333</v>
      </c>
      <c r="Q2134" t="str">
        <f>LEFT(N2134, SEARCH("/",N2134,1)-1)</f>
        <v>games</v>
      </c>
      <c r="R2134" t="str">
        <f>RIGHT(N2134,LEN(N2134)-SEARCH("/",N2134,1))</f>
        <v>video games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(E2135/D2135)*100</f>
        <v>1.6</v>
      </c>
      <c r="P2135" s="8">
        <f>(E2135/L2135)</f>
        <v>5.333333333333333</v>
      </c>
      <c r="Q2135" t="str">
        <f>LEFT(N2135, SEARCH("/",N2135,1)-1)</f>
        <v>games</v>
      </c>
      <c r="R2135" t="str">
        <f>RIGHT(N2135,LEN(N2135)-SEARCH("/",N2135,1))</f>
        <v>video games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(E2136/D2136)*100</f>
        <v>1.7333333333333332</v>
      </c>
      <c r="P2136" s="8">
        <f>(E2136/L2136)</f>
        <v>34.666666666666664</v>
      </c>
      <c r="Q2136" t="str">
        <f>LEFT(N2136, SEARCH("/",N2136,1)-1)</f>
        <v>games</v>
      </c>
      <c r="R2136" t="str">
        <f>RIGHT(N2136,LEN(N2136)-SEARCH("/",N2136,1))</f>
        <v>video games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(E2137/D2137)*100</f>
        <v>9.56</v>
      </c>
      <c r="P2137" s="8">
        <f>(E2137/L2137)</f>
        <v>21.727272727272727</v>
      </c>
      <c r="Q2137" t="str">
        <f>LEFT(N2137, SEARCH("/",N2137,1)-1)</f>
        <v>games</v>
      </c>
      <c r="R2137" t="str">
        <f>RIGHT(N2137,LEN(N2137)-SEARCH("/",N2137,1))</f>
        <v>video games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(E2138/D2138)*100</f>
        <v>5.9612499999999999E-2</v>
      </c>
      <c r="P2138" s="8">
        <f>(E2138/L2138)</f>
        <v>11.922499999999999</v>
      </c>
      <c r="Q2138" t="str">
        <f>LEFT(N2138, SEARCH("/",N2138,1)-1)</f>
        <v>games</v>
      </c>
      <c r="R2138" t="str">
        <f>RIGHT(N2138,LEN(N2138)-SEARCH("/",N2138,1))</f>
        <v>video games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(E2139/D2139)*100</f>
        <v>28.405999999999999</v>
      </c>
      <c r="P2139" s="8">
        <f>(E2139/L2139)</f>
        <v>26.59737827715356</v>
      </c>
      <c r="Q2139" t="str">
        <f>LEFT(N2139, SEARCH("/",N2139,1)-1)</f>
        <v>games</v>
      </c>
      <c r="R2139" t="str">
        <f>RIGHT(N2139,LEN(N2139)-SEARCH("/",N2139,1))</f>
        <v>video games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(E2140/D2140)*100</f>
        <v>12.8</v>
      </c>
      <c r="P2140" s="8">
        <f>(E2140/L2140)</f>
        <v>10.666666666666666</v>
      </c>
      <c r="Q2140" t="str">
        <f>LEFT(N2140, SEARCH("/",N2140,1)-1)</f>
        <v>games</v>
      </c>
      <c r="R2140" t="str">
        <f>RIGHT(N2140,LEN(N2140)-SEARCH("/",N2140,1))</f>
        <v>video games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(E2141/D2141)*100</f>
        <v>5.42</v>
      </c>
      <c r="P2141" s="8">
        <f>(E2141/L2141)</f>
        <v>29.035714285714285</v>
      </c>
      <c r="Q2141" t="str">
        <f>LEFT(N2141, SEARCH("/",N2141,1)-1)</f>
        <v>games</v>
      </c>
      <c r="R2141" t="str">
        <f>RIGHT(N2141,LEN(N2141)-SEARCH("/",N2141,1))</f>
        <v>video games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(E2142/D2142)*100</f>
        <v>0.11199999999999999</v>
      </c>
      <c r="P2142" s="8">
        <f>(E2142/L2142)</f>
        <v>50.909090909090907</v>
      </c>
      <c r="Q2142" t="str">
        <f>LEFT(N2142, SEARCH("/",N2142,1)-1)</f>
        <v>games</v>
      </c>
      <c r="R2142" t="str">
        <f>RIGHT(N2142,LEN(N2142)-SEARCH("/",N2142,1))</f>
        <v>video games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(E2143/D2143)*100</f>
        <v>0</v>
      </c>
      <c r="P2143" s="8" t="e">
        <f>(E2143/L2143)</f>
        <v>#DIV/0!</v>
      </c>
      <c r="Q2143" t="str">
        <f>LEFT(N2143, SEARCH("/",N2143,1)-1)</f>
        <v>games</v>
      </c>
      <c r="R2143" t="str">
        <f>RIGHT(N2143,LEN(N2143)-SEARCH("/",N2143,1))</f>
        <v>video games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(E2144/D2144)*100</f>
        <v>5.7238095238095239</v>
      </c>
      <c r="P2144" s="8">
        <f>(E2144/L2144)</f>
        <v>50.083333333333336</v>
      </c>
      <c r="Q2144" t="str">
        <f>LEFT(N2144, SEARCH("/",N2144,1)-1)</f>
        <v>games</v>
      </c>
      <c r="R2144" t="str">
        <f>RIGHT(N2144,LEN(N2144)-SEARCH("/",N2144,1))</f>
        <v>video games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(E2145/D2145)*100</f>
        <v>11.25</v>
      </c>
      <c r="P2145" s="8">
        <f>(E2145/L2145)</f>
        <v>45</v>
      </c>
      <c r="Q2145" t="str">
        <f>LEFT(N2145, SEARCH("/",N2145,1)-1)</f>
        <v>games</v>
      </c>
      <c r="R2145" t="str">
        <f>RIGHT(N2145,LEN(N2145)-SEARCH("/",N2145,1))</f>
        <v>video games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(E2146/D2146)*100</f>
        <v>1.7098591549295776</v>
      </c>
      <c r="P2146" s="8">
        <f>(E2146/L2146)</f>
        <v>25.291666666666668</v>
      </c>
      <c r="Q2146" t="str">
        <f>LEFT(N2146, SEARCH("/",N2146,1)-1)</f>
        <v>games</v>
      </c>
      <c r="R2146" t="str">
        <f>RIGHT(N2146,LEN(N2146)-SEARCH("/",N2146,1))</f>
        <v>video games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(E2147/D2147)*100</f>
        <v>30.433333333333334</v>
      </c>
      <c r="P2147" s="8">
        <f>(E2147/L2147)</f>
        <v>51.292134831460672</v>
      </c>
      <c r="Q2147" t="str">
        <f>LEFT(N2147, SEARCH("/",N2147,1)-1)</f>
        <v>games</v>
      </c>
      <c r="R2147" t="str">
        <f>RIGHT(N2147,LEN(N2147)-SEARCH("/",N2147,1))</f>
        <v>video games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(E2148/D2148)*100</f>
        <v>0.02</v>
      </c>
      <c r="P2148" s="8">
        <f>(E2148/L2148)</f>
        <v>1</v>
      </c>
      <c r="Q2148" t="str">
        <f>LEFT(N2148, SEARCH("/",N2148,1)-1)</f>
        <v>games</v>
      </c>
      <c r="R2148" t="str">
        <f>RIGHT(N2148,LEN(N2148)-SEARCH("/",N2148,1))</f>
        <v>video games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(E2149/D2149)*100</f>
        <v>0.69641025641025645</v>
      </c>
      <c r="P2149" s="8">
        <f>(E2149/L2149)</f>
        <v>49.381818181818183</v>
      </c>
      <c r="Q2149" t="str">
        <f>LEFT(N2149, SEARCH("/",N2149,1)-1)</f>
        <v>games</v>
      </c>
      <c r="R2149" t="str">
        <f>RIGHT(N2149,LEN(N2149)-SEARCH("/",N2149,1))</f>
        <v>video games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(E2150/D2150)*100</f>
        <v>2</v>
      </c>
      <c r="P2150" s="8">
        <f>(E2150/L2150)</f>
        <v>1</v>
      </c>
      <c r="Q2150" t="str">
        <f>LEFT(N2150, SEARCH("/",N2150,1)-1)</f>
        <v>games</v>
      </c>
      <c r="R2150" t="str">
        <f>RIGHT(N2150,LEN(N2150)-SEARCH("/",N2150,1))</f>
        <v>video games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(E2151/D2151)*100</f>
        <v>0</v>
      </c>
      <c r="P2151" s="8" t="e">
        <f>(E2151/L2151)</f>
        <v>#DIV/0!</v>
      </c>
      <c r="Q2151" t="str">
        <f>LEFT(N2151, SEARCH("/",N2151,1)-1)</f>
        <v>games</v>
      </c>
      <c r="R2151" t="str">
        <f>RIGHT(N2151,LEN(N2151)-SEARCH("/",N2151,1))</f>
        <v>video games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(E2152/D2152)*100</f>
        <v>0.80999999999999994</v>
      </c>
      <c r="P2152" s="8">
        <f>(E2152/L2152)</f>
        <v>101.25</v>
      </c>
      <c r="Q2152" t="str">
        <f>LEFT(N2152, SEARCH("/",N2152,1)-1)</f>
        <v>games</v>
      </c>
      <c r="R2152" t="str">
        <f>RIGHT(N2152,LEN(N2152)-SEARCH("/",N2152,1))</f>
        <v>video games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(E2153/D2153)*100</f>
        <v>0.26222222222222225</v>
      </c>
      <c r="P2153" s="8">
        <f>(E2153/L2153)</f>
        <v>19.666666666666668</v>
      </c>
      <c r="Q2153" t="str">
        <f>LEFT(N2153, SEARCH("/",N2153,1)-1)</f>
        <v>games</v>
      </c>
      <c r="R2153" t="str">
        <f>RIGHT(N2153,LEN(N2153)-SEARCH("/",N2153,1))</f>
        <v>video games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(E2154/D2154)*100</f>
        <v>0.16666666666666669</v>
      </c>
      <c r="P2154" s="8">
        <f>(E2154/L2154)</f>
        <v>12.5</v>
      </c>
      <c r="Q2154" t="str">
        <f>LEFT(N2154, SEARCH("/",N2154,1)-1)</f>
        <v>games</v>
      </c>
      <c r="R2154" t="str">
        <f>RIGHT(N2154,LEN(N2154)-SEARCH("/",N2154,1))</f>
        <v>video games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(E2155/D2155)*100</f>
        <v>9.124454880912446E-3</v>
      </c>
      <c r="P2155" s="8">
        <f>(E2155/L2155)</f>
        <v>8.5</v>
      </c>
      <c r="Q2155" t="str">
        <f>LEFT(N2155, SEARCH("/",N2155,1)-1)</f>
        <v>games</v>
      </c>
      <c r="R2155" t="str">
        <f>RIGHT(N2155,LEN(N2155)-SEARCH("/",N2155,1))</f>
        <v>video games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(E2156/D2156)*100</f>
        <v>0.8</v>
      </c>
      <c r="P2156" s="8">
        <f>(E2156/L2156)</f>
        <v>1</v>
      </c>
      <c r="Q2156" t="str">
        <f>LEFT(N2156, SEARCH("/",N2156,1)-1)</f>
        <v>games</v>
      </c>
      <c r="R2156" t="str">
        <f>RIGHT(N2156,LEN(N2156)-SEARCH("/",N2156,1))</f>
        <v>video games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(E2157/D2157)*100</f>
        <v>2.2999999999999998</v>
      </c>
      <c r="P2157" s="8">
        <f>(E2157/L2157)</f>
        <v>23</v>
      </c>
      <c r="Q2157" t="str">
        <f>LEFT(N2157, SEARCH("/",N2157,1)-1)</f>
        <v>games</v>
      </c>
      <c r="R2157" t="str">
        <f>RIGHT(N2157,LEN(N2157)-SEARCH("/",N2157,1))</f>
        <v>video games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(E2158/D2158)*100</f>
        <v>2.6660714285714282</v>
      </c>
      <c r="P2158" s="8">
        <f>(E2158/L2158)</f>
        <v>17.987951807228917</v>
      </c>
      <c r="Q2158" t="str">
        <f>LEFT(N2158, SEARCH("/",N2158,1)-1)</f>
        <v>games</v>
      </c>
      <c r="R2158" t="str">
        <f>RIGHT(N2158,LEN(N2158)-SEARCH("/",N2158,1))</f>
        <v>video games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(E2159/D2159)*100</f>
        <v>28.192</v>
      </c>
      <c r="P2159" s="8">
        <f>(E2159/L2159)</f>
        <v>370.94736842105266</v>
      </c>
      <c r="Q2159" t="str">
        <f>LEFT(N2159, SEARCH("/",N2159,1)-1)</f>
        <v>games</v>
      </c>
      <c r="R2159" t="str">
        <f>RIGHT(N2159,LEN(N2159)-SEARCH("/",N2159,1))</f>
        <v>video games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(E2160/D2160)*100</f>
        <v>6.5900366666666672</v>
      </c>
      <c r="P2160" s="8">
        <f>(E2160/L2160)</f>
        <v>63.569485530546629</v>
      </c>
      <c r="Q2160" t="str">
        <f>LEFT(N2160, SEARCH("/",N2160,1)-1)</f>
        <v>games</v>
      </c>
      <c r="R2160" t="str">
        <f>RIGHT(N2160,LEN(N2160)-SEARCH("/",N2160,1))</f>
        <v>video games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(E2161/D2161)*100</f>
        <v>0.72222222222222221</v>
      </c>
      <c r="P2161" s="8">
        <f>(E2161/L2161)</f>
        <v>13</v>
      </c>
      <c r="Q2161" t="str">
        <f>LEFT(N2161, SEARCH("/",N2161,1)-1)</f>
        <v>games</v>
      </c>
      <c r="R2161" t="str">
        <f>RIGHT(N2161,LEN(N2161)-SEARCH("/",N2161,1))</f>
        <v>video games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(E2162/D2162)*100</f>
        <v>0.85000000000000009</v>
      </c>
      <c r="P2162" s="8">
        <f>(E2162/L2162)</f>
        <v>5.3125</v>
      </c>
      <c r="Q2162" t="str">
        <f>LEFT(N2162, SEARCH("/",N2162,1)-1)</f>
        <v>games</v>
      </c>
      <c r="R2162" t="str">
        <f>RIGHT(N2162,LEN(N2162)-SEARCH("/",N2162,1))</f>
        <v>video games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(E2163/D2163)*100</f>
        <v>115.75</v>
      </c>
      <c r="P2163" s="8">
        <f>(E2163/L2163)</f>
        <v>35.615384615384613</v>
      </c>
      <c r="Q2163" t="str">
        <f>LEFT(N2163, SEARCH("/",N2163,1)-1)</f>
        <v>music</v>
      </c>
      <c r="R2163" t="str">
        <f>RIGHT(N2163,LEN(N2163)-SEARCH("/",N2163,1))</f>
        <v>rock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(E2164/D2164)*100</f>
        <v>112.26666666666667</v>
      </c>
      <c r="P2164" s="8">
        <f>(E2164/L2164)</f>
        <v>87.103448275862064</v>
      </c>
      <c r="Q2164" t="str">
        <f>LEFT(N2164, SEARCH("/",N2164,1)-1)</f>
        <v>music</v>
      </c>
      <c r="R2164" t="str">
        <f>RIGHT(N2164,LEN(N2164)-SEARCH("/",N2164,1))</f>
        <v>rock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(E2165/D2165)*100</f>
        <v>132.20000000000002</v>
      </c>
      <c r="P2165" s="8">
        <f>(E2165/L2165)</f>
        <v>75.11363636363636</v>
      </c>
      <c r="Q2165" t="str">
        <f>LEFT(N2165, SEARCH("/",N2165,1)-1)</f>
        <v>music</v>
      </c>
      <c r="R2165" t="str">
        <f>RIGHT(N2165,LEN(N2165)-SEARCH("/",N2165,1))</f>
        <v>rock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(E2166/D2166)*100</f>
        <v>102.63636363636364</v>
      </c>
      <c r="P2166" s="8">
        <f>(E2166/L2166)</f>
        <v>68.01204819277109</v>
      </c>
      <c r="Q2166" t="str">
        <f>LEFT(N2166, SEARCH("/",N2166,1)-1)</f>
        <v>music</v>
      </c>
      <c r="R2166" t="str">
        <f>RIGHT(N2166,LEN(N2166)-SEARCH("/",N2166,1))</f>
        <v>rock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(E2167/D2167)*100</f>
        <v>138.64000000000001</v>
      </c>
      <c r="P2167" s="8">
        <f>(E2167/L2167)</f>
        <v>29.623931623931625</v>
      </c>
      <c r="Q2167" t="str">
        <f>LEFT(N2167, SEARCH("/",N2167,1)-1)</f>
        <v>music</v>
      </c>
      <c r="R2167" t="str">
        <f>RIGHT(N2167,LEN(N2167)-SEARCH("/",N2167,1))</f>
        <v>rock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(E2168/D2168)*100</f>
        <v>146.6</v>
      </c>
      <c r="P2168" s="8">
        <f>(E2168/L2168)</f>
        <v>91.625</v>
      </c>
      <c r="Q2168" t="str">
        <f>LEFT(N2168, SEARCH("/",N2168,1)-1)</f>
        <v>music</v>
      </c>
      <c r="R2168" t="str">
        <f>RIGHT(N2168,LEN(N2168)-SEARCH("/",N2168,1))</f>
        <v>rock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(E2169/D2169)*100</f>
        <v>120</v>
      </c>
      <c r="P2169" s="8">
        <f>(E2169/L2169)</f>
        <v>22.5</v>
      </c>
      <c r="Q2169" t="str">
        <f>LEFT(N2169, SEARCH("/",N2169,1)-1)</f>
        <v>music</v>
      </c>
      <c r="R2169" t="str">
        <f>RIGHT(N2169,LEN(N2169)-SEARCH("/",N2169,1))</f>
        <v>rock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(E2170/D2170)*100</f>
        <v>121.5816111111111</v>
      </c>
      <c r="P2170" s="8">
        <f>(E2170/L2170)</f>
        <v>64.366735294117646</v>
      </c>
      <c r="Q2170" t="str">
        <f>LEFT(N2170, SEARCH("/",N2170,1)-1)</f>
        <v>music</v>
      </c>
      <c r="R2170" t="str">
        <f>RIGHT(N2170,LEN(N2170)-SEARCH("/",N2170,1))</f>
        <v>rock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(E2171/D2171)*100</f>
        <v>100</v>
      </c>
      <c r="P2171" s="8">
        <f>(E2171/L2171)</f>
        <v>21.857142857142858</v>
      </c>
      <c r="Q2171" t="str">
        <f>LEFT(N2171, SEARCH("/",N2171,1)-1)</f>
        <v>music</v>
      </c>
      <c r="R2171" t="str">
        <f>RIGHT(N2171,LEN(N2171)-SEARCH("/",N2171,1))</f>
        <v>rock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(E2172/D2172)*100</f>
        <v>180.85714285714286</v>
      </c>
      <c r="P2172" s="8">
        <f>(E2172/L2172)</f>
        <v>33.315789473684212</v>
      </c>
      <c r="Q2172" t="str">
        <f>LEFT(N2172, SEARCH("/",N2172,1)-1)</f>
        <v>music</v>
      </c>
      <c r="R2172" t="str">
        <f>RIGHT(N2172,LEN(N2172)-SEARCH("/",N2172,1))</f>
        <v>rock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(E2173/D2173)*100</f>
        <v>106.075</v>
      </c>
      <c r="P2173" s="8">
        <f>(E2173/L2173)</f>
        <v>90.276595744680847</v>
      </c>
      <c r="Q2173" t="str">
        <f>LEFT(N2173, SEARCH("/",N2173,1)-1)</f>
        <v>music</v>
      </c>
      <c r="R2173" t="str">
        <f>RIGHT(N2173,LEN(N2173)-SEARCH("/",N2173,1))</f>
        <v>rock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(E2174/D2174)*100</f>
        <v>100</v>
      </c>
      <c r="P2174" s="8">
        <f>(E2174/L2174)</f>
        <v>76.92307692307692</v>
      </c>
      <c r="Q2174" t="str">
        <f>LEFT(N2174, SEARCH("/",N2174,1)-1)</f>
        <v>music</v>
      </c>
      <c r="R2174" t="str">
        <f>RIGHT(N2174,LEN(N2174)-SEARCH("/",N2174,1))</f>
        <v>rock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(E2175/D2175)*100</f>
        <v>126.92857142857143</v>
      </c>
      <c r="P2175" s="8">
        <f>(E2175/L2175)</f>
        <v>59.233333333333334</v>
      </c>
      <c r="Q2175" t="str">
        <f>LEFT(N2175, SEARCH("/",N2175,1)-1)</f>
        <v>music</v>
      </c>
      <c r="R2175" t="str">
        <f>RIGHT(N2175,LEN(N2175)-SEARCH("/",N2175,1))</f>
        <v>rock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(E2176/D2176)*100</f>
        <v>102.97499999999999</v>
      </c>
      <c r="P2176" s="8">
        <f>(E2176/L2176)</f>
        <v>65.38095238095238</v>
      </c>
      <c r="Q2176" t="str">
        <f>LEFT(N2176, SEARCH("/",N2176,1)-1)</f>
        <v>music</v>
      </c>
      <c r="R2176" t="str">
        <f>RIGHT(N2176,LEN(N2176)-SEARCH("/",N2176,1))</f>
        <v>rock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(E2177/D2177)*100</f>
        <v>250</v>
      </c>
      <c r="P2177" s="8">
        <f>(E2177/L2177)</f>
        <v>67.307692307692307</v>
      </c>
      <c r="Q2177" t="str">
        <f>LEFT(N2177, SEARCH("/",N2177,1)-1)</f>
        <v>music</v>
      </c>
      <c r="R2177" t="str">
        <f>RIGHT(N2177,LEN(N2177)-SEARCH("/",N2177,1))</f>
        <v>rock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(E2178/D2178)*100</f>
        <v>126.02</v>
      </c>
      <c r="P2178" s="8">
        <f>(E2178/L2178)</f>
        <v>88.74647887323944</v>
      </c>
      <c r="Q2178" t="str">
        <f>LEFT(N2178, SEARCH("/",N2178,1)-1)</f>
        <v>music</v>
      </c>
      <c r="R2178" t="str">
        <f>RIGHT(N2178,LEN(N2178)-SEARCH("/",N2178,1))</f>
        <v>rock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(E2179/D2179)*100</f>
        <v>100.12</v>
      </c>
      <c r="P2179" s="8">
        <f>(E2179/L2179)</f>
        <v>65.868421052631575</v>
      </c>
      <c r="Q2179" t="str">
        <f>LEFT(N2179, SEARCH("/",N2179,1)-1)</f>
        <v>music</v>
      </c>
      <c r="R2179" t="str">
        <f>RIGHT(N2179,LEN(N2179)-SEARCH("/",N2179,1))</f>
        <v>rock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(E2180/D2180)*100</f>
        <v>138.64000000000001</v>
      </c>
      <c r="P2180" s="8">
        <f>(E2180/L2180)</f>
        <v>40.349243306169967</v>
      </c>
      <c r="Q2180" t="str">
        <f>LEFT(N2180, SEARCH("/",N2180,1)-1)</f>
        <v>music</v>
      </c>
      <c r="R2180" t="str">
        <f>RIGHT(N2180,LEN(N2180)-SEARCH("/",N2180,1))</f>
        <v>rock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(E2181/D2181)*100</f>
        <v>161.4</v>
      </c>
      <c r="P2181" s="8">
        <f>(E2181/L2181)</f>
        <v>76.857142857142861</v>
      </c>
      <c r="Q2181" t="str">
        <f>LEFT(N2181, SEARCH("/",N2181,1)-1)</f>
        <v>music</v>
      </c>
      <c r="R2181" t="str">
        <f>RIGHT(N2181,LEN(N2181)-SEARCH("/",N2181,1))</f>
        <v>rock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(E2182/D2182)*100</f>
        <v>107.18419999999999</v>
      </c>
      <c r="P2182" s="8">
        <f>(E2182/L2182)</f>
        <v>68.707820512820518</v>
      </c>
      <c r="Q2182" t="str">
        <f>LEFT(N2182, SEARCH("/",N2182,1)-1)</f>
        <v>music</v>
      </c>
      <c r="R2182" t="str">
        <f>RIGHT(N2182,LEN(N2182)-SEARCH("/",N2182,1))</f>
        <v>rock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(E2183/D2183)*100</f>
        <v>153.1</v>
      </c>
      <c r="P2183" s="8">
        <f>(E2183/L2183)</f>
        <v>57.773584905660378</v>
      </c>
      <c r="Q2183" t="str">
        <f>LEFT(N2183, SEARCH("/",N2183,1)-1)</f>
        <v>games</v>
      </c>
      <c r="R2183" t="str">
        <f>RIGHT(N2183,LEN(N2183)-SEARCH("/",N2183,1))</f>
        <v>tabletop games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(E2184/D2184)*100</f>
        <v>524.16666666666663</v>
      </c>
      <c r="P2184" s="8">
        <f>(E2184/L2184)</f>
        <v>44.171348314606739</v>
      </c>
      <c r="Q2184" t="str">
        <f>LEFT(N2184, SEARCH("/",N2184,1)-1)</f>
        <v>games</v>
      </c>
      <c r="R2184" t="str">
        <f>RIGHT(N2184,LEN(N2184)-SEARCH("/",N2184,1))</f>
        <v>tabletop games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(E2185/D2185)*100</f>
        <v>489.27777777777777</v>
      </c>
      <c r="P2185" s="8">
        <f>(E2185/L2185)</f>
        <v>31.566308243727597</v>
      </c>
      <c r="Q2185" t="str">
        <f>LEFT(N2185, SEARCH("/",N2185,1)-1)</f>
        <v>games</v>
      </c>
      <c r="R2185" t="str">
        <f>RIGHT(N2185,LEN(N2185)-SEARCH("/",N2185,1))</f>
        <v>tabletop games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(E2186/D2186)*100</f>
        <v>284.74</v>
      </c>
      <c r="P2186" s="8">
        <f>(E2186/L2186)</f>
        <v>107.04511278195488</v>
      </c>
      <c r="Q2186" t="str">
        <f>LEFT(N2186, SEARCH("/",N2186,1)-1)</f>
        <v>games</v>
      </c>
      <c r="R2186" t="str">
        <f>RIGHT(N2186,LEN(N2186)-SEARCH("/",N2186,1))</f>
        <v>tabletop games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(E2187/D2187)*100</f>
        <v>1856.97</v>
      </c>
      <c r="P2187" s="8">
        <f>(E2187/L2187)</f>
        <v>149.03451043338683</v>
      </c>
      <c r="Q2187" t="str">
        <f>LEFT(N2187, SEARCH("/",N2187,1)-1)</f>
        <v>games</v>
      </c>
      <c r="R2187" t="str">
        <f>RIGHT(N2187,LEN(N2187)-SEARCH("/",N2187,1))</f>
        <v>tabletop games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(E2188/D2188)*100</f>
        <v>109.67499999999998</v>
      </c>
      <c r="P2188" s="8">
        <f>(E2188/L2188)</f>
        <v>55.956632653061227</v>
      </c>
      <c r="Q2188" t="str">
        <f>LEFT(N2188, SEARCH("/",N2188,1)-1)</f>
        <v>games</v>
      </c>
      <c r="R2188" t="str">
        <f>RIGHT(N2188,LEN(N2188)-SEARCH("/",N2188,1))</f>
        <v>tabletop games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(E2189/D2189)*100</f>
        <v>1014.6425</v>
      </c>
      <c r="P2189" s="8">
        <f>(E2189/L2189)</f>
        <v>56.970381807973048</v>
      </c>
      <c r="Q2189" t="str">
        <f>LEFT(N2189, SEARCH("/",N2189,1)-1)</f>
        <v>games</v>
      </c>
      <c r="R2189" t="str">
        <f>RIGHT(N2189,LEN(N2189)-SEARCH("/",N2189,1))</f>
        <v>tabletop games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(E2190/D2190)*100</f>
        <v>412.17692027666544</v>
      </c>
      <c r="P2190" s="8">
        <f>(E2190/L2190)</f>
        <v>44.056420233463037</v>
      </c>
      <c r="Q2190" t="str">
        <f>LEFT(N2190, SEARCH("/",N2190,1)-1)</f>
        <v>games</v>
      </c>
      <c r="R2190" t="str">
        <f>RIGHT(N2190,LEN(N2190)-SEARCH("/",N2190,1))</f>
        <v>tabletop games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(E2191/D2191)*100</f>
        <v>503.25</v>
      </c>
      <c r="P2191" s="8">
        <f>(E2191/L2191)</f>
        <v>68.625</v>
      </c>
      <c r="Q2191" t="str">
        <f>LEFT(N2191, SEARCH("/",N2191,1)-1)</f>
        <v>games</v>
      </c>
      <c r="R2191" t="str">
        <f>RIGHT(N2191,LEN(N2191)-SEARCH("/",N2191,1))</f>
        <v>tabletop games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(E2192/D2192)*100</f>
        <v>184.61052631578946</v>
      </c>
      <c r="P2192" s="8">
        <f>(E2192/L2192)</f>
        <v>65.318435754189949</v>
      </c>
      <c r="Q2192" t="str">
        <f>LEFT(N2192, SEARCH("/",N2192,1)-1)</f>
        <v>games</v>
      </c>
      <c r="R2192" t="str">
        <f>RIGHT(N2192,LEN(N2192)-SEARCH("/",N2192,1))</f>
        <v>tabletop games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(E2193/D2193)*100</f>
        <v>119.73333333333333</v>
      </c>
      <c r="P2193" s="8">
        <f>(E2193/L2193)</f>
        <v>35.92</v>
      </c>
      <c r="Q2193" t="str">
        <f>LEFT(N2193, SEARCH("/",N2193,1)-1)</f>
        <v>games</v>
      </c>
      <c r="R2193" t="str">
        <f>RIGHT(N2193,LEN(N2193)-SEARCH("/",N2193,1))</f>
        <v>tabletop games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(E2194/D2194)*100</f>
        <v>1081.2401666666667</v>
      </c>
      <c r="P2194" s="8">
        <f>(E2194/L2194)</f>
        <v>40.070667078443485</v>
      </c>
      <c r="Q2194" t="str">
        <f>LEFT(N2194, SEARCH("/",N2194,1)-1)</f>
        <v>games</v>
      </c>
      <c r="R2194" t="str">
        <f>RIGHT(N2194,LEN(N2194)-SEARCH("/",N2194,1))</f>
        <v>tabletop games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(E2195/D2195)*100</f>
        <v>452.37333333333333</v>
      </c>
      <c r="P2195" s="8">
        <f>(E2195/L2195)</f>
        <v>75.647714604236342</v>
      </c>
      <c r="Q2195" t="str">
        <f>LEFT(N2195, SEARCH("/",N2195,1)-1)</f>
        <v>games</v>
      </c>
      <c r="R2195" t="str">
        <f>RIGHT(N2195,LEN(N2195)-SEARCH("/",N2195,1))</f>
        <v>tabletop games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(E2196/D2196)*100</f>
        <v>537.37</v>
      </c>
      <c r="P2196" s="8">
        <f>(E2196/L2196)</f>
        <v>61.203872437357631</v>
      </c>
      <c r="Q2196" t="str">
        <f>LEFT(N2196, SEARCH("/",N2196,1)-1)</f>
        <v>games</v>
      </c>
      <c r="R2196" t="str">
        <f>RIGHT(N2196,LEN(N2196)-SEARCH("/",N2196,1))</f>
        <v>tabletop games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(E2197/D2197)*100</f>
        <v>120.32608695652173</v>
      </c>
      <c r="P2197" s="8">
        <f>(E2197/L2197)</f>
        <v>48.130434782608695</v>
      </c>
      <c r="Q2197" t="str">
        <f>LEFT(N2197, SEARCH("/",N2197,1)-1)</f>
        <v>games</v>
      </c>
      <c r="R2197" t="str">
        <f>RIGHT(N2197,LEN(N2197)-SEARCH("/",N2197,1))</f>
        <v>tabletop games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(E2198/D2198)*100</f>
        <v>113.83571428571429</v>
      </c>
      <c r="P2198" s="8">
        <f>(E2198/L2198)</f>
        <v>68.106837606837601</v>
      </c>
      <c r="Q2198" t="str">
        <f>LEFT(N2198, SEARCH("/",N2198,1)-1)</f>
        <v>games</v>
      </c>
      <c r="R2198" t="str">
        <f>RIGHT(N2198,LEN(N2198)-SEARCH("/",N2198,1))</f>
        <v>tabletop games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(E2199/D2199)*100</f>
        <v>951.03109999999992</v>
      </c>
      <c r="P2199" s="8">
        <f>(E2199/L2199)</f>
        <v>65.891300230946882</v>
      </c>
      <c r="Q2199" t="str">
        <f>LEFT(N2199, SEARCH("/",N2199,1)-1)</f>
        <v>games</v>
      </c>
      <c r="R2199" t="str">
        <f>RIGHT(N2199,LEN(N2199)-SEARCH("/",N2199,1))</f>
        <v>tabletop games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(E2200/D2200)*100</f>
        <v>132.89249999999998</v>
      </c>
      <c r="P2200" s="8">
        <f>(E2200/L2200)</f>
        <v>81.654377880184327</v>
      </c>
      <c r="Q2200" t="str">
        <f>LEFT(N2200, SEARCH("/",N2200,1)-1)</f>
        <v>games</v>
      </c>
      <c r="R2200" t="str">
        <f>RIGHT(N2200,LEN(N2200)-SEARCH("/",N2200,1))</f>
        <v>tabletop games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(E2201/D2201)*100</f>
        <v>146.97777777777779</v>
      </c>
      <c r="P2201" s="8">
        <f>(E2201/L2201)</f>
        <v>52.701195219123505</v>
      </c>
      <c r="Q2201" t="str">
        <f>LEFT(N2201, SEARCH("/",N2201,1)-1)</f>
        <v>games</v>
      </c>
      <c r="R2201" t="str">
        <f>RIGHT(N2201,LEN(N2201)-SEARCH("/",N2201,1))</f>
        <v>tabletop games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(E2202/D2202)*100</f>
        <v>542.15</v>
      </c>
      <c r="P2202" s="8">
        <f>(E2202/L2202)</f>
        <v>41.228136882129277</v>
      </c>
      <c r="Q2202" t="str">
        <f>LEFT(N2202, SEARCH("/",N2202,1)-1)</f>
        <v>games</v>
      </c>
      <c r="R2202" t="str">
        <f>RIGHT(N2202,LEN(N2202)-SEARCH("/",N2202,1))</f>
        <v>tabletop games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(E2203/D2203)*100</f>
        <v>382.71818181818185</v>
      </c>
      <c r="P2203" s="8">
        <f>(E2203/L2203)</f>
        <v>15.035357142857142</v>
      </c>
      <c r="Q2203" t="str">
        <f>LEFT(N2203, SEARCH("/",N2203,1)-1)</f>
        <v>music</v>
      </c>
      <c r="R2203" t="str">
        <f>RIGHT(N2203,LEN(N2203)-SEARCH("/",N2203,1))</f>
        <v>electronic music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(E2204/D2204)*100</f>
        <v>704.18124999999998</v>
      </c>
      <c r="P2204" s="8">
        <f>(E2204/L2204)</f>
        <v>39.066920943134534</v>
      </c>
      <c r="Q2204" t="str">
        <f>LEFT(N2204, SEARCH("/",N2204,1)-1)</f>
        <v>music</v>
      </c>
      <c r="R2204" t="str">
        <f>RIGHT(N2204,LEN(N2204)-SEARCH("/",N2204,1))</f>
        <v>electronic music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(E2205/D2205)*100</f>
        <v>109.55</v>
      </c>
      <c r="P2205" s="8">
        <f>(E2205/L2205)</f>
        <v>43.82</v>
      </c>
      <c r="Q2205" t="str">
        <f>LEFT(N2205, SEARCH("/",N2205,1)-1)</f>
        <v>music</v>
      </c>
      <c r="R2205" t="str">
        <f>RIGHT(N2205,LEN(N2205)-SEARCH("/",N2205,1))</f>
        <v>electronic music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(E2206/D2206)*100</f>
        <v>132.86666666666667</v>
      </c>
      <c r="P2206" s="8">
        <f>(E2206/L2206)</f>
        <v>27.301369863013697</v>
      </c>
      <c r="Q2206" t="str">
        <f>LEFT(N2206, SEARCH("/",N2206,1)-1)</f>
        <v>music</v>
      </c>
      <c r="R2206" t="str">
        <f>RIGHT(N2206,LEN(N2206)-SEARCH("/",N2206,1))</f>
        <v>electronic music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(E2207/D2207)*100</f>
        <v>152</v>
      </c>
      <c r="P2207" s="8">
        <f>(E2207/L2207)</f>
        <v>42.222222222222221</v>
      </c>
      <c r="Q2207" t="str">
        <f>LEFT(N2207, SEARCH("/",N2207,1)-1)</f>
        <v>music</v>
      </c>
      <c r="R2207" t="str">
        <f>RIGHT(N2207,LEN(N2207)-SEARCH("/",N2207,1))</f>
        <v>electronic music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(E2208/D2208)*100</f>
        <v>102.72727272727273</v>
      </c>
      <c r="P2208" s="8">
        <f>(E2208/L2208)</f>
        <v>33.235294117647058</v>
      </c>
      <c r="Q2208" t="str">
        <f>LEFT(N2208, SEARCH("/",N2208,1)-1)</f>
        <v>music</v>
      </c>
      <c r="R2208" t="str">
        <f>RIGHT(N2208,LEN(N2208)-SEARCH("/",N2208,1))</f>
        <v>electronic music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(E2209/D2209)*100</f>
        <v>100</v>
      </c>
      <c r="P2209" s="8">
        <f>(E2209/L2209)</f>
        <v>285.71428571428572</v>
      </c>
      <c r="Q2209" t="str">
        <f>LEFT(N2209, SEARCH("/",N2209,1)-1)</f>
        <v>music</v>
      </c>
      <c r="R2209" t="str">
        <f>RIGHT(N2209,LEN(N2209)-SEARCH("/",N2209,1))</f>
        <v>electronic music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(E2210/D2210)*100</f>
        <v>101.6</v>
      </c>
      <c r="P2210" s="8">
        <f>(E2210/L2210)</f>
        <v>42.333333333333336</v>
      </c>
      <c r="Q2210" t="str">
        <f>LEFT(N2210, SEARCH("/",N2210,1)-1)</f>
        <v>music</v>
      </c>
      <c r="R2210" t="str">
        <f>RIGHT(N2210,LEN(N2210)-SEARCH("/",N2210,1))</f>
        <v>electronic music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(E2211/D2211)*100</f>
        <v>150.80000000000001</v>
      </c>
      <c r="P2211" s="8">
        <f>(E2211/L2211)</f>
        <v>50.266666666666666</v>
      </c>
      <c r="Q2211" t="str">
        <f>LEFT(N2211, SEARCH("/",N2211,1)-1)</f>
        <v>music</v>
      </c>
      <c r="R2211" t="str">
        <f>RIGHT(N2211,LEN(N2211)-SEARCH("/",N2211,1))</f>
        <v>electronic music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(E2212/D2212)*100</f>
        <v>111.425</v>
      </c>
      <c r="P2212" s="8">
        <f>(E2212/L2212)</f>
        <v>61.902777777777779</v>
      </c>
      <c r="Q2212" t="str">
        <f>LEFT(N2212, SEARCH("/",N2212,1)-1)</f>
        <v>music</v>
      </c>
      <c r="R2212" t="str">
        <f>RIGHT(N2212,LEN(N2212)-SEARCH("/",N2212,1))</f>
        <v>electronic music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(E2213/D2213)*100</f>
        <v>195.6</v>
      </c>
      <c r="P2213" s="8">
        <f>(E2213/L2213)</f>
        <v>40.75</v>
      </c>
      <c r="Q2213" t="str">
        <f>LEFT(N2213, SEARCH("/",N2213,1)-1)</f>
        <v>music</v>
      </c>
      <c r="R2213" t="str">
        <f>RIGHT(N2213,LEN(N2213)-SEARCH("/",N2213,1))</f>
        <v>electronic music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(E2214/D2214)*100</f>
        <v>114.38333333333333</v>
      </c>
      <c r="P2214" s="8">
        <f>(E2214/L2214)</f>
        <v>55.796747967479675</v>
      </c>
      <c r="Q2214" t="str">
        <f>LEFT(N2214, SEARCH("/",N2214,1)-1)</f>
        <v>music</v>
      </c>
      <c r="R2214" t="str">
        <f>RIGHT(N2214,LEN(N2214)-SEARCH("/",N2214,1))</f>
        <v>electronic music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(E2215/D2215)*100</f>
        <v>200</v>
      </c>
      <c r="P2215" s="8">
        <f>(E2215/L2215)</f>
        <v>10</v>
      </c>
      <c r="Q2215" t="str">
        <f>LEFT(N2215, SEARCH("/",N2215,1)-1)</f>
        <v>music</v>
      </c>
      <c r="R2215" t="str">
        <f>RIGHT(N2215,LEN(N2215)-SEARCH("/",N2215,1))</f>
        <v>electronic music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(E2216/D2216)*100</f>
        <v>292.50166666666667</v>
      </c>
      <c r="P2216" s="8">
        <f>(E2216/L2216)</f>
        <v>73.125416666666666</v>
      </c>
      <c r="Q2216" t="str">
        <f>LEFT(N2216, SEARCH("/",N2216,1)-1)</f>
        <v>music</v>
      </c>
      <c r="R2216" t="str">
        <f>RIGHT(N2216,LEN(N2216)-SEARCH("/",N2216,1))</f>
        <v>electronic music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(E2217/D2217)*100</f>
        <v>156.36363636363637</v>
      </c>
      <c r="P2217" s="8">
        <f>(E2217/L2217)</f>
        <v>26.060606060606062</v>
      </c>
      <c r="Q2217" t="str">
        <f>LEFT(N2217, SEARCH("/",N2217,1)-1)</f>
        <v>music</v>
      </c>
      <c r="R2217" t="str">
        <f>RIGHT(N2217,LEN(N2217)-SEARCH("/",N2217,1))</f>
        <v>electronic music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(E2218/D2218)*100</f>
        <v>105.66666666666666</v>
      </c>
      <c r="P2218" s="8">
        <f>(E2218/L2218)</f>
        <v>22.642857142857142</v>
      </c>
      <c r="Q2218" t="str">
        <f>LEFT(N2218, SEARCH("/",N2218,1)-1)</f>
        <v>music</v>
      </c>
      <c r="R2218" t="str">
        <f>RIGHT(N2218,LEN(N2218)-SEARCH("/",N2218,1))</f>
        <v>electronic music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(E2219/D2219)*100</f>
        <v>101.19047619047619</v>
      </c>
      <c r="P2219" s="8">
        <f>(E2219/L2219)</f>
        <v>47.222222222222221</v>
      </c>
      <c r="Q2219" t="str">
        <f>LEFT(N2219, SEARCH("/",N2219,1)-1)</f>
        <v>music</v>
      </c>
      <c r="R2219" t="str">
        <f>RIGHT(N2219,LEN(N2219)-SEARCH("/",N2219,1))</f>
        <v>electronic music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(E2220/D2220)*100</f>
        <v>122.833</v>
      </c>
      <c r="P2220" s="8">
        <f>(E2220/L2220)</f>
        <v>32.324473684210524</v>
      </c>
      <c r="Q2220" t="str">
        <f>LEFT(N2220, SEARCH("/",N2220,1)-1)</f>
        <v>music</v>
      </c>
      <c r="R2220" t="str">
        <f>RIGHT(N2220,LEN(N2220)-SEARCH("/",N2220,1))</f>
        <v>electronic music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(E2221/D2221)*100</f>
        <v>101.49999999999999</v>
      </c>
      <c r="P2221" s="8">
        <f>(E2221/L2221)</f>
        <v>53.421052631578945</v>
      </c>
      <c r="Q2221" t="str">
        <f>LEFT(N2221, SEARCH("/",N2221,1)-1)</f>
        <v>music</v>
      </c>
      <c r="R2221" t="str">
        <f>RIGHT(N2221,LEN(N2221)-SEARCH("/",N2221,1))</f>
        <v>electronic music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(E2222/D2222)*100</f>
        <v>101.14285714285714</v>
      </c>
      <c r="P2222" s="8">
        <f>(E2222/L2222)</f>
        <v>51.304347826086953</v>
      </c>
      <c r="Q2222" t="str">
        <f>LEFT(N2222, SEARCH("/",N2222,1)-1)</f>
        <v>music</v>
      </c>
      <c r="R2222" t="str">
        <f>RIGHT(N2222,LEN(N2222)-SEARCH("/",N2222,1))</f>
        <v>electronic music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(E2223/D2223)*100</f>
        <v>108.11999999999999</v>
      </c>
      <c r="P2223" s="8">
        <f>(E2223/L2223)</f>
        <v>37.197247706422019</v>
      </c>
      <c r="Q2223" t="str">
        <f>LEFT(N2223, SEARCH("/",N2223,1)-1)</f>
        <v>games</v>
      </c>
      <c r="R2223" t="str">
        <f>RIGHT(N2223,LEN(N2223)-SEARCH("/",N2223,1))</f>
        <v>tabletop games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(E2224/D2224)*100</f>
        <v>162.6</v>
      </c>
      <c r="P2224" s="8">
        <f>(E2224/L2224)</f>
        <v>27.1</v>
      </c>
      <c r="Q2224" t="str">
        <f>LEFT(N2224, SEARCH("/",N2224,1)-1)</f>
        <v>games</v>
      </c>
      <c r="R2224" t="str">
        <f>RIGHT(N2224,LEN(N2224)-SEARCH("/",N2224,1))</f>
        <v>tabletop games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(E2225/D2225)*100</f>
        <v>105.80000000000001</v>
      </c>
      <c r="P2225" s="8">
        <f>(E2225/L2225)</f>
        <v>206.31</v>
      </c>
      <c r="Q2225" t="str">
        <f>LEFT(N2225, SEARCH("/",N2225,1)-1)</f>
        <v>games</v>
      </c>
      <c r="R2225" t="str">
        <f>RIGHT(N2225,LEN(N2225)-SEARCH("/",N2225,1))</f>
        <v>tabletop games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(E2226/D2226)*100</f>
        <v>243.15000000000003</v>
      </c>
      <c r="P2226" s="8">
        <f>(E2226/L2226)</f>
        <v>82.145270270270274</v>
      </c>
      <c r="Q2226" t="str">
        <f>LEFT(N2226, SEARCH("/",N2226,1)-1)</f>
        <v>games</v>
      </c>
      <c r="R2226" t="str">
        <f>RIGHT(N2226,LEN(N2226)-SEARCH("/",N2226,1))</f>
        <v>tabletop games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(E2227/D2227)*100</f>
        <v>944.83338095238094</v>
      </c>
      <c r="P2227" s="8">
        <f>(E2227/L2227)</f>
        <v>164.79651993355483</v>
      </c>
      <c r="Q2227" t="str">
        <f>LEFT(N2227, SEARCH("/",N2227,1)-1)</f>
        <v>games</v>
      </c>
      <c r="R2227" t="str">
        <f>RIGHT(N2227,LEN(N2227)-SEARCH("/",N2227,1))</f>
        <v>tabletop games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(E2228/D2228)*100</f>
        <v>108.46283333333334</v>
      </c>
      <c r="P2228" s="8">
        <f>(E2228/L2228)</f>
        <v>60.820280373831778</v>
      </c>
      <c r="Q2228" t="str">
        <f>LEFT(N2228, SEARCH("/",N2228,1)-1)</f>
        <v>games</v>
      </c>
      <c r="R2228" t="str">
        <f>RIGHT(N2228,LEN(N2228)-SEARCH("/",N2228,1))</f>
        <v>tabletop games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(E2229/D2229)*100</f>
        <v>157.37692307692308</v>
      </c>
      <c r="P2229" s="8">
        <f>(E2229/L2229)</f>
        <v>67.970099667774093</v>
      </c>
      <c r="Q2229" t="str">
        <f>LEFT(N2229, SEARCH("/",N2229,1)-1)</f>
        <v>games</v>
      </c>
      <c r="R2229" t="str">
        <f>RIGHT(N2229,LEN(N2229)-SEARCH("/",N2229,1))</f>
        <v>tabletop games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(E2230/D2230)*100</f>
        <v>1174.49</v>
      </c>
      <c r="P2230" s="8">
        <f>(E2230/L2230)</f>
        <v>81.561805555555551</v>
      </c>
      <c r="Q2230" t="str">
        <f>LEFT(N2230, SEARCH("/",N2230,1)-1)</f>
        <v>games</v>
      </c>
      <c r="R2230" t="str">
        <f>RIGHT(N2230,LEN(N2230)-SEARCH("/",N2230,1))</f>
        <v>tabletop games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(E2231/D2231)*100</f>
        <v>171.04755366949576</v>
      </c>
      <c r="P2231" s="8">
        <f>(E2231/L2231)</f>
        <v>25.42547309833024</v>
      </c>
      <c r="Q2231" t="str">
        <f>LEFT(N2231, SEARCH("/",N2231,1)-1)</f>
        <v>games</v>
      </c>
      <c r="R2231" t="str">
        <f>RIGHT(N2231,LEN(N2231)-SEARCH("/",N2231,1))</f>
        <v>tabletop games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(E2232/D2232)*100</f>
        <v>125.95294117647057</v>
      </c>
      <c r="P2232" s="8">
        <f>(E2232/L2232)</f>
        <v>21.497991967871485</v>
      </c>
      <c r="Q2232" t="str">
        <f>LEFT(N2232, SEARCH("/",N2232,1)-1)</f>
        <v>games</v>
      </c>
      <c r="R2232" t="str">
        <f>RIGHT(N2232,LEN(N2232)-SEARCH("/",N2232,1))</f>
        <v>tabletop games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(E2233/D2233)*100</f>
        <v>1212.1296000000002</v>
      </c>
      <c r="P2233" s="8">
        <f>(E2233/L2233)</f>
        <v>27.226630727762803</v>
      </c>
      <c r="Q2233" t="str">
        <f>LEFT(N2233, SEARCH("/",N2233,1)-1)</f>
        <v>games</v>
      </c>
      <c r="R2233" t="str">
        <f>RIGHT(N2233,LEN(N2233)-SEARCH("/",N2233,1))</f>
        <v>tabletop games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(E2234/D2234)*100</f>
        <v>495.8</v>
      </c>
      <c r="P2234" s="8">
        <f>(E2234/L2234)</f>
        <v>25.091093117408906</v>
      </c>
      <c r="Q2234" t="str">
        <f>LEFT(N2234, SEARCH("/",N2234,1)-1)</f>
        <v>games</v>
      </c>
      <c r="R2234" t="str">
        <f>RIGHT(N2234,LEN(N2234)-SEARCH("/",N2234,1))</f>
        <v>tabletop games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(E2235/D2235)*100</f>
        <v>332.03999999999996</v>
      </c>
      <c r="P2235" s="8">
        <f>(E2235/L2235)</f>
        <v>21.230179028132991</v>
      </c>
      <c r="Q2235" t="str">
        <f>LEFT(N2235, SEARCH("/",N2235,1)-1)</f>
        <v>games</v>
      </c>
      <c r="R2235" t="str">
        <f>RIGHT(N2235,LEN(N2235)-SEARCH("/",N2235,1))</f>
        <v>tabletop games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(E2236/D2236)*100</f>
        <v>1165</v>
      </c>
      <c r="P2236" s="8">
        <f>(E2236/L2236)</f>
        <v>41.607142857142854</v>
      </c>
      <c r="Q2236" t="str">
        <f>LEFT(N2236, SEARCH("/",N2236,1)-1)</f>
        <v>games</v>
      </c>
      <c r="R2236" t="str">
        <f>RIGHT(N2236,LEN(N2236)-SEARCH("/",N2236,1))</f>
        <v>tabletop games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(E2237/D2237)*100</f>
        <v>153.3153846153846</v>
      </c>
      <c r="P2237" s="8">
        <f>(E2237/L2237)</f>
        <v>135.58503401360545</v>
      </c>
      <c r="Q2237" t="str">
        <f>LEFT(N2237, SEARCH("/",N2237,1)-1)</f>
        <v>games</v>
      </c>
      <c r="R2237" t="str">
        <f>RIGHT(N2237,LEN(N2237)-SEARCH("/",N2237,1))</f>
        <v>tabletop games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(E2238/D2238)*100</f>
        <v>537.10714285714289</v>
      </c>
      <c r="P2238" s="8">
        <f>(E2238/L2238)</f>
        <v>22.116176470588236</v>
      </c>
      <c r="Q2238" t="str">
        <f>LEFT(N2238, SEARCH("/",N2238,1)-1)</f>
        <v>games</v>
      </c>
      <c r="R2238" t="str">
        <f>RIGHT(N2238,LEN(N2238)-SEARCH("/",N2238,1))</f>
        <v>tabletop games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(E2239/D2239)*100</f>
        <v>352.92777777777775</v>
      </c>
      <c r="P2239" s="8">
        <f>(E2239/L2239)</f>
        <v>64.625635808748726</v>
      </c>
      <c r="Q2239" t="str">
        <f>LEFT(N2239, SEARCH("/",N2239,1)-1)</f>
        <v>games</v>
      </c>
      <c r="R2239" t="str">
        <f>RIGHT(N2239,LEN(N2239)-SEARCH("/",N2239,1))</f>
        <v>tabletop games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(E2240/D2240)*100</f>
        <v>137.4</v>
      </c>
      <c r="P2240" s="8">
        <f>(E2240/L2240)</f>
        <v>69.569620253164558</v>
      </c>
      <c r="Q2240" t="str">
        <f>LEFT(N2240, SEARCH("/",N2240,1)-1)</f>
        <v>games</v>
      </c>
      <c r="R2240" t="str">
        <f>RIGHT(N2240,LEN(N2240)-SEARCH("/",N2240,1))</f>
        <v>tabletop games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(E2241/D2241)*100</f>
        <v>128.02668</v>
      </c>
      <c r="P2241" s="8">
        <f>(E2241/L2241)</f>
        <v>75.133028169014082</v>
      </c>
      <c r="Q2241" t="str">
        <f>LEFT(N2241, SEARCH("/",N2241,1)-1)</f>
        <v>games</v>
      </c>
      <c r="R2241" t="str">
        <f>RIGHT(N2241,LEN(N2241)-SEARCH("/",N2241,1))</f>
        <v>tabletop games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(E2242/D2242)*100</f>
        <v>270.68</v>
      </c>
      <c r="P2242" s="8">
        <f>(E2242/L2242)</f>
        <v>140.97916666666666</v>
      </c>
      <c r="Q2242" t="str">
        <f>LEFT(N2242, SEARCH("/",N2242,1)-1)</f>
        <v>games</v>
      </c>
      <c r="R2242" t="str">
        <f>RIGHT(N2242,LEN(N2242)-SEARCH("/",N2242,1))</f>
        <v>tabletop games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(E2243/D2243)*100</f>
        <v>806.4</v>
      </c>
      <c r="P2243" s="8">
        <f>(E2243/L2243)</f>
        <v>49.472392638036808</v>
      </c>
      <c r="Q2243" t="str">
        <f>LEFT(N2243, SEARCH("/",N2243,1)-1)</f>
        <v>games</v>
      </c>
      <c r="R2243" t="str">
        <f>RIGHT(N2243,LEN(N2243)-SEARCH("/",N2243,1))</f>
        <v>tabletop games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(E2244/D2244)*100</f>
        <v>1360.0976000000001</v>
      </c>
      <c r="P2244" s="8">
        <f>(E2244/L2244)</f>
        <v>53.865251485148519</v>
      </c>
      <c r="Q2244" t="str">
        <f>LEFT(N2244, SEARCH("/",N2244,1)-1)</f>
        <v>games</v>
      </c>
      <c r="R2244" t="str">
        <f>RIGHT(N2244,LEN(N2244)-SEARCH("/",N2244,1))</f>
        <v>tabletop games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(E2245/D2245)*100</f>
        <v>930250</v>
      </c>
      <c r="P2245" s="8">
        <f>(E2245/L2245)</f>
        <v>4.5712530712530715</v>
      </c>
      <c r="Q2245" t="str">
        <f>LEFT(N2245, SEARCH("/",N2245,1)-1)</f>
        <v>games</v>
      </c>
      <c r="R2245" t="str">
        <f>RIGHT(N2245,LEN(N2245)-SEARCH("/",N2245,1))</f>
        <v>tabletop games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(E2246/D2246)*100</f>
        <v>377.02</v>
      </c>
      <c r="P2246" s="8">
        <f>(E2246/L2246)</f>
        <v>65.00344827586207</v>
      </c>
      <c r="Q2246" t="str">
        <f>LEFT(N2246, SEARCH("/",N2246,1)-1)</f>
        <v>games</v>
      </c>
      <c r="R2246" t="str">
        <f>RIGHT(N2246,LEN(N2246)-SEARCH("/",N2246,1))</f>
        <v>tabletop games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(E2247/D2247)*100</f>
        <v>2647.0250000000001</v>
      </c>
      <c r="P2247" s="8">
        <f>(E2247/L2247)</f>
        <v>53.475252525252522</v>
      </c>
      <c r="Q2247" t="str">
        <f>LEFT(N2247, SEARCH("/",N2247,1)-1)</f>
        <v>games</v>
      </c>
      <c r="R2247" t="str">
        <f>RIGHT(N2247,LEN(N2247)-SEARCH("/",N2247,1))</f>
        <v>tabletop games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(E2248/D2248)*100</f>
        <v>100.12</v>
      </c>
      <c r="P2248" s="8">
        <f>(E2248/L2248)</f>
        <v>43.912280701754383</v>
      </c>
      <c r="Q2248" t="str">
        <f>LEFT(N2248, SEARCH("/",N2248,1)-1)</f>
        <v>games</v>
      </c>
      <c r="R2248" t="str">
        <f>RIGHT(N2248,LEN(N2248)-SEARCH("/",N2248,1))</f>
        <v>tabletop games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(E2249/D2249)*100</f>
        <v>104.45405405405405</v>
      </c>
      <c r="P2249" s="8">
        <f>(E2249/L2249)</f>
        <v>50.852631578947367</v>
      </c>
      <c r="Q2249" t="str">
        <f>LEFT(N2249, SEARCH("/",N2249,1)-1)</f>
        <v>games</v>
      </c>
      <c r="R2249" t="str">
        <f>RIGHT(N2249,LEN(N2249)-SEARCH("/",N2249,1))</f>
        <v>tabletop games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(E2250/D2250)*100</f>
        <v>107.21428571428571</v>
      </c>
      <c r="P2250" s="8">
        <f>(E2250/L2250)</f>
        <v>58.6328125</v>
      </c>
      <c r="Q2250" t="str">
        <f>LEFT(N2250, SEARCH("/",N2250,1)-1)</f>
        <v>games</v>
      </c>
      <c r="R2250" t="str">
        <f>RIGHT(N2250,LEN(N2250)-SEARCH("/",N2250,1))</f>
        <v>tabletop games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(E2251/D2251)*100</f>
        <v>168.77142857142857</v>
      </c>
      <c r="P2251" s="8">
        <f>(E2251/L2251)</f>
        <v>32.81666666666667</v>
      </c>
      <c r="Q2251" t="str">
        <f>LEFT(N2251, SEARCH("/",N2251,1)-1)</f>
        <v>games</v>
      </c>
      <c r="R2251" t="str">
        <f>RIGHT(N2251,LEN(N2251)-SEARCH("/",N2251,1))</f>
        <v>tabletop games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(E2252/D2252)*100</f>
        <v>975.11200000000008</v>
      </c>
      <c r="P2252" s="8">
        <f>(E2252/L2252)</f>
        <v>426.93169877408059</v>
      </c>
      <c r="Q2252" t="str">
        <f>LEFT(N2252, SEARCH("/",N2252,1)-1)</f>
        <v>games</v>
      </c>
      <c r="R2252" t="str">
        <f>RIGHT(N2252,LEN(N2252)-SEARCH("/",N2252,1))</f>
        <v>tabletop games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(E2253/D2253)*100</f>
        <v>134.44929411764704</v>
      </c>
      <c r="P2253" s="8">
        <f>(E2253/L2253)</f>
        <v>23.808729166666669</v>
      </c>
      <c r="Q2253" t="str">
        <f>LEFT(N2253, SEARCH("/",N2253,1)-1)</f>
        <v>games</v>
      </c>
      <c r="R2253" t="str">
        <f>RIGHT(N2253,LEN(N2253)-SEARCH("/",N2253,1))</f>
        <v>tabletop games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(E2254/D2254)*100</f>
        <v>272.27777777777777</v>
      </c>
      <c r="P2254" s="8">
        <f>(E2254/L2254)</f>
        <v>98.413654618473899</v>
      </c>
      <c r="Q2254" t="str">
        <f>LEFT(N2254, SEARCH("/",N2254,1)-1)</f>
        <v>games</v>
      </c>
      <c r="R2254" t="str">
        <f>RIGHT(N2254,LEN(N2254)-SEARCH("/",N2254,1))</f>
        <v>tabletop games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(E2255/D2255)*100</f>
        <v>112.6875</v>
      </c>
      <c r="P2255" s="8">
        <f>(E2255/L2255)</f>
        <v>107.32142857142857</v>
      </c>
      <c r="Q2255" t="str">
        <f>LEFT(N2255, SEARCH("/",N2255,1)-1)</f>
        <v>games</v>
      </c>
      <c r="R2255" t="str">
        <f>RIGHT(N2255,LEN(N2255)-SEARCH("/",N2255,1))</f>
        <v>tabletop games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(E2256/D2256)*100</f>
        <v>459.8</v>
      </c>
      <c r="P2256" s="8">
        <f>(E2256/L2256)</f>
        <v>11.67005076142132</v>
      </c>
      <c r="Q2256" t="str">
        <f>LEFT(N2256, SEARCH("/",N2256,1)-1)</f>
        <v>games</v>
      </c>
      <c r="R2256" t="str">
        <f>RIGHT(N2256,LEN(N2256)-SEARCH("/",N2256,1))</f>
        <v>tabletop games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(E2257/D2257)*100</f>
        <v>286.65822784810126</v>
      </c>
      <c r="P2257" s="8">
        <f>(E2257/L2257)</f>
        <v>41.782287822878232</v>
      </c>
      <c r="Q2257" t="str">
        <f>LEFT(N2257, SEARCH("/",N2257,1)-1)</f>
        <v>games</v>
      </c>
      <c r="R2257" t="str">
        <f>RIGHT(N2257,LEN(N2257)-SEARCH("/",N2257,1))</f>
        <v>tabletop games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(E2258/D2258)*100</f>
        <v>222.70833333333334</v>
      </c>
      <c r="P2258" s="8">
        <f>(E2258/L2258)</f>
        <v>21.38</v>
      </c>
      <c r="Q2258" t="str">
        <f>LEFT(N2258, SEARCH("/",N2258,1)-1)</f>
        <v>games</v>
      </c>
      <c r="R2258" t="str">
        <f>RIGHT(N2258,LEN(N2258)-SEARCH("/",N2258,1))</f>
        <v>tabletop games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(E2259/D2259)*100</f>
        <v>636.14</v>
      </c>
      <c r="P2259" s="8">
        <f>(E2259/L2259)</f>
        <v>94.103550295857985</v>
      </c>
      <c r="Q2259" t="str">
        <f>LEFT(N2259, SEARCH("/",N2259,1)-1)</f>
        <v>games</v>
      </c>
      <c r="R2259" t="str">
        <f>RIGHT(N2259,LEN(N2259)-SEARCH("/",N2259,1))</f>
        <v>tabletop games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(E2260/D2260)*100</f>
        <v>146.5</v>
      </c>
      <c r="P2260" s="8">
        <f>(E2260/L2260)</f>
        <v>15.721951219512196</v>
      </c>
      <c r="Q2260" t="str">
        <f>LEFT(N2260, SEARCH("/",N2260,1)-1)</f>
        <v>games</v>
      </c>
      <c r="R2260" t="str">
        <f>RIGHT(N2260,LEN(N2260)-SEARCH("/",N2260,1))</f>
        <v>tabletop games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(E2261/D2261)*100</f>
        <v>1867.1</v>
      </c>
      <c r="P2261" s="8">
        <f>(E2261/L2261)</f>
        <v>90.635922330097088</v>
      </c>
      <c r="Q2261" t="str">
        <f>LEFT(N2261, SEARCH("/",N2261,1)-1)</f>
        <v>games</v>
      </c>
      <c r="R2261" t="str">
        <f>RIGHT(N2261,LEN(N2261)-SEARCH("/",N2261,1))</f>
        <v>tabletop games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(E2262/D2262)*100</f>
        <v>326.92</v>
      </c>
      <c r="P2262" s="8">
        <f>(E2262/L2262)</f>
        <v>97.297619047619051</v>
      </c>
      <c r="Q2262" t="str">
        <f>LEFT(N2262, SEARCH("/",N2262,1)-1)</f>
        <v>games</v>
      </c>
      <c r="R2262" t="str">
        <f>RIGHT(N2262,LEN(N2262)-SEARCH("/",N2262,1))</f>
        <v>tabletop games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(E2263/D2263)*100</f>
        <v>779.5</v>
      </c>
      <c r="P2263" s="8">
        <f>(E2263/L2263)</f>
        <v>37.11904761904762</v>
      </c>
      <c r="Q2263" t="str">
        <f>LEFT(N2263, SEARCH("/",N2263,1)-1)</f>
        <v>games</v>
      </c>
      <c r="R2263" t="str">
        <f>RIGHT(N2263,LEN(N2263)-SEARCH("/",N2263,1))</f>
        <v>tabletop games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(E2264/D2264)*100</f>
        <v>154.15151515151516</v>
      </c>
      <c r="P2264" s="8">
        <f>(E2264/L2264)</f>
        <v>28.104972375690608</v>
      </c>
      <c r="Q2264" t="str">
        <f>LEFT(N2264, SEARCH("/",N2264,1)-1)</f>
        <v>games</v>
      </c>
      <c r="R2264" t="str">
        <f>RIGHT(N2264,LEN(N2264)-SEARCH("/",N2264,1))</f>
        <v>tabletop games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(E2265/D2265)*100</f>
        <v>115.54666666666667</v>
      </c>
      <c r="P2265" s="8">
        <f>(E2265/L2265)</f>
        <v>144.43333333333334</v>
      </c>
      <c r="Q2265" t="str">
        <f>LEFT(N2265, SEARCH("/",N2265,1)-1)</f>
        <v>games</v>
      </c>
      <c r="R2265" t="str">
        <f>RIGHT(N2265,LEN(N2265)-SEARCH("/",N2265,1))</f>
        <v>tabletop games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(E2266/D2266)*100</f>
        <v>180.03333333333333</v>
      </c>
      <c r="P2266" s="8">
        <f>(E2266/L2266)</f>
        <v>24.274157303370785</v>
      </c>
      <c r="Q2266" t="str">
        <f>LEFT(N2266, SEARCH("/",N2266,1)-1)</f>
        <v>games</v>
      </c>
      <c r="R2266" t="str">
        <f>RIGHT(N2266,LEN(N2266)-SEARCH("/",N2266,1))</f>
        <v>tabletop games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(E2267/D2267)*100</f>
        <v>298.5</v>
      </c>
      <c r="P2267" s="8">
        <f>(E2267/L2267)</f>
        <v>35.117647058823529</v>
      </c>
      <c r="Q2267" t="str">
        <f>LEFT(N2267, SEARCH("/",N2267,1)-1)</f>
        <v>games</v>
      </c>
      <c r="R2267" t="str">
        <f>RIGHT(N2267,LEN(N2267)-SEARCH("/",N2267,1))</f>
        <v>tabletop games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(E2268/D2268)*100</f>
        <v>320.26666666666665</v>
      </c>
      <c r="P2268" s="8">
        <f>(E2268/L2268)</f>
        <v>24.762886597938145</v>
      </c>
      <c r="Q2268" t="str">
        <f>LEFT(N2268, SEARCH("/",N2268,1)-1)</f>
        <v>games</v>
      </c>
      <c r="R2268" t="str">
        <f>RIGHT(N2268,LEN(N2268)-SEARCH("/",N2268,1))</f>
        <v>tabletop games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(E2269/D2269)*100</f>
        <v>380.52499999999998</v>
      </c>
      <c r="P2269" s="8">
        <f>(E2269/L2269)</f>
        <v>188.37871287128712</v>
      </c>
      <c r="Q2269" t="str">
        <f>LEFT(N2269, SEARCH("/",N2269,1)-1)</f>
        <v>games</v>
      </c>
      <c r="R2269" t="str">
        <f>RIGHT(N2269,LEN(N2269)-SEARCH("/",N2269,1))</f>
        <v>tabletop games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(E2270/D2270)*100</f>
        <v>102.60000000000001</v>
      </c>
      <c r="P2270" s="8">
        <f>(E2270/L2270)</f>
        <v>148.08247422680412</v>
      </c>
      <c r="Q2270" t="str">
        <f>LEFT(N2270, SEARCH("/",N2270,1)-1)</f>
        <v>games</v>
      </c>
      <c r="R2270" t="str">
        <f>RIGHT(N2270,LEN(N2270)-SEARCH("/",N2270,1))</f>
        <v>tabletop games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(E2271/D2271)*100</f>
        <v>1801.64</v>
      </c>
      <c r="P2271" s="8">
        <f>(E2271/L2271)</f>
        <v>49.934589800443462</v>
      </c>
      <c r="Q2271" t="str">
        <f>LEFT(N2271, SEARCH("/",N2271,1)-1)</f>
        <v>games</v>
      </c>
      <c r="R2271" t="str">
        <f>RIGHT(N2271,LEN(N2271)-SEARCH("/",N2271,1))</f>
        <v>tabletop games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(E2272/D2272)*100</f>
        <v>720.24800000000005</v>
      </c>
      <c r="P2272" s="8">
        <f>(E2272/L2272)</f>
        <v>107.82155688622754</v>
      </c>
      <c r="Q2272" t="str">
        <f>LEFT(N2272, SEARCH("/",N2272,1)-1)</f>
        <v>games</v>
      </c>
      <c r="R2272" t="str">
        <f>RIGHT(N2272,LEN(N2272)-SEARCH("/",N2272,1))</f>
        <v>tabletop games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(E2273/D2273)*100</f>
        <v>283.09000000000003</v>
      </c>
      <c r="P2273" s="8">
        <f>(E2273/L2273)</f>
        <v>42.63403614457831</v>
      </c>
      <c r="Q2273" t="str">
        <f>LEFT(N2273, SEARCH("/",N2273,1)-1)</f>
        <v>games</v>
      </c>
      <c r="R2273" t="str">
        <f>RIGHT(N2273,LEN(N2273)-SEARCH("/",N2273,1))</f>
        <v>tabletop games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(E2274/D2274)*100</f>
        <v>1356.6000000000001</v>
      </c>
      <c r="P2274" s="8">
        <f>(E2274/L2274)</f>
        <v>14.370762711864407</v>
      </c>
      <c r="Q2274" t="str">
        <f>LEFT(N2274, SEARCH("/",N2274,1)-1)</f>
        <v>games</v>
      </c>
      <c r="R2274" t="str">
        <f>RIGHT(N2274,LEN(N2274)-SEARCH("/",N2274,1))</f>
        <v>tabletop games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(E2275/D2275)*100</f>
        <v>220.35999999999999</v>
      </c>
      <c r="P2275" s="8">
        <f>(E2275/L2275)</f>
        <v>37.476190476190474</v>
      </c>
      <c r="Q2275" t="str">
        <f>LEFT(N2275, SEARCH("/",N2275,1)-1)</f>
        <v>games</v>
      </c>
      <c r="R2275" t="str">
        <f>RIGHT(N2275,LEN(N2275)-SEARCH("/",N2275,1))</f>
        <v>tabletop games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(E2276/D2276)*100</f>
        <v>119.6</v>
      </c>
      <c r="P2276" s="8">
        <f>(E2276/L2276)</f>
        <v>30.202020202020201</v>
      </c>
      <c r="Q2276" t="str">
        <f>LEFT(N2276, SEARCH("/",N2276,1)-1)</f>
        <v>games</v>
      </c>
      <c r="R2276" t="str">
        <f>RIGHT(N2276,LEN(N2276)-SEARCH("/",N2276,1))</f>
        <v>tabletop games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(E2277/D2277)*100</f>
        <v>407.76923076923077</v>
      </c>
      <c r="P2277" s="8">
        <f>(E2277/L2277)</f>
        <v>33.550632911392405</v>
      </c>
      <c r="Q2277" t="str">
        <f>LEFT(N2277, SEARCH("/",N2277,1)-1)</f>
        <v>games</v>
      </c>
      <c r="R2277" t="str">
        <f>RIGHT(N2277,LEN(N2277)-SEARCH("/",N2277,1))</f>
        <v>tabletop games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(E2278/D2278)*100</f>
        <v>105.81826105905425</v>
      </c>
      <c r="P2278" s="8">
        <f>(E2278/L2278)</f>
        <v>64.74666666666667</v>
      </c>
      <c r="Q2278" t="str">
        <f>LEFT(N2278, SEARCH("/",N2278,1)-1)</f>
        <v>games</v>
      </c>
      <c r="R2278" t="str">
        <f>RIGHT(N2278,LEN(N2278)-SEARCH("/",N2278,1))</f>
        <v>tabletop games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(E2279/D2279)*100</f>
        <v>141.08235294117648</v>
      </c>
      <c r="P2279" s="8">
        <f>(E2279/L2279)</f>
        <v>57.932367149758456</v>
      </c>
      <c r="Q2279" t="str">
        <f>LEFT(N2279, SEARCH("/",N2279,1)-1)</f>
        <v>games</v>
      </c>
      <c r="R2279" t="str">
        <f>RIGHT(N2279,LEN(N2279)-SEARCH("/",N2279,1))</f>
        <v>tabletop games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(E2280/D2280)*100</f>
        <v>270.7</v>
      </c>
      <c r="P2280" s="8">
        <f>(E2280/L2280)</f>
        <v>53.078431372549019</v>
      </c>
      <c r="Q2280" t="str">
        <f>LEFT(N2280, SEARCH("/",N2280,1)-1)</f>
        <v>games</v>
      </c>
      <c r="R2280" t="str">
        <f>RIGHT(N2280,LEN(N2280)-SEARCH("/",N2280,1))</f>
        <v>tabletop games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(E2281/D2281)*100</f>
        <v>153.80000000000001</v>
      </c>
      <c r="P2281" s="8">
        <f>(E2281/L2281)</f>
        <v>48.0625</v>
      </c>
      <c r="Q2281" t="str">
        <f>LEFT(N2281, SEARCH("/",N2281,1)-1)</f>
        <v>games</v>
      </c>
      <c r="R2281" t="str">
        <f>RIGHT(N2281,LEN(N2281)-SEARCH("/",N2281,1))</f>
        <v>tabletop games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(E2282/D2282)*100</f>
        <v>403.57653061224488</v>
      </c>
      <c r="P2282" s="8">
        <f>(E2282/L2282)</f>
        <v>82.396874999999994</v>
      </c>
      <c r="Q2282" t="str">
        <f>LEFT(N2282, SEARCH("/",N2282,1)-1)</f>
        <v>games</v>
      </c>
      <c r="R2282" t="str">
        <f>RIGHT(N2282,LEN(N2282)-SEARCH("/",N2282,1))</f>
        <v>tabletop games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(E2283/D2283)*100</f>
        <v>185</v>
      </c>
      <c r="P2283" s="8">
        <f>(E2283/L2283)</f>
        <v>50.454545454545453</v>
      </c>
      <c r="Q2283" t="str">
        <f>LEFT(N2283, SEARCH("/",N2283,1)-1)</f>
        <v>music</v>
      </c>
      <c r="R2283" t="str">
        <f>RIGHT(N2283,LEN(N2283)-SEARCH("/",N2283,1))</f>
        <v>rock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(E2284/D2284)*100</f>
        <v>185.33333333333331</v>
      </c>
      <c r="P2284" s="8">
        <f>(E2284/L2284)</f>
        <v>115.83333333333333</v>
      </c>
      <c r="Q2284" t="str">
        <f>LEFT(N2284, SEARCH("/",N2284,1)-1)</f>
        <v>music</v>
      </c>
      <c r="R2284" t="str">
        <f>RIGHT(N2284,LEN(N2284)-SEARCH("/",N2284,1))</f>
        <v>rock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(E2285/D2285)*100</f>
        <v>100.85533333333332</v>
      </c>
      <c r="P2285" s="8">
        <f>(E2285/L2285)</f>
        <v>63.03458333333333</v>
      </c>
      <c r="Q2285" t="str">
        <f>LEFT(N2285, SEARCH("/",N2285,1)-1)</f>
        <v>music</v>
      </c>
      <c r="R2285" t="str">
        <f>RIGHT(N2285,LEN(N2285)-SEARCH("/",N2285,1))</f>
        <v>rock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(E2286/D2286)*100</f>
        <v>106.22116666666668</v>
      </c>
      <c r="P2286" s="8">
        <f>(E2286/L2286)</f>
        <v>108.02152542372882</v>
      </c>
      <c r="Q2286" t="str">
        <f>LEFT(N2286, SEARCH("/",N2286,1)-1)</f>
        <v>music</v>
      </c>
      <c r="R2286" t="str">
        <f>RIGHT(N2286,LEN(N2286)-SEARCH("/",N2286,1))</f>
        <v>rock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(E2287/D2287)*100</f>
        <v>121.36666666666667</v>
      </c>
      <c r="P2287" s="8">
        <f>(E2287/L2287)</f>
        <v>46.088607594936711</v>
      </c>
      <c r="Q2287" t="str">
        <f>LEFT(N2287, SEARCH("/",N2287,1)-1)</f>
        <v>music</v>
      </c>
      <c r="R2287" t="str">
        <f>RIGHT(N2287,LEN(N2287)-SEARCH("/",N2287,1))</f>
        <v>rock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(E2288/D2288)*100</f>
        <v>100.06666666666666</v>
      </c>
      <c r="P2288" s="8">
        <f>(E2288/L2288)</f>
        <v>107.21428571428571</v>
      </c>
      <c r="Q2288" t="str">
        <f>LEFT(N2288, SEARCH("/",N2288,1)-1)</f>
        <v>music</v>
      </c>
      <c r="R2288" t="str">
        <f>RIGHT(N2288,LEN(N2288)-SEARCH("/",N2288,1))</f>
        <v>rock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(E2289/D2289)*100</f>
        <v>119.97755555555555</v>
      </c>
      <c r="P2289" s="8">
        <f>(E2289/L2289)</f>
        <v>50.9338679245283</v>
      </c>
      <c r="Q2289" t="str">
        <f>LEFT(N2289, SEARCH("/",N2289,1)-1)</f>
        <v>music</v>
      </c>
      <c r="R2289" t="str">
        <f>RIGHT(N2289,LEN(N2289)-SEARCH("/",N2289,1))</f>
        <v>rock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(E2290/D2290)*100</f>
        <v>100.1</v>
      </c>
      <c r="P2290" s="8">
        <f>(E2290/L2290)</f>
        <v>40.04</v>
      </c>
      <c r="Q2290" t="str">
        <f>LEFT(N2290, SEARCH("/",N2290,1)-1)</f>
        <v>music</v>
      </c>
      <c r="R2290" t="str">
        <f>RIGHT(N2290,LEN(N2290)-SEARCH("/",N2290,1))</f>
        <v>rock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(E2291/D2291)*100</f>
        <v>107.4</v>
      </c>
      <c r="P2291" s="8">
        <f>(E2291/L2291)</f>
        <v>64.44</v>
      </c>
      <c r="Q2291" t="str">
        <f>LEFT(N2291, SEARCH("/",N2291,1)-1)</f>
        <v>music</v>
      </c>
      <c r="R2291" t="str">
        <f>RIGHT(N2291,LEN(N2291)-SEARCH("/",N2291,1))</f>
        <v>rock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(E2292/D2292)*100</f>
        <v>104.06666666666666</v>
      </c>
      <c r="P2292" s="8">
        <f>(E2292/L2292)</f>
        <v>53.827586206896555</v>
      </c>
      <c r="Q2292" t="str">
        <f>LEFT(N2292, SEARCH("/",N2292,1)-1)</f>
        <v>music</v>
      </c>
      <c r="R2292" t="str">
        <f>RIGHT(N2292,LEN(N2292)-SEARCH("/",N2292,1))</f>
        <v>rock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(E2293/D2293)*100</f>
        <v>172.8</v>
      </c>
      <c r="P2293" s="8">
        <f>(E2293/L2293)</f>
        <v>100.46511627906976</v>
      </c>
      <c r="Q2293" t="str">
        <f>LEFT(N2293, SEARCH("/",N2293,1)-1)</f>
        <v>music</v>
      </c>
      <c r="R2293" t="str">
        <f>RIGHT(N2293,LEN(N2293)-SEARCH("/",N2293,1))</f>
        <v>rock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(E2294/D2294)*100</f>
        <v>107.2505</v>
      </c>
      <c r="P2294" s="8">
        <f>(E2294/L2294)</f>
        <v>46.630652173913049</v>
      </c>
      <c r="Q2294" t="str">
        <f>LEFT(N2294, SEARCH("/",N2294,1)-1)</f>
        <v>music</v>
      </c>
      <c r="R2294" t="str">
        <f>RIGHT(N2294,LEN(N2294)-SEARCH("/",N2294,1))</f>
        <v>rock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(E2295/D2295)*100</f>
        <v>108.23529411764706</v>
      </c>
      <c r="P2295" s="8">
        <f>(E2295/L2295)</f>
        <v>34.074074074074076</v>
      </c>
      <c r="Q2295" t="str">
        <f>LEFT(N2295, SEARCH("/",N2295,1)-1)</f>
        <v>music</v>
      </c>
      <c r="R2295" t="str">
        <f>RIGHT(N2295,LEN(N2295)-SEARCH("/",N2295,1))</f>
        <v>rock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(E2296/D2296)*100</f>
        <v>146.08079999999998</v>
      </c>
      <c r="P2296" s="8">
        <f>(E2296/L2296)</f>
        <v>65.214642857142863</v>
      </c>
      <c r="Q2296" t="str">
        <f>LEFT(N2296, SEARCH("/",N2296,1)-1)</f>
        <v>music</v>
      </c>
      <c r="R2296" t="str">
        <f>RIGHT(N2296,LEN(N2296)-SEARCH("/",N2296,1))</f>
        <v>rock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(E2297/D2297)*100</f>
        <v>125.25</v>
      </c>
      <c r="P2297" s="8">
        <f>(E2297/L2297)</f>
        <v>44.205882352941174</v>
      </c>
      <c r="Q2297" t="str">
        <f>LEFT(N2297, SEARCH("/",N2297,1)-1)</f>
        <v>music</v>
      </c>
      <c r="R2297" t="str">
        <f>RIGHT(N2297,LEN(N2297)-SEARCH("/",N2297,1))</f>
        <v>rock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(E2298/D2298)*100</f>
        <v>149.07142857142856</v>
      </c>
      <c r="P2298" s="8">
        <f>(E2298/L2298)</f>
        <v>71.965517241379317</v>
      </c>
      <c r="Q2298" t="str">
        <f>LEFT(N2298, SEARCH("/",N2298,1)-1)</f>
        <v>music</v>
      </c>
      <c r="R2298" t="str">
        <f>RIGHT(N2298,LEN(N2298)-SEARCH("/",N2298,1))</f>
        <v>rock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(E2299/D2299)*100</f>
        <v>100.6</v>
      </c>
      <c r="P2299" s="8">
        <f>(E2299/L2299)</f>
        <v>52.94736842105263</v>
      </c>
      <c r="Q2299" t="str">
        <f>LEFT(N2299, SEARCH("/",N2299,1)-1)</f>
        <v>music</v>
      </c>
      <c r="R2299" t="str">
        <f>RIGHT(N2299,LEN(N2299)-SEARCH("/",N2299,1))</f>
        <v>rock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(E2300/D2300)*100</f>
        <v>105.07333333333332</v>
      </c>
      <c r="P2300" s="8">
        <f>(E2300/L2300)</f>
        <v>109.45138888888889</v>
      </c>
      <c r="Q2300" t="str">
        <f>LEFT(N2300, SEARCH("/",N2300,1)-1)</f>
        <v>music</v>
      </c>
      <c r="R2300" t="str">
        <f>RIGHT(N2300,LEN(N2300)-SEARCH("/",N2300,1))</f>
        <v>rock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(E2301/D2301)*100</f>
        <v>350.16666666666663</v>
      </c>
      <c r="P2301" s="8">
        <f>(E2301/L2301)</f>
        <v>75.035714285714292</v>
      </c>
      <c r="Q2301" t="str">
        <f>LEFT(N2301, SEARCH("/",N2301,1)-1)</f>
        <v>music</v>
      </c>
      <c r="R2301" t="str">
        <f>RIGHT(N2301,LEN(N2301)-SEARCH("/",N2301,1))</f>
        <v>rock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(E2302/D2302)*100</f>
        <v>101.25</v>
      </c>
      <c r="P2302" s="8">
        <f>(E2302/L2302)</f>
        <v>115.71428571428571</v>
      </c>
      <c r="Q2302" t="str">
        <f>LEFT(N2302, SEARCH("/",N2302,1)-1)</f>
        <v>music</v>
      </c>
      <c r="R2302" t="str">
        <f>RIGHT(N2302,LEN(N2302)-SEARCH("/",N2302,1))</f>
        <v>rock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(E2303/D2303)*100</f>
        <v>133.6044</v>
      </c>
      <c r="P2303" s="8">
        <f>(E2303/L2303)</f>
        <v>31.659810426540286</v>
      </c>
      <c r="Q2303" t="str">
        <f>LEFT(N2303, SEARCH("/",N2303,1)-1)</f>
        <v>music</v>
      </c>
      <c r="R2303" t="str">
        <f>RIGHT(N2303,LEN(N2303)-SEARCH("/",N2303,1))</f>
        <v>indie rock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(E2304/D2304)*100</f>
        <v>170.65217391304347</v>
      </c>
      <c r="P2304" s="8">
        <f>(E2304/L2304)</f>
        <v>46.176470588235297</v>
      </c>
      <c r="Q2304" t="str">
        <f>LEFT(N2304, SEARCH("/",N2304,1)-1)</f>
        <v>music</v>
      </c>
      <c r="R2304" t="str">
        <f>RIGHT(N2304,LEN(N2304)-SEARCH("/",N2304,1))</f>
        <v>indie rock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(E2305/D2305)*100</f>
        <v>109.35829457364341</v>
      </c>
      <c r="P2305" s="8">
        <f>(E2305/L2305)</f>
        <v>68.481650485436887</v>
      </c>
      <c r="Q2305" t="str">
        <f>LEFT(N2305, SEARCH("/",N2305,1)-1)</f>
        <v>music</v>
      </c>
      <c r="R2305" t="str">
        <f>RIGHT(N2305,LEN(N2305)-SEARCH("/",N2305,1))</f>
        <v>indie rock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(E2306/D2306)*100</f>
        <v>100.70033333333335</v>
      </c>
      <c r="P2306" s="8">
        <f>(E2306/L2306)</f>
        <v>53.469203539823013</v>
      </c>
      <c r="Q2306" t="str">
        <f>LEFT(N2306, SEARCH("/",N2306,1)-1)</f>
        <v>music</v>
      </c>
      <c r="R2306" t="str">
        <f>RIGHT(N2306,LEN(N2306)-SEARCH("/",N2306,1))</f>
        <v>indie rock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(E2307/D2307)*100</f>
        <v>101.22777777777779</v>
      </c>
      <c r="P2307" s="8">
        <f>(E2307/L2307)</f>
        <v>109.10778443113773</v>
      </c>
      <c r="Q2307" t="str">
        <f>LEFT(N2307, SEARCH("/",N2307,1)-1)</f>
        <v>music</v>
      </c>
      <c r="R2307" t="str">
        <f>RIGHT(N2307,LEN(N2307)-SEARCH("/",N2307,1))</f>
        <v>indie rock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(E2308/D2308)*100</f>
        <v>106.75857142857143</v>
      </c>
      <c r="P2308" s="8">
        <f>(E2308/L2308)</f>
        <v>51.185616438356163</v>
      </c>
      <c r="Q2308" t="str">
        <f>LEFT(N2308, SEARCH("/",N2308,1)-1)</f>
        <v>music</v>
      </c>
      <c r="R2308" t="str">
        <f>RIGHT(N2308,LEN(N2308)-SEARCH("/",N2308,1))</f>
        <v>indie rock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(E2309/D2309)*100</f>
        <v>106.65777537961894</v>
      </c>
      <c r="P2309" s="8">
        <f>(E2309/L2309)</f>
        <v>27.936800000000002</v>
      </c>
      <c r="Q2309" t="str">
        <f>LEFT(N2309, SEARCH("/",N2309,1)-1)</f>
        <v>music</v>
      </c>
      <c r="R2309" t="str">
        <f>RIGHT(N2309,LEN(N2309)-SEARCH("/",N2309,1))</f>
        <v>indie rock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(E2310/D2310)*100</f>
        <v>101.30622</v>
      </c>
      <c r="P2310" s="8">
        <f>(E2310/L2310)</f>
        <v>82.496921824104234</v>
      </c>
      <c r="Q2310" t="str">
        <f>LEFT(N2310, SEARCH("/",N2310,1)-1)</f>
        <v>music</v>
      </c>
      <c r="R2310" t="str">
        <f>RIGHT(N2310,LEN(N2310)-SEARCH("/",N2310,1))</f>
        <v>indie rock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(E2311/D2311)*100</f>
        <v>106.67450000000001</v>
      </c>
      <c r="P2311" s="8">
        <f>(E2311/L2311)</f>
        <v>59.817476635514019</v>
      </c>
      <c r="Q2311" t="str">
        <f>LEFT(N2311, SEARCH("/",N2311,1)-1)</f>
        <v>music</v>
      </c>
      <c r="R2311" t="str">
        <f>RIGHT(N2311,LEN(N2311)-SEARCH("/",N2311,1))</f>
        <v>indie rock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(E2312/D2312)*100</f>
        <v>428.83978378378379</v>
      </c>
      <c r="P2312" s="8">
        <f>(E2312/L2312)</f>
        <v>64.816470588235291</v>
      </c>
      <c r="Q2312" t="str">
        <f>LEFT(N2312, SEARCH("/",N2312,1)-1)</f>
        <v>music</v>
      </c>
      <c r="R2312" t="str">
        <f>RIGHT(N2312,LEN(N2312)-SEARCH("/",N2312,1))</f>
        <v>indie rock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(E2313/D2313)*100</f>
        <v>104.11111111111111</v>
      </c>
      <c r="P2313" s="8">
        <f>(E2313/L2313)</f>
        <v>90.09615384615384</v>
      </c>
      <c r="Q2313" t="str">
        <f>LEFT(N2313, SEARCH("/",N2313,1)-1)</f>
        <v>music</v>
      </c>
      <c r="R2313" t="str">
        <f>RIGHT(N2313,LEN(N2313)-SEARCH("/",N2313,1))</f>
        <v>indie rock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(E2314/D2314)*100</f>
        <v>107.86666666666666</v>
      </c>
      <c r="P2314" s="8">
        <f>(E2314/L2314)</f>
        <v>40.962025316455694</v>
      </c>
      <c r="Q2314" t="str">
        <f>LEFT(N2314, SEARCH("/",N2314,1)-1)</f>
        <v>music</v>
      </c>
      <c r="R2314" t="str">
        <f>RIGHT(N2314,LEN(N2314)-SEARCH("/",N2314,1))</f>
        <v>indie rock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(E2315/D2315)*100</f>
        <v>175.84040000000002</v>
      </c>
      <c r="P2315" s="8">
        <f>(E2315/L2315)</f>
        <v>56.000127388535034</v>
      </c>
      <c r="Q2315" t="str">
        <f>LEFT(N2315, SEARCH("/",N2315,1)-1)</f>
        <v>music</v>
      </c>
      <c r="R2315" t="str">
        <f>RIGHT(N2315,LEN(N2315)-SEARCH("/",N2315,1))</f>
        <v>indie rock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(E2316/D2316)*100</f>
        <v>156.97</v>
      </c>
      <c r="P2316" s="8">
        <f>(E2316/L2316)</f>
        <v>37.672800000000002</v>
      </c>
      <c r="Q2316" t="str">
        <f>LEFT(N2316, SEARCH("/",N2316,1)-1)</f>
        <v>music</v>
      </c>
      <c r="R2316" t="str">
        <f>RIGHT(N2316,LEN(N2316)-SEARCH("/",N2316,1))</f>
        <v>indie rock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(E2317/D2317)*100</f>
        <v>102.60000000000001</v>
      </c>
      <c r="P2317" s="8">
        <f>(E2317/L2317)</f>
        <v>40.078125</v>
      </c>
      <c r="Q2317" t="str">
        <f>LEFT(N2317, SEARCH("/",N2317,1)-1)</f>
        <v>music</v>
      </c>
      <c r="R2317" t="str">
        <f>RIGHT(N2317,LEN(N2317)-SEARCH("/",N2317,1))</f>
        <v>indie rock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(E2318/D2318)*100</f>
        <v>104.04266666666666</v>
      </c>
      <c r="P2318" s="8">
        <f>(E2318/L2318)</f>
        <v>78.031999999999996</v>
      </c>
      <c r="Q2318" t="str">
        <f>LEFT(N2318, SEARCH("/",N2318,1)-1)</f>
        <v>music</v>
      </c>
      <c r="R2318" t="str">
        <f>RIGHT(N2318,LEN(N2318)-SEARCH("/",N2318,1))</f>
        <v>indie rock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(E2319/D2319)*100</f>
        <v>104</v>
      </c>
      <c r="P2319" s="8">
        <f>(E2319/L2319)</f>
        <v>18.90909090909091</v>
      </c>
      <c r="Q2319" t="str">
        <f>LEFT(N2319, SEARCH("/",N2319,1)-1)</f>
        <v>music</v>
      </c>
      <c r="R2319" t="str">
        <f>RIGHT(N2319,LEN(N2319)-SEARCH("/",N2319,1))</f>
        <v>indie rock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(E2320/D2320)*100</f>
        <v>121.05999999999999</v>
      </c>
      <c r="P2320" s="8">
        <f>(E2320/L2320)</f>
        <v>37.134969325153371</v>
      </c>
      <c r="Q2320" t="str">
        <f>LEFT(N2320, SEARCH("/",N2320,1)-1)</f>
        <v>music</v>
      </c>
      <c r="R2320" t="str">
        <f>RIGHT(N2320,LEN(N2320)-SEARCH("/",N2320,1))</f>
        <v>indie rock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(E2321/D2321)*100</f>
        <v>107.69999999999999</v>
      </c>
      <c r="P2321" s="8">
        <f>(E2321/L2321)</f>
        <v>41.961038961038959</v>
      </c>
      <c r="Q2321" t="str">
        <f>LEFT(N2321, SEARCH("/",N2321,1)-1)</f>
        <v>music</v>
      </c>
      <c r="R2321" t="str">
        <f>RIGHT(N2321,LEN(N2321)-SEARCH("/",N2321,1))</f>
        <v>indie rock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(E2322/D2322)*100</f>
        <v>108.66</v>
      </c>
      <c r="P2322" s="8">
        <f>(E2322/L2322)</f>
        <v>61.044943820224717</v>
      </c>
      <c r="Q2322" t="str">
        <f>LEFT(N2322, SEARCH("/",N2322,1)-1)</f>
        <v>music</v>
      </c>
      <c r="R2322" t="str">
        <f>RIGHT(N2322,LEN(N2322)-SEARCH("/",N2322,1))</f>
        <v>indie rock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(E2323/D2323)*100</f>
        <v>39.120962394619681</v>
      </c>
      <c r="P2323" s="8">
        <f>(E2323/L2323)</f>
        <v>64.53125</v>
      </c>
      <c r="Q2323" t="str">
        <f>LEFT(N2323, SEARCH("/",N2323,1)-1)</f>
        <v>food</v>
      </c>
      <c r="R2323" t="str">
        <f>RIGHT(N2323,LEN(N2323)-SEARCH("/",N2323,1))</f>
        <v>small batch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(E2324/D2324)*100</f>
        <v>3.1481481481481479</v>
      </c>
      <c r="P2324" s="8">
        <f>(E2324/L2324)</f>
        <v>21.25</v>
      </c>
      <c r="Q2324" t="str">
        <f>LEFT(N2324, SEARCH("/",N2324,1)-1)</f>
        <v>food</v>
      </c>
      <c r="R2324" t="str">
        <f>RIGHT(N2324,LEN(N2324)-SEARCH("/",N2324,1))</f>
        <v>small batch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(E2325/D2325)*100</f>
        <v>48</v>
      </c>
      <c r="P2325" s="8">
        <f>(E2325/L2325)</f>
        <v>30</v>
      </c>
      <c r="Q2325" t="str">
        <f>LEFT(N2325, SEARCH("/",N2325,1)-1)</f>
        <v>food</v>
      </c>
      <c r="R2325" t="str">
        <f>RIGHT(N2325,LEN(N2325)-SEARCH("/",N2325,1))</f>
        <v>small batch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(E2326/D2326)*100</f>
        <v>20.733333333333334</v>
      </c>
      <c r="P2326" s="8">
        <f>(E2326/L2326)</f>
        <v>25.491803278688526</v>
      </c>
      <c r="Q2326" t="str">
        <f>LEFT(N2326, SEARCH("/",N2326,1)-1)</f>
        <v>food</v>
      </c>
      <c r="R2326" t="str">
        <f>RIGHT(N2326,LEN(N2326)-SEARCH("/",N2326,1))</f>
        <v>small batch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(E2327/D2327)*100</f>
        <v>8</v>
      </c>
      <c r="P2327" s="8">
        <f>(E2327/L2327)</f>
        <v>11.428571428571429</v>
      </c>
      <c r="Q2327" t="str">
        <f>LEFT(N2327, SEARCH("/",N2327,1)-1)</f>
        <v>food</v>
      </c>
      <c r="R2327" t="str">
        <f>RIGHT(N2327,LEN(N2327)-SEARCH("/",N2327,1))</f>
        <v>small batch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(E2328/D2328)*100</f>
        <v>0.72</v>
      </c>
      <c r="P2328" s="8">
        <f>(E2328/L2328)</f>
        <v>108</v>
      </c>
      <c r="Q2328" t="str">
        <f>LEFT(N2328, SEARCH("/",N2328,1)-1)</f>
        <v>food</v>
      </c>
      <c r="R2328" t="str">
        <f>RIGHT(N2328,LEN(N2328)-SEARCH("/",N2328,1))</f>
        <v>small batch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(E2329/D2329)*100</f>
        <v>526.09431428571429</v>
      </c>
      <c r="P2329" s="8">
        <f>(E2329/L2329)</f>
        <v>54.883162444113267</v>
      </c>
      <c r="Q2329" t="str">
        <f>LEFT(N2329, SEARCH("/",N2329,1)-1)</f>
        <v>food</v>
      </c>
      <c r="R2329" t="str">
        <f>RIGHT(N2329,LEN(N2329)-SEARCH("/",N2329,1))</f>
        <v>small batch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(E2330/D2330)*100</f>
        <v>254.45000000000002</v>
      </c>
      <c r="P2330" s="8">
        <f>(E2330/L2330)</f>
        <v>47.383612662942269</v>
      </c>
      <c r="Q2330" t="str">
        <f>LEFT(N2330, SEARCH("/",N2330,1)-1)</f>
        <v>food</v>
      </c>
      <c r="R2330" t="str">
        <f>RIGHT(N2330,LEN(N2330)-SEARCH("/",N2330,1))</f>
        <v>small batch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(E2331/D2331)*100</f>
        <v>105.91999999999999</v>
      </c>
      <c r="P2331" s="8">
        <f>(E2331/L2331)</f>
        <v>211.84</v>
      </c>
      <c r="Q2331" t="str">
        <f>LEFT(N2331, SEARCH("/",N2331,1)-1)</f>
        <v>food</v>
      </c>
      <c r="R2331" t="str">
        <f>RIGHT(N2331,LEN(N2331)-SEARCH("/",N2331,1))</f>
        <v>small batch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(E2332/D2332)*100</f>
        <v>102.42285714285715</v>
      </c>
      <c r="P2332" s="8">
        <f>(E2332/L2332)</f>
        <v>219.92638036809817</v>
      </c>
      <c r="Q2332" t="str">
        <f>LEFT(N2332, SEARCH("/",N2332,1)-1)</f>
        <v>food</v>
      </c>
      <c r="R2332" t="str">
        <f>RIGHT(N2332,LEN(N2332)-SEARCH("/",N2332,1))</f>
        <v>small batch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(E2333/D2333)*100</f>
        <v>144.31375</v>
      </c>
      <c r="P2333" s="8">
        <f>(E2333/L2333)</f>
        <v>40.795406360424032</v>
      </c>
      <c r="Q2333" t="str">
        <f>LEFT(N2333, SEARCH("/",N2333,1)-1)</f>
        <v>food</v>
      </c>
      <c r="R2333" t="str">
        <f>RIGHT(N2333,LEN(N2333)-SEARCH("/",N2333,1))</f>
        <v>small batch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(E2334/D2334)*100</f>
        <v>106.30800000000001</v>
      </c>
      <c r="P2334" s="8">
        <f>(E2334/L2334)</f>
        <v>75.502840909090907</v>
      </c>
      <c r="Q2334" t="str">
        <f>LEFT(N2334, SEARCH("/",N2334,1)-1)</f>
        <v>food</v>
      </c>
      <c r="R2334" t="str">
        <f>RIGHT(N2334,LEN(N2334)-SEARCH("/",N2334,1))</f>
        <v>small batch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(E2335/D2335)*100</f>
        <v>212.16666666666666</v>
      </c>
      <c r="P2335" s="8">
        <f>(E2335/L2335)</f>
        <v>13.542553191489361</v>
      </c>
      <c r="Q2335" t="str">
        <f>LEFT(N2335, SEARCH("/",N2335,1)-1)</f>
        <v>food</v>
      </c>
      <c r="R2335" t="str">
        <f>RIGHT(N2335,LEN(N2335)-SEARCH("/",N2335,1))</f>
        <v>small batch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(E2336/D2336)*100</f>
        <v>101.95</v>
      </c>
      <c r="P2336" s="8">
        <f>(E2336/L2336)</f>
        <v>60.865671641791046</v>
      </c>
      <c r="Q2336" t="str">
        <f>LEFT(N2336, SEARCH("/",N2336,1)-1)</f>
        <v>food</v>
      </c>
      <c r="R2336" t="str">
        <f>RIGHT(N2336,LEN(N2336)-SEARCH("/",N2336,1))</f>
        <v>small batch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(E2337/D2337)*100</f>
        <v>102.27200000000001</v>
      </c>
      <c r="P2337" s="8">
        <f>(E2337/L2337)</f>
        <v>115.69230769230769</v>
      </c>
      <c r="Q2337" t="str">
        <f>LEFT(N2337, SEARCH("/",N2337,1)-1)</f>
        <v>food</v>
      </c>
      <c r="R2337" t="str">
        <f>RIGHT(N2337,LEN(N2337)-SEARCH("/",N2337,1))</f>
        <v>small batch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(E2338/D2338)*100</f>
        <v>520.73254999999995</v>
      </c>
      <c r="P2338" s="8">
        <f>(E2338/L2338)</f>
        <v>48.104623556581984</v>
      </c>
      <c r="Q2338" t="str">
        <f>LEFT(N2338, SEARCH("/",N2338,1)-1)</f>
        <v>food</v>
      </c>
      <c r="R2338" t="str">
        <f>RIGHT(N2338,LEN(N2338)-SEARCH("/",N2338,1))</f>
        <v>small batch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(E2339/D2339)*100</f>
        <v>110.65833333333333</v>
      </c>
      <c r="P2339" s="8">
        <f>(E2339/L2339)</f>
        <v>74.184357541899445</v>
      </c>
      <c r="Q2339" t="str">
        <f>LEFT(N2339, SEARCH("/",N2339,1)-1)</f>
        <v>food</v>
      </c>
      <c r="R2339" t="str">
        <f>RIGHT(N2339,LEN(N2339)-SEARCH("/",N2339,1))</f>
        <v>small batch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(E2340/D2340)*100</f>
        <v>101.14333333333335</v>
      </c>
      <c r="P2340" s="8">
        <f>(E2340/L2340)</f>
        <v>123.34552845528455</v>
      </c>
      <c r="Q2340" t="str">
        <f>LEFT(N2340, SEARCH("/",N2340,1)-1)</f>
        <v>food</v>
      </c>
      <c r="R2340" t="str">
        <f>RIGHT(N2340,LEN(N2340)-SEARCH("/",N2340,1))</f>
        <v>small batch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(E2341/D2341)*100</f>
        <v>294.20799999999997</v>
      </c>
      <c r="P2341" s="8">
        <f>(E2341/L2341)</f>
        <v>66.623188405797094</v>
      </c>
      <c r="Q2341" t="str">
        <f>LEFT(N2341, SEARCH("/",N2341,1)-1)</f>
        <v>food</v>
      </c>
      <c r="R2341" t="str">
        <f>RIGHT(N2341,LEN(N2341)-SEARCH("/",N2341,1))</f>
        <v>small batch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(E2342/D2342)*100</f>
        <v>105.77749999999999</v>
      </c>
      <c r="P2342" s="8">
        <f>(E2342/L2342)</f>
        <v>104.99007444168734</v>
      </c>
      <c r="Q2342" t="str">
        <f>LEFT(N2342, SEARCH("/",N2342,1)-1)</f>
        <v>food</v>
      </c>
      <c r="R2342" t="str">
        <f>RIGHT(N2342,LEN(N2342)-SEARCH("/",N2342,1))</f>
        <v>small batch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(E2343/D2343)*100</f>
        <v>0</v>
      </c>
      <c r="P2343" s="8" t="e">
        <f>(E2343/L2343)</f>
        <v>#DIV/0!</v>
      </c>
      <c r="Q2343" t="str">
        <f>LEFT(N2343, SEARCH("/",N2343,1)-1)</f>
        <v>technology</v>
      </c>
      <c r="R2343" t="str">
        <f>RIGHT(N2343,LEN(N2343)-SEARCH("/",N2343,1))</f>
        <v>web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(E2344/D2344)*100</f>
        <v>0</v>
      </c>
      <c r="P2344" s="8" t="e">
        <f>(E2344/L2344)</f>
        <v>#DIV/0!</v>
      </c>
      <c r="Q2344" t="str">
        <f>LEFT(N2344, SEARCH("/",N2344,1)-1)</f>
        <v>technology</v>
      </c>
      <c r="R2344" t="str">
        <f>RIGHT(N2344,LEN(N2344)-SEARCH("/",N2344,1))</f>
        <v>web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(E2345/D2345)*100</f>
        <v>3</v>
      </c>
      <c r="P2345" s="8">
        <f>(E2345/L2345)</f>
        <v>300</v>
      </c>
      <c r="Q2345" t="str">
        <f>LEFT(N2345, SEARCH("/",N2345,1)-1)</f>
        <v>technology</v>
      </c>
      <c r="R2345" t="str">
        <f>RIGHT(N2345,LEN(N2345)-SEARCH("/",N2345,1))</f>
        <v>web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(E2346/D2346)*100</f>
        <v>0.1</v>
      </c>
      <c r="P2346" s="8">
        <f>(E2346/L2346)</f>
        <v>1</v>
      </c>
      <c r="Q2346" t="str">
        <f>LEFT(N2346, SEARCH("/",N2346,1)-1)</f>
        <v>technology</v>
      </c>
      <c r="R2346" t="str">
        <f>RIGHT(N2346,LEN(N2346)-SEARCH("/",N2346,1))</f>
        <v>web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(E2347/D2347)*100</f>
        <v>0</v>
      </c>
      <c r="P2347" s="8" t="e">
        <f>(E2347/L2347)</f>
        <v>#DIV/0!</v>
      </c>
      <c r="Q2347" t="str">
        <f>LEFT(N2347, SEARCH("/",N2347,1)-1)</f>
        <v>technology</v>
      </c>
      <c r="R2347" t="str">
        <f>RIGHT(N2347,LEN(N2347)-SEARCH("/",N2347,1))</f>
        <v>web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(E2348/D2348)*100</f>
        <v>6.5000000000000002E-2</v>
      </c>
      <c r="P2348" s="8">
        <f>(E2348/L2348)</f>
        <v>13</v>
      </c>
      <c r="Q2348" t="str">
        <f>LEFT(N2348, SEARCH("/",N2348,1)-1)</f>
        <v>technology</v>
      </c>
      <c r="R2348" t="str">
        <f>RIGHT(N2348,LEN(N2348)-SEARCH("/",N2348,1))</f>
        <v>web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(E2349/D2349)*100</f>
        <v>1.5</v>
      </c>
      <c r="P2349" s="8">
        <f>(E2349/L2349)</f>
        <v>15</v>
      </c>
      <c r="Q2349" t="str">
        <f>LEFT(N2349, SEARCH("/",N2349,1)-1)</f>
        <v>technology</v>
      </c>
      <c r="R2349" t="str">
        <f>RIGHT(N2349,LEN(N2349)-SEARCH("/",N2349,1))</f>
        <v>web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(E2350/D2350)*100</f>
        <v>0.38571428571428573</v>
      </c>
      <c r="P2350" s="8">
        <f>(E2350/L2350)</f>
        <v>54</v>
      </c>
      <c r="Q2350" t="str">
        <f>LEFT(N2350, SEARCH("/",N2350,1)-1)</f>
        <v>technology</v>
      </c>
      <c r="R2350" t="str">
        <f>RIGHT(N2350,LEN(N2350)-SEARCH("/",N2350,1))</f>
        <v>web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(E2351/D2351)*100</f>
        <v>0</v>
      </c>
      <c r="P2351" s="8" t="e">
        <f>(E2351/L2351)</f>
        <v>#DIV/0!</v>
      </c>
      <c r="Q2351" t="str">
        <f>LEFT(N2351, SEARCH("/",N2351,1)-1)</f>
        <v>technology</v>
      </c>
      <c r="R2351" t="str">
        <f>RIGHT(N2351,LEN(N2351)-SEARCH("/",N2351,1))</f>
        <v>web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(E2352/D2352)*100</f>
        <v>0</v>
      </c>
      <c r="P2352" s="8" t="e">
        <f>(E2352/L2352)</f>
        <v>#DIV/0!</v>
      </c>
      <c r="Q2352" t="str">
        <f>LEFT(N2352, SEARCH("/",N2352,1)-1)</f>
        <v>technology</v>
      </c>
      <c r="R2352" t="str">
        <f>RIGHT(N2352,LEN(N2352)-SEARCH("/",N2352,1))</f>
        <v>web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(E2353/D2353)*100</f>
        <v>0.5714285714285714</v>
      </c>
      <c r="P2353" s="8">
        <f>(E2353/L2353)</f>
        <v>15.428571428571429</v>
      </c>
      <c r="Q2353" t="str">
        <f>LEFT(N2353, SEARCH("/",N2353,1)-1)</f>
        <v>technology</v>
      </c>
      <c r="R2353" t="str">
        <f>RIGHT(N2353,LEN(N2353)-SEARCH("/",N2353,1))</f>
        <v>web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(E2354/D2354)*100</f>
        <v>0</v>
      </c>
      <c r="P2354" s="8" t="e">
        <f>(E2354/L2354)</f>
        <v>#DIV/0!</v>
      </c>
      <c r="Q2354" t="str">
        <f>LEFT(N2354, SEARCH("/",N2354,1)-1)</f>
        <v>technology</v>
      </c>
      <c r="R2354" t="str">
        <f>RIGHT(N2354,LEN(N2354)-SEARCH("/",N2354,1))</f>
        <v>web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(E2355/D2355)*100</f>
        <v>0</v>
      </c>
      <c r="P2355" s="8" t="e">
        <f>(E2355/L2355)</f>
        <v>#DIV/0!</v>
      </c>
      <c r="Q2355" t="str">
        <f>LEFT(N2355, SEARCH("/",N2355,1)-1)</f>
        <v>technology</v>
      </c>
      <c r="R2355" t="str">
        <f>RIGHT(N2355,LEN(N2355)-SEARCH("/",N2355,1))</f>
        <v>web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(E2356/D2356)*100</f>
        <v>7.1428571428571425E-2</v>
      </c>
      <c r="P2356" s="8">
        <f>(E2356/L2356)</f>
        <v>25</v>
      </c>
      <c r="Q2356" t="str">
        <f>LEFT(N2356, SEARCH("/",N2356,1)-1)</f>
        <v>technology</v>
      </c>
      <c r="R2356" t="str">
        <f>RIGHT(N2356,LEN(N2356)-SEARCH("/",N2356,1))</f>
        <v>web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(E2357/D2357)*100</f>
        <v>0.6875</v>
      </c>
      <c r="P2357" s="8">
        <f>(E2357/L2357)</f>
        <v>27.5</v>
      </c>
      <c r="Q2357" t="str">
        <f>LEFT(N2357, SEARCH("/",N2357,1)-1)</f>
        <v>technology</v>
      </c>
      <c r="R2357" t="str">
        <f>RIGHT(N2357,LEN(N2357)-SEARCH("/",N2357,1))</f>
        <v>web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(E2358/D2358)*100</f>
        <v>0</v>
      </c>
      <c r="P2358" s="8" t="e">
        <f>(E2358/L2358)</f>
        <v>#DIV/0!</v>
      </c>
      <c r="Q2358" t="str">
        <f>LEFT(N2358, SEARCH("/",N2358,1)-1)</f>
        <v>technology</v>
      </c>
      <c r="R2358" t="str">
        <f>RIGHT(N2358,LEN(N2358)-SEARCH("/",N2358,1))</f>
        <v>web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(E2359/D2359)*100</f>
        <v>0</v>
      </c>
      <c r="P2359" s="8" t="e">
        <f>(E2359/L2359)</f>
        <v>#DIV/0!</v>
      </c>
      <c r="Q2359" t="str">
        <f>LEFT(N2359, SEARCH("/",N2359,1)-1)</f>
        <v>technology</v>
      </c>
      <c r="R2359" t="str">
        <f>RIGHT(N2359,LEN(N2359)-SEARCH("/",N2359,1))</f>
        <v>web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(E2360/D2360)*100</f>
        <v>0</v>
      </c>
      <c r="P2360" s="8" t="e">
        <f>(E2360/L2360)</f>
        <v>#DIV/0!</v>
      </c>
      <c r="Q2360" t="str">
        <f>LEFT(N2360, SEARCH("/",N2360,1)-1)</f>
        <v>technology</v>
      </c>
      <c r="R2360" t="str">
        <f>RIGHT(N2360,LEN(N2360)-SEARCH("/",N2360,1))</f>
        <v>web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(E2361/D2361)*100</f>
        <v>14.680000000000001</v>
      </c>
      <c r="P2361" s="8">
        <f>(E2361/L2361)</f>
        <v>367</v>
      </c>
      <c r="Q2361" t="str">
        <f>LEFT(N2361, SEARCH("/",N2361,1)-1)</f>
        <v>technology</v>
      </c>
      <c r="R2361" t="str">
        <f>RIGHT(N2361,LEN(N2361)-SEARCH("/",N2361,1))</f>
        <v>web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(E2362/D2362)*100</f>
        <v>0.04</v>
      </c>
      <c r="P2362" s="8">
        <f>(E2362/L2362)</f>
        <v>2</v>
      </c>
      <c r="Q2362" t="str">
        <f>LEFT(N2362, SEARCH("/",N2362,1)-1)</f>
        <v>technology</v>
      </c>
      <c r="R2362" t="str">
        <f>RIGHT(N2362,LEN(N2362)-SEARCH("/",N2362,1))</f>
        <v>web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(E2363/D2363)*100</f>
        <v>0</v>
      </c>
      <c r="P2363" s="8" t="e">
        <f>(E2363/L2363)</f>
        <v>#DIV/0!</v>
      </c>
      <c r="Q2363" t="str">
        <f>LEFT(N2363, SEARCH("/",N2363,1)-1)</f>
        <v>technology</v>
      </c>
      <c r="R2363" t="str">
        <f>RIGHT(N2363,LEN(N2363)-SEARCH("/",N2363,1))</f>
        <v>web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(E2364/D2364)*100</f>
        <v>28.571428571428569</v>
      </c>
      <c r="P2364" s="8">
        <f>(E2364/L2364)</f>
        <v>60</v>
      </c>
      <c r="Q2364" t="str">
        <f>LEFT(N2364, SEARCH("/",N2364,1)-1)</f>
        <v>technology</v>
      </c>
      <c r="R2364" t="str">
        <f>RIGHT(N2364,LEN(N2364)-SEARCH("/",N2364,1))</f>
        <v>web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(E2365/D2365)*100</f>
        <v>0</v>
      </c>
      <c r="P2365" s="8" t="e">
        <f>(E2365/L2365)</f>
        <v>#DIV/0!</v>
      </c>
      <c r="Q2365" t="str">
        <f>LEFT(N2365, SEARCH("/",N2365,1)-1)</f>
        <v>technology</v>
      </c>
      <c r="R2365" t="str">
        <f>RIGHT(N2365,LEN(N2365)-SEARCH("/",N2365,1))</f>
        <v>web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(E2366/D2366)*100</f>
        <v>0</v>
      </c>
      <c r="P2366" s="8" t="e">
        <f>(E2366/L2366)</f>
        <v>#DIV/0!</v>
      </c>
      <c r="Q2366" t="str">
        <f>LEFT(N2366, SEARCH("/",N2366,1)-1)</f>
        <v>technology</v>
      </c>
      <c r="R2366" t="str">
        <f>RIGHT(N2366,LEN(N2366)-SEARCH("/",N2366,1))</f>
        <v>web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(E2367/D2367)*100</f>
        <v>0</v>
      </c>
      <c r="P2367" s="8" t="e">
        <f>(E2367/L2367)</f>
        <v>#DIV/0!</v>
      </c>
      <c r="Q2367" t="str">
        <f>LEFT(N2367, SEARCH("/",N2367,1)-1)</f>
        <v>technology</v>
      </c>
      <c r="R2367" t="str">
        <f>RIGHT(N2367,LEN(N2367)-SEARCH("/",N2367,1))</f>
        <v>web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(E2368/D2368)*100</f>
        <v>10.52</v>
      </c>
      <c r="P2368" s="8">
        <f>(E2368/L2368)</f>
        <v>97.407407407407405</v>
      </c>
      <c r="Q2368" t="str">
        <f>LEFT(N2368, SEARCH("/",N2368,1)-1)</f>
        <v>technology</v>
      </c>
      <c r="R2368" t="str">
        <f>RIGHT(N2368,LEN(N2368)-SEARCH("/",N2368,1))</f>
        <v>web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(E2369/D2369)*100</f>
        <v>1.34</v>
      </c>
      <c r="P2369" s="8">
        <f>(E2369/L2369)</f>
        <v>47.857142857142854</v>
      </c>
      <c r="Q2369" t="str">
        <f>LEFT(N2369, SEARCH("/",N2369,1)-1)</f>
        <v>technology</v>
      </c>
      <c r="R2369" t="str">
        <f>RIGHT(N2369,LEN(N2369)-SEARCH("/",N2369,1))</f>
        <v>web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(E2370/D2370)*100</f>
        <v>0.25</v>
      </c>
      <c r="P2370" s="8">
        <f>(E2370/L2370)</f>
        <v>50</v>
      </c>
      <c r="Q2370" t="str">
        <f>LEFT(N2370, SEARCH("/",N2370,1)-1)</f>
        <v>technology</v>
      </c>
      <c r="R2370" t="str">
        <f>RIGHT(N2370,LEN(N2370)-SEARCH("/",N2370,1))</f>
        <v>web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(E2371/D2371)*100</f>
        <v>0</v>
      </c>
      <c r="P2371" s="8" t="e">
        <f>(E2371/L2371)</f>
        <v>#DIV/0!</v>
      </c>
      <c r="Q2371" t="str">
        <f>LEFT(N2371, SEARCH("/",N2371,1)-1)</f>
        <v>technology</v>
      </c>
      <c r="R2371" t="str">
        <f>RIGHT(N2371,LEN(N2371)-SEARCH("/",N2371,1))</f>
        <v>web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(E2372/D2372)*100</f>
        <v>0.32800000000000001</v>
      </c>
      <c r="P2372" s="8">
        <f>(E2372/L2372)</f>
        <v>20.5</v>
      </c>
      <c r="Q2372" t="str">
        <f>LEFT(N2372, SEARCH("/",N2372,1)-1)</f>
        <v>technology</v>
      </c>
      <c r="R2372" t="str">
        <f>RIGHT(N2372,LEN(N2372)-SEARCH("/",N2372,1))</f>
        <v>web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(E2373/D2373)*100</f>
        <v>0</v>
      </c>
      <c r="P2373" s="8" t="e">
        <f>(E2373/L2373)</f>
        <v>#DIV/0!</v>
      </c>
      <c r="Q2373" t="str">
        <f>LEFT(N2373, SEARCH("/",N2373,1)-1)</f>
        <v>technology</v>
      </c>
      <c r="R2373" t="str">
        <f>RIGHT(N2373,LEN(N2373)-SEARCH("/",N2373,1))</f>
        <v>web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(E2374/D2374)*100</f>
        <v>3.2727272727272729</v>
      </c>
      <c r="P2374" s="8">
        <f>(E2374/L2374)</f>
        <v>30</v>
      </c>
      <c r="Q2374" t="str">
        <f>LEFT(N2374, SEARCH("/",N2374,1)-1)</f>
        <v>technology</v>
      </c>
      <c r="R2374" t="str">
        <f>RIGHT(N2374,LEN(N2374)-SEARCH("/",N2374,1))</f>
        <v>web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(E2375/D2375)*100</f>
        <v>5.8823529411764705E-3</v>
      </c>
      <c r="P2375" s="8">
        <f>(E2375/L2375)</f>
        <v>50</v>
      </c>
      <c r="Q2375" t="str">
        <f>LEFT(N2375, SEARCH("/",N2375,1)-1)</f>
        <v>technology</v>
      </c>
      <c r="R2375" t="str">
        <f>RIGHT(N2375,LEN(N2375)-SEARCH("/",N2375,1))</f>
        <v>web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(E2376/D2376)*100</f>
        <v>4.5454545454545456E-2</v>
      </c>
      <c r="P2376" s="8">
        <f>(E2376/L2376)</f>
        <v>10</v>
      </c>
      <c r="Q2376" t="str">
        <f>LEFT(N2376, SEARCH("/",N2376,1)-1)</f>
        <v>technology</v>
      </c>
      <c r="R2376" t="str">
        <f>RIGHT(N2376,LEN(N2376)-SEARCH("/",N2376,1))</f>
        <v>web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(E2377/D2377)*100</f>
        <v>0</v>
      </c>
      <c r="P2377" s="8" t="e">
        <f>(E2377/L2377)</f>
        <v>#DIV/0!</v>
      </c>
      <c r="Q2377" t="str">
        <f>LEFT(N2377, SEARCH("/",N2377,1)-1)</f>
        <v>technology</v>
      </c>
      <c r="R2377" t="str">
        <f>RIGHT(N2377,LEN(N2377)-SEARCH("/",N2377,1))</f>
        <v>web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(E2378/D2378)*100</f>
        <v>10.877666666666666</v>
      </c>
      <c r="P2378" s="8">
        <f>(E2378/L2378)</f>
        <v>81.582499999999996</v>
      </c>
      <c r="Q2378" t="str">
        <f>LEFT(N2378, SEARCH("/",N2378,1)-1)</f>
        <v>technology</v>
      </c>
      <c r="R2378" t="str">
        <f>RIGHT(N2378,LEN(N2378)-SEARCH("/",N2378,1))</f>
        <v>web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(E2379/D2379)*100</f>
        <v>0</v>
      </c>
      <c r="P2379" s="8" t="e">
        <f>(E2379/L2379)</f>
        <v>#DIV/0!</v>
      </c>
      <c r="Q2379" t="str">
        <f>LEFT(N2379, SEARCH("/",N2379,1)-1)</f>
        <v>technology</v>
      </c>
      <c r="R2379" t="str">
        <f>RIGHT(N2379,LEN(N2379)-SEARCH("/",N2379,1))</f>
        <v>web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(E2380/D2380)*100</f>
        <v>0</v>
      </c>
      <c r="P2380" s="8" t="e">
        <f>(E2380/L2380)</f>
        <v>#DIV/0!</v>
      </c>
      <c r="Q2380" t="str">
        <f>LEFT(N2380, SEARCH("/",N2380,1)-1)</f>
        <v>technology</v>
      </c>
      <c r="R2380" t="str">
        <f>RIGHT(N2380,LEN(N2380)-SEARCH("/",N2380,1))</f>
        <v>web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(E2381/D2381)*100</f>
        <v>0</v>
      </c>
      <c r="P2381" s="8" t="e">
        <f>(E2381/L2381)</f>
        <v>#DIV/0!</v>
      </c>
      <c r="Q2381" t="str">
        <f>LEFT(N2381, SEARCH("/",N2381,1)-1)</f>
        <v>technology</v>
      </c>
      <c r="R2381" t="str">
        <f>RIGHT(N2381,LEN(N2381)-SEARCH("/",N2381,1))</f>
        <v>web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(E2382/D2382)*100</f>
        <v>0.36666666666666664</v>
      </c>
      <c r="P2382" s="8">
        <f>(E2382/L2382)</f>
        <v>18.333333333333332</v>
      </c>
      <c r="Q2382" t="str">
        <f>LEFT(N2382, SEARCH("/",N2382,1)-1)</f>
        <v>technology</v>
      </c>
      <c r="R2382" t="str">
        <f>RIGHT(N2382,LEN(N2382)-SEARCH("/",N2382,1))</f>
        <v>web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(E2383/D2383)*100</f>
        <v>1.8193398957730169</v>
      </c>
      <c r="P2383" s="8">
        <f>(E2383/L2383)</f>
        <v>224.42857142857142</v>
      </c>
      <c r="Q2383" t="str">
        <f>LEFT(N2383, SEARCH("/",N2383,1)-1)</f>
        <v>technology</v>
      </c>
      <c r="R2383" t="str">
        <f>RIGHT(N2383,LEN(N2383)-SEARCH("/",N2383,1))</f>
        <v>web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(E2384/D2384)*100</f>
        <v>2.5</v>
      </c>
      <c r="P2384" s="8">
        <f>(E2384/L2384)</f>
        <v>37.5</v>
      </c>
      <c r="Q2384" t="str">
        <f>LEFT(N2384, SEARCH("/",N2384,1)-1)</f>
        <v>technology</v>
      </c>
      <c r="R2384" t="str">
        <f>RIGHT(N2384,LEN(N2384)-SEARCH("/",N2384,1))</f>
        <v>web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(E2385/D2385)*100</f>
        <v>4.3499999999999996</v>
      </c>
      <c r="P2385" s="8">
        <f>(E2385/L2385)</f>
        <v>145</v>
      </c>
      <c r="Q2385" t="str">
        <f>LEFT(N2385, SEARCH("/",N2385,1)-1)</f>
        <v>technology</v>
      </c>
      <c r="R2385" t="str">
        <f>RIGHT(N2385,LEN(N2385)-SEARCH("/",N2385,1))</f>
        <v>web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(E2386/D2386)*100</f>
        <v>0.8</v>
      </c>
      <c r="P2386" s="8">
        <f>(E2386/L2386)</f>
        <v>1</v>
      </c>
      <c r="Q2386" t="str">
        <f>LEFT(N2386, SEARCH("/",N2386,1)-1)</f>
        <v>technology</v>
      </c>
      <c r="R2386" t="str">
        <f>RIGHT(N2386,LEN(N2386)-SEARCH("/",N2386,1))</f>
        <v>web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(E2387/D2387)*100</f>
        <v>1.2123076923076923</v>
      </c>
      <c r="P2387" s="8">
        <f>(E2387/L2387)</f>
        <v>112.57142857142857</v>
      </c>
      <c r="Q2387" t="str">
        <f>LEFT(N2387, SEARCH("/",N2387,1)-1)</f>
        <v>technology</v>
      </c>
      <c r="R2387" t="str">
        <f>RIGHT(N2387,LEN(N2387)-SEARCH("/",N2387,1))</f>
        <v>web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(E2388/D2388)*100</f>
        <v>0</v>
      </c>
      <c r="P2388" s="8" t="e">
        <f>(E2388/L2388)</f>
        <v>#DIV/0!</v>
      </c>
      <c r="Q2388" t="str">
        <f>LEFT(N2388, SEARCH("/",N2388,1)-1)</f>
        <v>technology</v>
      </c>
      <c r="R2388" t="str">
        <f>RIGHT(N2388,LEN(N2388)-SEARCH("/",N2388,1))</f>
        <v>web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(E2389/D2389)*100</f>
        <v>0.68399999999999994</v>
      </c>
      <c r="P2389" s="8">
        <f>(E2389/L2389)</f>
        <v>342</v>
      </c>
      <c r="Q2389" t="str">
        <f>LEFT(N2389, SEARCH("/",N2389,1)-1)</f>
        <v>technology</v>
      </c>
      <c r="R2389" t="str">
        <f>RIGHT(N2389,LEN(N2389)-SEARCH("/",N2389,1))</f>
        <v>web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(E2390/D2390)*100</f>
        <v>1.2513513513513512</v>
      </c>
      <c r="P2390" s="8">
        <f>(E2390/L2390)</f>
        <v>57.875</v>
      </c>
      <c r="Q2390" t="str">
        <f>LEFT(N2390, SEARCH("/",N2390,1)-1)</f>
        <v>technology</v>
      </c>
      <c r="R2390" t="str">
        <f>RIGHT(N2390,LEN(N2390)-SEARCH("/",N2390,1))</f>
        <v>web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(E2391/D2391)*100</f>
        <v>0.1875</v>
      </c>
      <c r="P2391" s="8">
        <f>(E2391/L2391)</f>
        <v>30</v>
      </c>
      <c r="Q2391" t="str">
        <f>LEFT(N2391, SEARCH("/",N2391,1)-1)</f>
        <v>technology</v>
      </c>
      <c r="R2391" t="str">
        <f>RIGHT(N2391,LEN(N2391)-SEARCH("/",N2391,1))</f>
        <v>web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8" t="e">
        <f>(E2392/L2392)</f>
        <v>#DIV/0!</v>
      </c>
      <c r="Q2392" t="str">
        <f>LEFT(N2392, SEARCH("/",N2392,1)-1)</f>
        <v>technology</v>
      </c>
      <c r="R2392" t="str">
        <f>RIGHT(N2392,LEN(N2392)-SEARCH("/",N2392,1))</f>
        <v>web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(E2393/D2393)*100</f>
        <v>0.125</v>
      </c>
      <c r="P2393" s="8">
        <f>(E2393/L2393)</f>
        <v>25</v>
      </c>
      <c r="Q2393" t="str">
        <f>LEFT(N2393, SEARCH("/",N2393,1)-1)</f>
        <v>technology</v>
      </c>
      <c r="R2393" t="str">
        <f>RIGHT(N2393,LEN(N2393)-SEARCH("/",N2393,1))</f>
        <v>web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(E2394/D2394)*100</f>
        <v>0</v>
      </c>
      <c r="P2394" s="8" t="e">
        <f>(E2394/L2394)</f>
        <v>#DIV/0!</v>
      </c>
      <c r="Q2394" t="str">
        <f>LEFT(N2394, SEARCH("/",N2394,1)-1)</f>
        <v>technology</v>
      </c>
      <c r="R2394" t="str">
        <f>RIGHT(N2394,LEN(N2394)-SEARCH("/",N2394,1))</f>
        <v>web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(E2395/D2395)*100</f>
        <v>0.05</v>
      </c>
      <c r="P2395" s="8">
        <f>(E2395/L2395)</f>
        <v>50</v>
      </c>
      <c r="Q2395" t="str">
        <f>LEFT(N2395, SEARCH("/",N2395,1)-1)</f>
        <v>technology</v>
      </c>
      <c r="R2395" t="str">
        <f>RIGHT(N2395,LEN(N2395)-SEARCH("/",N2395,1))</f>
        <v>web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(E2396/D2396)*100</f>
        <v>0.06</v>
      </c>
      <c r="P2396" s="8">
        <f>(E2396/L2396)</f>
        <v>1.5</v>
      </c>
      <c r="Q2396" t="str">
        <f>LEFT(N2396, SEARCH("/",N2396,1)-1)</f>
        <v>technology</v>
      </c>
      <c r="R2396" t="str">
        <f>RIGHT(N2396,LEN(N2396)-SEARCH("/",N2396,1))</f>
        <v>web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(E2397/D2397)*100</f>
        <v>0</v>
      </c>
      <c r="P2397" s="8" t="e">
        <f>(E2397/L2397)</f>
        <v>#DIV/0!</v>
      </c>
      <c r="Q2397" t="str">
        <f>LEFT(N2397, SEARCH("/",N2397,1)-1)</f>
        <v>technology</v>
      </c>
      <c r="R2397" t="str">
        <f>RIGHT(N2397,LEN(N2397)-SEARCH("/",N2397,1))</f>
        <v>web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(E2398/D2398)*100</f>
        <v>0.2</v>
      </c>
      <c r="P2398" s="8">
        <f>(E2398/L2398)</f>
        <v>10</v>
      </c>
      <c r="Q2398" t="str">
        <f>LEFT(N2398, SEARCH("/",N2398,1)-1)</f>
        <v>technology</v>
      </c>
      <c r="R2398" t="str">
        <f>RIGHT(N2398,LEN(N2398)-SEARCH("/",N2398,1))</f>
        <v>web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(E2399/D2399)*100</f>
        <v>0</v>
      </c>
      <c r="P2399" s="8" t="e">
        <f>(E2399/L2399)</f>
        <v>#DIV/0!</v>
      </c>
      <c r="Q2399" t="str">
        <f>LEFT(N2399, SEARCH("/",N2399,1)-1)</f>
        <v>technology</v>
      </c>
      <c r="R2399" t="str">
        <f>RIGHT(N2399,LEN(N2399)-SEARCH("/",N2399,1))</f>
        <v>web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(E2400/D2400)*100</f>
        <v>0</v>
      </c>
      <c r="P2400" s="8" t="e">
        <f>(E2400/L2400)</f>
        <v>#DIV/0!</v>
      </c>
      <c r="Q2400" t="str">
        <f>LEFT(N2400, SEARCH("/",N2400,1)-1)</f>
        <v>technology</v>
      </c>
      <c r="R2400" t="str">
        <f>RIGHT(N2400,LEN(N2400)-SEARCH("/",N2400,1))</f>
        <v>web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(E2401/D2401)*100</f>
        <v>0</v>
      </c>
      <c r="P2401" s="8" t="e">
        <f>(E2401/L2401)</f>
        <v>#DIV/0!</v>
      </c>
      <c r="Q2401" t="str">
        <f>LEFT(N2401, SEARCH("/",N2401,1)-1)</f>
        <v>technology</v>
      </c>
      <c r="R2401" t="str">
        <f>RIGHT(N2401,LEN(N2401)-SEARCH("/",N2401,1))</f>
        <v>web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(E2402/D2402)*100</f>
        <v>0</v>
      </c>
      <c r="P2402" s="8" t="e">
        <f>(E2402/L2402)</f>
        <v>#DIV/0!</v>
      </c>
      <c r="Q2402" t="str">
        <f>LEFT(N2402, SEARCH("/",N2402,1)-1)</f>
        <v>technology</v>
      </c>
      <c r="R2402" t="str">
        <f>RIGHT(N2402,LEN(N2402)-SEARCH("/",N2402,1))</f>
        <v>web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(E2403/D2403)*100</f>
        <v>0.71785714285714286</v>
      </c>
      <c r="P2403" s="8">
        <f>(E2403/L2403)</f>
        <v>22.333333333333332</v>
      </c>
      <c r="Q2403" t="str">
        <f>LEFT(N2403, SEARCH("/",N2403,1)-1)</f>
        <v>food</v>
      </c>
      <c r="R2403" t="str">
        <f>RIGHT(N2403,LEN(N2403)-SEARCH("/",N2403,1))</f>
        <v>food trucks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(E2404/D2404)*100</f>
        <v>0.43333333333333329</v>
      </c>
      <c r="P2404" s="8">
        <f>(E2404/L2404)</f>
        <v>52</v>
      </c>
      <c r="Q2404" t="str">
        <f>LEFT(N2404, SEARCH("/",N2404,1)-1)</f>
        <v>food</v>
      </c>
      <c r="R2404" t="str">
        <f>RIGHT(N2404,LEN(N2404)-SEARCH("/",N2404,1))</f>
        <v>food trucks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(E2405/D2405)*100</f>
        <v>16.833333333333332</v>
      </c>
      <c r="P2405" s="8">
        <f>(E2405/L2405)</f>
        <v>16.833333333333332</v>
      </c>
      <c r="Q2405" t="str">
        <f>LEFT(N2405, SEARCH("/",N2405,1)-1)</f>
        <v>food</v>
      </c>
      <c r="R2405" t="str">
        <f>RIGHT(N2405,LEN(N2405)-SEARCH("/",N2405,1))</f>
        <v>food trucks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8" t="e">
        <f>(E2406/L2406)</f>
        <v>#DIV/0!</v>
      </c>
      <c r="Q2406" t="str">
        <f>LEFT(N2406, SEARCH("/",N2406,1)-1)</f>
        <v>food</v>
      </c>
      <c r="R2406" t="str">
        <f>RIGHT(N2406,LEN(N2406)-SEARCH("/",N2406,1))</f>
        <v>food trucks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(E2407/D2407)*100</f>
        <v>22.52</v>
      </c>
      <c r="P2407" s="8">
        <f>(E2407/L2407)</f>
        <v>56.3</v>
      </c>
      <c r="Q2407" t="str">
        <f>LEFT(N2407, SEARCH("/",N2407,1)-1)</f>
        <v>food</v>
      </c>
      <c r="R2407" t="str">
        <f>RIGHT(N2407,LEN(N2407)-SEARCH("/",N2407,1))</f>
        <v>food trucks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(E2408/D2408)*100</f>
        <v>41.384615384615387</v>
      </c>
      <c r="P2408" s="8">
        <f>(E2408/L2408)</f>
        <v>84.0625</v>
      </c>
      <c r="Q2408" t="str">
        <f>LEFT(N2408, SEARCH("/",N2408,1)-1)</f>
        <v>food</v>
      </c>
      <c r="R2408" t="str">
        <f>RIGHT(N2408,LEN(N2408)-SEARCH("/",N2408,1))</f>
        <v>food trucks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(E2409/D2409)*100</f>
        <v>25.259090909090908</v>
      </c>
      <c r="P2409" s="8">
        <f>(E2409/L2409)</f>
        <v>168.39393939393941</v>
      </c>
      <c r="Q2409" t="str">
        <f>LEFT(N2409, SEARCH("/",N2409,1)-1)</f>
        <v>food</v>
      </c>
      <c r="R2409" t="str">
        <f>RIGHT(N2409,LEN(N2409)-SEARCH("/",N2409,1))</f>
        <v>food trucks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(E2410/D2410)*100</f>
        <v>0.2</v>
      </c>
      <c r="P2410" s="8">
        <f>(E2410/L2410)</f>
        <v>15</v>
      </c>
      <c r="Q2410" t="str">
        <f>LEFT(N2410, SEARCH("/",N2410,1)-1)</f>
        <v>food</v>
      </c>
      <c r="R2410" t="str">
        <f>RIGHT(N2410,LEN(N2410)-SEARCH("/",N2410,1))</f>
        <v>food trucks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(E2411/D2411)*100</f>
        <v>1.8399999999999999</v>
      </c>
      <c r="P2411" s="8">
        <f>(E2411/L2411)</f>
        <v>76.666666666666671</v>
      </c>
      <c r="Q2411" t="str">
        <f>LEFT(N2411, SEARCH("/",N2411,1)-1)</f>
        <v>food</v>
      </c>
      <c r="R2411" t="str">
        <f>RIGHT(N2411,LEN(N2411)-SEARCH("/",N2411,1))</f>
        <v>food trucks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(E2412/D2412)*100</f>
        <v>0</v>
      </c>
      <c r="P2412" s="8" t="e">
        <f>(E2412/L2412)</f>
        <v>#DIV/0!</v>
      </c>
      <c r="Q2412" t="str">
        <f>LEFT(N2412, SEARCH("/",N2412,1)-1)</f>
        <v>food</v>
      </c>
      <c r="R2412" t="str">
        <f>RIGHT(N2412,LEN(N2412)-SEARCH("/",N2412,1))</f>
        <v>food trucks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(E2413/D2413)*100</f>
        <v>0.60399999999999998</v>
      </c>
      <c r="P2413" s="8">
        <f>(E2413/L2413)</f>
        <v>50.333333333333336</v>
      </c>
      <c r="Q2413" t="str">
        <f>LEFT(N2413, SEARCH("/",N2413,1)-1)</f>
        <v>food</v>
      </c>
      <c r="R2413" t="str">
        <f>RIGHT(N2413,LEN(N2413)-SEARCH("/",N2413,1))</f>
        <v>food trucks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(E2414/D2414)*100</f>
        <v>0</v>
      </c>
      <c r="P2414" s="8" t="e">
        <f>(E2414/L2414)</f>
        <v>#DIV/0!</v>
      </c>
      <c r="Q2414" t="str">
        <f>LEFT(N2414, SEARCH("/",N2414,1)-1)</f>
        <v>food</v>
      </c>
      <c r="R2414" t="str">
        <f>RIGHT(N2414,LEN(N2414)-SEARCH("/",N2414,1))</f>
        <v>food trucks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(E2415/D2415)*100</f>
        <v>0.83333333333333337</v>
      </c>
      <c r="P2415" s="8">
        <f>(E2415/L2415)</f>
        <v>8.3333333333333339</v>
      </c>
      <c r="Q2415" t="str">
        <f>LEFT(N2415, SEARCH("/",N2415,1)-1)</f>
        <v>food</v>
      </c>
      <c r="R2415" t="str">
        <f>RIGHT(N2415,LEN(N2415)-SEARCH("/",N2415,1))</f>
        <v>food trucks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(E2416/D2416)*100</f>
        <v>3.0666666666666664</v>
      </c>
      <c r="P2416" s="8">
        <f>(E2416/L2416)</f>
        <v>35.384615384615387</v>
      </c>
      <c r="Q2416" t="str">
        <f>LEFT(N2416, SEARCH("/",N2416,1)-1)</f>
        <v>food</v>
      </c>
      <c r="R2416" t="str">
        <f>RIGHT(N2416,LEN(N2416)-SEARCH("/",N2416,1))</f>
        <v>food trucks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(E2417/D2417)*100</f>
        <v>0.55833333333333335</v>
      </c>
      <c r="P2417" s="8">
        <f>(E2417/L2417)</f>
        <v>55.833333333333336</v>
      </c>
      <c r="Q2417" t="str">
        <f>LEFT(N2417, SEARCH("/",N2417,1)-1)</f>
        <v>food</v>
      </c>
      <c r="R2417" t="str">
        <f>RIGHT(N2417,LEN(N2417)-SEARCH("/",N2417,1))</f>
        <v>food trucks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(E2418/D2418)*100</f>
        <v>2.5000000000000001E-2</v>
      </c>
      <c r="P2418" s="8">
        <f>(E2418/L2418)</f>
        <v>5</v>
      </c>
      <c r="Q2418" t="str">
        <f>LEFT(N2418, SEARCH("/",N2418,1)-1)</f>
        <v>food</v>
      </c>
      <c r="R2418" t="str">
        <f>RIGHT(N2418,LEN(N2418)-SEARCH("/",N2418,1))</f>
        <v>food trucks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8" t="e">
        <f>(E2419/L2419)</f>
        <v>#DIV/0!</v>
      </c>
      <c r="Q2419" t="str">
        <f>LEFT(N2419, SEARCH("/",N2419,1)-1)</f>
        <v>food</v>
      </c>
      <c r="R2419" t="str">
        <f>RIGHT(N2419,LEN(N2419)-SEARCH("/",N2419,1))</f>
        <v>food trucks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(E2420/D2420)*100</f>
        <v>0.02</v>
      </c>
      <c r="P2420" s="8">
        <f>(E2420/L2420)</f>
        <v>1</v>
      </c>
      <c r="Q2420" t="str">
        <f>LEFT(N2420, SEARCH("/",N2420,1)-1)</f>
        <v>food</v>
      </c>
      <c r="R2420" t="str">
        <f>RIGHT(N2420,LEN(N2420)-SEARCH("/",N2420,1))</f>
        <v>food trucks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(E2421/D2421)*100</f>
        <v>0</v>
      </c>
      <c r="P2421" s="8" t="e">
        <f>(E2421/L2421)</f>
        <v>#DIV/0!</v>
      </c>
      <c r="Q2421" t="str">
        <f>LEFT(N2421, SEARCH("/",N2421,1)-1)</f>
        <v>food</v>
      </c>
      <c r="R2421" t="str">
        <f>RIGHT(N2421,LEN(N2421)-SEARCH("/",N2421,1))</f>
        <v>food trucks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(E2422/D2422)*100</f>
        <v>14.825133372851216</v>
      </c>
      <c r="P2422" s="8">
        <f>(E2422/L2422)</f>
        <v>69.472222222222229</v>
      </c>
      <c r="Q2422" t="str">
        <f>LEFT(N2422, SEARCH("/",N2422,1)-1)</f>
        <v>food</v>
      </c>
      <c r="R2422" t="str">
        <f>RIGHT(N2422,LEN(N2422)-SEARCH("/",N2422,1))</f>
        <v>food trucks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(E2423/D2423)*100</f>
        <v>1.6666666666666666E-2</v>
      </c>
      <c r="P2423" s="8">
        <f>(E2423/L2423)</f>
        <v>1</v>
      </c>
      <c r="Q2423" t="str">
        <f>LEFT(N2423, SEARCH("/",N2423,1)-1)</f>
        <v>food</v>
      </c>
      <c r="R2423" t="str">
        <f>RIGHT(N2423,LEN(N2423)-SEARCH("/",N2423,1))</f>
        <v>food trucks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(E2424/D2424)*100</f>
        <v>0.2</v>
      </c>
      <c r="P2424" s="8">
        <f>(E2424/L2424)</f>
        <v>1</v>
      </c>
      <c r="Q2424" t="str">
        <f>LEFT(N2424, SEARCH("/",N2424,1)-1)</f>
        <v>food</v>
      </c>
      <c r="R2424" t="str">
        <f>RIGHT(N2424,LEN(N2424)-SEARCH("/",N2424,1))</f>
        <v>food trucks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(E2425/D2425)*100</f>
        <v>1.3333333333333334E-2</v>
      </c>
      <c r="P2425" s="8">
        <f>(E2425/L2425)</f>
        <v>8</v>
      </c>
      <c r="Q2425" t="str">
        <f>LEFT(N2425, SEARCH("/",N2425,1)-1)</f>
        <v>food</v>
      </c>
      <c r="R2425" t="str">
        <f>RIGHT(N2425,LEN(N2425)-SEARCH("/",N2425,1))</f>
        <v>food trucks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(E2426/D2426)*100</f>
        <v>1.24</v>
      </c>
      <c r="P2426" s="8">
        <f>(E2426/L2426)</f>
        <v>34.444444444444443</v>
      </c>
      <c r="Q2426" t="str">
        <f>LEFT(N2426, SEARCH("/",N2426,1)-1)</f>
        <v>food</v>
      </c>
      <c r="R2426" t="str">
        <f>RIGHT(N2426,LEN(N2426)-SEARCH("/",N2426,1))</f>
        <v>food trucks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(E2427/D2427)*100</f>
        <v>2.8571428571428574E-2</v>
      </c>
      <c r="P2427" s="8">
        <f>(E2427/L2427)</f>
        <v>1</v>
      </c>
      <c r="Q2427" t="str">
        <f>LEFT(N2427, SEARCH("/",N2427,1)-1)</f>
        <v>food</v>
      </c>
      <c r="R2427" t="str">
        <f>RIGHT(N2427,LEN(N2427)-SEARCH("/",N2427,1))</f>
        <v>food trucks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8" t="e">
        <f>(E2428/L2428)</f>
        <v>#DIV/0!</v>
      </c>
      <c r="Q2428" t="str">
        <f>LEFT(N2428, SEARCH("/",N2428,1)-1)</f>
        <v>food</v>
      </c>
      <c r="R2428" t="str">
        <f>RIGHT(N2428,LEN(N2428)-SEARCH("/",N2428,1))</f>
        <v>food trucks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(E2429/D2429)*100</f>
        <v>2E-3</v>
      </c>
      <c r="P2429" s="8">
        <f>(E2429/L2429)</f>
        <v>1</v>
      </c>
      <c r="Q2429" t="str">
        <f>LEFT(N2429, SEARCH("/",N2429,1)-1)</f>
        <v>food</v>
      </c>
      <c r="R2429" t="str">
        <f>RIGHT(N2429,LEN(N2429)-SEARCH("/",N2429,1))</f>
        <v>food trucks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(E2430/D2430)*100</f>
        <v>2.8571428571428571E-3</v>
      </c>
      <c r="P2430" s="8">
        <f>(E2430/L2430)</f>
        <v>1</v>
      </c>
      <c r="Q2430" t="str">
        <f>LEFT(N2430, SEARCH("/",N2430,1)-1)</f>
        <v>food</v>
      </c>
      <c r="R2430" t="str">
        <f>RIGHT(N2430,LEN(N2430)-SEARCH("/",N2430,1))</f>
        <v>food trucks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(E2431/D2431)*100</f>
        <v>1.4321428571428572</v>
      </c>
      <c r="P2431" s="8">
        <f>(E2431/L2431)</f>
        <v>501.25</v>
      </c>
      <c r="Q2431" t="str">
        <f>LEFT(N2431, SEARCH("/",N2431,1)-1)</f>
        <v>food</v>
      </c>
      <c r="R2431" t="str">
        <f>RIGHT(N2431,LEN(N2431)-SEARCH("/",N2431,1))</f>
        <v>food trucks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(E2432/D2432)*100</f>
        <v>0.70000000000000007</v>
      </c>
      <c r="P2432" s="8">
        <f>(E2432/L2432)</f>
        <v>10.5</v>
      </c>
      <c r="Q2432" t="str">
        <f>LEFT(N2432, SEARCH("/",N2432,1)-1)</f>
        <v>food</v>
      </c>
      <c r="R2432" t="str">
        <f>RIGHT(N2432,LEN(N2432)-SEARCH("/",N2432,1))</f>
        <v>food trucks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(E2433/D2433)*100</f>
        <v>2E-3</v>
      </c>
      <c r="P2433" s="8">
        <f>(E2433/L2433)</f>
        <v>1</v>
      </c>
      <c r="Q2433" t="str">
        <f>LEFT(N2433, SEARCH("/",N2433,1)-1)</f>
        <v>food</v>
      </c>
      <c r="R2433" t="str">
        <f>RIGHT(N2433,LEN(N2433)-SEARCH("/",N2433,1))</f>
        <v>food trucks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(E2434/D2434)*100</f>
        <v>1.4285714285714287E-2</v>
      </c>
      <c r="P2434" s="8">
        <f>(E2434/L2434)</f>
        <v>1</v>
      </c>
      <c r="Q2434" t="str">
        <f>LEFT(N2434, SEARCH("/",N2434,1)-1)</f>
        <v>food</v>
      </c>
      <c r="R2434" t="str">
        <f>RIGHT(N2434,LEN(N2434)-SEARCH("/",N2434,1))</f>
        <v>food trucks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(E2435/D2435)*100</f>
        <v>0</v>
      </c>
      <c r="P2435" s="8" t="e">
        <f>(E2435/L2435)</f>
        <v>#DIV/0!</v>
      </c>
      <c r="Q2435" t="str">
        <f>LEFT(N2435, SEARCH("/",N2435,1)-1)</f>
        <v>food</v>
      </c>
      <c r="R2435" t="str">
        <f>RIGHT(N2435,LEN(N2435)-SEARCH("/",N2435,1))</f>
        <v>food trucks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(E2436/D2436)*100</f>
        <v>0.13</v>
      </c>
      <c r="P2436" s="8">
        <f>(E2436/L2436)</f>
        <v>13</v>
      </c>
      <c r="Q2436" t="str">
        <f>LEFT(N2436, SEARCH("/",N2436,1)-1)</f>
        <v>food</v>
      </c>
      <c r="R2436" t="str">
        <f>RIGHT(N2436,LEN(N2436)-SEARCH("/",N2436,1))</f>
        <v>food trucks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(E2437/D2437)*100</f>
        <v>0.48960000000000004</v>
      </c>
      <c r="P2437" s="8">
        <f>(E2437/L2437)</f>
        <v>306</v>
      </c>
      <c r="Q2437" t="str">
        <f>LEFT(N2437, SEARCH("/",N2437,1)-1)</f>
        <v>food</v>
      </c>
      <c r="R2437" t="str">
        <f>RIGHT(N2437,LEN(N2437)-SEARCH("/",N2437,1))</f>
        <v>food trucks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(E2438/D2438)*100</f>
        <v>3.8461538461538464E-2</v>
      </c>
      <c r="P2438" s="8">
        <f>(E2438/L2438)</f>
        <v>22.5</v>
      </c>
      <c r="Q2438" t="str">
        <f>LEFT(N2438, SEARCH("/",N2438,1)-1)</f>
        <v>food</v>
      </c>
      <c r="R2438" t="str">
        <f>RIGHT(N2438,LEN(N2438)-SEARCH("/",N2438,1))</f>
        <v>food trucks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(E2439/D2439)*100</f>
        <v>0</v>
      </c>
      <c r="P2439" s="8" t="e">
        <f>(E2439/L2439)</f>
        <v>#DIV/0!</v>
      </c>
      <c r="Q2439" t="str">
        <f>LEFT(N2439, SEARCH("/",N2439,1)-1)</f>
        <v>food</v>
      </c>
      <c r="R2439" t="str">
        <f>RIGHT(N2439,LEN(N2439)-SEARCH("/",N2439,1))</f>
        <v>food trucks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(E2440/D2440)*100</f>
        <v>0.33333333333333337</v>
      </c>
      <c r="P2440" s="8">
        <f>(E2440/L2440)</f>
        <v>50</v>
      </c>
      <c r="Q2440" t="str">
        <f>LEFT(N2440, SEARCH("/",N2440,1)-1)</f>
        <v>food</v>
      </c>
      <c r="R2440" t="str">
        <f>RIGHT(N2440,LEN(N2440)-SEARCH("/",N2440,1))</f>
        <v>food trucks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(E2441/D2441)*100</f>
        <v>0</v>
      </c>
      <c r="P2441" s="8" t="e">
        <f>(E2441/L2441)</f>
        <v>#DIV/0!</v>
      </c>
      <c r="Q2441" t="str">
        <f>LEFT(N2441, SEARCH("/",N2441,1)-1)</f>
        <v>food</v>
      </c>
      <c r="R2441" t="str">
        <f>RIGHT(N2441,LEN(N2441)-SEARCH("/",N2441,1))</f>
        <v>food trucks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(E2442/D2442)*100</f>
        <v>0.2</v>
      </c>
      <c r="P2442" s="8">
        <f>(E2442/L2442)</f>
        <v>5</v>
      </c>
      <c r="Q2442" t="str">
        <f>LEFT(N2442, SEARCH("/",N2442,1)-1)</f>
        <v>food</v>
      </c>
      <c r="R2442" t="str">
        <f>RIGHT(N2442,LEN(N2442)-SEARCH("/",N2442,1))</f>
        <v>food trucks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(E2443/D2443)*100</f>
        <v>107.88</v>
      </c>
      <c r="P2443" s="8">
        <f>(E2443/L2443)</f>
        <v>74.22935779816514</v>
      </c>
      <c r="Q2443" t="str">
        <f>LEFT(N2443, SEARCH("/",N2443,1)-1)</f>
        <v>food</v>
      </c>
      <c r="R2443" t="str">
        <f>RIGHT(N2443,LEN(N2443)-SEARCH("/",N2443,1))</f>
        <v>small batch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(E2444/D2444)*100</f>
        <v>125.94166666666666</v>
      </c>
      <c r="P2444" s="8">
        <f>(E2444/L2444)</f>
        <v>81.252688172043008</v>
      </c>
      <c r="Q2444" t="str">
        <f>LEFT(N2444, SEARCH("/",N2444,1)-1)</f>
        <v>food</v>
      </c>
      <c r="R2444" t="str">
        <f>RIGHT(N2444,LEN(N2444)-SEARCH("/",N2444,1))</f>
        <v>small batch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(E2445/D2445)*100</f>
        <v>202.51495</v>
      </c>
      <c r="P2445" s="8">
        <f>(E2445/L2445)</f>
        <v>130.23469453376205</v>
      </c>
      <c r="Q2445" t="str">
        <f>LEFT(N2445, SEARCH("/",N2445,1)-1)</f>
        <v>food</v>
      </c>
      <c r="R2445" t="str">
        <f>RIGHT(N2445,LEN(N2445)-SEARCH("/",N2445,1))</f>
        <v>small batch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(E2446/D2446)*100</f>
        <v>108.60000000000001</v>
      </c>
      <c r="P2446" s="8">
        <f>(E2446/L2446)</f>
        <v>53.409836065573771</v>
      </c>
      <c r="Q2446" t="str">
        <f>LEFT(N2446, SEARCH("/",N2446,1)-1)</f>
        <v>food</v>
      </c>
      <c r="R2446" t="str">
        <f>RIGHT(N2446,LEN(N2446)-SEARCH("/",N2446,1))</f>
        <v>small batch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(E2447/D2447)*100</f>
        <v>172.8</v>
      </c>
      <c r="P2447" s="8">
        <f>(E2447/L2447)</f>
        <v>75.130434782608702</v>
      </c>
      <c r="Q2447" t="str">
        <f>LEFT(N2447, SEARCH("/",N2447,1)-1)</f>
        <v>food</v>
      </c>
      <c r="R2447" t="str">
        <f>RIGHT(N2447,LEN(N2447)-SEARCH("/",N2447,1))</f>
        <v>small batch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(E2448/D2448)*100</f>
        <v>167.98</v>
      </c>
      <c r="P2448" s="8">
        <f>(E2448/L2448)</f>
        <v>75.666666666666671</v>
      </c>
      <c r="Q2448" t="str">
        <f>LEFT(N2448, SEARCH("/",N2448,1)-1)</f>
        <v>food</v>
      </c>
      <c r="R2448" t="str">
        <f>RIGHT(N2448,LEN(N2448)-SEARCH("/",N2448,1))</f>
        <v>small batch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(E2449/D2449)*100</f>
        <v>427.20000000000005</v>
      </c>
      <c r="P2449" s="8">
        <f>(E2449/L2449)</f>
        <v>31.691394658753708</v>
      </c>
      <c r="Q2449" t="str">
        <f>LEFT(N2449, SEARCH("/",N2449,1)-1)</f>
        <v>food</v>
      </c>
      <c r="R2449" t="str">
        <f>RIGHT(N2449,LEN(N2449)-SEARCH("/",N2449,1))</f>
        <v>small batch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(E2450/D2450)*100</f>
        <v>107.5</v>
      </c>
      <c r="P2450" s="8">
        <f>(E2450/L2450)</f>
        <v>47.777777777777779</v>
      </c>
      <c r="Q2450" t="str">
        <f>LEFT(N2450, SEARCH("/",N2450,1)-1)</f>
        <v>food</v>
      </c>
      <c r="R2450" t="str">
        <f>RIGHT(N2450,LEN(N2450)-SEARCH("/",N2450,1))</f>
        <v>small batch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(E2451/D2451)*100</f>
        <v>108</v>
      </c>
      <c r="P2451" s="8">
        <f>(E2451/L2451)</f>
        <v>90</v>
      </c>
      <c r="Q2451" t="str">
        <f>LEFT(N2451, SEARCH("/",N2451,1)-1)</f>
        <v>food</v>
      </c>
      <c r="R2451" t="str">
        <f>RIGHT(N2451,LEN(N2451)-SEARCH("/",N2451,1))</f>
        <v>small batch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(E2452/D2452)*100</f>
        <v>101.53353333333335</v>
      </c>
      <c r="P2452" s="8">
        <f>(E2452/L2452)</f>
        <v>149.31401960784314</v>
      </c>
      <c r="Q2452" t="str">
        <f>LEFT(N2452, SEARCH("/",N2452,1)-1)</f>
        <v>food</v>
      </c>
      <c r="R2452" t="str">
        <f>RIGHT(N2452,LEN(N2452)-SEARCH("/",N2452,1))</f>
        <v>small batch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(E2453/D2453)*100</f>
        <v>115.45</v>
      </c>
      <c r="P2453" s="8">
        <f>(E2453/L2453)</f>
        <v>62.06989247311828</v>
      </c>
      <c r="Q2453" t="str">
        <f>LEFT(N2453, SEARCH("/",N2453,1)-1)</f>
        <v>food</v>
      </c>
      <c r="R2453" t="str">
        <f>RIGHT(N2453,LEN(N2453)-SEARCH("/",N2453,1))</f>
        <v>small batch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(E2454/D2454)*100</f>
        <v>133.5</v>
      </c>
      <c r="P2454" s="8">
        <f>(E2454/L2454)</f>
        <v>53.4</v>
      </c>
      <c r="Q2454" t="str">
        <f>LEFT(N2454, SEARCH("/",N2454,1)-1)</f>
        <v>food</v>
      </c>
      <c r="R2454" t="str">
        <f>RIGHT(N2454,LEN(N2454)-SEARCH("/",N2454,1))</f>
        <v>small batch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(E2455/D2455)*100</f>
        <v>154.69999999999999</v>
      </c>
      <c r="P2455" s="8">
        <f>(E2455/L2455)</f>
        <v>69.268656716417908</v>
      </c>
      <c r="Q2455" t="str">
        <f>LEFT(N2455, SEARCH("/",N2455,1)-1)</f>
        <v>food</v>
      </c>
      <c r="R2455" t="str">
        <f>RIGHT(N2455,LEN(N2455)-SEARCH("/",N2455,1))</f>
        <v>small batch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(E2456/D2456)*100</f>
        <v>100.84571428571429</v>
      </c>
      <c r="P2456" s="8">
        <f>(E2456/L2456)</f>
        <v>271.50769230769231</v>
      </c>
      <c r="Q2456" t="str">
        <f>LEFT(N2456, SEARCH("/",N2456,1)-1)</f>
        <v>food</v>
      </c>
      <c r="R2456" t="str">
        <f>RIGHT(N2456,LEN(N2456)-SEARCH("/",N2456,1))</f>
        <v>small batch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(E2457/D2457)*100</f>
        <v>182</v>
      </c>
      <c r="P2457" s="8">
        <f>(E2457/L2457)</f>
        <v>34.125</v>
      </c>
      <c r="Q2457" t="str">
        <f>LEFT(N2457, SEARCH("/",N2457,1)-1)</f>
        <v>food</v>
      </c>
      <c r="R2457" t="str">
        <f>RIGHT(N2457,LEN(N2457)-SEARCH("/",N2457,1))</f>
        <v>small batch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(E2458/D2458)*100</f>
        <v>180.86666666666667</v>
      </c>
      <c r="P2458" s="8">
        <f>(E2458/L2458)</f>
        <v>40.492537313432834</v>
      </c>
      <c r="Q2458" t="str">
        <f>LEFT(N2458, SEARCH("/",N2458,1)-1)</f>
        <v>food</v>
      </c>
      <c r="R2458" t="str">
        <f>RIGHT(N2458,LEN(N2458)-SEARCH("/",N2458,1))</f>
        <v>small batch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(E2459/D2459)*100</f>
        <v>102.30434782608695</v>
      </c>
      <c r="P2459" s="8">
        <f>(E2459/L2459)</f>
        <v>189.75806451612902</v>
      </c>
      <c r="Q2459" t="str">
        <f>LEFT(N2459, SEARCH("/",N2459,1)-1)</f>
        <v>food</v>
      </c>
      <c r="R2459" t="str">
        <f>RIGHT(N2459,LEN(N2459)-SEARCH("/",N2459,1))</f>
        <v>small batch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(E2460/D2460)*100</f>
        <v>110.17999999999999</v>
      </c>
      <c r="P2460" s="8">
        <f>(E2460/L2460)</f>
        <v>68.862499999999997</v>
      </c>
      <c r="Q2460" t="str">
        <f>LEFT(N2460, SEARCH("/",N2460,1)-1)</f>
        <v>food</v>
      </c>
      <c r="R2460" t="str">
        <f>RIGHT(N2460,LEN(N2460)-SEARCH("/",N2460,1))</f>
        <v>small batch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(E2461/D2461)*100</f>
        <v>102.25</v>
      </c>
      <c r="P2461" s="8">
        <f>(E2461/L2461)</f>
        <v>108.77659574468085</v>
      </c>
      <c r="Q2461" t="str">
        <f>LEFT(N2461, SEARCH("/",N2461,1)-1)</f>
        <v>food</v>
      </c>
      <c r="R2461" t="str">
        <f>RIGHT(N2461,LEN(N2461)-SEARCH("/",N2461,1))</f>
        <v>small batch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(E2462/D2462)*100</f>
        <v>100.78823529411764</v>
      </c>
      <c r="P2462" s="8">
        <f>(E2462/L2462)</f>
        <v>125.98529411764706</v>
      </c>
      <c r="Q2462" t="str">
        <f>LEFT(N2462, SEARCH("/",N2462,1)-1)</f>
        <v>food</v>
      </c>
      <c r="R2462" t="str">
        <f>RIGHT(N2462,LEN(N2462)-SEARCH("/",N2462,1))</f>
        <v>small batch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(E2463/D2463)*100</f>
        <v>103.8</v>
      </c>
      <c r="P2463" s="8">
        <f>(E2463/L2463)</f>
        <v>90.523255813953483</v>
      </c>
      <c r="Q2463" t="str">
        <f>LEFT(N2463, SEARCH("/",N2463,1)-1)</f>
        <v>music</v>
      </c>
      <c r="R2463" t="str">
        <f>RIGHT(N2463,LEN(N2463)-SEARCH("/",N2463,1))</f>
        <v>indie rock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(E2464/D2464)*100</f>
        <v>110.70833333333334</v>
      </c>
      <c r="P2464" s="8">
        <f>(E2464/L2464)</f>
        <v>28.880434782608695</v>
      </c>
      <c r="Q2464" t="str">
        <f>LEFT(N2464, SEARCH("/",N2464,1)-1)</f>
        <v>music</v>
      </c>
      <c r="R2464" t="str">
        <f>RIGHT(N2464,LEN(N2464)-SEARCH("/",N2464,1))</f>
        <v>indie rock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(E2465/D2465)*100</f>
        <v>116.25000000000001</v>
      </c>
      <c r="P2465" s="8">
        <f>(E2465/L2465)</f>
        <v>31</v>
      </c>
      <c r="Q2465" t="str">
        <f>LEFT(N2465, SEARCH("/",N2465,1)-1)</f>
        <v>music</v>
      </c>
      <c r="R2465" t="str">
        <f>RIGHT(N2465,LEN(N2465)-SEARCH("/",N2465,1))</f>
        <v>indie rock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(E2466/D2466)*100</f>
        <v>111.1</v>
      </c>
      <c r="P2466" s="8">
        <f>(E2466/L2466)</f>
        <v>51.674418604651166</v>
      </c>
      <c r="Q2466" t="str">
        <f>LEFT(N2466, SEARCH("/",N2466,1)-1)</f>
        <v>music</v>
      </c>
      <c r="R2466" t="str">
        <f>RIGHT(N2466,LEN(N2466)-SEARCH("/",N2466,1))</f>
        <v>indie rock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(E2467/D2467)*100</f>
        <v>180.14285714285714</v>
      </c>
      <c r="P2467" s="8">
        <f>(E2467/L2467)</f>
        <v>26.270833333333332</v>
      </c>
      <c r="Q2467" t="str">
        <f>LEFT(N2467, SEARCH("/",N2467,1)-1)</f>
        <v>music</v>
      </c>
      <c r="R2467" t="str">
        <f>RIGHT(N2467,LEN(N2467)-SEARCH("/",N2467,1))</f>
        <v>indie rock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(E2468/D2468)*100</f>
        <v>100</v>
      </c>
      <c r="P2468" s="8">
        <f>(E2468/L2468)</f>
        <v>48.07692307692308</v>
      </c>
      <c r="Q2468" t="str">
        <f>LEFT(N2468, SEARCH("/",N2468,1)-1)</f>
        <v>music</v>
      </c>
      <c r="R2468" t="str">
        <f>RIGHT(N2468,LEN(N2468)-SEARCH("/",N2468,1))</f>
        <v>indie rock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(E2469/D2469)*100</f>
        <v>118.5</v>
      </c>
      <c r="P2469" s="8">
        <f>(E2469/L2469)</f>
        <v>27.558139534883722</v>
      </c>
      <c r="Q2469" t="str">
        <f>LEFT(N2469, SEARCH("/",N2469,1)-1)</f>
        <v>music</v>
      </c>
      <c r="R2469" t="str">
        <f>RIGHT(N2469,LEN(N2469)-SEARCH("/",N2469,1))</f>
        <v>indie rock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(E2470/D2470)*100</f>
        <v>107.21700000000001</v>
      </c>
      <c r="P2470" s="8">
        <f>(E2470/L2470)</f>
        <v>36.97137931034483</v>
      </c>
      <c r="Q2470" t="str">
        <f>LEFT(N2470, SEARCH("/",N2470,1)-1)</f>
        <v>music</v>
      </c>
      <c r="R2470" t="str">
        <f>RIGHT(N2470,LEN(N2470)-SEARCH("/",N2470,1))</f>
        <v>indie rock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(E2471/D2471)*100</f>
        <v>113.66666666666667</v>
      </c>
      <c r="P2471" s="8">
        <f>(E2471/L2471)</f>
        <v>29.021276595744681</v>
      </c>
      <c r="Q2471" t="str">
        <f>LEFT(N2471, SEARCH("/",N2471,1)-1)</f>
        <v>music</v>
      </c>
      <c r="R2471" t="str">
        <f>RIGHT(N2471,LEN(N2471)-SEARCH("/",N2471,1))</f>
        <v>indie rock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(E2472/D2472)*100</f>
        <v>103.16400000000002</v>
      </c>
      <c r="P2472" s="8">
        <f>(E2472/L2472)</f>
        <v>28.65666666666667</v>
      </c>
      <c r="Q2472" t="str">
        <f>LEFT(N2472, SEARCH("/",N2472,1)-1)</f>
        <v>music</v>
      </c>
      <c r="R2472" t="str">
        <f>RIGHT(N2472,LEN(N2472)-SEARCH("/",N2472,1))</f>
        <v>indie rock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(E2473/D2473)*100</f>
        <v>128</v>
      </c>
      <c r="P2473" s="8">
        <f>(E2473/L2473)</f>
        <v>37.647058823529413</v>
      </c>
      <c r="Q2473" t="str">
        <f>LEFT(N2473, SEARCH("/",N2473,1)-1)</f>
        <v>music</v>
      </c>
      <c r="R2473" t="str">
        <f>RIGHT(N2473,LEN(N2473)-SEARCH("/",N2473,1))</f>
        <v>indie rock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(E2474/D2474)*100</f>
        <v>135.76026666666667</v>
      </c>
      <c r="P2474" s="8">
        <f>(E2474/L2474)</f>
        <v>97.904038461538462</v>
      </c>
      <c r="Q2474" t="str">
        <f>LEFT(N2474, SEARCH("/",N2474,1)-1)</f>
        <v>music</v>
      </c>
      <c r="R2474" t="str">
        <f>RIGHT(N2474,LEN(N2474)-SEARCH("/",N2474,1))</f>
        <v>indie rock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(E2475/D2475)*100</f>
        <v>100</v>
      </c>
      <c r="P2475" s="8">
        <f>(E2475/L2475)</f>
        <v>42.553191489361701</v>
      </c>
      <c r="Q2475" t="str">
        <f>LEFT(N2475, SEARCH("/",N2475,1)-1)</f>
        <v>music</v>
      </c>
      <c r="R2475" t="str">
        <f>RIGHT(N2475,LEN(N2475)-SEARCH("/",N2475,1))</f>
        <v>indie rock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(E2476/D2476)*100</f>
        <v>100.00360000000002</v>
      </c>
      <c r="P2476" s="8">
        <f>(E2476/L2476)</f>
        <v>131.58368421052631</v>
      </c>
      <c r="Q2476" t="str">
        <f>LEFT(N2476, SEARCH("/",N2476,1)-1)</f>
        <v>music</v>
      </c>
      <c r="R2476" t="str">
        <f>RIGHT(N2476,LEN(N2476)-SEARCH("/",N2476,1))</f>
        <v>indie rock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(E2477/D2477)*100</f>
        <v>104.71999999999998</v>
      </c>
      <c r="P2477" s="8">
        <f>(E2477/L2477)</f>
        <v>32.320987654320987</v>
      </c>
      <c r="Q2477" t="str">
        <f>LEFT(N2477, SEARCH("/",N2477,1)-1)</f>
        <v>music</v>
      </c>
      <c r="R2477" t="str">
        <f>RIGHT(N2477,LEN(N2477)-SEARCH("/",N2477,1))</f>
        <v>indie rock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(E2478/D2478)*100</f>
        <v>105.02249999999999</v>
      </c>
      <c r="P2478" s="8">
        <f>(E2478/L2478)</f>
        <v>61.103999999999999</v>
      </c>
      <c r="Q2478" t="str">
        <f>LEFT(N2478, SEARCH("/",N2478,1)-1)</f>
        <v>music</v>
      </c>
      <c r="R2478" t="str">
        <f>RIGHT(N2478,LEN(N2478)-SEARCH("/",N2478,1))</f>
        <v>indie rock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(E2479/D2479)*100</f>
        <v>171.33333333333334</v>
      </c>
      <c r="P2479" s="8">
        <f>(E2479/L2479)</f>
        <v>31.341463414634145</v>
      </c>
      <c r="Q2479" t="str">
        <f>LEFT(N2479, SEARCH("/",N2479,1)-1)</f>
        <v>music</v>
      </c>
      <c r="R2479" t="str">
        <f>RIGHT(N2479,LEN(N2479)-SEARCH("/",N2479,1))</f>
        <v>indie rock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(E2480/D2480)*100</f>
        <v>127.49999999999999</v>
      </c>
      <c r="P2480" s="8">
        <f>(E2480/L2480)</f>
        <v>129.1139240506329</v>
      </c>
      <c r="Q2480" t="str">
        <f>LEFT(N2480, SEARCH("/",N2480,1)-1)</f>
        <v>music</v>
      </c>
      <c r="R2480" t="str">
        <f>RIGHT(N2480,LEN(N2480)-SEARCH("/",N2480,1))</f>
        <v>indie rock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(E2481/D2481)*100</f>
        <v>133.44333333333333</v>
      </c>
      <c r="P2481" s="8">
        <f>(E2481/L2481)</f>
        <v>25.020624999999999</v>
      </c>
      <c r="Q2481" t="str">
        <f>LEFT(N2481, SEARCH("/",N2481,1)-1)</f>
        <v>music</v>
      </c>
      <c r="R2481" t="str">
        <f>RIGHT(N2481,LEN(N2481)-SEARCH("/",N2481,1))</f>
        <v>indie rock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(E2482/D2482)*100</f>
        <v>100</v>
      </c>
      <c r="P2482" s="8">
        <f>(E2482/L2482)</f>
        <v>250</v>
      </c>
      <c r="Q2482" t="str">
        <f>LEFT(N2482, SEARCH("/",N2482,1)-1)</f>
        <v>music</v>
      </c>
      <c r="R2482" t="str">
        <f>RIGHT(N2482,LEN(N2482)-SEARCH("/",N2482,1))</f>
        <v>indie rock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(E2483/D2483)*100</f>
        <v>112.91099999999999</v>
      </c>
      <c r="P2483" s="8">
        <f>(E2483/L2483)</f>
        <v>47.541473684210523</v>
      </c>
      <c r="Q2483" t="str">
        <f>LEFT(N2483, SEARCH("/",N2483,1)-1)</f>
        <v>music</v>
      </c>
      <c r="R2483" t="str">
        <f>RIGHT(N2483,LEN(N2483)-SEARCH("/",N2483,1))</f>
        <v>indie rock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(E2484/D2484)*100</f>
        <v>100.1</v>
      </c>
      <c r="P2484" s="8">
        <f>(E2484/L2484)</f>
        <v>40.04</v>
      </c>
      <c r="Q2484" t="str">
        <f>LEFT(N2484, SEARCH("/",N2484,1)-1)</f>
        <v>music</v>
      </c>
      <c r="R2484" t="str">
        <f>RIGHT(N2484,LEN(N2484)-SEARCH("/",N2484,1))</f>
        <v>indie rock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(E2485/D2485)*100</f>
        <v>113.72727272727272</v>
      </c>
      <c r="P2485" s="8">
        <f>(E2485/L2485)</f>
        <v>65.84210526315789</v>
      </c>
      <c r="Q2485" t="str">
        <f>LEFT(N2485, SEARCH("/",N2485,1)-1)</f>
        <v>music</v>
      </c>
      <c r="R2485" t="str">
        <f>RIGHT(N2485,LEN(N2485)-SEARCH("/",N2485,1))</f>
        <v>indie rock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(E2486/D2486)*100</f>
        <v>119.31742857142855</v>
      </c>
      <c r="P2486" s="8">
        <f>(E2486/L2486)</f>
        <v>46.401222222222216</v>
      </c>
      <c r="Q2486" t="str">
        <f>LEFT(N2486, SEARCH("/",N2486,1)-1)</f>
        <v>music</v>
      </c>
      <c r="R2486" t="str">
        <f>RIGHT(N2486,LEN(N2486)-SEARCH("/",N2486,1))</f>
        <v>indie rock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(E2487/D2487)*100</f>
        <v>103.25</v>
      </c>
      <c r="P2487" s="8">
        <f>(E2487/L2487)</f>
        <v>50.365853658536587</v>
      </c>
      <c r="Q2487" t="str">
        <f>LEFT(N2487, SEARCH("/",N2487,1)-1)</f>
        <v>music</v>
      </c>
      <c r="R2487" t="str">
        <f>RIGHT(N2487,LEN(N2487)-SEARCH("/",N2487,1))</f>
        <v>indie rock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(E2488/D2488)*100</f>
        <v>265.66666666666669</v>
      </c>
      <c r="P2488" s="8">
        <f>(E2488/L2488)</f>
        <v>26.566666666666666</v>
      </c>
      <c r="Q2488" t="str">
        <f>LEFT(N2488, SEARCH("/",N2488,1)-1)</f>
        <v>music</v>
      </c>
      <c r="R2488" t="str">
        <f>RIGHT(N2488,LEN(N2488)-SEARCH("/",N2488,1))</f>
        <v>indie rock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(E2489/D2489)*100</f>
        <v>100.05066666666667</v>
      </c>
      <c r="P2489" s="8">
        <f>(E2489/L2489)</f>
        <v>39.493684210526318</v>
      </c>
      <c r="Q2489" t="str">
        <f>LEFT(N2489, SEARCH("/",N2489,1)-1)</f>
        <v>music</v>
      </c>
      <c r="R2489" t="str">
        <f>RIGHT(N2489,LEN(N2489)-SEARCH("/",N2489,1))</f>
        <v>indie rock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(E2490/D2490)*100</f>
        <v>106.69999999999999</v>
      </c>
      <c r="P2490" s="8">
        <f>(E2490/L2490)</f>
        <v>49.246153846153845</v>
      </c>
      <c r="Q2490" t="str">
        <f>LEFT(N2490, SEARCH("/",N2490,1)-1)</f>
        <v>music</v>
      </c>
      <c r="R2490" t="str">
        <f>RIGHT(N2490,LEN(N2490)-SEARCH("/",N2490,1))</f>
        <v>indie rock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(E2491/D2491)*100</f>
        <v>133.67142857142858</v>
      </c>
      <c r="P2491" s="8">
        <f>(E2491/L2491)</f>
        <v>62.38</v>
      </c>
      <c r="Q2491" t="str">
        <f>LEFT(N2491, SEARCH("/",N2491,1)-1)</f>
        <v>music</v>
      </c>
      <c r="R2491" t="str">
        <f>RIGHT(N2491,LEN(N2491)-SEARCH("/",N2491,1))</f>
        <v>indie rock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(E2492/D2492)*100</f>
        <v>121.39999999999999</v>
      </c>
      <c r="P2492" s="8">
        <f>(E2492/L2492)</f>
        <v>37.9375</v>
      </c>
      <c r="Q2492" t="str">
        <f>LEFT(N2492, SEARCH("/",N2492,1)-1)</f>
        <v>music</v>
      </c>
      <c r="R2492" t="str">
        <f>RIGHT(N2492,LEN(N2492)-SEARCH("/",N2492,1))</f>
        <v>indie rock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(E2493/D2493)*100</f>
        <v>103.2</v>
      </c>
      <c r="P2493" s="8">
        <f>(E2493/L2493)</f>
        <v>51.6</v>
      </c>
      <c r="Q2493" t="str">
        <f>LEFT(N2493, SEARCH("/",N2493,1)-1)</f>
        <v>music</v>
      </c>
      <c r="R2493" t="str">
        <f>RIGHT(N2493,LEN(N2493)-SEARCH("/",N2493,1))</f>
        <v>indie rock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(E2494/D2494)*100</f>
        <v>125</v>
      </c>
      <c r="P2494" s="8">
        <f>(E2494/L2494)</f>
        <v>27.777777777777779</v>
      </c>
      <c r="Q2494" t="str">
        <f>LEFT(N2494, SEARCH("/",N2494,1)-1)</f>
        <v>music</v>
      </c>
      <c r="R2494" t="str">
        <f>RIGHT(N2494,LEN(N2494)-SEARCH("/",N2494,1))</f>
        <v>indie rock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(E2495/D2495)*100</f>
        <v>128.69999999999999</v>
      </c>
      <c r="P2495" s="8">
        <f>(E2495/L2495)</f>
        <v>99.382239382239376</v>
      </c>
      <c r="Q2495" t="str">
        <f>LEFT(N2495, SEARCH("/",N2495,1)-1)</f>
        <v>music</v>
      </c>
      <c r="R2495" t="str">
        <f>RIGHT(N2495,LEN(N2495)-SEARCH("/",N2495,1))</f>
        <v>indie rock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(E2496/D2496)*100</f>
        <v>101.00533333333333</v>
      </c>
      <c r="P2496" s="8">
        <f>(E2496/L2496)</f>
        <v>38.848205128205123</v>
      </c>
      <c r="Q2496" t="str">
        <f>LEFT(N2496, SEARCH("/",N2496,1)-1)</f>
        <v>music</v>
      </c>
      <c r="R2496" t="str">
        <f>RIGHT(N2496,LEN(N2496)-SEARCH("/",N2496,1))</f>
        <v>indie rock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(E2497/D2497)*100</f>
        <v>127.53666666666665</v>
      </c>
      <c r="P2497" s="8">
        <f>(E2497/L2497)</f>
        <v>45.548809523809524</v>
      </c>
      <c r="Q2497" t="str">
        <f>LEFT(N2497, SEARCH("/",N2497,1)-1)</f>
        <v>music</v>
      </c>
      <c r="R2497" t="str">
        <f>RIGHT(N2497,LEN(N2497)-SEARCH("/",N2497,1))</f>
        <v>indie rock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(E2498/D2498)*100</f>
        <v>100</v>
      </c>
      <c r="P2498" s="8">
        <f>(E2498/L2498)</f>
        <v>600</v>
      </c>
      <c r="Q2498" t="str">
        <f>LEFT(N2498, SEARCH("/",N2498,1)-1)</f>
        <v>music</v>
      </c>
      <c r="R2498" t="str">
        <f>RIGHT(N2498,LEN(N2498)-SEARCH("/",N2498,1))</f>
        <v>indie rock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(E2499/D2499)*100</f>
        <v>112.7715</v>
      </c>
      <c r="P2499" s="8">
        <f>(E2499/L2499)</f>
        <v>80.551071428571419</v>
      </c>
      <c r="Q2499" t="str">
        <f>LEFT(N2499, SEARCH("/",N2499,1)-1)</f>
        <v>music</v>
      </c>
      <c r="R2499" t="str">
        <f>RIGHT(N2499,LEN(N2499)-SEARCH("/",N2499,1))</f>
        <v>indie rock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(E2500/D2500)*100</f>
        <v>105.60000000000001</v>
      </c>
      <c r="P2500" s="8">
        <f>(E2500/L2500)</f>
        <v>52.8</v>
      </c>
      <c r="Q2500" t="str">
        <f>LEFT(N2500, SEARCH("/",N2500,1)-1)</f>
        <v>music</v>
      </c>
      <c r="R2500" t="str">
        <f>RIGHT(N2500,LEN(N2500)-SEARCH("/",N2500,1))</f>
        <v>indie rock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(E2501/D2501)*100</f>
        <v>202.625</v>
      </c>
      <c r="P2501" s="8">
        <f>(E2501/L2501)</f>
        <v>47.676470588235297</v>
      </c>
      <c r="Q2501" t="str">
        <f>LEFT(N2501, SEARCH("/",N2501,1)-1)</f>
        <v>music</v>
      </c>
      <c r="R2501" t="str">
        <f>RIGHT(N2501,LEN(N2501)-SEARCH("/",N2501,1))</f>
        <v>indie rock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(E2502/D2502)*100</f>
        <v>113.33333333333333</v>
      </c>
      <c r="P2502" s="8">
        <f>(E2502/L2502)</f>
        <v>23.448275862068964</v>
      </c>
      <c r="Q2502" t="str">
        <f>LEFT(N2502, SEARCH("/",N2502,1)-1)</f>
        <v>music</v>
      </c>
      <c r="R2502" t="str">
        <f>RIGHT(N2502,LEN(N2502)-SEARCH("/",N2502,1))</f>
        <v>indie rock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(E2503/D2503)*100</f>
        <v>2.5545454545454547</v>
      </c>
      <c r="P2503" s="8">
        <f>(E2503/L2503)</f>
        <v>40.142857142857146</v>
      </c>
      <c r="Q2503" t="str">
        <f>LEFT(N2503, SEARCH("/",N2503,1)-1)</f>
        <v>food</v>
      </c>
      <c r="R2503" t="str">
        <f>RIGHT(N2503,LEN(N2503)-SEARCH("/",N2503,1))</f>
        <v>restaurants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(E2504/D2504)*100</f>
        <v>7.8181818181818186E-2</v>
      </c>
      <c r="P2504" s="8">
        <f>(E2504/L2504)</f>
        <v>17.2</v>
      </c>
      <c r="Q2504" t="str">
        <f>LEFT(N2504, SEARCH("/",N2504,1)-1)</f>
        <v>food</v>
      </c>
      <c r="R2504" t="str">
        <f>RIGHT(N2504,LEN(N2504)-SEARCH("/",N2504,1))</f>
        <v>restaurants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(E2505/D2505)*100</f>
        <v>0</v>
      </c>
      <c r="P2505" s="8" t="e">
        <f>(E2505/L2505)</f>
        <v>#DIV/0!</v>
      </c>
      <c r="Q2505" t="str">
        <f>LEFT(N2505, SEARCH("/",N2505,1)-1)</f>
        <v>food</v>
      </c>
      <c r="R2505" t="str">
        <f>RIGHT(N2505,LEN(N2505)-SEARCH("/",N2505,1))</f>
        <v>restaurants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(E2506/D2506)*100</f>
        <v>0</v>
      </c>
      <c r="P2506" s="8" t="e">
        <f>(E2506/L2506)</f>
        <v>#DIV/0!</v>
      </c>
      <c r="Q2506" t="str">
        <f>LEFT(N2506, SEARCH("/",N2506,1)-1)</f>
        <v>food</v>
      </c>
      <c r="R2506" t="str">
        <f>RIGHT(N2506,LEN(N2506)-SEARCH("/",N2506,1))</f>
        <v>restaurants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(E2507/D2507)*100</f>
        <v>0</v>
      </c>
      <c r="P2507" s="8" t="e">
        <f>(E2507/L2507)</f>
        <v>#DIV/0!</v>
      </c>
      <c r="Q2507" t="str">
        <f>LEFT(N2507, SEARCH("/",N2507,1)-1)</f>
        <v>food</v>
      </c>
      <c r="R2507" t="str">
        <f>RIGHT(N2507,LEN(N2507)-SEARCH("/",N2507,1))</f>
        <v>restaurants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(E2508/D2508)*100</f>
        <v>0.6</v>
      </c>
      <c r="P2508" s="8">
        <f>(E2508/L2508)</f>
        <v>15</v>
      </c>
      <c r="Q2508" t="str">
        <f>LEFT(N2508, SEARCH("/",N2508,1)-1)</f>
        <v>food</v>
      </c>
      <c r="R2508" t="str">
        <f>RIGHT(N2508,LEN(N2508)-SEARCH("/",N2508,1))</f>
        <v>restaurants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8" t="e">
        <f>(E2509/L2509)</f>
        <v>#DIV/0!</v>
      </c>
      <c r="Q2509" t="str">
        <f>LEFT(N2509, SEARCH("/",N2509,1)-1)</f>
        <v>food</v>
      </c>
      <c r="R2509" t="str">
        <f>RIGHT(N2509,LEN(N2509)-SEARCH("/",N2509,1))</f>
        <v>restaurants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(E2510/D2510)*100</f>
        <v>0</v>
      </c>
      <c r="P2510" s="8" t="e">
        <f>(E2510/L2510)</f>
        <v>#DIV/0!</v>
      </c>
      <c r="Q2510" t="str">
        <f>LEFT(N2510, SEARCH("/",N2510,1)-1)</f>
        <v>food</v>
      </c>
      <c r="R2510" t="str">
        <f>RIGHT(N2510,LEN(N2510)-SEARCH("/",N2510,1))</f>
        <v>restaurants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(E2511/D2511)*100</f>
        <v>1.0526315789473684</v>
      </c>
      <c r="P2511" s="8">
        <f>(E2511/L2511)</f>
        <v>35.714285714285715</v>
      </c>
      <c r="Q2511" t="str">
        <f>LEFT(N2511, SEARCH("/",N2511,1)-1)</f>
        <v>food</v>
      </c>
      <c r="R2511" t="str">
        <f>RIGHT(N2511,LEN(N2511)-SEARCH("/",N2511,1))</f>
        <v>restaurants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(E2512/D2512)*100</f>
        <v>0.15</v>
      </c>
      <c r="P2512" s="8">
        <f>(E2512/L2512)</f>
        <v>37.5</v>
      </c>
      <c r="Q2512" t="str">
        <f>LEFT(N2512, SEARCH("/",N2512,1)-1)</f>
        <v>food</v>
      </c>
      <c r="R2512" t="str">
        <f>RIGHT(N2512,LEN(N2512)-SEARCH("/",N2512,1))</f>
        <v>restaurants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(E2513/D2513)*100</f>
        <v>0</v>
      </c>
      <c r="P2513" s="8" t="e">
        <f>(E2513/L2513)</f>
        <v>#DIV/0!</v>
      </c>
      <c r="Q2513" t="str">
        <f>LEFT(N2513, SEARCH("/",N2513,1)-1)</f>
        <v>food</v>
      </c>
      <c r="R2513" t="str">
        <f>RIGHT(N2513,LEN(N2513)-SEARCH("/",N2513,1))</f>
        <v>restaurants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(E2514/D2514)*100</f>
        <v>0</v>
      </c>
      <c r="P2514" s="8" t="e">
        <f>(E2514/L2514)</f>
        <v>#DIV/0!</v>
      </c>
      <c r="Q2514" t="str">
        <f>LEFT(N2514, SEARCH("/",N2514,1)-1)</f>
        <v>food</v>
      </c>
      <c r="R2514" t="str">
        <f>RIGHT(N2514,LEN(N2514)-SEARCH("/",N2514,1))</f>
        <v>restaurants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(E2515/D2515)*100</f>
        <v>0</v>
      </c>
      <c r="P2515" s="8" t="e">
        <f>(E2515/L2515)</f>
        <v>#DIV/0!</v>
      </c>
      <c r="Q2515" t="str">
        <f>LEFT(N2515, SEARCH("/",N2515,1)-1)</f>
        <v>food</v>
      </c>
      <c r="R2515" t="str">
        <f>RIGHT(N2515,LEN(N2515)-SEARCH("/",N2515,1))</f>
        <v>restaurants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(E2516/D2516)*100</f>
        <v>1.7500000000000002</v>
      </c>
      <c r="P2516" s="8">
        <f>(E2516/L2516)</f>
        <v>52.5</v>
      </c>
      <c r="Q2516" t="str">
        <f>LEFT(N2516, SEARCH("/",N2516,1)-1)</f>
        <v>food</v>
      </c>
      <c r="R2516" t="str">
        <f>RIGHT(N2516,LEN(N2516)-SEARCH("/",N2516,1))</f>
        <v>restaurants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(E2517/D2517)*100</f>
        <v>18.600000000000001</v>
      </c>
      <c r="P2517" s="8">
        <f>(E2517/L2517)</f>
        <v>77.5</v>
      </c>
      <c r="Q2517" t="str">
        <f>LEFT(N2517, SEARCH("/",N2517,1)-1)</f>
        <v>food</v>
      </c>
      <c r="R2517" t="str">
        <f>RIGHT(N2517,LEN(N2517)-SEARCH("/",N2517,1))</f>
        <v>restaurants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(E2518/D2518)*100</f>
        <v>0</v>
      </c>
      <c r="P2518" s="8" t="e">
        <f>(E2518/L2518)</f>
        <v>#DIV/0!</v>
      </c>
      <c r="Q2518" t="str">
        <f>LEFT(N2518, SEARCH("/",N2518,1)-1)</f>
        <v>food</v>
      </c>
      <c r="R2518" t="str">
        <f>RIGHT(N2518,LEN(N2518)-SEARCH("/",N2518,1))</f>
        <v>restaurants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(E2519/D2519)*100</f>
        <v>9.8166666666666664</v>
      </c>
      <c r="P2519" s="8">
        <f>(E2519/L2519)</f>
        <v>53.545454545454547</v>
      </c>
      <c r="Q2519" t="str">
        <f>LEFT(N2519, SEARCH("/",N2519,1)-1)</f>
        <v>food</v>
      </c>
      <c r="R2519" t="str">
        <f>RIGHT(N2519,LEN(N2519)-SEARCH("/",N2519,1))</f>
        <v>restaurants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(E2520/D2520)*100</f>
        <v>0</v>
      </c>
      <c r="P2520" s="8" t="e">
        <f>(E2520/L2520)</f>
        <v>#DIV/0!</v>
      </c>
      <c r="Q2520" t="str">
        <f>LEFT(N2520, SEARCH("/",N2520,1)-1)</f>
        <v>food</v>
      </c>
      <c r="R2520" t="str">
        <f>RIGHT(N2520,LEN(N2520)-SEARCH("/",N2520,1))</f>
        <v>restaurants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(E2521/D2521)*100</f>
        <v>4.3333333333333335E-2</v>
      </c>
      <c r="P2521" s="8">
        <f>(E2521/L2521)</f>
        <v>16.25</v>
      </c>
      <c r="Q2521" t="str">
        <f>LEFT(N2521, SEARCH("/",N2521,1)-1)</f>
        <v>food</v>
      </c>
      <c r="R2521" t="str">
        <f>RIGHT(N2521,LEN(N2521)-SEARCH("/",N2521,1))</f>
        <v>restaurants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(E2522/D2522)*100</f>
        <v>0</v>
      </c>
      <c r="P2522" s="8" t="e">
        <f>(E2522/L2522)</f>
        <v>#DIV/0!</v>
      </c>
      <c r="Q2522" t="str">
        <f>LEFT(N2522, SEARCH("/",N2522,1)-1)</f>
        <v>food</v>
      </c>
      <c r="R2522" t="str">
        <f>RIGHT(N2522,LEN(N2522)-SEARCH("/",N2522,1))</f>
        <v>restaurants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(E2523/D2523)*100</f>
        <v>109.48792</v>
      </c>
      <c r="P2523" s="8">
        <f>(E2523/L2523)</f>
        <v>103.68174242424243</v>
      </c>
      <c r="Q2523" t="str">
        <f>LEFT(N2523, SEARCH("/",N2523,1)-1)</f>
        <v>music</v>
      </c>
      <c r="R2523" t="str">
        <f>RIGHT(N2523,LEN(N2523)-SEARCH("/",N2523,1))</f>
        <v>classical music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(E2524/D2524)*100</f>
        <v>100</v>
      </c>
      <c r="P2524" s="8">
        <f>(E2524/L2524)</f>
        <v>185.18518518518519</v>
      </c>
      <c r="Q2524" t="str">
        <f>LEFT(N2524, SEARCH("/",N2524,1)-1)</f>
        <v>music</v>
      </c>
      <c r="R2524" t="str">
        <f>RIGHT(N2524,LEN(N2524)-SEARCH("/",N2524,1))</f>
        <v>classical music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(E2525/D2525)*100</f>
        <v>156.44444444444446</v>
      </c>
      <c r="P2525" s="8">
        <f>(E2525/L2525)</f>
        <v>54.153846153846153</v>
      </c>
      <c r="Q2525" t="str">
        <f>LEFT(N2525, SEARCH("/",N2525,1)-1)</f>
        <v>music</v>
      </c>
      <c r="R2525" t="str">
        <f>RIGHT(N2525,LEN(N2525)-SEARCH("/",N2525,1))</f>
        <v>classical music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(E2526/D2526)*100</f>
        <v>101.6</v>
      </c>
      <c r="P2526" s="8">
        <f>(E2526/L2526)</f>
        <v>177.2093023255814</v>
      </c>
      <c r="Q2526" t="str">
        <f>LEFT(N2526, SEARCH("/",N2526,1)-1)</f>
        <v>music</v>
      </c>
      <c r="R2526" t="str">
        <f>RIGHT(N2526,LEN(N2526)-SEARCH("/",N2526,1))</f>
        <v>classical music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(E2527/D2527)*100</f>
        <v>100.325</v>
      </c>
      <c r="P2527" s="8">
        <f>(E2527/L2527)</f>
        <v>100.325</v>
      </c>
      <c r="Q2527" t="str">
        <f>LEFT(N2527, SEARCH("/",N2527,1)-1)</f>
        <v>music</v>
      </c>
      <c r="R2527" t="str">
        <f>RIGHT(N2527,LEN(N2527)-SEARCH("/",N2527,1))</f>
        <v>classical music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(E2528/D2528)*100</f>
        <v>112.94999999999999</v>
      </c>
      <c r="P2528" s="8">
        <f>(E2528/L2528)</f>
        <v>136.90909090909091</v>
      </c>
      <c r="Q2528" t="str">
        <f>LEFT(N2528, SEARCH("/",N2528,1)-1)</f>
        <v>music</v>
      </c>
      <c r="R2528" t="str">
        <f>RIGHT(N2528,LEN(N2528)-SEARCH("/",N2528,1))</f>
        <v>classical music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(E2529/D2529)*100</f>
        <v>102.125</v>
      </c>
      <c r="P2529" s="8">
        <f>(E2529/L2529)</f>
        <v>57.535211267605632</v>
      </c>
      <c r="Q2529" t="str">
        <f>LEFT(N2529, SEARCH("/",N2529,1)-1)</f>
        <v>music</v>
      </c>
      <c r="R2529" t="str">
        <f>RIGHT(N2529,LEN(N2529)-SEARCH("/",N2529,1))</f>
        <v>classical music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(E2530/D2530)*100</f>
        <v>107.24974999999999</v>
      </c>
      <c r="P2530" s="8">
        <f>(E2530/L2530)</f>
        <v>52.962839506172834</v>
      </c>
      <c r="Q2530" t="str">
        <f>LEFT(N2530, SEARCH("/",N2530,1)-1)</f>
        <v>music</v>
      </c>
      <c r="R2530" t="str">
        <f>RIGHT(N2530,LEN(N2530)-SEARCH("/",N2530,1))</f>
        <v>classical music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(E2531/D2531)*100</f>
        <v>104.28333333333333</v>
      </c>
      <c r="P2531" s="8">
        <f>(E2531/L2531)</f>
        <v>82.328947368421055</v>
      </c>
      <c r="Q2531" t="str">
        <f>LEFT(N2531, SEARCH("/",N2531,1)-1)</f>
        <v>music</v>
      </c>
      <c r="R2531" t="str">
        <f>RIGHT(N2531,LEN(N2531)-SEARCH("/",N2531,1))</f>
        <v>classical music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(E2532/D2532)*100</f>
        <v>100</v>
      </c>
      <c r="P2532" s="8">
        <f>(E2532/L2532)</f>
        <v>135.41666666666666</v>
      </c>
      <c r="Q2532" t="str">
        <f>LEFT(N2532, SEARCH("/",N2532,1)-1)</f>
        <v>music</v>
      </c>
      <c r="R2532" t="str">
        <f>RIGHT(N2532,LEN(N2532)-SEARCH("/",N2532,1))</f>
        <v>classical music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(E2533/D2533)*100</f>
        <v>100.4</v>
      </c>
      <c r="P2533" s="8">
        <f>(E2533/L2533)</f>
        <v>74.06557377049181</v>
      </c>
      <c r="Q2533" t="str">
        <f>LEFT(N2533, SEARCH("/",N2533,1)-1)</f>
        <v>music</v>
      </c>
      <c r="R2533" t="str">
        <f>RIGHT(N2533,LEN(N2533)-SEARCH("/",N2533,1))</f>
        <v>classical music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(E2534/D2534)*100</f>
        <v>126.125</v>
      </c>
      <c r="P2534" s="8">
        <f>(E2534/L2534)</f>
        <v>84.083333333333329</v>
      </c>
      <c r="Q2534" t="str">
        <f>LEFT(N2534, SEARCH("/",N2534,1)-1)</f>
        <v>music</v>
      </c>
      <c r="R2534" t="str">
        <f>RIGHT(N2534,LEN(N2534)-SEARCH("/",N2534,1))</f>
        <v>classical music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(E2535/D2535)*100</f>
        <v>110.66666666666667</v>
      </c>
      <c r="P2535" s="8">
        <f>(E2535/L2535)</f>
        <v>61.029411764705884</v>
      </c>
      <c r="Q2535" t="str">
        <f>LEFT(N2535, SEARCH("/",N2535,1)-1)</f>
        <v>music</v>
      </c>
      <c r="R2535" t="str">
        <f>RIGHT(N2535,LEN(N2535)-SEARCH("/",N2535,1))</f>
        <v>classical music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(E2536/D2536)*100</f>
        <v>105</v>
      </c>
      <c r="P2536" s="8">
        <f>(E2536/L2536)</f>
        <v>150</v>
      </c>
      <c r="Q2536" t="str">
        <f>LEFT(N2536, SEARCH("/",N2536,1)-1)</f>
        <v>music</v>
      </c>
      <c r="R2536" t="str">
        <f>RIGHT(N2536,LEN(N2536)-SEARCH("/",N2536,1))</f>
        <v>classical music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(E2537/D2537)*100</f>
        <v>103.77499999999999</v>
      </c>
      <c r="P2537" s="8">
        <f>(E2537/L2537)</f>
        <v>266.08974358974359</v>
      </c>
      <c r="Q2537" t="str">
        <f>LEFT(N2537, SEARCH("/",N2537,1)-1)</f>
        <v>music</v>
      </c>
      <c r="R2537" t="str">
        <f>RIGHT(N2537,LEN(N2537)-SEARCH("/",N2537,1))</f>
        <v>classical music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(E2538/D2538)*100</f>
        <v>115.99999999999999</v>
      </c>
      <c r="P2538" s="8">
        <f>(E2538/L2538)</f>
        <v>7.25</v>
      </c>
      <c r="Q2538" t="str">
        <f>LEFT(N2538, SEARCH("/",N2538,1)-1)</f>
        <v>music</v>
      </c>
      <c r="R2538" t="str">
        <f>RIGHT(N2538,LEN(N2538)-SEARCH("/",N2538,1))</f>
        <v>classical music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(E2539/D2539)*100</f>
        <v>110.00000000000001</v>
      </c>
      <c r="P2539" s="8">
        <f>(E2539/L2539)</f>
        <v>100</v>
      </c>
      <c r="Q2539" t="str">
        <f>LEFT(N2539, SEARCH("/",N2539,1)-1)</f>
        <v>music</v>
      </c>
      <c r="R2539" t="str">
        <f>RIGHT(N2539,LEN(N2539)-SEARCH("/",N2539,1))</f>
        <v>classical music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(E2540/D2540)*100</f>
        <v>113.01761111111111</v>
      </c>
      <c r="P2540" s="8">
        <f>(E2540/L2540)</f>
        <v>109.96308108108107</v>
      </c>
      <c r="Q2540" t="str">
        <f>LEFT(N2540, SEARCH("/",N2540,1)-1)</f>
        <v>music</v>
      </c>
      <c r="R2540" t="str">
        <f>RIGHT(N2540,LEN(N2540)-SEARCH("/",N2540,1))</f>
        <v>classical music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(E2541/D2541)*100</f>
        <v>100.25</v>
      </c>
      <c r="P2541" s="8">
        <f>(E2541/L2541)</f>
        <v>169.91525423728814</v>
      </c>
      <c r="Q2541" t="str">
        <f>LEFT(N2541, SEARCH("/",N2541,1)-1)</f>
        <v>music</v>
      </c>
      <c r="R2541" t="str">
        <f>RIGHT(N2541,LEN(N2541)-SEARCH("/",N2541,1))</f>
        <v>classical music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(E2542/D2542)*100</f>
        <v>103.4</v>
      </c>
      <c r="P2542" s="8">
        <f>(E2542/L2542)</f>
        <v>95.740740740740748</v>
      </c>
      <c r="Q2542" t="str">
        <f>LEFT(N2542, SEARCH("/",N2542,1)-1)</f>
        <v>music</v>
      </c>
      <c r="R2542" t="str">
        <f>RIGHT(N2542,LEN(N2542)-SEARCH("/",N2542,1))</f>
        <v>classical music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(E2543/D2543)*100</f>
        <v>107.02857142857142</v>
      </c>
      <c r="P2543" s="8">
        <f>(E2543/L2543)</f>
        <v>59.460317460317462</v>
      </c>
      <c r="Q2543" t="str">
        <f>LEFT(N2543, SEARCH("/",N2543,1)-1)</f>
        <v>music</v>
      </c>
      <c r="R2543" t="str">
        <f>RIGHT(N2543,LEN(N2543)-SEARCH("/",N2543,1))</f>
        <v>classical music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(E2544/D2544)*100</f>
        <v>103.57142857142858</v>
      </c>
      <c r="P2544" s="8">
        <f>(E2544/L2544)</f>
        <v>55.769230769230766</v>
      </c>
      <c r="Q2544" t="str">
        <f>LEFT(N2544, SEARCH("/",N2544,1)-1)</f>
        <v>music</v>
      </c>
      <c r="R2544" t="str">
        <f>RIGHT(N2544,LEN(N2544)-SEARCH("/",N2544,1))</f>
        <v>classical music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(E2545/D2545)*100</f>
        <v>156.4</v>
      </c>
      <c r="P2545" s="8">
        <f>(E2545/L2545)</f>
        <v>30.076923076923077</v>
      </c>
      <c r="Q2545" t="str">
        <f>LEFT(N2545, SEARCH("/",N2545,1)-1)</f>
        <v>music</v>
      </c>
      <c r="R2545" t="str">
        <f>RIGHT(N2545,LEN(N2545)-SEARCH("/",N2545,1))</f>
        <v>classical music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(E2546/D2546)*100</f>
        <v>100.82</v>
      </c>
      <c r="P2546" s="8">
        <f>(E2546/L2546)</f>
        <v>88.438596491228068</v>
      </c>
      <c r="Q2546" t="str">
        <f>LEFT(N2546, SEARCH("/",N2546,1)-1)</f>
        <v>music</v>
      </c>
      <c r="R2546" t="str">
        <f>RIGHT(N2546,LEN(N2546)-SEARCH("/",N2546,1))</f>
        <v>classical music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(E2547/D2547)*100</f>
        <v>195.3</v>
      </c>
      <c r="P2547" s="8">
        <f>(E2547/L2547)</f>
        <v>64.032786885245898</v>
      </c>
      <c r="Q2547" t="str">
        <f>LEFT(N2547, SEARCH("/",N2547,1)-1)</f>
        <v>music</v>
      </c>
      <c r="R2547" t="str">
        <f>RIGHT(N2547,LEN(N2547)-SEARCH("/",N2547,1))</f>
        <v>classical music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(E2548/D2548)*100</f>
        <v>111.71428571428572</v>
      </c>
      <c r="P2548" s="8">
        <f>(E2548/L2548)</f>
        <v>60.153846153846153</v>
      </c>
      <c r="Q2548" t="str">
        <f>LEFT(N2548, SEARCH("/",N2548,1)-1)</f>
        <v>music</v>
      </c>
      <c r="R2548" t="str">
        <f>RIGHT(N2548,LEN(N2548)-SEARCH("/",N2548,1))</f>
        <v>classical music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(E2549/D2549)*100</f>
        <v>119.85454545454546</v>
      </c>
      <c r="P2549" s="8">
        <f>(E2549/L2549)</f>
        <v>49.194029850746269</v>
      </c>
      <c r="Q2549" t="str">
        <f>LEFT(N2549, SEARCH("/",N2549,1)-1)</f>
        <v>music</v>
      </c>
      <c r="R2549" t="str">
        <f>RIGHT(N2549,LEN(N2549)-SEARCH("/",N2549,1))</f>
        <v>classical music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(E2550/D2550)*100</f>
        <v>101.85</v>
      </c>
      <c r="P2550" s="8">
        <f>(E2550/L2550)</f>
        <v>165.16216216216216</v>
      </c>
      <c r="Q2550" t="str">
        <f>LEFT(N2550, SEARCH("/",N2550,1)-1)</f>
        <v>music</v>
      </c>
      <c r="R2550" t="str">
        <f>RIGHT(N2550,LEN(N2550)-SEARCH("/",N2550,1))</f>
        <v>classical music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(E2551/D2551)*100</f>
        <v>102.80254777070064</v>
      </c>
      <c r="P2551" s="8">
        <f>(E2551/L2551)</f>
        <v>43.621621621621621</v>
      </c>
      <c r="Q2551" t="str">
        <f>LEFT(N2551, SEARCH("/",N2551,1)-1)</f>
        <v>music</v>
      </c>
      <c r="R2551" t="str">
        <f>RIGHT(N2551,LEN(N2551)-SEARCH("/",N2551,1))</f>
        <v>classical music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(E2552/D2552)*100</f>
        <v>100.84615384615385</v>
      </c>
      <c r="P2552" s="8">
        <f>(E2552/L2552)</f>
        <v>43.7</v>
      </c>
      <c r="Q2552" t="str">
        <f>LEFT(N2552, SEARCH("/",N2552,1)-1)</f>
        <v>music</v>
      </c>
      <c r="R2552" t="str">
        <f>RIGHT(N2552,LEN(N2552)-SEARCH("/",N2552,1))</f>
        <v>classical music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(E2553/D2553)*100</f>
        <v>102.73469387755102</v>
      </c>
      <c r="P2553" s="8">
        <f>(E2553/L2553)</f>
        <v>67.419642857142861</v>
      </c>
      <c r="Q2553" t="str">
        <f>LEFT(N2553, SEARCH("/",N2553,1)-1)</f>
        <v>music</v>
      </c>
      <c r="R2553" t="str">
        <f>RIGHT(N2553,LEN(N2553)-SEARCH("/",N2553,1))</f>
        <v>classical music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(E2554/D2554)*100</f>
        <v>106.5</v>
      </c>
      <c r="P2554" s="8">
        <f>(E2554/L2554)</f>
        <v>177.5</v>
      </c>
      <c r="Q2554" t="str">
        <f>LEFT(N2554, SEARCH("/",N2554,1)-1)</f>
        <v>music</v>
      </c>
      <c r="R2554" t="str">
        <f>RIGHT(N2554,LEN(N2554)-SEARCH("/",N2554,1))</f>
        <v>classical music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(E2555/D2555)*100</f>
        <v>155.53333333333333</v>
      </c>
      <c r="P2555" s="8">
        <f>(E2555/L2555)</f>
        <v>38.883333333333333</v>
      </c>
      <c r="Q2555" t="str">
        <f>LEFT(N2555, SEARCH("/",N2555,1)-1)</f>
        <v>music</v>
      </c>
      <c r="R2555" t="str">
        <f>RIGHT(N2555,LEN(N2555)-SEARCH("/",N2555,1))</f>
        <v>classical music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(E2556/D2556)*100</f>
        <v>122.8</v>
      </c>
      <c r="P2556" s="8">
        <f>(E2556/L2556)</f>
        <v>54.985074626865675</v>
      </c>
      <c r="Q2556" t="str">
        <f>LEFT(N2556, SEARCH("/",N2556,1)-1)</f>
        <v>music</v>
      </c>
      <c r="R2556" t="str">
        <f>RIGHT(N2556,LEN(N2556)-SEARCH("/",N2556,1))</f>
        <v>classical music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(E2557/D2557)*100</f>
        <v>107.35</v>
      </c>
      <c r="P2557" s="8">
        <f>(E2557/L2557)</f>
        <v>61.342857142857142</v>
      </c>
      <c r="Q2557" t="str">
        <f>LEFT(N2557, SEARCH("/",N2557,1)-1)</f>
        <v>music</v>
      </c>
      <c r="R2557" t="str">
        <f>RIGHT(N2557,LEN(N2557)-SEARCH("/",N2557,1))</f>
        <v>classical music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(E2558/D2558)*100</f>
        <v>105.50335570469798</v>
      </c>
      <c r="P2558" s="8">
        <f>(E2558/L2558)</f>
        <v>23.117647058823529</v>
      </c>
      <c r="Q2558" t="str">
        <f>LEFT(N2558, SEARCH("/",N2558,1)-1)</f>
        <v>music</v>
      </c>
      <c r="R2558" t="str">
        <f>RIGHT(N2558,LEN(N2558)-SEARCH("/",N2558,1))</f>
        <v>classical music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(E2559/D2559)*100</f>
        <v>118.44444444444444</v>
      </c>
      <c r="P2559" s="8">
        <f>(E2559/L2559)</f>
        <v>29.611111111111111</v>
      </c>
      <c r="Q2559" t="str">
        <f>LEFT(N2559, SEARCH("/",N2559,1)-1)</f>
        <v>music</v>
      </c>
      <c r="R2559" t="str">
        <f>RIGHT(N2559,LEN(N2559)-SEARCH("/",N2559,1))</f>
        <v>classical music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(E2560/D2560)*100</f>
        <v>108.88</v>
      </c>
      <c r="P2560" s="8">
        <f>(E2560/L2560)</f>
        <v>75.611111111111114</v>
      </c>
      <c r="Q2560" t="str">
        <f>LEFT(N2560, SEARCH("/",N2560,1)-1)</f>
        <v>music</v>
      </c>
      <c r="R2560" t="str">
        <f>RIGHT(N2560,LEN(N2560)-SEARCH("/",N2560,1))</f>
        <v>classical music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(E2561/D2561)*100</f>
        <v>111.25</v>
      </c>
      <c r="P2561" s="8">
        <f>(E2561/L2561)</f>
        <v>35.6</v>
      </c>
      <c r="Q2561" t="str">
        <f>LEFT(N2561, SEARCH("/",N2561,1)-1)</f>
        <v>music</v>
      </c>
      <c r="R2561" t="str">
        <f>RIGHT(N2561,LEN(N2561)-SEARCH("/",N2561,1))</f>
        <v>classical music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8">
        <f>(E2562/L2562)</f>
        <v>143</v>
      </c>
      <c r="Q2562" t="str">
        <f>LEFT(N2562, SEARCH("/",N2562,1)-1)</f>
        <v>music</v>
      </c>
      <c r="R2562" t="str">
        <f>RIGHT(N2562,LEN(N2562)-SEARCH("/",N2562,1))</f>
        <v>classical music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(E2563/D2563)*100</f>
        <v>0</v>
      </c>
      <c r="P2563" s="8" t="e">
        <f>(E2563/L2563)</f>
        <v>#DIV/0!</v>
      </c>
      <c r="Q2563" t="str">
        <f>LEFT(N2563, SEARCH("/",N2563,1)-1)</f>
        <v>food</v>
      </c>
      <c r="R2563" t="str">
        <f>RIGHT(N2563,LEN(N2563)-SEARCH("/",N2563,1))</f>
        <v>food trucks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(E2564/D2564)*100</f>
        <v>0.75</v>
      </c>
      <c r="P2564" s="8">
        <f>(E2564/L2564)</f>
        <v>25</v>
      </c>
      <c r="Q2564" t="str">
        <f>LEFT(N2564, SEARCH("/",N2564,1)-1)</f>
        <v>food</v>
      </c>
      <c r="R2564" t="str">
        <f>RIGHT(N2564,LEN(N2564)-SEARCH("/",N2564,1))</f>
        <v>food trucks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(E2565/D2565)*100</f>
        <v>0</v>
      </c>
      <c r="P2565" s="8" t="e">
        <f>(E2565/L2565)</f>
        <v>#DIV/0!</v>
      </c>
      <c r="Q2565" t="str">
        <f>LEFT(N2565, SEARCH("/",N2565,1)-1)</f>
        <v>food</v>
      </c>
      <c r="R2565" t="str">
        <f>RIGHT(N2565,LEN(N2565)-SEARCH("/",N2565,1))</f>
        <v>food trucks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(E2566/D2566)*100</f>
        <v>0</v>
      </c>
      <c r="P2566" s="8" t="e">
        <f>(E2566/L2566)</f>
        <v>#DIV/0!</v>
      </c>
      <c r="Q2566" t="str">
        <f>LEFT(N2566, SEARCH("/",N2566,1)-1)</f>
        <v>food</v>
      </c>
      <c r="R2566" t="str">
        <f>RIGHT(N2566,LEN(N2566)-SEARCH("/",N2566,1))</f>
        <v>food trucks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(E2567/D2567)*100</f>
        <v>1</v>
      </c>
      <c r="P2567" s="8">
        <f>(E2567/L2567)</f>
        <v>100</v>
      </c>
      <c r="Q2567" t="str">
        <f>LEFT(N2567, SEARCH("/",N2567,1)-1)</f>
        <v>food</v>
      </c>
      <c r="R2567" t="str">
        <f>RIGHT(N2567,LEN(N2567)-SEARCH("/",N2567,1))</f>
        <v>food trucks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(E2568/D2568)*100</f>
        <v>0</v>
      </c>
      <c r="P2568" s="8" t="e">
        <f>(E2568/L2568)</f>
        <v>#DIV/0!</v>
      </c>
      <c r="Q2568" t="str">
        <f>LEFT(N2568, SEARCH("/",N2568,1)-1)</f>
        <v>food</v>
      </c>
      <c r="R2568" t="str">
        <f>RIGHT(N2568,LEN(N2568)-SEARCH("/",N2568,1))</f>
        <v>food trucks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(E2569/D2569)*100</f>
        <v>0.26666666666666666</v>
      </c>
      <c r="P2569" s="8">
        <f>(E2569/L2569)</f>
        <v>60</v>
      </c>
      <c r="Q2569" t="str">
        <f>LEFT(N2569, SEARCH("/",N2569,1)-1)</f>
        <v>food</v>
      </c>
      <c r="R2569" t="str">
        <f>RIGHT(N2569,LEN(N2569)-SEARCH("/",N2569,1))</f>
        <v>food trucks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(E2570/D2570)*100</f>
        <v>0.5</v>
      </c>
      <c r="P2570" s="8">
        <f>(E2570/L2570)</f>
        <v>50</v>
      </c>
      <c r="Q2570" t="str">
        <f>LEFT(N2570, SEARCH("/",N2570,1)-1)</f>
        <v>food</v>
      </c>
      <c r="R2570" t="str">
        <f>RIGHT(N2570,LEN(N2570)-SEARCH("/",N2570,1))</f>
        <v>food trucks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(E2571/D2571)*100</f>
        <v>2.2307692307692308</v>
      </c>
      <c r="P2571" s="8">
        <f>(E2571/L2571)</f>
        <v>72.5</v>
      </c>
      <c r="Q2571" t="str">
        <f>LEFT(N2571, SEARCH("/",N2571,1)-1)</f>
        <v>food</v>
      </c>
      <c r="R2571" t="str">
        <f>RIGHT(N2571,LEN(N2571)-SEARCH("/",N2571,1))</f>
        <v>food trucks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(E2572/D2572)*100</f>
        <v>0.84285714285714297</v>
      </c>
      <c r="P2572" s="8">
        <f>(E2572/L2572)</f>
        <v>29.5</v>
      </c>
      <c r="Q2572" t="str">
        <f>LEFT(N2572, SEARCH("/",N2572,1)-1)</f>
        <v>food</v>
      </c>
      <c r="R2572" t="str">
        <f>RIGHT(N2572,LEN(N2572)-SEARCH("/",N2572,1))</f>
        <v>food trucks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(E2573/D2573)*100</f>
        <v>0.25</v>
      </c>
      <c r="P2573" s="8">
        <f>(E2573/L2573)</f>
        <v>62.5</v>
      </c>
      <c r="Q2573" t="str">
        <f>LEFT(N2573, SEARCH("/",N2573,1)-1)</f>
        <v>food</v>
      </c>
      <c r="R2573" t="str">
        <f>RIGHT(N2573,LEN(N2573)-SEARCH("/",N2573,1))</f>
        <v>food trucks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(E2574/D2574)*100</f>
        <v>0</v>
      </c>
      <c r="P2574" s="8" t="e">
        <f>(E2574/L2574)</f>
        <v>#DIV/0!</v>
      </c>
      <c r="Q2574" t="str">
        <f>LEFT(N2574, SEARCH("/",N2574,1)-1)</f>
        <v>food</v>
      </c>
      <c r="R2574" t="str">
        <f>RIGHT(N2574,LEN(N2574)-SEARCH("/",N2574,1))</f>
        <v>food trucks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(E2575/D2575)*100</f>
        <v>0</v>
      </c>
      <c r="P2575" s="8" t="e">
        <f>(E2575/L2575)</f>
        <v>#DIV/0!</v>
      </c>
      <c r="Q2575" t="str">
        <f>LEFT(N2575, SEARCH("/",N2575,1)-1)</f>
        <v>food</v>
      </c>
      <c r="R2575" t="str">
        <f>RIGHT(N2575,LEN(N2575)-SEARCH("/",N2575,1))</f>
        <v>food trucks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(E2576/D2576)*100</f>
        <v>0</v>
      </c>
      <c r="P2576" s="8" t="e">
        <f>(E2576/L2576)</f>
        <v>#DIV/0!</v>
      </c>
      <c r="Q2576" t="str">
        <f>LEFT(N2576, SEARCH("/",N2576,1)-1)</f>
        <v>food</v>
      </c>
      <c r="R2576" t="str">
        <f>RIGHT(N2576,LEN(N2576)-SEARCH("/",N2576,1))</f>
        <v>food trucks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(E2577/D2577)*100</f>
        <v>0</v>
      </c>
      <c r="P2577" s="8" t="e">
        <f>(E2577/L2577)</f>
        <v>#DIV/0!</v>
      </c>
      <c r="Q2577" t="str">
        <f>LEFT(N2577, SEARCH("/",N2577,1)-1)</f>
        <v>food</v>
      </c>
      <c r="R2577" t="str">
        <f>RIGHT(N2577,LEN(N2577)-SEARCH("/",N2577,1))</f>
        <v>food trucks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(E2578/D2578)*100</f>
        <v>0</v>
      </c>
      <c r="P2578" s="8" t="e">
        <f>(E2578/L2578)</f>
        <v>#DIV/0!</v>
      </c>
      <c r="Q2578" t="str">
        <f>LEFT(N2578, SEARCH("/",N2578,1)-1)</f>
        <v>food</v>
      </c>
      <c r="R2578" t="str">
        <f>RIGHT(N2578,LEN(N2578)-SEARCH("/",N2578,1))</f>
        <v>food trucks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(E2579/D2579)*100</f>
        <v>0</v>
      </c>
      <c r="P2579" s="8" t="e">
        <f>(E2579/L2579)</f>
        <v>#DIV/0!</v>
      </c>
      <c r="Q2579" t="str">
        <f>LEFT(N2579, SEARCH("/",N2579,1)-1)</f>
        <v>food</v>
      </c>
      <c r="R2579" t="str">
        <f>RIGHT(N2579,LEN(N2579)-SEARCH("/",N2579,1))</f>
        <v>food trucks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(E2580/D2580)*100</f>
        <v>0</v>
      </c>
      <c r="P2580" s="8" t="e">
        <f>(E2580/L2580)</f>
        <v>#DIV/0!</v>
      </c>
      <c r="Q2580" t="str">
        <f>LEFT(N2580, SEARCH("/",N2580,1)-1)</f>
        <v>food</v>
      </c>
      <c r="R2580" t="str">
        <f>RIGHT(N2580,LEN(N2580)-SEARCH("/",N2580,1))</f>
        <v>food trucks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(E2581/D2581)*100</f>
        <v>0.13849999999999998</v>
      </c>
      <c r="P2581" s="8">
        <f>(E2581/L2581)</f>
        <v>23.083333333333332</v>
      </c>
      <c r="Q2581" t="str">
        <f>LEFT(N2581, SEARCH("/",N2581,1)-1)</f>
        <v>food</v>
      </c>
      <c r="R2581" t="str">
        <f>RIGHT(N2581,LEN(N2581)-SEARCH("/",N2581,1))</f>
        <v>food trucks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(E2582/D2582)*100</f>
        <v>0.6</v>
      </c>
      <c r="P2582" s="8">
        <f>(E2582/L2582)</f>
        <v>25.5</v>
      </c>
      <c r="Q2582" t="str">
        <f>LEFT(N2582, SEARCH("/",N2582,1)-1)</f>
        <v>food</v>
      </c>
      <c r="R2582" t="str">
        <f>RIGHT(N2582,LEN(N2582)-SEARCH("/",N2582,1))</f>
        <v>food trucks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(E2583/D2583)*100</f>
        <v>10.6</v>
      </c>
      <c r="P2583" s="8">
        <f>(E2583/L2583)</f>
        <v>48.18181818181818</v>
      </c>
      <c r="Q2583" t="str">
        <f>LEFT(N2583, SEARCH("/",N2583,1)-1)</f>
        <v>food</v>
      </c>
      <c r="R2583" t="str">
        <f>RIGHT(N2583,LEN(N2583)-SEARCH("/",N2583,1))</f>
        <v>food trucks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8">
        <f>(E2584/L2584)</f>
        <v>1</v>
      </c>
      <c r="Q2584" t="str">
        <f>LEFT(N2584, SEARCH("/",N2584,1)-1)</f>
        <v>food</v>
      </c>
      <c r="R2584" t="str">
        <f>RIGHT(N2584,LEN(N2584)-SEARCH("/",N2584,1))</f>
        <v>food trucks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(E2585/D2585)*100</f>
        <v>0.5</v>
      </c>
      <c r="P2585" s="8">
        <f>(E2585/L2585)</f>
        <v>1</v>
      </c>
      <c r="Q2585" t="str">
        <f>LEFT(N2585, SEARCH("/",N2585,1)-1)</f>
        <v>food</v>
      </c>
      <c r="R2585" t="str">
        <f>RIGHT(N2585,LEN(N2585)-SEARCH("/",N2585,1))</f>
        <v>food trucks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(E2586/D2586)*100</f>
        <v>0</v>
      </c>
      <c r="P2586" s="8" t="e">
        <f>(E2586/L2586)</f>
        <v>#DIV/0!</v>
      </c>
      <c r="Q2586" t="str">
        <f>LEFT(N2586, SEARCH("/",N2586,1)-1)</f>
        <v>food</v>
      </c>
      <c r="R2586" t="str">
        <f>RIGHT(N2586,LEN(N2586)-SEARCH("/",N2586,1))</f>
        <v>food trucks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(E2587/D2587)*100</f>
        <v>0.16666666666666669</v>
      </c>
      <c r="P2587" s="8">
        <f>(E2587/L2587)</f>
        <v>50</v>
      </c>
      <c r="Q2587" t="str">
        <f>LEFT(N2587, SEARCH("/",N2587,1)-1)</f>
        <v>food</v>
      </c>
      <c r="R2587" t="str">
        <f>RIGHT(N2587,LEN(N2587)-SEARCH("/",N2587,1))</f>
        <v>food trucks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(E2588/D2588)*100</f>
        <v>0.16666666666666669</v>
      </c>
      <c r="P2588" s="8">
        <f>(E2588/L2588)</f>
        <v>5</v>
      </c>
      <c r="Q2588" t="str">
        <f>LEFT(N2588, SEARCH("/",N2588,1)-1)</f>
        <v>food</v>
      </c>
      <c r="R2588" t="str">
        <f>RIGHT(N2588,LEN(N2588)-SEARCH("/",N2588,1))</f>
        <v>food trucks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(E2589/D2589)*100</f>
        <v>2.4340000000000002</v>
      </c>
      <c r="P2589" s="8">
        <f>(E2589/L2589)</f>
        <v>202.83333333333334</v>
      </c>
      <c r="Q2589" t="str">
        <f>LEFT(N2589, SEARCH("/",N2589,1)-1)</f>
        <v>food</v>
      </c>
      <c r="R2589" t="str">
        <f>RIGHT(N2589,LEN(N2589)-SEARCH("/",N2589,1))</f>
        <v>food trucks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(E2590/D2590)*100</f>
        <v>3.8833333333333329</v>
      </c>
      <c r="P2590" s="8">
        <f>(E2590/L2590)</f>
        <v>29.125</v>
      </c>
      <c r="Q2590" t="str">
        <f>LEFT(N2590, SEARCH("/",N2590,1)-1)</f>
        <v>food</v>
      </c>
      <c r="R2590" t="str">
        <f>RIGHT(N2590,LEN(N2590)-SEARCH("/",N2590,1))</f>
        <v>food trucks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(E2591/D2591)*100</f>
        <v>0.01</v>
      </c>
      <c r="P2591" s="8">
        <f>(E2591/L2591)</f>
        <v>5</v>
      </c>
      <c r="Q2591" t="str">
        <f>LEFT(N2591, SEARCH("/",N2591,1)-1)</f>
        <v>food</v>
      </c>
      <c r="R2591" t="str">
        <f>RIGHT(N2591,LEN(N2591)-SEARCH("/",N2591,1))</f>
        <v>food trucks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(E2592/D2592)*100</f>
        <v>0</v>
      </c>
      <c r="P2592" s="8" t="e">
        <f>(E2592/L2592)</f>
        <v>#DIV/0!</v>
      </c>
      <c r="Q2592" t="str">
        <f>LEFT(N2592, SEARCH("/",N2592,1)-1)</f>
        <v>food</v>
      </c>
      <c r="R2592" t="str">
        <f>RIGHT(N2592,LEN(N2592)-SEARCH("/",N2592,1))</f>
        <v>food trucks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(E2593/D2593)*100</f>
        <v>1.7333333333333332</v>
      </c>
      <c r="P2593" s="8">
        <f>(E2593/L2593)</f>
        <v>13</v>
      </c>
      <c r="Q2593" t="str">
        <f>LEFT(N2593, SEARCH("/",N2593,1)-1)</f>
        <v>food</v>
      </c>
      <c r="R2593" t="str">
        <f>RIGHT(N2593,LEN(N2593)-SEARCH("/",N2593,1))</f>
        <v>food trucks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(E2594/D2594)*100</f>
        <v>0.16666666666666669</v>
      </c>
      <c r="P2594" s="8">
        <f>(E2594/L2594)</f>
        <v>50</v>
      </c>
      <c r="Q2594" t="str">
        <f>LEFT(N2594, SEARCH("/",N2594,1)-1)</f>
        <v>food</v>
      </c>
      <c r="R2594" t="str">
        <f>RIGHT(N2594,LEN(N2594)-SEARCH("/",N2594,1))</f>
        <v>food trucks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(E2595/D2595)*100</f>
        <v>0</v>
      </c>
      <c r="P2595" s="8" t="e">
        <f>(E2595/L2595)</f>
        <v>#DIV/0!</v>
      </c>
      <c r="Q2595" t="str">
        <f>LEFT(N2595, SEARCH("/",N2595,1)-1)</f>
        <v>food</v>
      </c>
      <c r="R2595" t="str">
        <f>RIGHT(N2595,LEN(N2595)-SEARCH("/",N2595,1))</f>
        <v>food trucks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(E2596/D2596)*100</f>
        <v>1.25E-3</v>
      </c>
      <c r="P2596" s="8">
        <f>(E2596/L2596)</f>
        <v>1</v>
      </c>
      <c r="Q2596" t="str">
        <f>LEFT(N2596, SEARCH("/",N2596,1)-1)</f>
        <v>food</v>
      </c>
      <c r="R2596" t="str">
        <f>RIGHT(N2596,LEN(N2596)-SEARCH("/",N2596,1))</f>
        <v>food trucks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(E2597/D2597)*100</f>
        <v>12.166666666666668</v>
      </c>
      <c r="P2597" s="8">
        <f>(E2597/L2597)</f>
        <v>96.05263157894737</v>
      </c>
      <c r="Q2597" t="str">
        <f>LEFT(N2597, SEARCH("/",N2597,1)-1)</f>
        <v>food</v>
      </c>
      <c r="R2597" t="str">
        <f>RIGHT(N2597,LEN(N2597)-SEARCH("/",N2597,1))</f>
        <v>food trucks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(E2598/D2598)*100</f>
        <v>23.588571428571427</v>
      </c>
      <c r="P2598" s="8">
        <f>(E2598/L2598)</f>
        <v>305.77777777777777</v>
      </c>
      <c r="Q2598" t="str">
        <f>LEFT(N2598, SEARCH("/",N2598,1)-1)</f>
        <v>food</v>
      </c>
      <c r="R2598" t="str">
        <f>RIGHT(N2598,LEN(N2598)-SEARCH("/",N2598,1))</f>
        <v>food trucks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(E2599/D2599)*100</f>
        <v>5.6666666666666661</v>
      </c>
      <c r="P2599" s="8">
        <f>(E2599/L2599)</f>
        <v>12.142857142857142</v>
      </c>
      <c r="Q2599" t="str">
        <f>LEFT(N2599, SEARCH("/",N2599,1)-1)</f>
        <v>food</v>
      </c>
      <c r="R2599" t="str">
        <f>RIGHT(N2599,LEN(N2599)-SEARCH("/",N2599,1))</f>
        <v>food trucks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(E2600/D2600)*100</f>
        <v>39</v>
      </c>
      <c r="P2600" s="8">
        <f>(E2600/L2600)</f>
        <v>83.571428571428569</v>
      </c>
      <c r="Q2600" t="str">
        <f>LEFT(N2600, SEARCH("/",N2600,1)-1)</f>
        <v>food</v>
      </c>
      <c r="R2600" t="str">
        <f>RIGHT(N2600,LEN(N2600)-SEARCH("/",N2600,1))</f>
        <v>food trucks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(E2601/D2601)*100</f>
        <v>0.99546510341776351</v>
      </c>
      <c r="P2601" s="8">
        <f>(E2601/L2601)</f>
        <v>18</v>
      </c>
      <c r="Q2601" t="str">
        <f>LEFT(N2601, SEARCH("/",N2601,1)-1)</f>
        <v>food</v>
      </c>
      <c r="R2601" t="str">
        <f>RIGHT(N2601,LEN(N2601)-SEARCH("/",N2601,1))</f>
        <v>food trucks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(E2602/D2602)*100</f>
        <v>6.9320000000000004</v>
      </c>
      <c r="P2602" s="8">
        <f>(E2602/L2602)</f>
        <v>115.53333333333333</v>
      </c>
      <c r="Q2602" t="str">
        <f>LEFT(N2602, SEARCH("/",N2602,1)-1)</f>
        <v>food</v>
      </c>
      <c r="R2602" t="str">
        <f>RIGHT(N2602,LEN(N2602)-SEARCH("/",N2602,1))</f>
        <v>food trucks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(E2603/D2603)*100</f>
        <v>661.4</v>
      </c>
      <c r="P2603" s="8">
        <f>(E2603/L2603)</f>
        <v>21.900662251655628</v>
      </c>
      <c r="Q2603" t="str">
        <f>LEFT(N2603, SEARCH("/",N2603,1)-1)</f>
        <v>technology</v>
      </c>
      <c r="R2603" t="str">
        <f>RIGHT(N2603,LEN(N2603)-SEARCH("/",N2603,1))</f>
        <v>space exploration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(E2604/D2604)*100</f>
        <v>326.0916666666667</v>
      </c>
      <c r="P2604" s="8">
        <f>(E2604/L2604)</f>
        <v>80.022494887525568</v>
      </c>
      <c r="Q2604" t="str">
        <f>LEFT(N2604, SEARCH("/",N2604,1)-1)</f>
        <v>technology</v>
      </c>
      <c r="R2604" t="str">
        <f>RIGHT(N2604,LEN(N2604)-SEARCH("/",N2604,1))</f>
        <v>space exploration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(E2605/D2605)*100</f>
        <v>101.48571428571429</v>
      </c>
      <c r="P2605" s="8">
        <f>(E2605/L2605)</f>
        <v>35.520000000000003</v>
      </c>
      <c r="Q2605" t="str">
        <f>LEFT(N2605, SEARCH("/",N2605,1)-1)</f>
        <v>technology</v>
      </c>
      <c r="R2605" t="str">
        <f>RIGHT(N2605,LEN(N2605)-SEARCH("/",N2605,1))</f>
        <v>space exploration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(E2606/D2606)*100</f>
        <v>104.21799999999999</v>
      </c>
      <c r="P2606" s="8">
        <f>(E2606/L2606)</f>
        <v>64.933333333333323</v>
      </c>
      <c r="Q2606" t="str">
        <f>LEFT(N2606, SEARCH("/",N2606,1)-1)</f>
        <v>technology</v>
      </c>
      <c r="R2606" t="str">
        <f>RIGHT(N2606,LEN(N2606)-SEARCH("/",N2606,1))</f>
        <v>space exploration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(E2607/D2607)*100</f>
        <v>107.42157000000002</v>
      </c>
      <c r="P2607" s="8">
        <f>(E2607/L2607)</f>
        <v>60.965703745743475</v>
      </c>
      <c r="Q2607" t="str">
        <f>LEFT(N2607, SEARCH("/",N2607,1)-1)</f>
        <v>technology</v>
      </c>
      <c r="R2607" t="str">
        <f>RIGHT(N2607,LEN(N2607)-SEARCH("/",N2607,1))</f>
        <v>space exploration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(E2608/D2608)*100</f>
        <v>110.05454545454545</v>
      </c>
      <c r="P2608" s="8">
        <f>(E2608/L2608)</f>
        <v>31.444155844155844</v>
      </c>
      <c r="Q2608" t="str">
        <f>LEFT(N2608, SEARCH("/",N2608,1)-1)</f>
        <v>technology</v>
      </c>
      <c r="R2608" t="str">
        <f>RIGHT(N2608,LEN(N2608)-SEARCH("/",N2608,1))</f>
        <v>space exploration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(E2609/D2609)*100</f>
        <v>407.7</v>
      </c>
      <c r="P2609" s="8">
        <f>(E2609/L2609)</f>
        <v>81.949748743718587</v>
      </c>
      <c r="Q2609" t="str">
        <f>LEFT(N2609, SEARCH("/",N2609,1)-1)</f>
        <v>technology</v>
      </c>
      <c r="R2609" t="str">
        <f>RIGHT(N2609,LEN(N2609)-SEARCH("/",N2609,1))</f>
        <v>space exploration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(E2610/D2610)*100</f>
        <v>223.92500000000001</v>
      </c>
      <c r="P2610" s="8">
        <f>(E2610/L2610)</f>
        <v>58.92763157894737</v>
      </c>
      <c r="Q2610" t="str">
        <f>LEFT(N2610, SEARCH("/",N2610,1)-1)</f>
        <v>technology</v>
      </c>
      <c r="R2610" t="str">
        <f>RIGHT(N2610,LEN(N2610)-SEARCH("/",N2610,1))</f>
        <v>space exploration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(E2611/D2611)*100</f>
        <v>303.80111428571428</v>
      </c>
      <c r="P2611" s="8">
        <f>(E2611/L2611)</f>
        <v>157.29347633136095</v>
      </c>
      <c r="Q2611" t="str">
        <f>LEFT(N2611, SEARCH("/",N2611,1)-1)</f>
        <v>technology</v>
      </c>
      <c r="R2611" t="str">
        <f>RIGHT(N2611,LEN(N2611)-SEARCH("/",N2611,1))</f>
        <v>space exploration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(E2612/D2612)*100</f>
        <v>141.3251043268175</v>
      </c>
      <c r="P2612" s="8">
        <f>(E2612/L2612)</f>
        <v>55.758509532062391</v>
      </c>
      <c r="Q2612" t="str">
        <f>LEFT(N2612, SEARCH("/",N2612,1)-1)</f>
        <v>technology</v>
      </c>
      <c r="R2612" t="str">
        <f>RIGHT(N2612,LEN(N2612)-SEARCH("/",N2612,1))</f>
        <v>space exploration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(E2613/D2613)*100</f>
        <v>2790.6363636363635</v>
      </c>
      <c r="P2613" s="8">
        <f>(E2613/L2613)</f>
        <v>83.802893802893806</v>
      </c>
      <c r="Q2613" t="str">
        <f>LEFT(N2613, SEARCH("/",N2613,1)-1)</f>
        <v>technology</v>
      </c>
      <c r="R2613" t="str">
        <f>RIGHT(N2613,LEN(N2613)-SEARCH("/",N2613,1))</f>
        <v>space exploration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(E2614/D2614)*100</f>
        <v>171.76130000000001</v>
      </c>
      <c r="P2614" s="8">
        <f>(E2614/L2614)</f>
        <v>58.422210884353746</v>
      </c>
      <c r="Q2614" t="str">
        <f>LEFT(N2614, SEARCH("/",N2614,1)-1)</f>
        <v>technology</v>
      </c>
      <c r="R2614" t="str">
        <f>RIGHT(N2614,LEN(N2614)-SEARCH("/",N2614,1))</f>
        <v>space exploration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(E2615/D2615)*100</f>
        <v>101.01333333333334</v>
      </c>
      <c r="P2615" s="8">
        <f>(E2615/L2615)</f>
        <v>270.57142857142856</v>
      </c>
      <c r="Q2615" t="str">
        <f>LEFT(N2615, SEARCH("/",N2615,1)-1)</f>
        <v>technology</v>
      </c>
      <c r="R2615" t="str">
        <f>RIGHT(N2615,LEN(N2615)-SEARCH("/",N2615,1))</f>
        <v>space exploration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(E2616/D2616)*100</f>
        <v>102</v>
      </c>
      <c r="P2616" s="8">
        <f>(E2616/L2616)</f>
        <v>107.1</v>
      </c>
      <c r="Q2616" t="str">
        <f>LEFT(N2616, SEARCH("/",N2616,1)-1)</f>
        <v>technology</v>
      </c>
      <c r="R2616" t="str">
        <f>RIGHT(N2616,LEN(N2616)-SEARCH("/",N2616,1))</f>
        <v>space exploration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(E2617/D2617)*100</f>
        <v>169.76511744127936</v>
      </c>
      <c r="P2617" s="8">
        <f>(E2617/L2617)</f>
        <v>47.180555555555557</v>
      </c>
      <c r="Q2617" t="str">
        <f>LEFT(N2617, SEARCH("/",N2617,1)-1)</f>
        <v>technology</v>
      </c>
      <c r="R2617" t="str">
        <f>RIGHT(N2617,LEN(N2617)-SEARCH("/",N2617,1))</f>
        <v>space exploration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(E2618/D2618)*100</f>
        <v>114.53400000000001</v>
      </c>
      <c r="P2618" s="8">
        <f>(E2618/L2618)</f>
        <v>120.30882352941177</v>
      </c>
      <c r="Q2618" t="str">
        <f>LEFT(N2618, SEARCH("/",N2618,1)-1)</f>
        <v>technology</v>
      </c>
      <c r="R2618" t="str">
        <f>RIGHT(N2618,LEN(N2618)-SEARCH("/",N2618,1))</f>
        <v>space exploration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(E2619/D2619)*100</f>
        <v>877.6</v>
      </c>
      <c r="P2619" s="8">
        <f>(E2619/L2619)</f>
        <v>27.59748427672956</v>
      </c>
      <c r="Q2619" t="str">
        <f>LEFT(N2619, SEARCH("/",N2619,1)-1)</f>
        <v>technology</v>
      </c>
      <c r="R2619" t="str">
        <f>RIGHT(N2619,LEN(N2619)-SEARCH("/",N2619,1))</f>
        <v>space exploration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(E2620/D2620)*100</f>
        <v>105.38666666666667</v>
      </c>
      <c r="P2620" s="8">
        <f>(E2620/L2620)</f>
        <v>205.2987012987013</v>
      </c>
      <c r="Q2620" t="str">
        <f>LEFT(N2620, SEARCH("/",N2620,1)-1)</f>
        <v>technology</v>
      </c>
      <c r="R2620" t="str">
        <f>RIGHT(N2620,LEN(N2620)-SEARCH("/",N2620,1))</f>
        <v>space exploration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(E2621/D2621)*100</f>
        <v>188.39999999999998</v>
      </c>
      <c r="P2621" s="8">
        <f>(E2621/L2621)</f>
        <v>35.547169811320757</v>
      </c>
      <c r="Q2621" t="str">
        <f>LEFT(N2621, SEARCH("/",N2621,1)-1)</f>
        <v>technology</v>
      </c>
      <c r="R2621" t="str">
        <f>RIGHT(N2621,LEN(N2621)-SEARCH("/",N2621,1))</f>
        <v>space exploration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(E2622/D2622)*100</f>
        <v>143.65230769230772</v>
      </c>
      <c r="P2622" s="8">
        <f>(E2622/L2622)</f>
        <v>74.639488409272587</v>
      </c>
      <c r="Q2622" t="str">
        <f>LEFT(N2622, SEARCH("/",N2622,1)-1)</f>
        <v>technology</v>
      </c>
      <c r="R2622" t="str">
        <f>RIGHT(N2622,LEN(N2622)-SEARCH("/",N2622,1))</f>
        <v>space exploration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(E2623/D2623)*100</f>
        <v>145.88</v>
      </c>
      <c r="P2623" s="8">
        <f>(E2623/L2623)</f>
        <v>47.058064516129029</v>
      </c>
      <c r="Q2623" t="str">
        <f>LEFT(N2623, SEARCH("/",N2623,1)-1)</f>
        <v>technology</v>
      </c>
      <c r="R2623" t="str">
        <f>RIGHT(N2623,LEN(N2623)-SEARCH("/",N2623,1))</f>
        <v>space exploration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(E2624/D2624)*100</f>
        <v>131.184</v>
      </c>
      <c r="P2624" s="8">
        <f>(E2624/L2624)</f>
        <v>26.591351351351353</v>
      </c>
      <c r="Q2624" t="str">
        <f>LEFT(N2624, SEARCH("/",N2624,1)-1)</f>
        <v>technology</v>
      </c>
      <c r="R2624" t="str">
        <f>RIGHT(N2624,LEN(N2624)-SEARCH("/",N2624,1))</f>
        <v>space exploration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(E2625/D2625)*100</f>
        <v>113.99999999999999</v>
      </c>
      <c r="P2625" s="8">
        <f>(E2625/L2625)</f>
        <v>36.774193548387096</v>
      </c>
      <c r="Q2625" t="str">
        <f>LEFT(N2625, SEARCH("/",N2625,1)-1)</f>
        <v>technology</v>
      </c>
      <c r="R2625" t="str">
        <f>RIGHT(N2625,LEN(N2625)-SEARCH("/",N2625,1))</f>
        <v>space exploration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(E2626/D2626)*100</f>
        <v>1379.4206249999997</v>
      </c>
      <c r="P2626" s="8">
        <f>(E2626/L2626)</f>
        <v>31.820544982698959</v>
      </c>
      <c r="Q2626" t="str">
        <f>LEFT(N2626, SEARCH("/",N2626,1)-1)</f>
        <v>technology</v>
      </c>
      <c r="R2626" t="str">
        <f>RIGHT(N2626,LEN(N2626)-SEARCH("/",N2626,1))</f>
        <v>space exploration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(E2627/D2627)*100</f>
        <v>956</v>
      </c>
      <c r="P2627" s="8">
        <f>(E2627/L2627)</f>
        <v>27.576923076923077</v>
      </c>
      <c r="Q2627" t="str">
        <f>LEFT(N2627, SEARCH("/",N2627,1)-1)</f>
        <v>technology</v>
      </c>
      <c r="R2627" t="str">
        <f>RIGHT(N2627,LEN(N2627)-SEARCH("/",N2627,1))</f>
        <v>space exploration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(E2628/D2628)*100</f>
        <v>112.00000000000001</v>
      </c>
      <c r="P2628" s="8">
        <f>(E2628/L2628)</f>
        <v>56</v>
      </c>
      <c r="Q2628" t="str">
        <f>LEFT(N2628, SEARCH("/",N2628,1)-1)</f>
        <v>technology</v>
      </c>
      <c r="R2628" t="str">
        <f>RIGHT(N2628,LEN(N2628)-SEARCH("/",N2628,1))</f>
        <v>space exploration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(E2629/D2629)*100</f>
        <v>646.66666666666663</v>
      </c>
      <c r="P2629" s="8">
        <f>(E2629/L2629)</f>
        <v>21.555555555555557</v>
      </c>
      <c r="Q2629" t="str">
        <f>LEFT(N2629, SEARCH("/",N2629,1)-1)</f>
        <v>technology</v>
      </c>
      <c r="R2629" t="str">
        <f>RIGHT(N2629,LEN(N2629)-SEARCH("/",N2629,1))</f>
        <v>space exploration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(E2630/D2630)*100</f>
        <v>110.36948748510132</v>
      </c>
      <c r="P2630" s="8">
        <f>(E2630/L2630)</f>
        <v>44.095238095238095</v>
      </c>
      <c r="Q2630" t="str">
        <f>LEFT(N2630, SEARCH("/",N2630,1)-1)</f>
        <v>technology</v>
      </c>
      <c r="R2630" t="str">
        <f>RIGHT(N2630,LEN(N2630)-SEARCH("/",N2630,1))</f>
        <v>space exploration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(E2631/D2631)*100</f>
        <v>127.74000000000001</v>
      </c>
      <c r="P2631" s="8">
        <f>(E2631/L2631)</f>
        <v>63.87</v>
      </c>
      <c r="Q2631" t="str">
        <f>LEFT(N2631, SEARCH("/",N2631,1)-1)</f>
        <v>technology</v>
      </c>
      <c r="R2631" t="str">
        <f>RIGHT(N2631,LEN(N2631)-SEARCH("/",N2631,1))</f>
        <v>space exploration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(E2632/D2632)*100</f>
        <v>157.9</v>
      </c>
      <c r="P2632" s="8">
        <f>(E2632/L2632)</f>
        <v>38.987654320987652</v>
      </c>
      <c r="Q2632" t="str">
        <f>LEFT(N2632, SEARCH("/",N2632,1)-1)</f>
        <v>technology</v>
      </c>
      <c r="R2632" t="str">
        <f>RIGHT(N2632,LEN(N2632)-SEARCH("/",N2632,1))</f>
        <v>space exploration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(E2633/D2633)*100</f>
        <v>114.66525000000001</v>
      </c>
      <c r="P2633" s="8">
        <f>(E2633/L2633)</f>
        <v>80.185489510489504</v>
      </c>
      <c r="Q2633" t="str">
        <f>LEFT(N2633, SEARCH("/",N2633,1)-1)</f>
        <v>technology</v>
      </c>
      <c r="R2633" t="str">
        <f>RIGHT(N2633,LEN(N2633)-SEARCH("/",N2633,1))</f>
        <v>space exploration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(E2634/D2634)*100</f>
        <v>137.00934579439252</v>
      </c>
      <c r="P2634" s="8">
        <f>(E2634/L2634)</f>
        <v>34.904761904761905</v>
      </c>
      <c r="Q2634" t="str">
        <f>LEFT(N2634, SEARCH("/",N2634,1)-1)</f>
        <v>technology</v>
      </c>
      <c r="R2634" t="str">
        <f>RIGHT(N2634,LEN(N2634)-SEARCH("/",N2634,1))</f>
        <v>space exploration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(E2635/D2635)*100</f>
        <v>354.62</v>
      </c>
      <c r="P2635" s="8">
        <f>(E2635/L2635)</f>
        <v>89.100502512562812</v>
      </c>
      <c r="Q2635" t="str">
        <f>LEFT(N2635, SEARCH("/",N2635,1)-1)</f>
        <v>technology</v>
      </c>
      <c r="R2635" t="str">
        <f>RIGHT(N2635,LEN(N2635)-SEARCH("/",N2635,1))</f>
        <v>space exploration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(E2636/D2636)*100</f>
        <v>106.02150537634409</v>
      </c>
      <c r="P2636" s="8">
        <f>(E2636/L2636)</f>
        <v>39.44</v>
      </c>
      <c r="Q2636" t="str">
        <f>LEFT(N2636, SEARCH("/",N2636,1)-1)</f>
        <v>technology</v>
      </c>
      <c r="R2636" t="str">
        <f>RIGHT(N2636,LEN(N2636)-SEARCH("/",N2636,1))</f>
        <v>space exploration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(E2637/D2637)*100</f>
        <v>100</v>
      </c>
      <c r="P2637" s="8">
        <f>(E2637/L2637)</f>
        <v>136.9047619047619</v>
      </c>
      <c r="Q2637" t="str">
        <f>LEFT(N2637, SEARCH("/",N2637,1)-1)</f>
        <v>technology</v>
      </c>
      <c r="R2637" t="str">
        <f>RIGHT(N2637,LEN(N2637)-SEARCH("/",N2637,1))</f>
        <v>space exploration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(E2638/D2638)*100</f>
        <v>187.3</v>
      </c>
      <c r="P2638" s="8">
        <f>(E2638/L2638)</f>
        <v>37.46</v>
      </c>
      <c r="Q2638" t="str">
        <f>LEFT(N2638, SEARCH("/",N2638,1)-1)</f>
        <v>technology</v>
      </c>
      <c r="R2638" t="str">
        <f>RIGHT(N2638,LEN(N2638)-SEARCH("/",N2638,1))</f>
        <v>space exploration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(E2639/D2639)*100</f>
        <v>166.2</v>
      </c>
      <c r="P2639" s="8">
        <f>(E2639/L2639)</f>
        <v>31.96153846153846</v>
      </c>
      <c r="Q2639" t="str">
        <f>LEFT(N2639, SEARCH("/",N2639,1)-1)</f>
        <v>technology</v>
      </c>
      <c r="R2639" t="str">
        <f>RIGHT(N2639,LEN(N2639)-SEARCH("/",N2639,1))</f>
        <v>space exploration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(E2640/D2640)*100</f>
        <v>101.72910662824208</v>
      </c>
      <c r="P2640" s="8">
        <f>(E2640/L2640)</f>
        <v>25.214285714285715</v>
      </c>
      <c r="Q2640" t="str">
        <f>LEFT(N2640, SEARCH("/",N2640,1)-1)</f>
        <v>technology</v>
      </c>
      <c r="R2640" t="str">
        <f>RIGHT(N2640,LEN(N2640)-SEARCH("/",N2640,1))</f>
        <v>space exploration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(E2641/D2641)*100</f>
        <v>164</v>
      </c>
      <c r="P2641" s="8">
        <f>(E2641/L2641)</f>
        <v>10.040816326530612</v>
      </c>
      <c r="Q2641" t="str">
        <f>LEFT(N2641, SEARCH("/",N2641,1)-1)</f>
        <v>technology</v>
      </c>
      <c r="R2641" t="str">
        <f>RIGHT(N2641,LEN(N2641)-SEARCH("/",N2641,1))</f>
        <v>space exploration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(E2642/D2642)*100</f>
        <v>105.66666666666666</v>
      </c>
      <c r="P2642" s="8">
        <f>(E2642/L2642)</f>
        <v>45.94202898550725</v>
      </c>
      <c r="Q2642" t="str">
        <f>LEFT(N2642, SEARCH("/",N2642,1)-1)</f>
        <v>technology</v>
      </c>
      <c r="R2642" t="str">
        <f>RIGHT(N2642,LEN(N2642)-SEARCH("/",N2642,1))</f>
        <v>space exploration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(E2643/D2643)*100</f>
        <v>1</v>
      </c>
      <c r="P2643" s="8">
        <f>(E2643/L2643)</f>
        <v>15</v>
      </c>
      <c r="Q2643" t="str">
        <f>LEFT(N2643, SEARCH("/",N2643,1)-1)</f>
        <v>technology</v>
      </c>
      <c r="R2643" t="str">
        <f>RIGHT(N2643,LEN(N2643)-SEARCH("/",N2643,1))</f>
        <v>space exploration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(E2644/D2644)*100</f>
        <v>0</v>
      </c>
      <c r="P2644" s="8" t="e">
        <f>(E2644/L2644)</f>
        <v>#DIV/0!</v>
      </c>
      <c r="Q2644" t="str">
        <f>LEFT(N2644, SEARCH("/",N2644,1)-1)</f>
        <v>technology</v>
      </c>
      <c r="R2644" t="str">
        <f>RIGHT(N2644,LEN(N2644)-SEARCH("/",N2644,1))</f>
        <v>space exploration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(E2645/D2645)*100</f>
        <v>33.559730999999999</v>
      </c>
      <c r="P2645" s="8">
        <f>(E2645/L2645)</f>
        <v>223.58248500999335</v>
      </c>
      <c r="Q2645" t="str">
        <f>LEFT(N2645, SEARCH("/",N2645,1)-1)</f>
        <v>technology</v>
      </c>
      <c r="R2645" t="str">
        <f>RIGHT(N2645,LEN(N2645)-SEARCH("/",N2645,1))</f>
        <v>space exploration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(E2646/D2646)*100</f>
        <v>2.0529999999999999</v>
      </c>
      <c r="P2646" s="8">
        <f>(E2646/L2646)</f>
        <v>39.480769230769234</v>
      </c>
      <c r="Q2646" t="str">
        <f>LEFT(N2646, SEARCH("/",N2646,1)-1)</f>
        <v>technology</v>
      </c>
      <c r="R2646" t="str">
        <f>RIGHT(N2646,LEN(N2646)-SEARCH("/",N2646,1))</f>
        <v>space exploration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(E2647/D2647)*100</f>
        <v>10.5</v>
      </c>
      <c r="P2647" s="8">
        <f>(E2647/L2647)</f>
        <v>91.304347826086953</v>
      </c>
      <c r="Q2647" t="str">
        <f>LEFT(N2647, SEARCH("/",N2647,1)-1)</f>
        <v>technology</v>
      </c>
      <c r="R2647" t="str">
        <f>RIGHT(N2647,LEN(N2647)-SEARCH("/",N2647,1))</f>
        <v>space exploration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(E2648/D2648)*100</f>
        <v>8.4172840000000004</v>
      </c>
      <c r="P2648" s="8">
        <f>(E2648/L2648)</f>
        <v>78.666205607476627</v>
      </c>
      <c r="Q2648" t="str">
        <f>LEFT(N2648, SEARCH("/",N2648,1)-1)</f>
        <v>technology</v>
      </c>
      <c r="R2648" t="str">
        <f>RIGHT(N2648,LEN(N2648)-SEARCH("/",N2648,1))</f>
        <v>space exploration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(E2649/D2649)*100</f>
        <v>1.44</v>
      </c>
      <c r="P2649" s="8">
        <f>(E2649/L2649)</f>
        <v>12</v>
      </c>
      <c r="Q2649" t="str">
        <f>LEFT(N2649, SEARCH("/",N2649,1)-1)</f>
        <v>technology</v>
      </c>
      <c r="R2649" t="str">
        <f>RIGHT(N2649,LEN(N2649)-SEARCH("/",N2649,1))</f>
        <v>space exploration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(E2650/D2650)*100</f>
        <v>0.88333333333333341</v>
      </c>
      <c r="P2650" s="8">
        <f>(E2650/L2650)</f>
        <v>17.666666666666668</v>
      </c>
      <c r="Q2650" t="str">
        <f>LEFT(N2650, SEARCH("/",N2650,1)-1)</f>
        <v>technology</v>
      </c>
      <c r="R2650" t="str">
        <f>RIGHT(N2650,LEN(N2650)-SEARCH("/",N2650,1))</f>
        <v>space exploration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(E2651/D2651)*100</f>
        <v>9.920000000000001E-2</v>
      </c>
      <c r="P2651" s="8">
        <f>(E2651/L2651)</f>
        <v>41.333333333333336</v>
      </c>
      <c r="Q2651" t="str">
        <f>LEFT(N2651, SEARCH("/",N2651,1)-1)</f>
        <v>technology</v>
      </c>
      <c r="R2651" t="str">
        <f>RIGHT(N2651,LEN(N2651)-SEARCH("/",N2651,1))</f>
        <v>space exploration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(E2652/D2652)*100</f>
        <v>0.59666666666666668</v>
      </c>
      <c r="P2652" s="8">
        <f>(E2652/L2652)</f>
        <v>71.599999999999994</v>
      </c>
      <c r="Q2652" t="str">
        <f>LEFT(N2652, SEARCH("/",N2652,1)-1)</f>
        <v>technology</v>
      </c>
      <c r="R2652" t="str">
        <f>RIGHT(N2652,LEN(N2652)-SEARCH("/",N2652,1))</f>
        <v>space exploration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(E2653/D2653)*100</f>
        <v>1.8689285714285715</v>
      </c>
      <c r="P2653" s="8">
        <f>(E2653/L2653)</f>
        <v>307.8235294117647</v>
      </c>
      <c r="Q2653" t="str">
        <f>LEFT(N2653, SEARCH("/",N2653,1)-1)</f>
        <v>technology</v>
      </c>
      <c r="R2653" t="str">
        <f>RIGHT(N2653,LEN(N2653)-SEARCH("/",N2653,1))</f>
        <v>space exploration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(E2654/D2654)*100</f>
        <v>0.88500000000000001</v>
      </c>
      <c r="P2654" s="8">
        <f>(E2654/L2654)</f>
        <v>80.454545454545453</v>
      </c>
      <c r="Q2654" t="str">
        <f>LEFT(N2654, SEARCH("/",N2654,1)-1)</f>
        <v>technology</v>
      </c>
      <c r="R2654" t="str">
        <f>RIGHT(N2654,LEN(N2654)-SEARCH("/",N2654,1))</f>
        <v>space exploration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(E2655/D2655)*100</f>
        <v>11.52156862745098</v>
      </c>
      <c r="P2655" s="8">
        <f>(E2655/L2655)</f>
        <v>83.942857142857136</v>
      </c>
      <c r="Q2655" t="str">
        <f>LEFT(N2655, SEARCH("/",N2655,1)-1)</f>
        <v>technology</v>
      </c>
      <c r="R2655" t="str">
        <f>RIGHT(N2655,LEN(N2655)-SEARCH("/",N2655,1))</f>
        <v>space exploration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(E2656/D2656)*100</f>
        <v>5.1000000000000004E-2</v>
      </c>
      <c r="P2656" s="8">
        <f>(E2656/L2656)</f>
        <v>8.5</v>
      </c>
      <c r="Q2656" t="str">
        <f>LEFT(N2656, SEARCH("/",N2656,1)-1)</f>
        <v>technology</v>
      </c>
      <c r="R2656" t="str">
        <f>RIGHT(N2656,LEN(N2656)-SEARCH("/",N2656,1))</f>
        <v>space exploration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(E2657/D2657)*100</f>
        <v>21.033333333333335</v>
      </c>
      <c r="P2657" s="8">
        <f>(E2657/L2657)</f>
        <v>73.372093023255815</v>
      </c>
      <c r="Q2657" t="str">
        <f>LEFT(N2657, SEARCH("/",N2657,1)-1)</f>
        <v>technology</v>
      </c>
      <c r="R2657" t="str">
        <f>RIGHT(N2657,LEN(N2657)-SEARCH("/",N2657,1))</f>
        <v>space exploration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(E2658/D2658)*100</f>
        <v>11.436666666666667</v>
      </c>
      <c r="P2658" s="8">
        <f>(E2658/L2658)</f>
        <v>112.86184210526316</v>
      </c>
      <c r="Q2658" t="str">
        <f>LEFT(N2658, SEARCH("/",N2658,1)-1)</f>
        <v>technology</v>
      </c>
      <c r="R2658" t="str">
        <f>RIGHT(N2658,LEN(N2658)-SEARCH("/",N2658,1))</f>
        <v>space exploration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(E2659/D2659)*100</f>
        <v>18.737933333333334</v>
      </c>
      <c r="P2659" s="8">
        <f>(E2659/L2659)</f>
        <v>95.277627118644077</v>
      </c>
      <c r="Q2659" t="str">
        <f>LEFT(N2659, SEARCH("/",N2659,1)-1)</f>
        <v>technology</v>
      </c>
      <c r="R2659" t="str">
        <f>RIGHT(N2659,LEN(N2659)-SEARCH("/",N2659,1))</f>
        <v>space exploration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(E2660/D2660)*100</f>
        <v>9.285714285714286E-2</v>
      </c>
      <c r="P2660" s="8">
        <f>(E2660/L2660)</f>
        <v>22.75</v>
      </c>
      <c r="Q2660" t="str">
        <f>LEFT(N2660, SEARCH("/",N2660,1)-1)</f>
        <v>technology</v>
      </c>
      <c r="R2660" t="str">
        <f>RIGHT(N2660,LEN(N2660)-SEARCH("/",N2660,1))</f>
        <v>space exploration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(E2661/D2661)*100</f>
        <v>2.7204081632653061</v>
      </c>
      <c r="P2661" s="8">
        <f>(E2661/L2661)</f>
        <v>133.30000000000001</v>
      </c>
      <c r="Q2661" t="str">
        <f>LEFT(N2661, SEARCH("/",N2661,1)-1)</f>
        <v>technology</v>
      </c>
      <c r="R2661" t="str">
        <f>RIGHT(N2661,LEN(N2661)-SEARCH("/",N2661,1))</f>
        <v>space exploration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(E2662/D2662)*100</f>
        <v>9.5000000000000001E-2</v>
      </c>
      <c r="P2662" s="8">
        <f>(E2662/L2662)</f>
        <v>3.8</v>
      </c>
      <c r="Q2662" t="str">
        <f>LEFT(N2662, SEARCH("/",N2662,1)-1)</f>
        <v>technology</v>
      </c>
      <c r="R2662" t="str">
        <f>RIGHT(N2662,LEN(N2662)-SEARCH("/",N2662,1))</f>
        <v>space exploration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(E2663/D2663)*100</f>
        <v>102.89999999999999</v>
      </c>
      <c r="P2663" s="8">
        <f>(E2663/L2663)</f>
        <v>85.75</v>
      </c>
      <c r="Q2663" t="str">
        <f>LEFT(N2663, SEARCH("/",N2663,1)-1)</f>
        <v>technology</v>
      </c>
      <c r="R2663" t="str">
        <f>RIGHT(N2663,LEN(N2663)-SEARCH("/",N2663,1))</f>
        <v>makerspaces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(E2664/D2664)*100</f>
        <v>106.80000000000001</v>
      </c>
      <c r="P2664" s="8">
        <f>(E2664/L2664)</f>
        <v>267</v>
      </c>
      <c r="Q2664" t="str">
        <f>LEFT(N2664, SEARCH("/",N2664,1)-1)</f>
        <v>technology</v>
      </c>
      <c r="R2664" t="str">
        <f>RIGHT(N2664,LEN(N2664)-SEARCH("/",N2664,1))</f>
        <v>makerspaces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(E2665/D2665)*100</f>
        <v>104.59625</v>
      </c>
      <c r="P2665" s="8">
        <f>(E2665/L2665)</f>
        <v>373.55803571428572</v>
      </c>
      <c r="Q2665" t="str">
        <f>LEFT(N2665, SEARCH("/",N2665,1)-1)</f>
        <v>technology</v>
      </c>
      <c r="R2665" t="str">
        <f>RIGHT(N2665,LEN(N2665)-SEARCH("/",N2665,1))</f>
        <v>makerspaces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(E2666/D2666)*100</f>
        <v>103.42857142857143</v>
      </c>
      <c r="P2666" s="8">
        <f>(E2666/L2666)</f>
        <v>174.03846153846155</v>
      </c>
      <c r="Q2666" t="str">
        <f>LEFT(N2666, SEARCH("/",N2666,1)-1)</f>
        <v>technology</v>
      </c>
      <c r="R2666" t="str">
        <f>RIGHT(N2666,LEN(N2666)-SEARCH("/",N2666,1))</f>
        <v>makerspaces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(E2667/D2667)*100</f>
        <v>123.14285714285715</v>
      </c>
      <c r="P2667" s="8">
        <f>(E2667/L2667)</f>
        <v>93.695652173913047</v>
      </c>
      <c r="Q2667" t="str">
        <f>LEFT(N2667, SEARCH("/",N2667,1)-1)</f>
        <v>technology</v>
      </c>
      <c r="R2667" t="str">
        <f>RIGHT(N2667,LEN(N2667)-SEARCH("/",N2667,1))</f>
        <v>makerspaces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(E2668/D2668)*100</f>
        <v>159.29509999999999</v>
      </c>
      <c r="P2668" s="8">
        <f>(E2668/L2668)</f>
        <v>77.327718446601949</v>
      </c>
      <c r="Q2668" t="str">
        <f>LEFT(N2668, SEARCH("/",N2668,1)-1)</f>
        <v>technology</v>
      </c>
      <c r="R2668" t="str">
        <f>RIGHT(N2668,LEN(N2668)-SEARCH("/",N2668,1))</f>
        <v>makerspaces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(E2669/D2669)*100</f>
        <v>110.66666666666667</v>
      </c>
      <c r="P2669" s="8">
        <f>(E2669/L2669)</f>
        <v>92.222222222222229</v>
      </c>
      <c r="Q2669" t="str">
        <f>LEFT(N2669, SEARCH("/",N2669,1)-1)</f>
        <v>technology</v>
      </c>
      <c r="R2669" t="str">
        <f>RIGHT(N2669,LEN(N2669)-SEARCH("/",N2669,1))</f>
        <v>makerspaces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(E2670/D2670)*100</f>
        <v>170.70000000000002</v>
      </c>
      <c r="P2670" s="8">
        <f>(E2670/L2670)</f>
        <v>60.964285714285715</v>
      </c>
      <c r="Q2670" t="str">
        <f>LEFT(N2670, SEARCH("/",N2670,1)-1)</f>
        <v>technology</v>
      </c>
      <c r="R2670" t="str">
        <f>RIGHT(N2670,LEN(N2670)-SEARCH("/",N2670,1))</f>
        <v>makerspaces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(E2671/D2671)*100</f>
        <v>125.125</v>
      </c>
      <c r="P2671" s="8">
        <f>(E2671/L2671)</f>
        <v>91</v>
      </c>
      <c r="Q2671" t="str">
        <f>LEFT(N2671, SEARCH("/",N2671,1)-1)</f>
        <v>technology</v>
      </c>
      <c r="R2671" t="str">
        <f>RIGHT(N2671,LEN(N2671)-SEARCH("/",N2671,1))</f>
        <v>makerspaces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(E2672/D2672)*100</f>
        <v>6.4158609339642041</v>
      </c>
      <c r="P2672" s="8">
        <f>(E2672/L2672)</f>
        <v>41.583333333333336</v>
      </c>
      <c r="Q2672" t="str">
        <f>LEFT(N2672, SEARCH("/",N2672,1)-1)</f>
        <v>technology</v>
      </c>
      <c r="R2672" t="str">
        <f>RIGHT(N2672,LEN(N2672)-SEARCH("/",N2672,1))</f>
        <v>makerspaces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(E2673/D2673)*100</f>
        <v>11.343999999999999</v>
      </c>
      <c r="P2673" s="8">
        <f>(E2673/L2673)</f>
        <v>33.761904761904759</v>
      </c>
      <c r="Q2673" t="str">
        <f>LEFT(N2673, SEARCH("/",N2673,1)-1)</f>
        <v>technology</v>
      </c>
      <c r="R2673" t="str">
        <f>RIGHT(N2673,LEN(N2673)-SEARCH("/",N2673,1))</f>
        <v>makerspaces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(E2674/D2674)*100</f>
        <v>33.19</v>
      </c>
      <c r="P2674" s="8">
        <f>(E2674/L2674)</f>
        <v>70.61702127659575</v>
      </c>
      <c r="Q2674" t="str">
        <f>LEFT(N2674, SEARCH("/",N2674,1)-1)</f>
        <v>technology</v>
      </c>
      <c r="R2674" t="str">
        <f>RIGHT(N2674,LEN(N2674)-SEARCH("/",N2674,1))</f>
        <v>makerspaces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(E2675/D2675)*100</f>
        <v>27.58</v>
      </c>
      <c r="P2675" s="8">
        <f>(E2675/L2675)</f>
        <v>167.15151515151516</v>
      </c>
      <c r="Q2675" t="str">
        <f>LEFT(N2675, SEARCH("/",N2675,1)-1)</f>
        <v>technology</v>
      </c>
      <c r="R2675" t="str">
        <f>RIGHT(N2675,LEN(N2675)-SEARCH("/",N2675,1))</f>
        <v>makerspaces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(E2676/D2676)*100</f>
        <v>62.839999999999996</v>
      </c>
      <c r="P2676" s="8">
        <f>(E2676/L2676)</f>
        <v>128.61988304093566</v>
      </c>
      <c r="Q2676" t="str">
        <f>LEFT(N2676, SEARCH("/",N2676,1)-1)</f>
        <v>technology</v>
      </c>
      <c r="R2676" t="str">
        <f>RIGHT(N2676,LEN(N2676)-SEARCH("/",N2676,1))</f>
        <v>makerspaces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(E2677/D2677)*100</f>
        <v>7.5880000000000001</v>
      </c>
      <c r="P2677" s="8">
        <f>(E2677/L2677)</f>
        <v>65.41379310344827</v>
      </c>
      <c r="Q2677" t="str">
        <f>LEFT(N2677, SEARCH("/",N2677,1)-1)</f>
        <v>technology</v>
      </c>
      <c r="R2677" t="str">
        <f>RIGHT(N2677,LEN(N2677)-SEARCH("/",N2677,1))</f>
        <v>makerspaces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(E2678/D2678)*100</f>
        <v>50.38095238095238</v>
      </c>
      <c r="P2678" s="8">
        <f>(E2678/L2678)</f>
        <v>117.55555555555556</v>
      </c>
      <c r="Q2678" t="str">
        <f>LEFT(N2678, SEARCH("/",N2678,1)-1)</f>
        <v>technology</v>
      </c>
      <c r="R2678" t="str">
        <f>RIGHT(N2678,LEN(N2678)-SEARCH("/",N2678,1))</f>
        <v>makerspaces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(E2679/D2679)*100</f>
        <v>17.512820512820511</v>
      </c>
      <c r="P2679" s="8">
        <f>(E2679/L2679)</f>
        <v>126.48148148148148</v>
      </c>
      <c r="Q2679" t="str">
        <f>LEFT(N2679, SEARCH("/",N2679,1)-1)</f>
        <v>technology</v>
      </c>
      <c r="R2679" t="str">
        <f>RIGHT(N2679,LEN(N2679)-SEARCH("/",N2679,1))</f>
        <v>makerspaces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(E2680/D2680)*100</f>
        <v>1.375E-2</v>
      </c>
      <c r="P2680" s="8">
        <f>(E2680/L2680)</f>
        <v>550</v>
      </c>
      <c r="Q2680" t="str">
        <f>LEFT(N2680, SEARCH("/",N2680,1)-1)</f>
        <v>technology</v>
      </c>
      <c r="R2680" t="str">
        <f>RIGHT(N2680,LEN(N2680)-SEARCH("/",N2680,1))</f>
        <v>makerspaces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(E2681/D2681)*100</f>
        <v>0.33</v>
      </c>
      <c r="P2681" s="8">
        <f>(E2681/L2681)</f>
        <v>44</v>
      </c>
      <c r="Q2681" t="str">
        <f>LEFT(N2681, SEARCH("/",N2681,1)-1)</f>
        <v>technology</v>
      </c>
      <c r="R2681" t="str">
        <f>RIGHT(N2681,LEN(N2681)-SEARCH("/",N2681,1))</f>
        <v>makerspaces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(E2682/D2682)*100</f>
        <v>0.86250000000000004</v>
      </c>
      <c r="P2682" s="8">
        <f>(E2682/L2682)</f>
        <v>69</v>
      </c>
      <c r="Q2682" t="str">
        <f>LEFT(N2682, SEARCH("/",N2682,1)-1)</f>
        <v>technology</v>
      </c>
      <c r="R2682" t="str">
        <f>RIGHT(N2682,LEN(N2682)-SEARCH("/",N2682,1))</f>
        <v>makerspaces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(E2683/D2683)*100</f>
        <v>0.6875</v>
      </c>
      <c r="P2683" s="8">
        <f>(E2683/L2683)</f>
        <v>27.5</v>
      </c>
      <c r="Q2683" t="str">
        <f>LEFT(N2683, SEARCH("/",N2683,1)-1)</f>
        <v>food</v>
      </c>
      <c r="R2683" t="str">
        <f>RIGHT(N2683,LEN(N2683)-SEARCH("/",N2683,1))</f>
        <v>food trucks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(E2684/D2684)*100</f>
        <v>28.299999999999997</v>
      </c>
      <c r="P2684" s="8">
        <f>(E2684/L2684)</f>
        <v>84.9</v>
      </c>
      <c r="Q2684" t="str">
        <f>LEFT(N2684, SEARCH("/",N2684,1)-1)</f>
        <v>food</v>
      </c>
      <c r="R2684" t="str">
        <f>RIGHT(N2684,LEN(N2684)-SEARCH("/",N2684,1))</f>
        <v>food trucks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(E2685/D2685)*100</f>
        <v>0.24</v>
      </c>
      <c r="P2685" s="8">
        <f>(E2685/L2685)</f>
        <v>12</v>
      </c>
      <c r="Q2685" t="str">
        <f>LEFT(N2685, SEARCH("/",N2685,1)-1)</f>
        <v>food</v>
      </c>
      <c r="R2685" t="str">
        <f>RIGHT(N2685,LEN(N2685)-SEARCH("/",N2685,1))</f>
        <v>food trucks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(E2686/D2686)*100</f>
        <v>1.1428571428571428</v>
      </c>
      <c r="P2686" s="8">
        <f>(E2686/L2686)</f>
        <v>200</v>
      </c>
      <c r="Q2686" t="str">
        <f>LEFT(N2686, SEARCH("/",N2686,1)-1)</f>
        <v>food</v>
      </c>
      <c r="R2686" t="str">
        <f>RIGHT(N2686,LEN(N2686)-SEARCH("/",N2686,1))</f>
        <v>food trucks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(E2687/D2687)*100</f>
        <v>0.02</v>
      </c>
      <c r="P2687" s="8">
        <f>(E2687/L2687)</f>
        <v>10</v>
      </c>
      <c r="Q2687" t="str">
        <f>LEFT(N2687, SEARCH("/",N2687,1)-1)</f>
        <v>food</v>
      </c>
      <c r="R2687" t="str">
        <f>RIGHT(N2687,LEN(N2687)-SEARCH("/",N2687,1))</f>
        <v>food trucks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(E2688/D2688)*100</f>
        <v>0</v>
      </c>
      <c r="P2688" s="8" t="e">
        <f>(E2688/L2688)</f>
        <v>#DIV/0!</v>
      </c>
      <c r="Q2688" t="str">
        <f>LEFT(N2688, SEARCH("/",N2688,1)-1)</f>
        <v>food</v>
      </c>
      <c r="R2688" t="str">
        <f>RIGHT(N2688,LEN(N2688)-SEARCH("/",N2688,1))</f>
        <v>food trucks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(E2689/D2689)*100</f>
        <v>0</v>
      </c>
      <c r="P2689" s="8" t="e">
        <f>(E2689/L2689)</f>
        <v>#DIV/0!</v>
      </c>
      <c r="Q2689" t="str">
        <f>LEFT(N2689, SEARCH("/",N2689,1)-1)</f>
        <v>food</v>
      </c>
      <c r="R2689" t="str">
        <f>RIGHT(N2689,LEN(N2689)-SEARCH("/",N2689,1))</f>
        <v>food trucks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(E2690/D2690)*100</f>
        <v>0.14799999999999999</v>
      </c>
      <c r="P2690" s="8">
        <f>(E2690/L2690)</f>
        <v>5.2857142857142856</v>
      </c>
      <c r="Q2690" t="str">
        <f>LEFT(N2690, SEARCH("/",N2690,1)-1)</f>
        <v>food</v>
      </c>
      <c r="R2690" t="str">
        <f>RIGHT(N2690,LEN(N2690)-SEARCH("/",N2690,1))</f>
        <v>food trucks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(E2691/D2691)*100</f>
        <v>2.8571428571428571E-3</v>
      </c>
      <c r="P2691" s="8">
        <f>(E2691/L2691)</f>
        <v>1</v>
      </c>
      <c r="Q2691" t="str">
        <f>LEFT(N2691, SEARCH("/",N2691,1)-1)</f>
        <v>food</v>
      </c>
      <c r="R2691" t="str">
        <f>RIGHT(N2691,LEN(N2691)-SEARCH("/",N2691,1))</f>
        <v>food trucks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(E2692/D2692)*100</f>
        <v>10.7325</v>
      </c>
      <c r="P2692" s="8">
        <f>(E2692/L2692)</f>
        <v>72.762711864406782</v>
      </c>
      <c r="Q2692" t="str">
        <f>LEFT(N2692, SEARCH("/",N2692,1)-1)</f>
        <v>food</v>
      </c>
      <c r="R2692" t="str">
        <f>RIGHT(N2692,LEN(N2692)-SEARCH("/",N2692,1))</f>
        <v>food trucks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(E2693/D2693)*100</f>
        <v>5.3846153846153842E-2</v>
      </c>
      <c r="P2693" s="8">
        <f>(E2693/L2693)</f>
        <v>17.5</v>
      </c>
      <c r="Q2693" t="str">
        <f>LEFT(N2693, SEARCH("/",N2693,1)-1)</f>
        <v>food</v>
      </c>
      <c r="R2693" t="str">
        <f>RIGHT(N2693,LEN(N2693)-SEARCH("/",N2693,1))</f>
        <v>food trucks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(E2694/D2694)*100</f>
        <v>0.7142857142857143</v>
      </c>
      <c r="P2694" s="8">
        <f>(E2694/L2694)</f>
        <v>25</v>
      </c>
      <c r="Q2694" t="str">
        <f>LEFT(N2694, SEARCH("/",N2694,1)-1)</f>
        <v>food</v>
      </c>
      <c r="R2694" t="str">
        <f>RIGHT(N2694,LEN(N2694)-SEARCH("/",N2694,1))</f>
        <v>food trucks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(E2695/D2695)*100</f>
        <v>0.8</v>
      </c>
      <c r="P2695" s="8">
        <f>(E2695/L2695)</f>
        <v>13.333333333333334</v>
      </c>
      <c r="Q2695" t="str">
        <f>LEFT(N2695, SEARCH("/",N2695,1)-1)</f>
        <v>food</v>
      </c>
      <c r="R2695" t="str">
        <f>RIGHT(N2695,LEN(N2695)-SEARCH("/",N2695,1))</f>
        <v>food trucks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3.3333333333333335E-3</v>
      </c>
      <c r="P2696" s="8">
        <f>(E2696/L2696)</f>
        <v>1</v>
      </c>
      <c r="Q2696" t="str">
        <f>LEFT(N2696, SEARCH("/",N2696,1)-1)</f>
        <v>food</v>
      </c>
      <c r="R2696" t="str">
        <f>RIGHT(N2696,LEN(N2696)-SEARCH("/",N2696,1))</f>
        <v>food trucks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(E2697/D2697)*100</f>
        <v>0.47333333333333333</v>
      </c>
      <c r="P2697" s="8">
        <f>(E2697/L2697)</f>
        <v>23.666666666666668</v>
      </c>
      <c r="Q2697" t="str">
        <f>LEFT(N2697, SEARCH("/",N2697,1)-1)</f>
        <v>food</v>
      </c>
      <c r="R2697" t="str">
        <f>RIGHT(N2697,LEN(N2697)-SEARCH("/",N2697,1))</f>
        <v>food trucks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(E2698/D2698)*100</f>
        <v>5.65</v>
      </c>
      <c r="P2698" s="8">
        <f>(E2698/L2698)</f>
        <v>89.21052631578948</v>
      </c>
      <c r="Q2698" t="str">
        <f>LEFT(N2698, SEARCH("/",N2698,1)-1)</f>
        <v>food</v>
      </c>
      <c r="R2698" t="str">
        <f>RIGHT(N2698,LEN(N2698)-SEARCH("/",N2698,1))</f>
        <v>food trucks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(E2699/D2699)*100</f>
        <v>26.35217391304348</v>
      </c>
      <c r="P2699" s="8">
        <f>(E2699/L2699)</f>
        <v>116.55769230769231</v>
      </c>
      <c r="Q2699" t="str">
        <f>LEFT(N2699, SEARCH("/",N2699,1)-1)</f>
        <v>food</v>
      </c>
      <c r="R2699" t="str">
        <f>RIGHT(N2699,LEN(N2699)-SEARCH("/",N2699,1))</f>
        <v>food trucks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(E2700/D2700)*100</f>
        <v>0.325125</v>
      </c>
      <c r="P2700" s="8">
        <f>(E2700/L2700)</f>
        <v>13.005000000000001</v>
      </c>
      <c r="Q2700" t="str">
        <f>LEFT(N2700, SEARCH("/",N2700,1)-1)</f>
        <v>food</v>
      </c>
      <c r="R2700" t="str">
        <f>RIGHT(N2700,LEN(N2700)-SEARCH("/",N2700,1))</f>
        <v>food trucks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(E2701/D2701)*100</f>
        <v>0</v>
      </c>
      <c r="P2701" s="8" t="e">
        <f>(E2701/L2701)</f>
        <v>#DIV/0!</v>
      </c>
      <c r="Q2701" t="str">
        <f>LEFT(N2701, SEARCH("/",N2701,1)-1)</f>
        <v>food</v>
      </c>
      <c r="R2701" t="str">
        <f>RIGHT(N2701,LEN(N2701)-SEARCH("/",N2701,1))</f>
        <v>food trucks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(E2702/D2702)*100</f>
        <v>0.7000700070007001</v>
      </c>
      <c r="P2702" s="8">
        <f>(E2702/L2702)</f>
        <v>17.5</v>
      </c>
      <c r="Q2702" t="str">
        <f>LEFT(N2702, SEARCH("/",N2702,1)-1)</f>
        <v>food</v>
      </c>
      <c r="R2702" t="str">
        <f>RIGHT(N2702,LEN(N2702)-SEARCH("/",N2702,1))</f>
        <v>food trucks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(E2703/D2703)*100</f>
        <v>46.176470588235297</v>
      </c>
      <c r="P2703" s="8">
        <f>(E2703/L2703)</f>
        <v>34.130434782608695</v>
      </c>
      <c r="Q2703" t="str">
        <f>LEFT(N2703, SEARCH("/",N2703,1)-1)</f>
        <v>theater</v>
      </c>
      <c r="R2703" t="str">
        <f>RIGHT(N2703,LEN(N2703)-SEARCH("/",N2703,1))</f>
        <v>spaces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(E2704/D2704)*100</f>
        <v>34.410000000000004</v>
      </c>
      <c r="P2704" s="8">
        <f>(E2704/L2704)</f>
        <v>132.34615384615384</v>
      </c>
      <c r="Q2704" t="str">
        <f>LEFT(N2704, SEARCH("/",N2704,1)-1)</f>
        <v>theater</v>
      </c>
      <c r="R2704" t="str">
        <f>RIGHT(N2704,LEN(N2704)-SEARCH("/",N2704,1))</f>
        <v>spaces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(E2705/D2705)*100</f>
        <v>103.75000000000001</v>
      </c>
      <c r="P2705" s="8">
        <f>(E2705/L2705)</f>
        <v>922.22222222222217</v>
      </c>
      <c r="Q2705" t="str">
        <f>LEFT(N2705, SEARCH("/",N2705,1)-1)</f>
        <v>theater</v>
      </c>
      <c r="R2705" t="str">
        <f>RIGHT(N2705,LEN(N2705)-SEARCH("/",N2705,1))</f>
        <v>spaces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(E2706/D2706)*100</f>
        <v>6.0263157894736841</v>
      </c>
      <c r="P2706" s="8">
        <f>(E2706/L2706)</f>
        <v>163.57142857142858</v>
      </c>
      <c r="Q2706" t="str">
        <f>LEFT(N2706, SEARCH("/",N2706,1)-1)</f>
        <v>theater</v>
      </c>
      <c r="R2706" t="str">
        <f>RIGHT(N2706,LEN(N2706)-SEARCH("/",N2706,1))</f>
        <v>spaces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(E2707/D2707)*100</f>
        <v>10.539393939393939</v>
      </c>
      <c r="P2707" s="8">
        <f>(E2707/L2707)</f>
        <v>217.375</v>
      </c>
      <c r="Q2707" t="str">
        <f>LEFT(N2707, SEARCH("/",N2707,1)-1)</f>
        <v>theater</v>
      </c>
      <c r="R2707" t="str">
        <f>RIGHT(N2707,LEN(N2707)-SEARCH("/",N2707,1))</f>
        <v>spaces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(E2708/D2708)*100</f>
        <v>112.29714285714284</v>
      </c>
      <c r="P2708" s="8">
        <f>(E2708/L2708)</f>
        <v>149.44486692015209</v>
      </c>
      <c r="Q2708" t="str">
        <f>LEFT(N2708, SEARCH("/",N2708,1)-1)</f>
        <v>theater</v>
      </c>
      <c r="R2708" t="str">
        <f>RIGHT(N2708,LEN(N2708)-SEARCH("/",N2708,1))</f>
        <v>spaces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(E2709/D2709)*100</f>
        <v>350.84462500000001</v>
      </c>
      <c r="P2709" s="8">
        <f>(E2709/L2709)</f>
        <v>71.237487309644663</v>
      </c>
      <c r="Q2709" t="str">
        <f>LEFT(N2709, SEARCH("/",N2709,1)-1)</f>
        <v>theater</v>
      </c>
      <c r="R2709" t="str">
        <f>RIGHT(N2709,LEN(N2709)-SEARCH("/",N2709,1))</f>
        <v>spaces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(E2710/D2710)*100</f>
        <v>233.21535</v>
      </c>
      <c r="P2710" s="8">
        <f>(E2710/L2710)</f>
        <v>44.464318398474738</v>
      </c>
      <c r="Q2710" t="str">
        <f>LEFT(N2710, SEARCH("/",N2710,1)-1)</f>
        <v>theater</v>
      </c>
      <c r="R2710" t="str">
        <f>RIGHT(N2710,LEN(N2710)-SEARCH("/",N2710,1))</f>
        <v>spaces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(E2711/D2711)*100</f>
        <v>101.60599999999999</v>
      </c>
      <c r="P2711" s="8">
        <f>(E2711/L2711)</f>
        <v>164.94480519480518</v>
      </c>
      <c r="Q2711" t="str">
        <f>LEFT(N2711, SEARCH("/",N2711,1)-1)</f>
        <v>theater</v>
      </c>
      <c r="R2711" t="str">
        <f>RIGHT(N2711,LEN(N2711)-SEARCH("/",N2711,1))</f>
        <v>spaces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(E2712/D2712)*100</f>
        <v>153.90035000000003</v>
      </c>
      <c r="P2712" s="8">
        <f>(E2712/L2712)</f>
        <v>84.871516544117654</v>
      </c>
      <c r="Q2712" t="str">
        <f>LEFT(N2712, SEARCH("/",N2712,1)-1)</f>
        <v>theater</v>
      </c>
      <c r="R2712" t="str">
        <f>RIGHT(N2712,LEN(N2712)-SEARCH("/",N2712,1))</f>
        <v>spaces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(E2713/D2713)*100</f>
        <v>100.7161125319693</v>
      </c>
      <c r="P2713" s="8">
        <f>(E2713/L2713)</f>
        <v>53.945205479452056</v>
      </c>
      <c r="Q2713" t="str">
        <f>LEFT(N2713, SEARCH("/",N2713,1)-1)</f>
        <v>theater</v>
      </c>
      <c r="R2713" t="str">
        <f>RIGHT(N2713,LEN(N2713)-SEARCH("/",N2713,1))</f>
        <v>spaces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(E2714/D2714)*100</f>
        <v>131.38181818181818</v>
      </c>
      <c r="P2714" s="8">
        <f>(E2714/L2714)</f>
        <v>50.531468531468533</v>
      </c>
      <c r="Q2714" t="str">
        <f>LEFT(N2714, SEARCH("/",N2714,1)-1)</f>
        <v>theater</v>
      </c>
      <c r="R2714" t="str">
        <f>RIGHT(N2714,LEN(N2714)-SEARCH("/",N2714,1))</f>
        <v>spaces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(E2715/D2715)*100</f>
        <v>102.24133333333334</v>
      </c>
      <c r="P2715" s="8">
        <f>(E2715/L2715)</f>
        <v>108.00140845070422</v>
      </c>
      <c r="Q2715" t="str">
        <f>LEFT(N2715, SEARCH("/",N2715,1)-1)</f>
        <v>theater</v>
      </c>
      <c r="R2715" t="str">
        <f>RIGHT(N2715,LEN(N2715)-SEARCH("/",N2715,1))</f>
        <v>spaces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(E2716/D2716)*100</f>
        <v>116.35599999999999</v>
      </c>
      <c r="P2716" s="8">
        <f>(E2716/L2716)</f>
        <v>95.373770491803285</v>
      </c>
      <c r="Q2716" t="str">
        <f>LEFT(N2716, SEARCH("/",N2716,1)-1)</f>
        <v>theater</v>
      </c>
      <c r="R2716" t="str">
        <f>RIGHT(N2716,LEN(N2716)-SEARCH("/",N2716,1))</f>
        <v>spaces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(E2717/D2717)*100</f>
        <v>264.62241666666665</v>
      </c>
      <c r="P2717" s="8">
        <f>(E2717/L2717)</f>
        <v>57.631016333938291</v>
      </c>
      <c r="Q2717" t="str">
        <f>LEFT(N2717, SEARCH("/",N2717,1)-1)</f>
        <v>theater</v>
      </c>
      <c r="R2717" t="str">
        <f>RIGHT(N2717,LEN(N2717)-SEARCH("/",N2717,1))</f>
        <v>spaces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(E2718/D2718)*100</f>
        <v>119.98010000000001</v>
      </c>
      <c r="P2718" s="8">
        <f>(E2718/L2718)</f>
        <v>64.160481283422456</v>
      </c>
      <c r="Q2718" t="str">
        <f>LEFT(N2718, SEARCH("/",N2718,1)-1)</f>
        <v>theater</v>
      </c>
      <c r="R2718" t="str">
        <f>RIGHT(N2718,LEN(N2718)-SEARCH("/",N2718,1))</f>
        <v>spaces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(E2719/D2719)*100</f>
        <v>120.10400000000001</v>
      </c>
      <c r="P2719" s="8">
        <f>(E2719/L2719)</f>
        <v>92.387692307692305</v>
      </c>
      <c r="Q2719" t="str">
        <f>LEFT(N2719, SEARCH("/",N2719,1)-1)</f>
        <v>theater</v>
      </c>
      <c r="R2719" t="str">
        <f>RIGHT(N2719,LEN(N2719)-SEARCH("/",N2719,1))</f>
        <v>spaces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(E2720/D2720)*100</f>
        <v>103.58333333333334</v>
      </c>
      <c r="P2720" s="8">
        <f>(E2720/L2720)</f>
        <v>125.97972972972973</v>
      </c>
      <c r="Q2720" t="str">
        <f>LEFT(N2720, SEARCH("/",N2720,1)-1)</f>
        <v>theater</v>
      </c>
      <c r="R2720" t="str">
        <f>RIGHT(N2720,LEN(N2720)-SEARCH("/",N2720,1))</f>
        <v>spaces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(E2721/D2721)*100</f>
        <v>108.83333333333334</v>
      </c>
      <c r="P2721" s="8">
        <f>(E2721/L2721)</f>
        <v>94.637681159420296</v>
      </c>
      <c r="Q2721" t="str">
        <f>LEFT(N2721, SEARCH("/",N2721,1)-1)</f>
        <v>theater</v>
      </c>
      <c r="R2721" t="str">
        <f>RIGHT(N2721,LEN(N2721)-SEARCH("/",N2721,1))</f>
        <v>spaces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(E2722/D2722)*100</f>
        <v>118.12400000000001</v>
      </c>
      <c r="P2722" s="8">
        <f>(E2722/L2722)</f>
        <v>170.69942196531792</v>
      </c>
      <c r="Q2722" t="str">
        <f>LEFT(N2722, SEARCH("/",N2722,1)-1)</f>
        <v>theater</v>
      </c>
      <c r="R2722" t="str">
        <f>RIGHT(N2722,LEN(N2722)-SEARCH("/",N2722,1))</f>
        <v>spaces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(E2723/D2723)*100</f>
        <v>1462</v>
      </c>
      <c r="P2723" s="8">
        <f>(E2723/L2723)</f>
        <v>40.762081784386616</v>
      </c>
      <c r="Q2723" t="str">
        <f>LEFT(N2723, SEARCH("/",N2723,1)-1)</f>
        <v>technology</v>
      </c>
      <c r="R2723" t="str">
        <f>RIGHT(N2723,LEN(N2723)-SEARCH("/",N2723,1))</f>
        <v>hardware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(E2724/D2724)*100</f>
        <v>252.54</v>
      </c>
      <c r="P2724" s="8">
        <f>(E2724/L2724)</f>
        <v>68.254054054054052</v>
      </c>
      <c r="Q2724" t="str">
        <f>LEFT(N2724, SEARCH("/",N2724,1)-1)</f>
        <v>technology</v>
      </c>
      <c r="R2724" t="str">
        <f>RIGHT(N2724,LEN(N2724)-SEARCH("/",N2724,1))</f>
        <v>hardware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(E2725/D2725)*100</f>
        <v>140.05000000000001</v>
      </c>
      <c r="P2725" s="8">
        <f>(E2725/L2725)</f>
        <v>95.48863636363636</v>
      </c>
      <c r="Q2725" t="str">
        <f>LEFT(N2725, SEARCH("/",N2725,1)-1)</f>
        <v>technology</v>
      </c>
      <c r="R2725" t="str">
        <f>RIGHT(N2725,LEN(N2725)-SEARCH("/",N2725,1))</f>
        <v>hardware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(E2726/D2726)*100</f>
        <v>296.87520259319291</v>
      </c>
      <c r="P2726" s="8">
        <f>(E2726/L2726)</f>
        <v>7.1902649656526005</v>
      </c>
      <c r="Q2726" t="str">
        <f>LEFT(N2726, SEARCH("/",N2726,1)-1)</f>
        <v>technology</v>
      </c>
      <c r="R2726" t="str">
        <f>RIGHT(N2726,LEN(N2726)-SEARCH("/",N2726,1))</f>
        <v>hardware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(E2727/D2727)*100</f>
        <v>144.54249999999999</v>
      </c>
      <c r="P2727" s="8">
        <f>(E2727/L2727)</f>
        <v>511.65486725663715</v>
      </c>
      <c r="Q2727" t="str">
        <f>LEFT(N2727, SEARCH("/",N2727,1)-1)</f>
        <v>technology</v>
      </c>
      <c r="R2727" t="str">
        <f>RIGHT(N2727,LEN(N2727)-SEARCH("/",N2727,1))</f>
        <v>hardware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(E2728/D2728)*100</f>
        <v>105.745</v>
      </c>
      <c r="P2728" s="8">
        <f>(E2728/L2728)</f>
        <v>261.74504950495049</v>
      </c>
      <c r="Q2728" t="str">
        <f>LEFT(N2728, SEARCH("/",N2728,1)-1)</f>
        <v>technology</v>
      </c>
      <c r="R2728" t="str">
        <f>RIGHT(N2728,LEN(N2728)-SEARCH("/",N2728,1))</f>
        <v>hardware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(E2729/D2729)*100</f>
        <v>493.21000000000004</v>
      </c>
      <c r="P2729" s="8">
        <f>(E2729/L2729)</f>
        <v>69.760961810466767</v>
      </c>
      <c r="Q2729" t="str">
        <f>LEFT(N2729, SEARCH("/",N2729,1)-1)</f>
        <v>technology</v>
      </c>
      <c r="R2729" t="str">
        <f>RIGHT(N2729,LEN(N2729)-SEARCH("/",N2729,1))</f>
        <v>hardware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(E2730/D2730)*100</f>
        <v>201.82666666666668</v>
      </c>
      <c r="P2730" s="8">
        <f>(E2730/L2730)</f>
        <v>77.229591836734699</v>
      </c>
      <c r="Q2730" t="str">
        <f>LEFT(N2730, SEARCH("/",N2730,1)-1)</f>
        <v>technology</v>
      </c>
      <c r="R2730" t="str">
        <f>RIGHT(N2730,LEN(N2730)-SEARCH("/",N2730,1))</f>
        <v>hardware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(E2731/D2731)*100</f>
        <v>104.44</v>
      </c>
      <c r="P2731" s="8">
        <f>(E2731/L2731)</f>
        <v>340.56521739130437</v>
      </c>
      <c r="Q2731" t="str">
        <f>LEFT(N2731, SEARCH("/",N2731,1)-1)</f>
        <v>technology</v>
      </c>
      <c r="R2731" t="str">
        <f>RIGHT(N2731,LEN(N2731)-SEARCH("/",N2731,1))</f>
        <v>hardware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(E2732/D2732)*100</f>
        <v>170.29262962962963</v>
      </c>
      <c r="P2732" s="8">
        <f>(E2732/L2732)</f>
        <v>67.417903225806455</v>
      </c>
      <c r="Q2732" t="str">
        <f>LEFT(N2732, SEARCH("/",N2732,1)-1)</f>
        <v>technology</v>
      </c>
      <c r="R2732" t="str">
        <f>RIGHT(N2732,LEN(N2732)-SEARCH("/",N2732,1))</f>
        <v>hardware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(E2733/D2733)*100</f>
        <v>104.30333333333333</v>
      </c>
      <c r="P2733" s="8">
        <f>(E2733/L2733)</f>
        <v>845.70270270270271</v>
      </c>
      <c r="Q2733" t="str">
        <f>LEFT(N2733, SEARCH("/",N2733,1)-1)</f>
        <v>technology</v>
      </c>
      <c r="R2733" t="str">
        <f>RIGHT(N2733,LEN(N2733)-SEARCH("/",N2733,1))</f>
        <v>hardware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(E2734/D2734)*100</f>
        <v>118.25000000000001</v>
      </c>
      <c r="P2734" s="8">
        <f>(E2734/L2734)</f>
        <v>97.191780821917803</v>
      </c>
      <c r="Q2734" t="str">
        <f>LEFT(N2734, SEARCH("/",N2734,1)-1)</f>
        <v>technology</v>
      </c>
      <c r="R2734" t="str">
        <f>RIGHT(N2734,LEN(N2734)-SEARCH("/",N2734,1))</f>
        <v>hardware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(E2735/D2735)*100</f>
        <v>107.538</v>
      </c>
      <c r="P2735" s="8">
        <f>(E2735/L2735)</f>
        <v>451.84033613445376</v>
      </c>
      <c r="Q2735" t="str">
        <f>LEFT(N2735, SEARCH("/",N2735,1)-1)</f>
        <v>technology</v>
      </c>
      <c r="R2735" t="str">
        <f>RIGHT(N2735,LEN(N2735)-SEARCH("/",N2735,1))</f>
        <v>hardware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(E2736/D2736)*100</f>
        <v>2260300</v>
      </c>
      <c r="P2736" s="8">
        <f>(E2736/L2736)</f>
        <v>138.66871165644173</v>
      </c>
      <c r="Q2736" t="str">
        <f>LEFT(N2736, SEARCH("/",N2736,1)-1)</f>
        <v>technology</v>
      </c>
      <c r="R2736" t="str">
        <f>RIGHT(N2736,LEN(N2736)-SEARCH("/",N2736,1))</f>
        <v>hardware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(E2737/D2737)*100</f>
        <v>978.13466666666682</v>
      </c>
      <c r="P2737" s="8">
        <f>(E2737/L2737)</f>
        <v>21.640147492625371</v>
      </c>
      <c r="Q2737" t="str">
        <f>LEFT(N2737, SEARCH("/",N2737,1)-1)</f>
        <v>technology</v>
      </c>
      <c r="R2737" t="str">
        <f>RIGHT(N2737,LEN(N2737)-SEARCH("/",N2737,1))</f>
        <v>hardware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(E2738/D2738)*100</f>
        <v>122.9</v>
      </c>
      <c r="P2738" s="8">
        <f>(E2738/L2738)</f>
        <v>169.51724137931035</v>
      </c>
      <c r="Q2738" t="str">
        <f>LEFT(N2738, SEARCH("/",N2738,1)-1)</f>
        <v>technology</v>
      </c>
      <c r="R2738" t="str">
        <f>RIGHT(N2738,LEN(N2738)-SEARCH("/",N2738,1))</f>
        <v>hardware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(E2739/D2739)*100</f>
        <v>246.0608</v>
      </c>
      <c r="P2739" s="8">
        <f>(E2739/L2739)</f>
        <v>161.88210526315791</v>
      </c>
      <c r="Q2739" t="str">
        <f>LEFT(N2739, SEARCH("/",N2739,1)-1)</f>
        <v>technology</v>
      </c>
      <c r="R2739" t="str">
        <f>RIGHT(N2739,LEN(N2739)-SEARCH("/",N2739,1))</f>
        <v>hardware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(E2740/D2740)*100</f>
        <v>147.94</v>
      </c>
      <c r="P2740" s="8">
        <f>(E2740/L2740)</f>
        <v>493.13333333333333</v>
      </c>
      <c r="Q2740" t="str">
        <f>LEFT(N2740, SEARCH("/",N2740,1)-1)</f>
        <v>technology</v>
      </c>
      <c r="R2740" t="str">
        <f>RIGHT(N2740,LEN(N2740)-SEARCH("/",N2740,1))</f>
        <v>hardware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(E2741/D2741)*100</f>
        <v>384.09090909090907</v>
      </c>
      <c r="P2741" s="8">
        <f>(E2741/L2741)</f>
        <v>22.120418848167539</v>
      </c>
      <c r="Q2741" t="str">
        <f>LEFT(N2741, SEARCH("/",N2741,1)-1)</f>
        <v>technology</v>
      </c>
      <c r="R2741" t="str">
        <f>RIGHT(N2741,LEN(N2741)-SEARCH("/",N2741,1))</f>
        <v>hardware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(E2742/D2742)*100</f>
        <v>103.33333333333334</v>
      </c>
      <c r="P2742" s="8">
        <f>(E2742/L2742)</f>
        <v>18.235294117647058</v>
      </c>
      <c r="Q2742" t="str">
        <f>LEFT(N2742, SEARCH("/",N2742,1)-1)</f>
        <v>technology</v>
      </c>
      <c r="R2742" t="str">
        <f>RIGHT(N2742,LEN(N2742)-SEARCH("/",N2742,1))</f>
        <v>hardware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(E2743/D2743)*100</f>
        <v>0.43750000000000006</v>
      </c>
      <c r="P2743" s="8">
        <f>(E2743/L2743)</f>
        <v>8.75</v>
      </c>
      <c r="Q2743" t="str">
        <f>LEFT(N2743, SEARCH("/",N2743,1)-1)</f>
        <v>publishing</v>
      </c>
      <c r="R2743" t="str">
        <f>RIGHT(N2743,LEN(N2743)-SEARCH("/",N2743,1))</f>
        <v>children's books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(E2744/D2744)*100</f>
        <v>29.24</v>
      </c>
      <c r="P2744" s="8">
        <f>(E2744/L2744)</f>
        <v>40.611111111111114</v>
      </c>
      <c r="Q2744" t="str">
        <f>LEFT(N2744, SEARCH("/",N2744,1)-1)</f>
        <v>publishing</v>
      </c>
      <c r="R2744" t="str">
        <f>RIGHT(N2744,LEN(N2744)-SEARCH("/",N2744,1))</f>
        <v>children's books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(E2745/D2745)*100</f>
        <v>0</v>
      </c>
      <c r="P2745" s="8" t="e">
        <f>(E2745/L2745)</f>
        <v>#DIV/0!</v>
      </c>
      <c r="Q2745" t="str">
        <f>LEFT(N2745, SEARCH("/",N2745,1)-1)</f>
        <v>publishing</v>
      </c>
      <c r="R2745" t="str">
        <f>RIGHT(N2745,LEN(N2745)-SEARCH("/",N2745,1))</f>
        <v>children's books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(E2746/D2746)*100</f>
        <v>5.21875</v>
      </c>
      <c r="P2746" s="8">
        <f>(E2746/L2746)</f>
        <v>37.954545454545453</v>
      </c>
      <c r="Q2746" t="str">
        <f>LEFT(N2746, SEARCH("/",N2746,1)-1)</f>
        <v>publishing</v>
      </c>
      <c r="R2746" t="str">
        <f>RIGHT(N2746,LEN(N2746)-SEARCH("/",N2746,1))</f>
        <v>children's books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(E2747/D2747)*100</f>
        <v>21.887499999999999</v>
      </c>
      <c r="P2747" s="8">
        <f>(E2747/L2747)</f>
        <v>35.734693877551024</v>
      </c>
      <c r="Q2747" t="str">
        <f>LEFT(N2747, SEARCH("/",N2747,1)-1)</f>
        <v>publishing</v>
      </c>
      <c r="R2747" t="str">
        <f>RIGHT(N2747,LEN(N2747)-SEARCH("/",N2747,1))</f>
        <v>children's books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(E2748/D2748)*100</f>
        <v>26.700000000000003</v>
      </c>
      <c r="P2748" s="8">
        <f>(E2748/L2748)</f>
        <v>42.157894736842103</v>
      </c>
      <c r="Q2748" t="str">
        <f>LEFT(N2748, SEARCH("/",N2748,1)-1)</f>
        <v>publishing</v>
      </c>
      <c r="R2748" t="str">
        <f>RIGHT(N2748,LEN(N2748)-SEARCH("/",N2748,1))</f>
        <v>children's books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(E2749/D2749)*100</f>
        <v>28.000000000000004</v>
      </c>
      <c r="P2749" s="8">
        <f>(E2749/L2749)</f>
        <v>35</v>
      </c>
      <c r="Q2749" t="str">
        <f>LEFT(N2749, SEARCH("/",N2749,1)-1)</f>
        <v>publishing</v>
      </c>
      <c r="R2749" t="str">
        <f>RIGHT(N2749,LEN(N2749)-SEARCH("/",N2749,1))</f>
        <v>children's books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(E2750/D2750)*100</f>
        <v>1.06</v>
      </c>
      <c r="P2750" s="8">
        <f>(E2750/L2750)</f>
        <v>13.25</v>
      </c>
      <c r="Q2750" t="str">
        <f>LEFT(N2750, SEARCH("/",N2750,1)-1)</f>
        <v>publishing</v>
      </c>
      <c r="R2750" t="str">
        <f>RIGHT(N2750,LEN(N2750)-SEARCH("/",N2750,1))</f>
        <v>children's books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(E2751/D2751)*100</f>
        <v>1.0999999999999999</v>
      </c>
      <c r="P2751" s="8">
        <f>(E2751/L2751)</f>
        <v>55</v>
      </c>
      <c r="Q2751" t="str">
        <f>LEFT(N2751, SEARCH("/",N2751,1)-1)</f>
        <v>publishing</v>
      </c>
      <c r="R2751" t="str">
        <f>RIGHT(N2751,LEN(N2751)-SEARCH("/",N2751,1))</f>
        <v>children's books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(E2752/D2752)*100</f>
        <v>0</v>
      </c>
      <c r="P2752" s="8" t="e">
        <f>(E2752/L2752)</f>
        <v>#DIV/0!</v>
      </c>
      <c r="Q2752" t="str">
        <f>LEFT(N2752, SEARCH("/",N2752,1)-1)</f>
        <v>publishing</v>
      </c>
      <c r="R2752" t="str">
        <f>RIGHT(N2752,LEN(N2752)-SEARCH("/",N2752,1))</f>
        <v>children's books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(E2753/D2753)*100</f>
        <v>0</v>
      </c>
      <c r="P2753" s="8" t="e">
        <f>(E2753/L2753)</f>
        <v>#DIV/0!</v>
      </c>
      <c r="Q2753" t="str">
        <f>LEFT(N2753, SEARCH("/",N2753,1)-1)</f>
        <v>publishing</v>
      </c>
      <c r="R2753" t="str">
        <f>RIGHT(N2753,LEN(N2753)-SEARCH("/",N2753,1))</f>
        <v>children's books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(E2754/D2754)*100</f>
        <v>11.458333333333332</v>
      </c>
      <c r="P2754" s="8">
        <f>(E2754/L2754)</f>
        <v>39.285714285714285</v>
      </c>
      <c r="Q2754" t="str">
        <f>LEFT(N2754, SEARCH("/",N2754,1)-1)</f>
        <v>publishing</v>
      </c>
      <c r="R2754" t="str">
        <f>RIGHT(N2754,LEN(N2754)-SEARCH("/",N2754,1))</f>
        <v>children's books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(E2755/D2755)*100</f>
        <v>19</v>
      </c>
      <c r="P2755" s="8">
        <f>(E2755/L2755)</f>
        <v>47.5</v>
      </c>
      <c r="Q2755" t="str">
        <f>LEFT(N2755, SEARCH("/",N2755,1)-1)</f>
        <v>publishing</v>
      </c>
      <c r="R2755" t="str">
        <f>RIGHT(N2755,LEN(N2755)-SEARCH("/",N2755,1))</f>
        <v>children's books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(E2756/D2756)*100</f>
        <v>0</v>
      </c>
      <c r="P2756" s="8" t="e">
        <f>(E2756/L2756)</f>
        <v>#DIV/0!</v>
      </c>
      <c r="Q2756" t="str">
        <f>LEFT(N2756, SEARCH("/",N2756,1)-1)</f>
        <v>publishing</v>
      </c>
      <c r="R2756" t="str">
        <f>RIGHT(N2756,LEN(N2756)-SEARCH("/",N2756,1))</f>
        <v>children's books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(E2757/D2757)*100</f>
        <v>52</v>
      </c>
      <c r="P2757" s="8">
        <f>(E2757/L2757)</f>
        <v>17.333333333333332</v>
      </c>
      <c r="Q2757" t="str">
        <f>LEFT(N2757, SEARCH("/",N2757,1)-1)</f>
        <v>publishing</v>
      </c>
      <c r="R2757" t="str">
        <f>RIGHT(N2757,LEN(N2757)-SEARCH("/",N2757,1))</f>
        <v>children's books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(E2758/D2758)*100</f>
        <v>10.48</v>
      </c>
      <c r="P2758" s="8">
        <f>(E2758/L2758)</f>
        <v>31.757575757575758</v>
      </c>
      <c r="Q2758" t="str">
        <f>LEFT(N2758, SEARCH("/",N2758,1)-1)</f>
        <v>publishing</v>
      </c>
      <c r="R2758" t="str">
        <f>RIGHT(N2758,LEN(N2758)-SEARCH("/",N2758,1))</f>
        <v>children's books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(E2759/D2759)*100</f>
        <v>0.66666666666666674</v>
      </c>
      <c r="P2759" s="8">
        <f>(E2759/L2759)</f>
        <v>5</v>
      </c>
      <c r="Q2759" t="str">
        <f>LEFT(N2759, SEARCH("/",N2759,1)-1)</f>
        <v>publishing</v>
      </c>
      <c r="R2759" t="str">
        <f>RIGHT(N2759,LEN(N2759)-SEARCH("/",N2759,1))</f>
        <v>children's books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(E2760/D2760)*100</f>
        <v>11.700000000000001</v>
      </c>
      <c r="P2760" s="8">
        <f>(E2760/L2760)</f>
        <v>39</v>
      </c>
      <c r="Q2760" t="str">
        <f>LEFT(N2760, SEARCH("/",N2760,1)-1)</f>
        <v>publishing</v>
      </c>
      <c r="R2760" t="str">
        <f>RIGHT(N2760,LEN(N2760)-SEARCH("/",N2760,1))</f>
        <v>children's books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(E2761/D2761)*100</f>
        <v>10.5</v>
      </c>
      <c r="P2761" s="8">
        <f>(E2761/L2761)</f>
        <v>52.5</v>
      </c>
      <c r="Q2761" t="str">
        <f>LEFT(N2761, SEARCH("/",N2761,1)-1)</f>
        <v>publishing</v>
      </c>
      <c r="R2761" t="str">
        <f>RIGHT(N2761,LEN(N2761)-SEARCH("/",N2761,1))</f>
        <v>children's books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(E2762/D2762)*100</f>
        <v>0</v>
      </c>
      <c r="P2762" s="8" t="e">
        <f>(E2762/L2762)</f>
        <v>#DIV/0!</v>
      </c>
      <c r="Q2762" t="str">
        <f>LEFT(N2762, SEARCH("/",N2762,1)-1)</f>
        <v>publishing</v>
      </c>
      <c r="R2762" t="str">
        <f>RIGHT(N2762,LEN(N2762)-SEARCH("/",N2762,1))</f>
        <v>children's books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(E2763/D2763)*100</f>
        <v>0.72</v>
      </c>
      <c r="P2763" s="8">
        <f>(E2763/L2763)</f>
        <v>9</v>
      </c>
      <c r="Q2763" t="str">
        <f>LEFT(N2763, SEARCH("/",N2763,1)-1)</f>
        <v>publishing</v>
      </c>
      <c r="R2763" t="str">
        <f>RIGHT(N2763,LEN(N2763)-SEARCH("/",N2763,1))</f>
        <v>children's books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(E2764/D2764)*100</f>
        <v>0.76923076923076927</v>
      </c>
      <c r="P2764" s="8">
        <f>(E2764/L2764)</f>
        <v>25</v>
      </c>
      <c r="Q2764" t="str">
        <f>LEFT(N2764, SEARCH("/",N2764,1)-1)</f>
        <v>publishing</v>
      </c>
      <c r="R2764" t="str">
        <f>RIGHT(N2764,LEN(N2764)-SEARCH("/",N2764,1))</f>
        <v>children's books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(E2765/D2765)*100</f>
        <v>0.22842639593908631</v>
      </c>
      <c r="P2765" s="8">
        <f>(E2765/L2765)</f>
        <v>30</v>
      </c>
      <c r="Q2765" t="str">
        <f>LEFT(N2765, SEARCH("/",N2765,1)-1)</f>
        <v>publishing</v>
      </c>
      <c r="R2765" t="str">
        <f>RIGHT(N2765,LEN(N2765)-SEARCH("/",N2765,1))</f>
        <v>children's books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(E2766/D2766)*100</f>
        <v>1.125</v>
      </c>
      <c r="P2766" s="8">
        <f>(E2766/L2766)</f>
        <v>11.25</v>
      </c>
      <c r="Q2766" t="str">
        <f>LEFT(N2766, SEARCH("/",N2766,1)-1)</f>
        <v>publishing</v>
      </c>
      <c r="R2766" t="str">
        <f>RIGHT(N2766,LEN(N2766)-SEARCH("/",N2766,1))</f>
        <v>children's books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(E2767/D2767)*100</f>
        <v>0</v>
      </c>
      <c r="P2767" s="8" t="e">
        <f>(E2767/L2767)</f>
        <v>#DIV/0!</v>
      </c>
      <c r="Q2767" t="str">
        <f>LEFT(N2767, SEARCH("/",N2767,1)-1)</f>
        <v>publishing</v>
      </c>
      <c r="R2767" t="str">
        <f>RIGHT(N2767,LEN(N2767)-SEARCH("/",N2767,1))</f>
        <v>children's books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(E2768/D2768)*100</f>
        <v>2</v>
      </c>
      <c r="P2768" s="8">
        <f>(E2768/L2768)</f>
        <v>25</v>
      </c>
      <c r="Q2768" t="str">
        <f>LEFT(N2768, SEARCH("/",N2768,1)-1)</f>
        <v>publishing</v>
      </c>
      <c r="R2768" t="str">
        <f>RIGHT(N2768,LEN(N2768)-SEARCH("/",N2768,1))</f>
        <v>children's books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(E2769/D2769)*100</f>
        <v>0.85000000000000009</v>
      </c>
      <c r="P2769" s="8">
        <f>(E2769/L2769)</f>
        <v>11.333333333333334</v>
      </c>
      <c r="Q2769" t="str">
        <f>LEFT(N2769, SEARCH("/",N2769,1)-1)</f>
        <v>publishing</v>
      </c>
      <c r="R2769" t="str">
        <f>RIGHT(N2769,LEN(N2769)-SEARCH("/",N2769,1))</f>
        <v>children's books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(E2770/D2770)*100</f>
        <v>14.314285714285715</v>
      </c>
      <c r="P2770" s="8">
        <f>(E2770/L2770)</f>
        <v>29.470588235294116</v>
      </c>
      <c r="Q2770" t="str">
        <f>LEFT(N2770, SEARCH("/",N2770,1)-1)</f>
        <v>publishing</v>
      </c>
      <c r="R2770" t="str">
        <f>RIGHT(N2770,LEN(N2770)-SEARCH("/",N2770,1))</f>
        <v>children's books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(E2771/D2771)*100</f>
        <v>0.25</v>
      </c>
      <c r="P2771" s="8">
        <f>(E2771/L2771)</f>
        <v>1</v>
      </c>
      <c r="Q2771" t="str">
        <f>LEFT(N2771, SEARCH("/",N2771,1)-1)</f>
        <v>publishing</v>
      </c>
      <c r="R2771" t="str">
        <f>RIGHT(N2771,LEN(N2771)-SEARCH("/",N2771,1))</f>
        <v>children's books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(E2772/D2772)*100</f>
        <v>10.411249999999999</v>
      </c>
      <c r="P2772" s="8">
        <f>(E2772/L2772)</f>
        <v>63.098484848484851</v>
      </c>
      <c r="Q2772" t="str">
        <f>LEFT(N2772, SEARCH("/",N2772,1)-1)</f>
        <v>publishing</v>
      </c>
      <c r="R2772" t="str">
        <f>RIGHT(N2772,LEN(N2772)-SEARCH("/",N2772,1))</f>
        <v>children's books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(E2773/D2773)*100</f>
        <v>0</v>
      </c>
      <c r="P2773" s="8" t="e">
        <f>(E2773/L2773)</f>
        <v>#DIV/0!</v>
      </c>
      <c r="Q2773" t="str">
        <f>LEFT(N2773, SEARCH("/",N2773,1)-1)</f>
        <v>publishing</v>
      </c>
      <c r="R2773" t="str">
        <f>RIGHT(N2773,LEN(N2773)-SEARCH("/",N2773,1))</f>
        <v>children's books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(E2774/D2774)*100</f>
        <v>0</v>
      </c>
      <c r="P2774" s="8" t="e">
        <f>(E2774/L2774)</f>
        <v>#DIV/0!</v>
      </c>
      <c r="Q2774" t="str">
        <f>LEFT(N2774, SEARCH("/",N2774,1)-1)</f>
        <v>publishing</v>
      </c>
      <c r="R2774" t="str">
        <f>RIGHT(N2774,LEN(N2774)-SEARCH("/",N2774,1))</f>
        <v>children's books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(E2775/D2775)*100</f>
        <v>0.18867924528301888</v>
      </c>
      <c r="P2775" s="8">
        <f>(E2775/L2775)</f>
        <v>1</v>
      </c>
      <c r="Q2775" t="str">
        <f>LEFT(N2775, SEARCH("/",N2775,1)-1)</f>
        <v>publishing</v>
      </c>
      <c r="R2775" t="str">
        <f>RIGHT(N2775,LEN(N2775)-SEARCH("/",N2775,1))</f>
        <v>children's books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(E2776/D2776)*100</f>
        <v>14.249999999999998</v>
      </c>
      <c r="P2776" s="8">
        <f>(E2776/L2776)</f>
        <v>43.846153846153847</v>
      </c>
      <c r="Q2776" t="str">
        <f>LEFT(N2776, SEARCH("/",N2776,1)-1)</f>
        <v>publishing</v>
      </c>
      <c r="R2776" t="str">
        <f>RIGHT(N2776,LEN(N2776)-SEARCH("/",N2776,1))</f>
        <v>children's books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(E2777/D2777)*100</f>
        <v>3</v>
      </c>
      <c r="P2777" s="8">
        <f>(E2777/L2777)</f>
        <v>75</v>
      </c>
      <c r="Q2777" t="str">
        <f>LEFT(N2777, SEARCH("/",N2777,1)-1)</f>
        <v>publishing</v>
      </c>
      <c r="R2777" t="str">
        <f>RIGHT(N2777,LEN(N2777)-SEARCH("/",N2777,1))</f>
        <v>children's books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(E2778/D2778)*100</f>
        <v>7.8809523809523814</v>
      </c>
      <c r="P2778" s="8">
        <f>(E2778/L2778)</f>
        <v>45.972222222222221</v>
      </c>
      <c r="Q2778" t="str">
        <f>LEFT(N2778, SEARCH("/",N2778,1)-1)</f>
        <v>publishing</v>
      </c>
      <c r="R2778" t="str">
        <f>RIGHT(N2778,LEN(N2778)-SEARCH("/",N2778,1))</f>
        <v>children's books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(E2779/D2779)*100</f>
        <v>0.33333333333333337</v>
      </c>
      <c r="P2779" s="8">
        <f>(E2779/L2779)</f>
        <v>10</v>
      </c>
      <c r="Q2779" t="str">
        <f>LEFT(N2779, SEARCH("/",N2779,1)-1)</f>
        <v>publishing</v>
      </c>
      <c r="R2779" t="str">
        <f>RIGHT(N2779,LEN(N2779)-SEARCH("/",N2779,1))</f>
        <v>children's books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(E2780/D2780)*100</f>
        <v>25.545454545454543</v>
      </c>
      <c r="P2780" s="8">
        <f>(E2780/L2780)</f>
        <v>93.666666666666671</v>
      </c>
      <c r="Q2780" t="str">
        <f>LEFT(N2780, SEARCH("/",N2780,1)-1)</f>
        <v>publishing</v>
      </c>
      <c r="R2780" t="str">
        <f>RIGHT(N2780,LEN(N2780)-SEARCH("/",N2780,1))</f>
        <v>children's books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(E2781/D2781)*100</f>
        <v>2.12</v>
      </c>
      <c r="P2781" s="8">
        <f>(E2781/L2781)</f>
        <v>53</v>
      </c>
      <c r="Q2781" t="str">
        <f>LEFT(N2781, SEARCH("/",N2781,1)-1)</f>
        <v>publishing</v>
      </c>
      <c r="R2781" t="str">
        <f>RIGHT(N2781,LEN(N2781)-SEARCH("/",N2781,1))</f>
        <v>children's books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(E2782/D2782)*100</f>
        <v>0</v>
      </c>
      <c r="P2782" s="8" t="e">
        <f>(E2782/L2782)</f>
        <v>#DIV/0!</v>
      </c>
      <c r="Q2782" t="str">
        <f>LEFT(N2782, SEARCH("/",N2782,1)-1)</f>
        <v>publishing</v>
      </c>
      <c r="R2782" t="str">
        <f>RIGHT(N2782,LEN(N2782)-SEARCH("/",N2782,1))</f>
        <v>children's books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(E2783/D2783)*100</f>
        <v>105.28</v>
      </c>
      <c r="P2783" s="8">
        <f>(E2783/L2783)</f>
        <v>47</v>
      </c>
      <c r="Q2783" t="str">
        <f>LEFT(N2783, SEARCH("/",N2783,1)-1)</f>
        <v>theater</v>
      </c>
      <c r="R2783" t="str">
        <f>RIGHT(N2783,LEN(N2783)-SEARCH("/",N2783,1))</f>
        <v>plays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(E2784/D2784)*100</f>
        <v>120</v>
      </c>
      <c r="P2784" s="8">
        <f>(E2784/L2784)</f>
        <v>66.666666666666671</v>
      </c>
      <c r="Q2784" t="str">
        <f>LEFT(N2784, SEARCH("/",N2784,1)-1)</f>
        <v>theater</v>
      </c>
      <c r="R2784" t="str">
        <f>RIGHT(N2784,LEN(N2784)-SEARCH("/",N2784,1))</f>
        <v>plays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(E2785/D2785)*100</f>
        <v>114.5</v>
      </c>
      <c r="P2785" s="8">
        <f>(E2785/L2785)</f>
        <v>18.770491803278688</v>
      </c>
      <c r="Q2785" t="str">
        <f>LEFT(N2785, SEARCH("/",N2785,1)-1)</f>
        <v>theater</v>
      </c>
      <c r="R2785" t="str">
        <f>RIGHT(N2785,LEN(N2785)-SEARCH("/",N2785,1))</f>
        <v>plays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(E2786/D2786)*100</f>
        <v>119</v>
      </c>
      <c r="P2786" s="8">
        <f>(E2786/L2786)</f>
        <v>66.111111111111114</v>
      </c>
      <c r="Q2786" t="str">
        <f>LEFT(N2786, SEARCH("/",N2786,1)-1)</f>
        <v>theater</v>
      </c>
      <c r="R2786" t="str">
        <f>RIGHT(N2786,LEN(N2786)-SEARCH("/",N2786,1))</f>
        <v>plays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(E2787/D2787)*100</f>
        <v>104.67999999999999</v>
      </c>
      <c r="P2787" s="8">
        <f>(E2787/L2787)</f>
        <v>36.859154929577464</v>
      </c>
      <c r="Q2787" t="str">
        <f>LEFT(N2787, SEARCH("/",N2787,1)-1)</f>
        <v>theater</v>
      </c>
      <c r="R2787" t="str">
        <f>RIGHT(N2787,LEN(N2787)-SEARCH("/",N2787,1))</f>
        <v>plays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(E2788/D2788)*100</f>
        <v>117.83999999999999</v>
      </c>
      <c r="P2788" s="8">
        <f>(E2788/L2788)</f>
        <v>39.810810810810814</v>
      </c>
      <c r="Q2788" t="str">
        <f>LEFT(N2788, SEARCH("/",N2788,1)-1)</f>
        <v>theater</v>
      </c>
      <c r="R2788" t="str">
        <f>RIGHT(N2788,LEN(N2788)-SEARCH("/",N2788,1))</f>
        <v>plays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(E2789/D2789)*100</f>
        <v>119.7</v>
      </c>
      <c r="P2789" s="8">
        <f>(E2789/L2789)</f>
        <v>31.5</v>
      </c>
      <c r="Q2789" t="str">
        <f>LEFT(N2789, SEARCH("/",N2789,1)-1)</f>
        <v>theater</v>
      </c>
      <c r="R2789" t="str">
        <f>RIGHT(N2789,LEN(N2789)-SEARCH("/",N2789,1))</f>
        <v>plays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(E2790/D2790)*100</f>
        <v>102.49999999999999</v>
      </c>
      <c r="P2790" s="8">
        <f>(E2790/L2790)</f>
        <v>102.5</v>
      </c>
      <c r="Q2790" t="str">
        <f>LEFT(N2790, SEARCH("/",N2790,1)-1)</f>
        <v>theater</v>
      </c>
      <c r="R2790" t="str">
        <f>RIGHT(N2790,LEN(N2790)-SEARCH("/",N2790,1))</f>
        <v>plays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(E2791/D2791)*100</f>
        <v>101.16666666666667</v>
      </c>
      <c r="P2791" s="8">
        <f>(E2791/L2791)</f>
        <v>126.45833333333333</v>
      </c>
      <c r="Q2791" t="str">
        <f>LEFT(N2791, SEARCH("/",N2791,1)-1)</f>
        <v>theater</v>
      </c>
      <c r="R2791" t="str">
        <f>RIGHT(N2791,LEN(N2791)-SEARCH("/",N2791,1))</f>
        <v>plays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(E2792/D2792)*100</f>
        <v>105.33333333333333</v>
      </c>
      <c r="P2792" s="8">
        <f>(E2792/L2792)</f>
        <v>47.878787878787875</v>
      </c>
      <c r="Q2792" t="str">
        <f>LEFT(N2792, SEARCH("/",N2792,1)-1)</f>
        <v>theater</v>
      </c>
      <c r="R2792" t="str">
        <f>RIGHT(N2792,LEN(N2792)-SEARCH("/",N2792,1))</f>
        <v>plays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(E2793/D2793)*100</f>
        <v>102.49999999999999</v>
      </c>
      <c r="P2793" s="8">
        <f>(E2793/L2793)</f>
        <v>73.214285714285708</v>
      </c>
      <c r="Q2793" t="str">
        <f>LEFT(N2793, SEARCH("/",N2793,1)-1)</f>
        <v>theater</v>
      </c>
      <c r="R2793" t="str">
        <f>RIGHT(N2793,LEN(N2793)-SEARCH("/",N2793,1))</f>
        <v>plays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(E2794/D2794)*100</f>
        <v>107.60000000000001</v>
      </c>
      <c r="P2794" s="8">
        <f>(E2794/L2794)</f>
        <v>89.666666666666671</v>
      </c>
      <c r="Q2794" t="str">
        <f>LEFT(N2794, SEARCH("/",N2794,1)-1)</f>
        <v>theater</v>
      </c>
      <c r="R2794" t="str">
        <f>RIGHT(N2794,LEN(N2794)-SEARCH("/",N2794,1))</f>
        <v>plays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(E2795/D2795)*100</f>
        <v>110.5675</v>
      </c>
      <c r="P2795" s="8">
        <f>(E2795/L2795)</f>
        <v>151.4623287671233</v>
      </c>
      <c r="Q2795" t="str">
        <f>LEFT(N2795, SEARCH("/",N2795,1)-1)</f>
        <v>theater</v>
      </c>
      <c r="R2795" t="str">
        <f>RIGHT(N2795,LEN(N2795)-SEARCH("/",N2795,1))</f>
        <v>plays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(E2796/D2796)*100</f>
        <v>150</v>
      </c>
      <c r="P2796" s="8">
        <f>(E2796/L2796)</f>
        <v>25</v>
      </c>
      <c r="Q2796" t="str">
        <f>LEFT(N2796, SEARCH("/",N2796,1)-1)</f>
        <v>theater</v>
      </c>
      <c r="R2796" t="str">
        <f>RIGHT(N2796,LEN(N2796)-SEARCH("/",N2796,1))</f>
        <v>plays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(E2797/D2797)*100</f>
        <v>104.28571428571429</v>
      </c>
      <c r="P2797" s="8">
        <f>(E2797/L2797)</f>
        <v>36.5</v>
      </c>
      <c r="Q2797" t="str">
        <f>LEFT(N2797, SEARCH("/",N2797,1)-1)</f>
        <v>theater</v>
      </c>
      <c r="R2797" t="str">
        <f>RIGHT(N2797,LEN(N2797)-SEARCH("/",N2797,1))</f>
        <v>plays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(E2798/D2798)*100</f>
        <v>115.5</v>
      </c>
      <c r="P2798" s="8">
        <f>(E2798/L2798)</f>
        <v>44</v>
      </c>
      <c r="Q2798" t="str">
        <f>LEFT(N2798, SEARCH("/",N2798,1)-1)</f>
        <v>theater</v>
      </c>
      <c r="R2798" t="str">
        <f>RIGHT(N2798,LEN(N2798)-SEARCH("/",N2798,1))</f>
        <v>plays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(E2799/D2799)*100</f>
        <v>102.64512500000001</v>
      </c>
      <c r="P2799" s="8">
        <f>(E2799/L2799)</f>
        <v>87.357553191489373</v>
      </c>
      <c r="Q2799" t="str">
        <f>LEFT(N2799, SEARCH("/",N2799,1)-1)</f>
        <v>theater</v>
      </c>
      <c r="R2799" t="str">
        <f>RIGHT(N2799,LEN(N2799)-SEARCH("/",N2799,1))</f>
        <v>plays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(E2800/D2800)*100</f>
        <v>101.4</v>
      </c>
      <c r="P2800" s="8">
        <f>(E2800/L2800)</f>
        <v>36.474820143884891</v>
      </c>
      <c r="Q2800" t="str">
        <f>LEFT(N2800, SEARCH("/",N2800,1)-1)</f>
        <v>theater</v>
      </c>
      <c r="R2800" t="str">
        <f>RIGHT(N2800,LEN(N2800)-SEARCH("/",N2800,1))</f>
        <v>plays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(E2801/D2801)*100</f>
        <v>116.6348</v>
      </c>
      <c r="P2801" s="8">
        <f>(E2801/L2801)</f>
        <v>44.859538461538463</v>
      </c>
      <c r="Q2801" t="str">
        <f>LEFT(N2801, SEARCH("/",N2801,1)-1)</f>
        <v>theater</v>
      </c>
      <c r="R2801" t="str">
        <f>RIGHT(N2801,LEN(N2801)-SEARCH("/",N2801,1))</f>
        <v>plays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(E2802/D2802)*100</f>
        <v>133</v>
      </c>
      <c r="P2802" s="8">
        <f>(E2802/L2802)</f>
        <v>42.903225806451616</v>
      </c>
      <c r="Q2802" t="str">
        <f>LEFT(N2802, SEARCH("/",N2802,1)-1)</f>
        <v>theater</v>
      </c>
      <c r="R2802" t="str">
        <f>RIGHT(N2802,LEN(N2802)-SEARCH("/",N2802,1))</f>
        <v>plays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(E2803/D2803)*100</f>
        <v>133.20000000000002</v>
      </c>
      <c r="P2803" s="8">
        <f>(E2803/L2803)</f>
        <v>51.230769230769234</v>
      </c>
      <c r="Q2803" t="str">
        <f>LEFT(N2803, SEARCH("/",N2803,1)-1)</f>
        <v>theater</v>
      </c>
      <c r="R2803" t="str">
        <f>RIGHT(N2803,LEN(N2803)-SEARCH("/",N2803,1))</f>
        <v>plays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(E2804/D2804)*100</f>
        <v>101.83333333333333</v>
      </c>
      <c r="P2804" s="8">
        <f>(E2804/L2804)</f>
        <v>33.944444444444443</v>
      </c>
      <c r="Q2804" t="str">
        <f>LEFT(N2804, SEARCH("/",N2804,1)-1)</f>
        <v>theater</v>
      </c>
      <c r="R2804" t="str">
        <f>RIGHT(N2804,LEN(N2804)-SEARCH("/",N2804,1))</f>
        <v>plays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(E2805/D2805)*100</f>
        <v>127.95</v>
      </c>
      <c r="P2805" s="8">
        <f>(E2805/L2805)</f>
        <v>90.744680851063833</v>
      </c>
      <c r="Q2805" t="str">
        <f>LEFT(N2805, SEARCH("/",N2805,1)-1)</f>
        <v>theater</v>
      </c>
      <c r="R2805" t="str">
        <f>RIGHT(N2805,LEN(N2805)-SEARCH("/",N2805,1))</f>
        <v>plays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(E2806/D2806)*100</f>
        <v>114.99999999999999</v>
      </c>
      <c r="P2806" s="8">
        <f>(E2806/L2806)</f>
        <v>50</v>
      </c>
      <c r="Q2806" t="str">
        <f>LEFT(N2806, SEARCH("/",N2806,1)-1)</f>
        <v>theater</v>
      </c>
      <c r="R2806" t="str">
        <f>RIGHT(N2806,LEN(N2806)-SEARCH("/",N2806,1))</f>
        <v>plays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(E2807/D2807)*100</f>
        <v>110.00000000000001</v>
      </c>
      <c r="P2807" s="8">
        <f>(E2807/L2807)</f>
        <v>24.444444444444443</v>
      </c>
      <c r="Q2807" t="str">
        <f>LEFT(N2807, SEARCH("/",N2807,1)-1)</f>
        <v>theater</v>
      </c>
      <c r="R2807" t="str">
        <f>RIGHT(N2807,LEN(N2807)-SEARCH("/",N2807,1))</f>
        <v>plays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(E2808/D2808)*100</f>
        <v>112.1</v>
      </c>
      <c r="P2808" s="8">
        <f>(E2808/L2808)</f>
        <v>44.25</v>
      </c>
      <c r="Q2808" t="str">
        <f>LEFT(N2808, SEARCH("/",N2808,1)-1)</f>
        <v>theater</v>
      </c>
      <c r="R2808" t="str">
        <f>RIGHT(N2808,LEN(N2808)-SEARCH("/",N2808,1))</f>
        <v>plays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(E2809/D2809)*100</f>
        <v>126</v>
      </c>
      <c r="P2809" s="8">
        <f>(E2809/L2809)</f>
        <v>67.741935483870961</v>
      </c>
      <c r="Q2809" t="str">
        <f>LEFT(N2809, SEARCH("/",N2809,1)-1)</f>
        <v>theater</v>
      </c>
      <c r="R2809" t="str">
        <f>RIGHT(N2809,LEN(N2809)-SEARCH("/",N2809,1))</f>
        <v>plays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(E2810/D2810)*100</f>
        <v>100.24444444444444</v>
      </c>
      <c r="P2810" s="8">
        <f>(E2810/L2810)</f>
        <v>65.376811594202906</v>
      </c>
      <c r="Q2810" t="str">
        <f>LEFT(N2810, SEARCH("/",N2810,1)-1)</f>
        <v>theater</v>
      </c>
      <c r="R2810" t="str">
        <f>RIGHT(N2810,LEN(N2810)-SEARCH("/",N2810,1))</f>
        <v>plays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(E2811/D2811)*100</f>
        <v>102.4</v>
      </c>
      <c r="P2811" s="8">
        <f>(E2811/L2811)</f>
        <v>121.9047619047619</v>
      </c>
      <c r="Q2811" t="str">
        <f>LEFT(N2811, SEARCH("/",N2811,1)-1)</f>
        <v>theater</v>
      </c>
      <c r="R2811" t="str">
        <f>RIGHT(N2811,LEN(N2811)-SEARCH("/",N2811,1))</f>
        <v>plays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(E2812/D2812)*100</f>
        <v>108.2</v>
      </c>
      <c r="P2812" s="8">
        <f>(E2812/L2812)</f>
        <v>47.456140350877192</v>
      </c>
      <c r="Q2812" t="str">
        <f>LEFT(N2812, SEARCH("/",N2812,1)-1)</f>
        <v>theater</v>
      </c>
      <c r="R2812" t="str">
        <f>RIGHT(N2812,LEN(N2812)-SEARCH("/",N2812,1))</f>
        <v>plays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(E2813/D2813)*100</f>
        <v>100.27</v>
      </c>
      <c r="P2813" s="8">
        <f>(E2813/L2813)</f>
        <v>92.842592592592595</v>
      </c>
      <c r="Q2813" t="str">
        <f>LEFT(N2813, SEARCH("/",N2813,1)-1)</f>
        <v>theater</v>
      </c>
      <c r="R2813" t="str">
        <f>RIGHT(N2813,LEN(N2813)-SEARCH("/",N2813,1))</f>
        <v>plays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(E2814/D2814)*100</f>
        <v>113.3</v>
      </c>
      <c r="P2814" s="8">
        <f>(E2814/L2814)</f>
        <v>68.253012048192772</v>
      </c>
      <c r="Q2814" t="str">
        <f>LEFT(N2814, SEARCH("/",N2814,1)-1)</f>
        <v>theater</v>
      </c>
      <c r="R2814" t="str">
        <f>RIGHT(N2814,LEN(N2814)-SEARCH("/",N2814,1))</f>
        <v>plays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(E2815/D2815)*100</f>
        <v>127.57571428571428</v>
      </c>
      <c r="P2815" s="8">
        <f>(E2815/L2815)</f>
        <v>37.209583333333335</v>
      </c>
      <c r="Q2815" t="str">
        <f>LEFT(N2815, SEARCH("/",N2815,1)-1)</f>
        <v>theater</v>
      </c>
      <c r="R2815" t="str">
        <f>RIGHT(N2815,LEN(N2815)-SEARCH("/",N2815,1))</f>
        <v>plays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(E2816/D2816)*100</f>
        <v>107.73333333333332</v>
      </c>
      <c r="P2816" s="8">
        <f>(E2816/L2816)</f>
        <v>25.25</v>
      </c>
      <c r="Q2816" t="str">
        <f>LEFT(N2816, SEARCH("/",N2816,1)-1)</f>
        <v>theater</v>
      </c>
      <c r="R2816" t="str">
        <f>RIGHT(N2816,LEN(N2816)-SEARCH("/",N2816,1))</f>
        <v>plays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(E2817/D2817)*100</f>
        <v>242</v>
      </c>
      <c r="P2817" s="8">
        <f>(E2817/L2817)</f>
        <v>43.214285714285715</v>
      </c>
      <c r="Q2817" t="str">
        <f>LEFT(N2817, SEARCH("/",N2817,1)-1)</f>
        <v>theater</v>
      </c>
      <c r="R2817" t="str">
        <f>RIGHT(N2817,LEN(N2817)-SEARCH("/",N2817,1))</f>
        <v>plays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(E2818/D2818)*100</f>
        <v>141.56666666666666</v>
      </c>
      <c r="P2818" s="8">
        <f>(E2818/L2818)</f>
        <v>25.130177514792898</v>
      </c>
      <c r="Q2818" t="str">
        <f>LEFT(N2818, SEARCH("/",N2818,1)-1)</f>
        <v>theater</v>
      </c>
      <c r="R2818" t="str">
        <f>RIGHT(N2818,LEN(N2818)-SEARCH("/",N2818,1))</f>
        <v>plays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(E2819/D2819)*100</f>
        <v>130</v>
      </c>
      <c r="P2819" s="8">
        <f>(E2819/L2819)</f>
        <v>23.636363636363637</v>
      </c>
      <c r="Q2819" t="str">
        <f>LEFT(N2819, SEARCH("/",N2819,1)-1)</f>
        <v>theater</v>
      </c>
      <c r="R2819" t="str">
        <f>RIGHT(N2819,LEN(N2819)-SEARCH("/",N2819,1))</f>
        <v>plays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(E2820/D2820)*100</f>
        <v>106.03</v>
      </c>
      <c r="P2820" s="8">
        <f>(E2820/L2820)</f>
        <v>103.95098039215686</v>
      </c>
      <c r="Q2820" t="str">
        <f>LEFT(N2820, SEARCH("/",N2820,1)-1)</f>
        <v>theater</v>
      </c>
      <c r="R2820" t="str">
        <f>RIGHT(N2820,LEN(N2820)-SEARCH("/",N2820,1))</f>
        <v>plays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(E2821/D2821)*100</f>
        <v>104.80000000000001</v>
      </c>
      <c r="P2821" s="8">
        <f>(E2821/L2821)</f>
        <v>50.384615384615387</v>
      </c>
      <c r="Q2821" t="str">
        <f>LEFT(N2821, SEARCH("/",N2821,1)-1)</f>
        <v>theater</v>
      </c>
      <c r="R2821" t="str">
        <f>RIGHT(N2821,LEN(N2821)-SEARCH("/",N2821,1))</f>
        <v>plays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(E2822/D2822)*100</f>
        <v>136</v>
      </c>
      <c r="P2822" s="8">
        <f>(E2822/L2822)</f>
        <v>13.6</v>
      </c>
      <c r="Q2822" t="str">
        <f>LEFT(N2822, SEARCH("/",N2822,1)-1)</f>
        <v>theater</v>
      </c>
      <c r="R2822" t="str">
        <f>RIGHT(N2822,LEN(N2822)-SEARCH("/",N2822,1))</f>
        <v>plays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(E2823/D2823)*100</f>
        <v>100</v>
      </c>
      <c r="P2823" s="8">
        <f>(E2823/L2823)</f>
        <v>28.571428571428573</v>
      </c>
      <c r="Q2823" t="str">
        <f>LEFT(N2823, SEARCH("/",N2823,1)-1)</f>
        <v>theater</v>
      </c>
      <c r="R2823" t="str">
        <f>RIGHT(N2823,LEN(N2823)-SEARCH("/",N2823,1))</f>
        <v>plays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(E2824/D2824)*100</f>
        <v>100</v>
      </c>
      <c r="P2824" s="8">
        <f>(E2824/L2824)</f>
        <v>63.829787234042556</v>
      </c>
      <c r="Q2824" t="str">
        <f>LEFT(N2824, SEARCH("/",N2824,1)-1)</f>
        <v>theater</v>
      </c>
      <c r="R2824" t="str">
        <f>RIGHT(N2824,LEN(N2824)-SEARCH("/",N2824,1))</f>
        <v>plays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(E2825/D2825)*100</f>
        <v>124</v>
      </c>
      <c r="P2825" s="8">
        <f>(E2825/L2825)</f>
        <v>8.8571428571428577</v>
      </c>
      <c r="Q2825" t="str">
        <f>LEFT(N2825, SEARCH("/",N2825,1)-1)</f>
        <v>theater</v>
      </c>
      <c r="R2825" t="str">
        <f>RIGHT(N2825,LEN(N2825)-SEARCH("/",N2825,1))</f>
        <v>plays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(E2826/D2826)*100</f>
        <v>116.92307692307693</v>
      </c>
      <c r="P2826" s="8">
        <f>(E2826/L2826)</f>
        <v>50.666666666666664</v>
      </c>
      <c r="Q2826" t="str">
        <f>LEFT(N2826, SEARCH("/",N2826,1)-1)</f>
        <v>theater</v>
      </c>
      <c r="R2826" t="str">
        <f>RIGHT(N2826,LEN(N2826)-SEARCH("/",N2826,1))</f>
        <v>plays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(E2827/D2827)*100</f>
        <v>103.33333333333334</v>
      </c>
      <c r="P2827" s="8">
        <f>(E2827/L2827)</f>
        <v>60.784313725490193</v>
      </c>
      <c r="Q2827" t="str">
        <f>LEFT(N2827, SEARCH("/",N2827,1)-1)</f>
        <v>theater</v>
      </c>
      <c r="R2827" t="str">
        <f>RIGHT(N2827,LEN(N2827)-SEARCH("/",N2827,1))</f>
        <v>plays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(E2828/D2828)*100</f>
        <v>107.74999999999999</v>
      </c>
      <c r="P2828" s="8">
        <f>(E2828/L2828)</f>
        <v>113.42105263157895</v>
      </c>
      <c r="Q2828" t="str">
        <f>LEFT(N2828, SEARCH("/",N2828,1)-1)</f>
        <v>theater</v>
      </c>
      <c r="R2828" t="str">
        <f>RIGHT(N2828,LEN(N2828)-SEARCH("/",N2828,1))</f>
        <v>plays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(E2829/D2829)*100</f>
        <v>120.24999999999999</v>
      </c>
      <c r="P2829" s="8">
        <f>(E2829/L2829)</f>
        <v>104.56521739130434</v>
      </c>
      <c r="Q2829" t="str">
        <f>LEFT(N2829, SEARCH("/",N2829,1)-1)</f>
        <v>theater</v>
      </c>
      <c r="R2829" t="str">
        <f>RIGHT(N2829,LEN(N2829)-SEARCH("/",N2829,1))</f>
        <v>plays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(E2830/D2830)*100</f>
        <v>100.37894736842105</v>
      </c>
      <c r="P2830" s="8">
        <f>(E2830/L2830)</f>
        <v>98.30927835051547</v>
      </c>
      <c r="Q2830" t="str">
        <f>LEFT(N2830, SEARCH("/",N2830,1)-1)</f>
        <v>theater</v>
      </c>
      <c r="R2830" t="str">
        <f>RIGHT(N2830,LEN(N2830)-SEARCH("/",N2830,1))</f>
        <v>plays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(E2831/D2831)*100</f>
        <v>106.52</v>
      </c>
      <c r="P2831" s="8">
        <f>(E2831/L2831)</f>
        <v>35.039473684210527</v>
      </c>
      <c r="Q2831" t="str">
        <f>LEFT(N2831, SEARCH("/",N2831,1)-1)</f>
        <v>theater</v>
      </c>
      <c r="R2831" t="str">
        <f>RIGHT(N2831,LEN(N2831)-SEARCH("/",N2831,1))</f>
        <v>plays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(E2832/D2832)*100</f>
        <v>100</v>
      </c>
      <c r="P2832" s="8">
        <f>(E2832/L2832)</f>
        <v>272.72727272727275</v>
      </c>
      <c r="Q2832" t="str">
        <f>LEFT(N2832, SEARCH("/",N2832,1)-1)</f>
        <v>theater</v>
      </c>
      <c r="R2832" t="str">
        <f>RIGHT(N2832,LEN(N2832)-SEARCH("/",N2832,1))</f>
        <v>plays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(E2833/D2833)*100</f>
        <v>110.66666666666667</v>
      </c>
      <c r="P2833" s="8">
        <f>(E2833/L2833)</f>
        <v>63.846153846153847</v>
      </c>
      <c r="Q2833" t="str">
        <f>LEFT(N2833, SEARCH("/",N2833,1)-1)</f>
        <v>theater</v>
      </c>
      <c r="R2833" t="str">
        <f>RIGHT(N2833,LEN(N2833)-SEARCH("/",N2833,1))</f>
        <v>plays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(E2834/D2834)*100</f>
        <v>114.71959999999999</v>
      </c>
      <c r="P2834" s="8">
        <f>(E2834/L2834)</f>
        <v>30.189368421052631</v>
      </c>
      <c r="Q2834" t="str">
        <f>LEFT(N2834, SEARCH("/",N2834,1)-1)</f>
        <v>theater</v>
      </c>
      <c r="R2834" t="str">
        <f>RIGHT(N2834,LEN(N2834)-SEARCH("/",N2834,1))</f>
        <v>plays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(E2835/D2835)*100</f>
        <v>108.25925925925925</v>
      </c>
      <c r="P2835" s="8">
        <f>(E2835/L2835)</f>
        <v>83.51428571428572</v>
      </c>
      <c r="Q2835" t="str">
        <f>LEFT(N2835, SEARCH("/",N2835,1)-1)</f>
        <v>theater</v>
      </c>
      <c r="R2835" t="str">
        <f>RIGHT(N2835,LEN(N2835)-SEARCH("/",N2835,1))</f>
        <v>plays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(E2836/D2836)*100</f>
        <v>170</v>
      </c>
      <c r="P2836" s="8">
        <f>(E2836/L2836)</f>
        <v>64.761904761904759</v>
      </c>
      <c r="Q2836" t="str">
        <f>LEFT(N2836, SEARCH("/",N2836,1)-1)</f>
        <v>theater</v>
      </c>
      <c r="R2836" t="str">
        <f>RIGHT(N2836,LEN(N2836)-SEARCH("/",N2836,1))</f>
        <v>plays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(E2837/D2837)*100</f>
        <v>187.09899999999999</v>
      </c>
      <c r="P2837" s="8">
        <f>(E2837/L2837)</f>
        <v>20.118172043010752</v>
      </c>
      <c r="Q2837" t="str">
        <f>LEFT(N2837, SEARCH("/",N2837,1)-1)</f>
        <v>theater</v>
      </c>
      <c r="R2837" t="str">
        <f>RIGHT(N2837,LEN(N2837)-SEARCH("/",N2837,1))</f>
        <v>plays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(E2838/D2838)*100</f>
        <v>107.77777777777777</v>
      </c>
      <c r="P2838" s="8">
        <f>(E2838/L2838)</f>
        <v>44.090909090909093</v>
      </c>
      <c r="Q2838" t="str">
        <f>LEFT(N2838, SEARCH("/",N2838,1)-1)</f>
        <v>theater</v>
      </c>
      <c r="R2838" t="str">
        <f>RIGHT(N2838,LEN(N2838)-SEARCH("/",N2838,1))</f>
        <v>plays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(E2839/D2839)*100</f>
        <v>100</v>
      </c>
      <c r="P2839" s="8">
        <f>(E2839/L2839)</f>
        <v>40.476190476190474</v>
      </c>
      <c r="Q2839" t="str">
        <f>LEFT(N2839, SEARCH("/",N2839,1)-1)</f>
        <v>theater</v>
      </c>
      <c r="R2839" t="str">
        <f>RIGHT(N2839,LEN(N2839)-SEARCH("/",N2839,1))</f>
        <v>plays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(E2840/D2840)*100</f>
        <v>120.24999999999999</v>
      </c>
      <c r="P2840" s="8">
        <f>(E2840/L2840)</f>
        <v>44.537037037037038</v>
      </c>
      <c r="Q2840" t="str">
        <f>LEFT(N2840, SEARCH("/",N2840,1)-1)</f>
        <v>theater</v>
      </c>
      <c r="R2840" t="str">
        <f>RIGHT(N2840,LEN(N2840)-SEARCH("/",N2840,1))</f>
        <v>plays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(E2841/D2841)*100</f>
        <v>111.42857142857143</v>
      </c>
      <c r="P2841" s="8">
        <f>(E2841/L2841)</f>
        <v>125.80645161290323</v>
      </c>
      <c r="Q2841" t="str">
        <f>LEFT(N2841, SEARCH("/",N2841,1)-1)</f>
        <v>theater</v>
      </c>
      <c r="R2841" t="str">
        <f>RIGHT(N2841,LEN(N2841)-SEARCH("/",N2841,1))</f>
        <v>plays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(E2842/D2842)*100</f>
        <v>104</v>
      </c>
      <c r="P2842" s="8">
        <f>(E2842/L2842)</f>
        <v>19.696969696969695</v>
      </c>
      <c r="Q2842" t="str">
        <f>LEFT(N2842, SEARCH("/",N2842,1)-1)</f>
        <v>theater</v>
      </c>
      <c r="R2842" t="str">
        <f>RIGHT(N2842,LEN(N2842)-SEARCH("/",N2842,1))</f>
        <v>plays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 s="8">
        <f>(E2843/L2843)</f>
        <v>10</v>
      </c>
      <c r="Q2843" t="str">
        <f>LEFT(N2843, SEARCH("/",N2843,1)-1)</f>
        <v>theater</v>
      </c>
      <c r="R2843" t="str">
        <f>RIGHT(N2843,LEN(N2843)-SEARCH("/",N2843,1))</f>
        <v>plays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(E2844/D2844)*100</f>
        <v>0</v>
      </c>
      <c r="P2844" s="8" t="e">
        <f>(E2844/L2844)</f>
        <v>#DIV/0!</v>
      </c>
      <c r="Q2844" t="str">
        <f>LEFT(N2844, SEARCH("/",N2844,1)-1)</f>
        <v>theater</v>
      </c>
      <c r="R2844" t="str">
        <f>RIGHT(N2844,LEN(N2844)-SEARCH("/",N2844,1))</f>
        <v>plays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(E2845/D2845)*100</f>
        <v>0</v>
      </c>
      <c r="P2845" s="8" t="e">
        <f>(E2845/L2845)</f>
        <v>#DIV/0!</v>
      </c>
      <c r="Q2845" t="str">
        <f>LEFT(N2845, SEARCH("/",N2845,1)-1)</f>
        <v>theater</v>
      </c>
      <c r="R2845" t="str">
        <f>RIGHT(N2845,LEN(N2845)-SEARCH("/",N2845,1))</f>
        <v>plays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(E2846/D2846)*100</f>
        <v>5.4545454545454541</v>
      </c>
      <c r="P2846" s="8">
        <f>(E2846/L2846)</f>
        <v>30</v>
      </c>
      <c r="Q2846" t="str">
        <f>LEFT(N2846, SEARCH("/",N2846,1)-1)</f>
        <v>theater</v>
      </c>
      <c r="R2846" t="str">
        <f>RIGHT(N2846,LEN(N2846)-SEARCH("/",N2846,1))</f>
        <v>plays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(E2847/D2847)*100</f>
        <v>31.546666666666667</v>
      </c>
      <c r="P2847" s="8">
        <f>(E2847/L2847)</f>
        <v>60.666666666666664</v>
      </c>
      <c r="Q2847" t="str">
        <f>LEFT(N2847, SEARCH("/",N2847,1)-1)</f>
        <v>theater</v>
      </c>
      <c r="R2847" t="str">
        <f>RIGHT(N2847,LEN(N2847)-SEARCH("/",N2847,1))</f>
        <v>plays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(E2848/D2848)*100</f>
        <v>0</v>
      </c>
      <c r="P2848" s="8" t="e">
        <f>(E2848/L2848)</f>
        <v>#DIV/0!</v>
      </c>
      <c r="Q2848" t="str">
        <f>LEFT(N2848, SEARCH("/",N2848,1)-1)</f>
        <v>theater</v>
      </c>
      <c r="R2848" t="str">
        <f>RIGHT(N2848,LEN(N2848)-SEARCH("/",N2848,1))</f>
        <v>plays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(E2849/D2849)*100</f>
        <v>0</v>
      </c>
      <c r="P2849" s="8" t="e">
        <f>(E2849/L2849)</f>
        <v>#DIV/0!</v>
      </c>
      <c r="Q2849" t="str">
        <f>LEFT(N2849, SEARCH("/",N2849,1)-1)</f>
        <v>theater</v>
      </c>
      <c r="R2849" t="str">
        <f>RIGHT(N2849,LEN(N2849)-SEARCH("/",N2849,1))</f>
        <v>plays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(E2850/D2850)*100</f>
        <v>0.2</v>
      </c>
      <c r="P2850" s="8">
        <f>(E2850/L2850)</f>
        <v>23.333333333333332</v>
      </c>
      <c r="Q2850" t="str">
        <f>LEFT(N2850, SEARCH("/",N2850,1)-1)</f>
        <v>theater</v>
      </c>
      <c r="R2850" t="str">
        <f>RIGHT(N2850,LEN(N2850)-SEARCH("/",N2850,1))</f>
        <v>plays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(E2851/D2851)*100</f>
        <v>1</v>
      </c>
      <c r="P2851" s="8">
        <f>(E2851/L2851)</f>
        <v>5</v>
      </c>
      <c r="Q2851" t="str">
        <f>LEFT(N2851, SEARCH("/",N2851,1)-1)</f>
        <v>theater</v>
      </c>
      <c r="R2851" t="str">
        <f>RIGHT(N2851,LEN(N2851)-SEARCH("/",N2851,1))</f>
        <v>plays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(E2852/D2852)*100</f>
        <v>3.8875000000000002</v>
      </c>
      <c r="P2852" s="8">
        <f>(E2852/L2852)</f>
        <v>23.923076923076923</v>
      </c>
      <c r="Q2852" t="str">
        <f>LEFT(N2852, SEARCH("/",N2852,1)-1)</f>
        <v>theater</v>
      </c>
      <c r="R2852" t="str">
        <f>RIGHT(N2852,LEN(N2852)-SEARCH("/",N2852,1))</f>
        <v>plays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(E2853/D2853)*100</f>
        <v>0</v>
      </c>
      <c r="P2853" s="8" t="e">
        <f>(E2853/L2853)</f>
        <v>#DIV/0!</v>
      </c>
      <c r="Q2853" t="str">
        <f>LEFT(N2853, SEARCH("/",N2853,1)-1)</f>
        <v>theater</v>
      </c>
      <c r="R2853" t="str">
        <f>RIGHT(N2853,LEN(N2853)-SEARCH("/",N2853,1))</f>
        <v>plays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(E2854/D2854)*100</f>
        <v>1.9</v>
      </c>
      <c r="P2854" s="8">
        <f>(E2854/L2854)</f>
        <v>15.833333333333334</v>
      </c>
      <c r="Q2854" t="str">
        <f>LEFT(N2854, SEARCH("/",N2854,1)-1)</f>
        <v>theater</v>
      </c>
      <c r="R2854" t="str">
        <f>RIGHT(N2854,LEN(N2854)-SEARCH("/",N2854,1))</f>
        <v>plays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(E2855/D2855)*100</f>
        <v>0</v>
      </c>
      <c r="P2855" s="8" t="e">
        <f>(E2855/L2855)</f>
        <v>#DIV/0!</v>
      </c>
      <c r="Q2855" t="str">
        <f>LEFT(N2855, SEARCH("/",N2855,1)-1)</f>
        <v>theater</v>
      </c>
      <c r="R2855" t="str">
        <f>RIGHT(N2855,LEN(N2855)-SEARCH("/",N2855,1))</f>
        <v>plays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(E2856/D2856)*100</f>
        <v>41.699999999999996</v>
      </c>
      <c r="P2856" s="8">
        <f>(E2856/L2856)</f>
        <v>29.785714285714285</v>
      </c>
      <c r="Q2856" t="str">
        <f>LEFT(N2856, SEARCH("/",N2856,1)-1)</f>
        <v>theater</v>
      </c>
      <c r="R2856" t="str">
        <f>RIGHT(N2856,LEN(N2856)-SEARCH("/",N2856,1))</f>
        <v>plays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(E2857/D2857)*100</f>
        <v>50</v>
      </c>
      <c r="P2857" s="8">
        <f>(E2857/L2857)</f>
        <v>60</v>
      </c>
      <c r="Q2857" t="str">
        <f>LEFT(N2857, SEARCH("/",N2857,1)-1)</f>
        <v>theater</v>
      </c>
      <c r="R2857" t="str">
        <f>RIGHT(N2857,LEN(N2857)-SEARCH("/",N2857,1))</f>
        <v>plays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(E2858/D2858)*100</f>
        <v>4.8666666666666663</v>
      </c>
      <c r="P2858" s="8">
        <f>(E2858/L2858)</f>
        <v>24.333333333333332</v>
      </c>
      <c r="Q2858" t="str">
        <f>LEFT(N2858, SEARCH("/",N2858,1)-1)</f>
        <v>theater</v>
      </c>
      <c r="R2858" t="str">
        <f>RIGHT(N2858,LEN(N2858)-SEARCH("/",N2858,1))</f>
        <v>plays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(E2859/D2859)*100</f>
        <v>19.736842105263158</v>
      </c>
      <c r="P2859" s="8">
        <f>(E2859/L2859)</f>
        <v>500</v>
      </c>
      <c r="Q2859" t="str">
        <f>LEFT(N2859, SEARCH("/",N2859,1)-1)</f>
        <v>theater</v>
      </c>
      <c r="R2859" t="str">
        <f>RIGHT(N2859,LEN(N2859)-SEARCH("/",N2859,1))</f>
        <v>plays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(E2860/D2860)*100</f>
        <v>0</v>
      </c>
      <c r="P2860" s="8" t="e">
        <f>(E2860/L2860)</f>
        <v>#DIV/0!</v>
      </c>
      <c r="Q2860" t="str">
        <f>LEFT(N2860, SEARCH("/",N2860,1)-1)</f>
        <v>theater</v>
      </c>
      <c r="R2860" t="str">
        <f>RIGHT(N2860,LEN(N2860)-SEARCH("/",N2860,1))</f>
        <v>plays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(E2861/D2861)*100</f>
        <v>1.7500000000000002</v>
      </c>
      <c r="P2861" s="8">
        <f>(E2861/L2861)</f>
        <v>35</v>
      </c>
      <c r="Q2861" t="str">
        <f>LEFT(N2861, SEARCH("/",N2861,1)-1)</f>
        <v>theater</v>
      </c>
      <c r="R2861" t="str">
        <f>RIGHT(N2861,LEN(N2861)-SEARCH("/",N2861,1))</f>
        <v>plays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(E2862/D2862)*100</f>
        <v>6.65</v>
      </c>
      <c r="P2862" s="8">
        <f>(E2862/L2862)</f>
        <v>29.555555555555557</v>
      </c>
      <c r="Q2862" t="str">
        <f>LEFT(N2862, SEARCH("/",N2862,1)-1)</f>
        <v>theater</v>
      </c>
      <c r="R2862" t="str">
        <f>RIGHT(N2862,LEN(N2862)-SEARCH("/",N2862,1))</f>
        <v>plays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(E2863/D2863)*100</f>
        <v>32</v>
      </c>
      <c r="P2863" s="8">
        <f>(E2863/L2863)</f>
        <v>26.666666666666668</v>
      </c>
      <c r="Q2863" t="str">
        <f>LEFT(N2863, SEARCH("/",N2863,1)-1)</f>
        <v>theater</v>
      </c>
      <c r="R2863" t="str">
        <f>RIGHT(N2863,LEN(N2863)-SEARCH("/",N2863,1))</f>
        <v>plays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(E2864/D2864)*100</f>
        <v>0.43307086614173229</v>
      </c>
      <c r="P2864" s="8">
        <f>(E2864/L2864)</f>
        <v>18.333333333333332</v>
      </c>
      <c r="Q2864" t="str">
        <f>LEFT(N2864, SEARCH("/",N2864,1)-1)</f>
        <v>theater</v>
      </c>
      <c r="R2864" t="str">
        <f>RIGHT(N2864,LEN(N2864)-SEARCH("/",N2864,1))</f>
        <v>plays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(E2865/D2865)*100</f>
        <v>0.04</v>
      </c>
      <c r="P2865" s="8">
        <f>(E2865/L2865)</f>
        <v>20</v>
      </c>
      <c r="Q2865" t="str">
        <f>LEFT(N2865, SEARCH("/",N2865,1)-1)</f>
        <v>theater</v>
      </c>
      <c r="R2865" t="str">
        <f>RIGHT(N2865,LEN(N2865)-SEARCH("/",N2865,1))</f>
        <v>plays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(E2866/D2866)*100</f>
        <v>1.6</v>
      </c>
      <c r="P2866" s="8">
        <f>(E2866/L2866)</f>
        <v>13.333333333333334</v>
      </c>
      <c r="Q2866" t="str">
        <f>LEFT(N2866, SEARCH("/",N2866,1)-1)</f>
        <v>theater</v>
      </c>
      <c r="R2866" t="str">
        <f>RIGHT(N2866,LEN(N2866)-SEARCH("/",N2866,1))</f>
        <v>plays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(E2867/D2867)*100</f>
        <v>0</v>
      </c>
      <c r="P2867" s="8" t="e">
        <f>(E2867/L2867)</f>
        <v>#DIV/0!</v>
      </c>
      <c r="Q2867" t="str">
        <f>LEFT(N2867, SEARCH("/",N2867,1)-1)</f>
        <v>theater</v>
      </c>
      <c r="R2867" t="str">
        <f>RIGHT(N2867,LEN(N2867)-SEARCH("/",N2867,1))</f>
        <v>plays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(E2868/D2868)*100</f>
        <v>0.89999999999999991</v>
      </c>
      <c r="P2868" s="8">
        <f>(E2868/L2868)</f>
        <v>22.5</v>
      </c>
      <c r="Q2868" t="str">
        <f>LEFT(N2868, SEARCH("/",N2868,1)-1)</f>
        <v>theater</v>
      </c>
      <c r="R2868" t="str">
        <f>RIGHT(N2868,LEN(N2868)-SEARCH("/",N2868,1))</f>
        <v>plays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(E2869/D2869)*100</f>
        <v>20.16</v>
      </c>
      <c r="P2869" s="8">
        <f>(E2869/L2869)</f>
        <v>50.4</v>
      </c>
      <c r="Q2869" t="str">
        <f>LEFT(N2869, SEARCH("/",N2869,1)-1)</f>
        <v>theater</v>
      </c>
      <c r="R2869" t="str">
        <f>RIGHT(N2869,LEN(N2869)-SEARCH("/",N2869,1))</f>
        <v>plays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(E2870/D2870)*100</f>
        <v>42.011733333333332</v>
      </c>
      <c r="P2870" s="8">
        <f>(E2870/L2870)</f>
        <v>105.02933333333334</v>
      </c>
      <c r="Q2870" t="str">
        <f>LEFT(N2870, SEARCH("/",N2870,1)-1)</f>
        <v>theater</v>
      </c>
      <c r="R2870" t="str">
        <f>RIGHT(N2870,LEN(N2870)-SEARCH("/",N2870,1))</f>
        <v>plays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(E2871/D2871)*100</f>
        <v>0.88500000000000001</v>
      </c>
      <c r="P2871" s="8">
        <f>(E2871/L2871)</f>
        <v>35.4</v>
      </c>
      <c r="Q2871" t="str">
        <f>LEFT(N2871, SEARCH("/",N2871,1)-1)</f>
        <v>theater</v>
      </c>
      <c r="R2871" t="str">
        <f>RIGHT(N2871,LEN(N2871)-SEARCH("/",N2871,1))</f>
        <v>plays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(E2872/D2872)*100</f>
        <v>15</v>
      </c>
      <c r="P2872" s="8">
        <f>(E2872/L2872)</f>
        <v>83.333333333333329</v>
      </c>
      <c r="Q2872" t="str">
        <f>LEFT(N2872, SEARCH("/",N2872,1)-1)</f>
        <v>theater</v>
      </c>
      <c r="R2872" t="str">
        <f>RIGHT(N2872,LEN(N2872)-SEARCH("/",N2872,1))</f>
        <v>plays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(E2873/D2873)*100</f>
        <v>4.67</v>
      </c>
      <c r="P2873" s="8">
        <f>(E2873/L2873)</f>
        <v>35.92307692307692</v>
      </c>
      <c r="Q2873" t="str">
        <f>LEFT(N2873, SEARCH("/",N2873,1)-1)</f>
        <v>theater</v>
      </c>
      <c r="R2873" t="str">
        <f>RIGHT(N2873,LEN(N2873)-SEARCH("/",N2873,1))</f>
        <v>plays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(E2874/D2874)*100</f>
        <v>0</v>
      </c>
      <c r="P2874" s="8" t="e">
        <f>(E2874/L2874)</f>
        <v>#DIV/0!</v>
      </c>
      <c r="Q2874" t="str">
        <f>LEFT(N2874, SEARCH("/",N2874,1)-1)</f>
        <v>theater</v>
      </c>
      <c r="R2874" t="str">
        <f>RIGHT(N2874,LEN(N2874)-SEARCH("/",N2874,1))</f>
        <v>plays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38.119999999999997</v>
      </c>
      <c r="P2875" s="8">
        <f>(E2875/L2875)</f>
        <v>119.125</v>
      </c>
      <c r="Q2875" t="str">
        <f>LEFT(N2875, SEARCH("/",N2875,1)-1)</f>
        <v>theater</v>
      </c>
      <c r="R2875" t="str">
        <f>RIGHT(N2875,LEN(N2875)-SEARCH("/",N2875,1))</f>
        <v>plays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(E2876/D2876)*100</f>
        <v>5.42</v>
      </c>
      <c r="P2876" s="8">
        <f>(E2876/L2876)</f>
        <v>90.333333333333329</v>
      </c>
      <c r="Q2876" t="str">
        <f>LEFT(N2876, SEARCH("/",N2876,1)-1)</f>
        <v>theater</v>
      </c>
      <c r="R2876" t="str">
        <f>RIGHT(N2876,LEN(N2876)-SEARCH("/",N2876,1))</f>
        <v>plays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(E2877/D2877)*100</f>
        <v>3.4999999999999996E-2</v>
      </c>
      <c r="P2877" s="8">
        <f>(E2877/L2877)</f>
        <v>2.3333333333333335</v>
      </c>
      <c r="Q2877" t="str">
        <f>LEFT(N2877, SEARCH("/",N2877,1)-1)</f>
        <v>theater</v>
      </c>
      <c r="R2877" t="str">
        <f>RIGHT(N2877,LEN(N2877)-SEARCH("/",N2877,1))</f>
        <v>plays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(E2878/D2878)*100</f>
        <v>0</v>
      </c>
      <c r="P2878" s="8" t="e">
        <f>(E2878/L2878)</f>
        <v>#DIV/0!</v>
      </c>
      <c r="Q2878" t="str">
        <f>LEFT(N2878, SEARCH("/",N2878,1)-1)</f>
        <v>theater</v>
      </c>
      <c r="R2878" t="str">
        <f>RIGHT(N2878,LEN(N2878)-SEARCH("/",N2878,1))</f>
        <v>plays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(E2879/D2879)*100</f>
        <v>10.833333333333334</v>
      </c>
      <c r="P2879" s="8">
        <f>(E2879/L2879)</f>
        <v>108.33333333333333</v>
      </c>
      <c r="Q2879" t="str">
        <f>LEFT(N2879, SEARCH("/",N2879,1)-1)</f>
        <v>theater</v>
      </c>
      <c r="R2879" t="str">
        <f>RIGHT(N2879,LEN(N2879)-SEARCH("/",N2879,1))</f>
        <v>plays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(E2880/D2880)*100</f>
        <v>2.1</v>
      </c>
      <c r="P2880" s="8">
        <f>(E2880/L2880)</f>
        <v>15.75</v>
      </c>
      <c r="Q2880" t="str">
        <f>LEFT(N2880, SEARCH("/",N2880,1)-1)</f>
        <v>theater</v>
      </c>
      <c r="R2880" t="str">
        <f>RIGHT(N2880,LEN(N2880)-SEARCH("/",N2880,1))</f>
        <v>plays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(E2881/D2881)*100</f>
        <v>0.2589285714285714</v>
      </c>
      <c r="P2881" s="8">
        <f>(E2881/L2881)</f>
        <v>29</v>
      </c>
      <c r="Q2881" t="str">
        <f>LEFT(N2881, SEARCH("/",N2881,1)-1)</f>
        <v>theater</v>
      </c>
      <c r="R2881" t="str">
        <f>RIGHT(N2881,LEN(N2881)-SEARCH("/",N2881,1))</f>
        <v>plays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(E2882/D2882)*100</f>
        <v>23.333333333333332</v>
      </c>
      <c r="P2882" s="8">
        <f>(E2882/L2882)</f>
        <v>96.551724137931032</v>
      </c>
      <c r="Q2882" t="str">
        <f>LEFT(N2882, SEARCH("/",N2882,1)-1)</f>
        <v>theater</v>
      </c>
      <c r="R2882" t="str">
        <f>RIGHT(N2882,LEN(N2882)-SEARCH("/",N2882,1))</f>
        <v>plays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(E2883/D2883)*100</f>
        <v>0</v>
      </c>
      <c r="P2883" s="8" t="e">
        <f>(E2883/L2883)</f>
        <v>#DIV/0!</v>
      </c>
      <c r="Q2883" t="str">
        <f>LEFT(N2883, SEARCH("/",N2883,1)-1)</f>
        <v>theater</v>
      </c>
      <c r="R2883" t="str">
        <f>RIGHT(N2883,LEN(N2883)-SEARCH("/",N2883,1))</f>
        <v>plays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(E2884/D2884)*100</f>
        <v>33.6</v>
      </c>
      <c r="P2884" s="8">
        <f>(E2884/L2884)</f>
        <v>63</v>
      </c>
      <c r="Q2884" t="str">
        <f>LEFT(N2884, SEARCH("/",N2884,1)-1)</f>
        <v>theater</v>
      </c>
      <c r="R2884" t="str">
        <f>RIGHT(N2884,LEN(N2884)-SEARCH("/",N2884,1))</f>
        <v>plays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(E2885/D2885)*100</f>
        <v>19.079999999999998</v>
      </c>
      <c r="P2885" s="8">
        <f>(E2885/L2885)</f>
        <v>381.6</v>
      </c>
      <c r="Q2885" t="str">
        <f>LEFT(N2885, SEARCH("/",N2885,1)-1)</f>
        <v>theater</v>
      </c>
      <c r="R2885" t="str">
        <f>RIGHT(N2885,LEN(N2885)-SEARCH("/",N2885,1))</f>
        <v>plays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(E2886/D2886)*100</f>
        <v>0.41111111111111115</v>
      </c>
      <c r="P2886" s="8">
        <f>(E2886/L2886)</f>
        <v>46.25</v>
      </c>
      <c r="Q2886" t="str">
        <f>LEFT(N2886, SEARCH("/",N2886,1)-1)</f>
        <v>theater</v>
      </c>
      <c r="R2886" t="str">
        <f>RIGHT(N2886,LEN(N2886)-SEARCH("/",N2886,1))</f>
        <v>plays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(E2887/D2887)*100</f>
        <v>32.5</v>
      </c>
      <c r="P2887" s="8">
        <f>(E2887/L2887)</f>
        <v>26</v>
      </c>
      <c r="Q2887" t="str">
        <f>LEFT(N2887, SEARCH("/",N2887,1)-1)</f>
        <v>theater</v>
      </c>
      <c r="R2887" t="str">
        <f>RIGHT(N2887,LEN(N2887)-SEARCH("/",N2887,1))</f>
        <v>plays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(E2888/D2888)*100</f>
        <v>5</v>
      </c>
      <c r="P2888" s="8">
        <f>(E2888/L2888)</f>
        <v>10</v>
      </c>
      <c r="Q2888" t="str">
        <f>LEFT(N2888, SEARCH("/",N2888,1)-1)</f>
        <v>theater</v>
      </c>
      <c r="R2888" t="str">
        <f>RIGHT(N2888,LEN(N2888)-SEARCH("/",N2888,1))</f>
        <v>plays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(E2889/D2889)*100</f>
        <v>0.16666666666666669</v>
      </c>
      <c r="P2889" s="8">
        <f>(E2889/L2889)</f>
        <v>5</v>
      </c>
      <c r="Q2889" t="str">
        <f>LEFT(N2889, SEARCH("/",N2889,1)-1)</f>
        <v>theater</v>
      </c>
      <c r="R2889" t="str">
        <f>RIGHT(N2889,LEN(N2889)-SEARCH("/",N2889,1))</f>
        <v>plays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(E2890/D2890)*100</f>
        <v>0</v>
      </c>
      <c r="P2890" s="8" t="e">
        <f>(E2890/L2890)</f>
        <v>#DIV/0!</v>
      </c>
      <c r="Q2890" t="str">
        <f>LEFT(N2890, SEARCH("/",N2890,1)-1)</f>
        <v>theater</v>
      </c>
      <c r="R2890" t="str">
        <f>RIGHT(N2890,LEN(N2890)-SEARCH("/",N2890,1))</f>
        <v>plays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(E2891/D2891)*100</f>
        <v>38.066666666666663</v>
      </c>
      <c r="P2891" s="8">
        <f>(E2891/L2891)</f>
        <v>81.571428571428569</v>
      </c>
      <c r="Q2891" t="str">
        <f>LEFT(N2891, SEARCH("/",N2891,1)-1)</f>
        <v>theater</v>
      </c>
      <c r="R2891" t="str">
        <f>RIGHT(N2891,LEN(N2891)-SEARCH("/",N2891,1))</f>
        <v>plays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(E2892/D2892)*100</f>
        <v>1.05</v>
      </c>
      <c r="P2892" s="8">
        <f>(E2892/L2892)</f>
        <v>7</v>
      </c>
      <c r="Q2892" t="str">
        <f>LEFT(N2892, SEARCH("/",N2892,1)-1)</f>
        <v>theater</v>
      </c>
      <c r="R2892" t="str">
        <f>RIGHT(N2892,LEN(N2892)-SEARCH("/",N2892,1))</f>
        <v>plays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(E2893/D2893)*100</f>
        <v>2.73</v>
      </c>
      <c r="P2893" s="8">
        <f>(E2893/L2893)</f>
        <v>27.3</v>
      </c>
      <c r="Q2893" t="str">
        <f>LEFT(N2893, SEARCH("/",N2893,1)-1)</f>
        <v>theater</v>
      </c>
      <c r="R2893" t="str">
        <f>RIGHT(N2893,LEN(N2893)-SEARCH("/",N2893,1))</f>
        <v>plays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(E2894/D2894)*100</f>
        <v>9.0909090909090917</v>
      </c>
      <c r="P2894" s="8">
        <f>(E2894/L2894)</f>
        <v>29.411764705882351</v>
      </c>
      <c r="Q2894" t="str">
        <f>LEFT(N2894, SEARCH("/",N2894,1)-1)</f>
        <v>theater</v>
      </c>
      <c r="R2894" t="str">
        <f>RIGHT(N2894,LEN(N2894)-SEARCH("/",N2894,1))</f>
        <v>plays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(E2895/D2895)*100</f>
        <v>0.5</v>
      </c>
      <c r="P2895" s="8">
        <f>(E2895/L2895)</f>
        <v>12.5</v>
      </c>
      <c r="Q2895" t="str">
        <f>LEFT(N2895, SEARCH("/",N2895,1)-1)</f>
        <v>theater</v>
      </c>
      <c r="R2895" t="str">
        <f>RIGHT(N2895,LEN(N2895)-SEARCH("/",N2895,1))</f>
        <v>plays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(E2896/D2896)*100</f>
        <v>0</v>
      </c>
      <c r="P2896" s="8" t="e">
        <f>(E2896/L2896)</f>
        <v>#DIV/0!</v>
      </c>
      <c r="Q2896" t="str">
        <f>LEFT(N2896, SEARCH("/",N2896,1)-1)</f>
        <v>theater</v>
      </c>
      <c r="R2896" t="str">
        <f>RIGHT(N2896,LEN(N2896)-SEARCH("/",N2896,1))</f>
        <v>plays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(E2897/D2897)*100</f>
        <v>4.5999999999999996</v>
      </c>
      <c r="P2897" s="8">
        <f>(E2897/L2897)</f>
        <v>5.75</v>
      </c>
      <c r="Q2897" t="str">
        <f>LEFT(N2897, SEARCH("/",N2897,1)-1)</f>
        <v>theater</v>
      </c>
      <c r="R2897" t="str">
        <f>RIGHT(N2897,LEN(N2897)-SEARCH("/",N2897,1))</f>
        <v>plays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20.833333333333336</v>
      </c>
      <c r="P2898" s="8">
        <f>(E2898/L2898)</f>
        <v>52.083333333333336</v>
      </c>
      <c r="Q2898" t="str">
        <f>LEFT(N2898, SEARCH("/",N2898,1)-1)</f>
        <v>theater</v>
      </c>
      <c r="R2898" t="str">
        <f>RIGHT(N2898,LEN(N2898)-SEARCH("/",N2898,1))</f>
        <v>plays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(E2899/D2899)*100</f>
        <v>4.583333333333333</v>
      </c>
      <c r="P2899" s="8">
        <f>(E2899/L2899)</f>
        <v>183.33333333333334</v>
      </c>
      <c r="Q2899" t="str">
        <f>LEFT(N2899, SEARCH("/",N2899,1)-1)</f>
        <v>theater</v>
      </c>
      <c r="R2899" t="str">
        <f>RIGHT(N2899,LEN(N2899)-SEARCH("/",N2899,1))</f>
        <v>plays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4.2133333333333338</v>
      </c>
      <c r="P2900" s="8">
        <f>(E2900/L2900)</f>
        <v>26.333333333333332</v>
      </c>
      <c r="Q2900" t="str">
        <f>LEFT(N2900, SEARCH("/",N2900,1)-1)</f>
        <v>theater</v>
      </c>
      <c r="R2900" t="str">
        <f>RIGHT(N2900,LEN(N2900)-SEARCH("/",N2900,1))</f>
        <v>plays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(E2901/D2901)*100</f>
        <v>0</v>
      </c>
      <c r="P2901" s="8" t="e">
        <f>(E2901/L2901)</f>
        <v>#DIV/0!</v>
      </c>
      <c r="Q2901" t="str">
        <f>LEFT(N2901, SEARCH("/",N2901,1)-1)</f>
        <v>theater</v>
      </c>
      <c r="R2901" t="str">
        <f>RIGHT(N2901,LEN(N2901)-SEARCH("/",N2901,1))</f>
        <v>plays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(E2902/D2902)*100</f>
        <v>61.909090909090914</v>
      </c>
      <c r="P2902" s="8">
        <f>(E2902/L2902)</f>
        <v>486.42857142857144</v>
      </c>
      <c r="Q2902" t="str">
        <f>LEFT(N2902, SEARCH("/",N2902,1)-1)</f>
        <v>theater</v>
      </c>
      <c r="R2902" t="str">
        <f>RIGHT(N2902,LEN(N2902)-SEARCH("/",N2902,1))</f>
        <v>plays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(E2903/D2903)*100</f>
        <v>0.8</v>
      </c>
      <c r="P2903" s="8">
        <f>(E2903/L2903)</f>
        <v>3</v>
      </c>
      <c r="Q2903" t="str">
        <f>LEFT(N2903, SEARCH("/",N2903,1)-1)</f>
        <v>theater</v>
      </c>
      <c r="R2903" t="str">
        <f>RIGHT(N2903,LEN(N2903)-SEARCH("/",N2903,1))</f>
        <v>plays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(E2904/D2904)*100</f>
        <v>1.6666666666666666E-2</v>
      </c>
      <c r="P2904" s="8">
        <f>(E2904/L2904)</f>
        <v>25</v>
      </c>
      <c r="Q2904" t="str">
        <f>LEFT(N2904, SEARCH("/",N2904,1)-1)</f>
        <v>theater</v>
      </c>
      <c r="R2904" t="str">
        <f>RIGHT(N2904,LEN(N2904)-SEARCH("/",N2904,1))</f>
        <v>plays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(E2905/D2905)*100</f>
        <v>0.77999999999999992</v>
      </c>
      <c r="P2905" s="8">
        <f>(E2905/L2905)</f>
        <v>9.75</v>
      </c>
      <c r="Q2905" t="str">
        <f>LEFT(N2905, SEARCH("/",N2905,1)-1)</f>
        <v>theater</v>
      </c>
      <c r="R2905" t="str">
        <f>RIGHT(N2905,LEN(N2905)-SEARCH("/",N2905,1))</f>
        <v>plays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(E2906/D2906)*100</f>
        <v>5</v>
      </c>
      <c r="P2906" s="8">
        <f>(E2906/L2906)</f>
        <v>18.75</v>
      </c>
      <c r="Q2906" t="str">
        <f>LEFT(N2906, SEARCH("/",N2906,1)-1)</f>
        <v>theater</v>
      </c>
      <c r="R2906" t="str">
        <f>RIGHT(N2906,LEN(N2906)-SEARCH("/",N2906,1))</f>
        <v>plays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(E2907/D2907)*100</f>
        <v>17.771428571428572</v>
      </c>
      <c r="P2907" s="8">
        <f>(E2907/L2907)</f>
        <v>36.588235294117645</v>
      </c>
      <c r="Q2907" t="str">
        <f>LEFT(N2907, SEARCH("/",N2907,1)-1)</f>
        <v>theater</v>
      </c>
      <c r="R2907" t="str">
        <f>RIGHT(N2907,LEN(N2907)-SEARCH("/",N2907,1))</f>
        <v>plays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(E2908/D2908)*100</f>
        <v>9.4166666666666661</v>
      </c>
      <c r="P2908" s="8">
        <f>(E2908/L2908)</f>
        <v>80.714285714285708</v>
      </c>
      <c r="Q2908" t="str">
        <f>LEFT(N2908, SEARCH("/",N2908,1)-1)</f>
        <v>theater</v>
      </c>
      <c r="R2908" t="str">
        <f>RIGHT(N2908,LEN(N2908)-SEARCH("/",N2908,1))</f>
        <v>plays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(E2909/D2909)*100</f>
        <v>0.08</v>
      </c>
      <c r="P2909" s="8">
        <f>(E2909/L2909)</f>
        <v>1</v>
      </c>
      <c r="Q2909" t="str">
        <f>LEFT(N2909, SEARCH("/",N2909,1)-1)</f>
        <v>theater</v>
      </c>
      <c r="R2909" t="str">
        <f>RIGHT(N2909,LEN(N2909)-SEARCH("/",N2909,1))</f>
        <v>plays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(E2910/D2910)*100</f>
        <v>2.75</v>
      </c>
      <c r="P2910" s="8">
        <f>(E2910/L2910)</f>
        <v>52.8</v>
      </c>
      <c r="Q2910" t="str">
        <f>LEFT(N2910, SEARCH("/",N2910,1)-1)</f>
        <v>theater</v>
      </c>
      <c r="R2910" t="str">
        <f>RIGHT(N2910,LEN(N2910)-SEARCH("/",N2910,1))</f>
        <v>plays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(E2911/D2911)*100</f>
        <v>1.1111111111111112E-2</v>
      </c>
      <c r="P2911" s="8">
        <f>(E2911/L2911)</f>
        <v>20</v>
      </c>
      <c r="Q2911" t="str">
        <f>LEFT(N2911, SEARCH("/",N2911,1)-1)</f>
        <v>theater</v>
      </c>
      <c r="R2911" t="str">
        <f>RIGHT(N2911,LEN(N2911)-SEARCH("/",N2911,1))</f>
        <v>plays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(E2912/D2912)*100</f>
        <v>3.3333333333333335E-3</v>
      </c>
      <c r="P2912" s="8">
        <f>(E2912/L2912)</f>
        <v>1</v>
      </c>
      <c r="Q2912" t="str">
        <f>LEFT(N2912, SEARCH("/",N2912,1)-1)</f>
        <v>theater</v>
      </c>
      <c r="R2912" t="str">
        <f>RIGHT(N2912,LEN(N2912)-SEARCH("/",N2912,1))</f>
        <v>plays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(E2913/D2913)*100</f>
        <v>36.5</v>
      </c>
      <c r="P2913" s="8">
        <f>(E2913/L2913)</f>
        <v>46.928571428571431</v>
      </c>
      <c r="Q2913" t="str">
        <f>LEFT(N2913, SEARCH("/",N2913,1)-1)</f>
        <v>theater</v>
      </c>
      <c r="R2913" t="str">
        <f>RIGHT(N2913,LEN(N2913)-SEARCH("/",N2913,1))</f>
        <v>plays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(E2914/D2914)*100</f>
        <v>14.058171745152354</v>
      </c>
      <c r="P2914" s="8">
        <f>(E2914/L2914)</f>
        <v>78.07692307692308</v>
      </c>
      <c r="Q2914" t="str">
        <f>LEFT(N2914, SEARCH("/",N2914,1)-1)</f>
        <v>theater</v>
      </c>
      <c r="R2914" t="str">
        <f>RIGHT(N2914,LEN(N2914)-SEARCH("/",N2914,1))</f>
        <v>plays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(E2915/D2915)*100</f>
        <v>0.02</v>
      </c>
      <c r="P2915" s="8">
        <f>(E2915/L2915)</f>
        <v>1</v>
      </c>
      <c r="Q2915" t="str">
        <f>LEFT(N2915, SEARCH("/",N2915,1)-1)</f>
        <v>theater</v>
      </c>
      <c r="R2915" t="str">
        <f>RIGHT(N2915,LEN(N2915)-SEARCH("/",N2915,1))</f>
        <v>plays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(E2916/D2916)*100</f>
        <v>4.0000000000000001E-3</v>
      </c>
      <c r="P2916" s="8">
        <f>(E2916/L2916)</f>
        <v>1</v>
      </c>
      <c r="Q2916" t="str">
        <f>LEFT(N2916, SEARCH("/",N2916,1)-1)</f>
        <v>theater</v>
      </c>
      <c r="R2916" t="str">
        <f>RIGHT(N2916,LEN(N2916)-SEARCH("/",N2916,1))</f>
        <v>plays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(E2917/D2917)*100</f>
        <v>61.1</v>
      </c>
      <c r="P2917" s="8">
        <f>(E2917/L2917)</f>
        <v>203.66666666666666</v>
      </c>
      <c r="Q2917" t="str">
        <f>LEFT(N2917, SEARCH("/",N2917,1)-1)</f>
        <v>theater</v>
      </c>
      <c r="R2917" t="str">
        <f>RIGHT(N2917,LEN(N2917)-SEARCH("/",N2917,1))</f>
        <v>plays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(E2918/D2918)*100</f>
        <v>7.8378378378378386</v>
      </c>
      <c r="P2918" s="8">
        <f>(E2918/L2918)</f>
        <v>20.714285714285715</v>
      </c>
      <c r="Q2918" t="str">
        <f>LEFT(N2918, SEARCH("/",N2918,1)-1)</f>
        <v>theater</v>
      </c>
      <c r="R2918" t="str">
        <f>RIGHT(N2918,LEN(N2918)-SEARCH("/",N2918,1))</f>
        <v>plays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(E2919/D2919)*100</f>
        <v>21.85</v>
      </c>
      <c r="P2919" s="8">
        <f>(E2919/L2919)</f>
        <v>48.555555555555557</v>
      </c>
      <c r="Q2919" t="str">
        <f>LEFT(N2919, SEARCH("/",N2919,1)-1)</f>
        <v>theater</v>
      </c>
      <c r="R2919" t="str">
        <f>RIGHT(N2919,LEN(N2919)-SEARCH("/",N2919,1))</f>
        <v>plays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(E2920/D2920)*100</f>
        <v>27.24</v>
      </c>
      <c r="P2920" s="8">
        <f>(E2920/L2920)</f>
        <v>68.099999999999994</v>
      </c>
      <c r="Q2920" t="str">
        <f>LEFT(N2920, SEARCH("/",N2920,1)-1)</f>
        <v>theater</v>
      </c>
      <c r="R2920" t="str">
        <f>RIGHT(N2920,LEN(N2920)-SEARCH("/",N2920,1))</f>
        <v>plays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(E2921/D2921)*100</f>
        <v>8.5</v>
      </c>
      <c r="P2921" s="8">
        <f>(E2921/L2921)</f>
        <v>8.5</v>
      </c>
      <c r="Q2921" t="str">
        <f>LEFT(N2921, SEARCH("/",N2921,1)-1)</f>
        <v>theater</v>
      </c>
      <c r="R2921" t="str">
        <f>RIGHT(N2921,LEN(N2921)-SEARCH("/",N2921,1))</f>
        <v>plays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(E2922/D2922)*100</f>
        <v>26.840000000000003</v>
      </c>
      <c r="P2922" s="8">
        <f>(E2922/L2922)</f>
        <v>51.615384615384613</v>
      </c>
      <c r="Q2922" t="str">
        <f>LEFT(N2922, SEARCH("/",N2922,1)-1)</f>
        <v>theater</v>
      </c>
      <c r="R2922" t="str">
        <f>RIGHT(N2922,LEN(N2922)-SEARCH("/",N2922,1))</f>
        <v>plays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(E2923/D2923)*100</f>
        <v>129</v>
      </c>
      <c r="P2923" s="8">
        <f>(E2923/L2923)</f>
        <v>43</v>
      </c>
      <c r="Q2923" t="str">
        <f>LEFT(N2923, SEARCH("/",N2923,1)-1)</f>
        <v>theater</v>
      </c>
      <c r="R2923" t="str">
        <f>RIGHT(N2923,LEN(N2923)-SEARCH("/",N2923,1))</f>
        <v>musical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(E2924/D2924)*100</f>
        <v>100</v>
      </c>
      <c r="P2924" s="8">
        <f>(E2924/L2924)</f>
        <v>83.333333333333329</v>
      </c>
      <c r="Q2924" t="str">
        <f>LEFT(N2924, SEARCH("/",N2924,1)-1)</f>
        <v>theater</v>
      </c>
      <c r="R2924" t="str">
        <f>RIGHT(N2924,LEN(N2924)-SEARCH("/",N2924,1))</f>
        <v>musical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(E2925/D2925)*100</f>
        <v>100</v>
      </c>
      <c r="P2925" s="8">
        <f>(E2925/L2925)</f>
        <v>30</v>
      </c>
      <c r="Q2925" t="str">
        <f>LEFT(N2925, SEARCH("/",N2925,1)-1)</f>
        <v>theater</v>
      </c>
      <c r="R2925" t="str">
        <f>RIGHT(N2925,LEN(N2925)-SEARCH("/",N2925,1))</f>
        <v>musical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(E2926/D2926)*100</f>
        <v>103.2</v>
      </c>
      <c r="P2926" s="8">
        <f>(E2926/L2926)</f>
        <v>175.51020408163265</v>
      </c>
      <c r="Q2926" t="str">
        <f>LEFT(N2926, SEARCH("/",N2926,1)-1)</f>
        <v>theater</v>
      </c>
      <c r="R2926" t="str">
        <f>RIGHT(N2926,LEN(N2926)-SEARCH("/",N2926,1))</f>
        <v>musical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(E2927/D2927)*100</f>
        <v>102.44597777777777</v>
      </c>
      <c r="P2927" s="8">
        <f>(E2927/L2927)</f>
        <v>231.66175879396985</v>
      </c>
      <c r="Q2927" t="str">
        <f>LEFT(N2927, SEARCH("/",N2927,1)-1)</f>
        <v>theater</v>
      </c>
      <c r="R2927" t="str">
        <f>RIGHT(N2927,LEN(N2927)-SEARCH("/",N2927,1))</f>
        <v>musical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(E2928/D2928)*100</f>
        <v>125</v>
      </c>
      <c r="P2928" s="8">
        <f>(E2928/L2928)</f>
        <v>75</v>
      </c>
      <c r="Q2928" t="str">
        <f>LEFT(N2928, SEARCH("/",N2928,1)-1)</f>
        <v>theater</v>
      </c>
      <c r="R2928" t="str">
        <f>RIGHT(N2928,LEN(N2928)-SEARCH("/",N2928,1))</f>
        <v>musical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(E2929/D2929)*100</f>
        <v>130.83333333333334</v>
      </c>
      <c r="P2929" s="8">
        <f>(E2929/L2929)</f>
        <v>112.14285714285714</v>
      </c>
      <c r="Q2929" t="str">
        <f>LEFT(N2929, SEARCH("/",N2929,1)-1)</f>
        <v>theater</v>
      </c>
      <c r="R2929" t="str">
        <f>RIGHT(N2929,LEN(N2929)-SEARCH("/",N2929,1))</f>
        <v>musical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(E2930/D2930)*100</f>
        <v>100</v>
      </c>
      <c r="P2930" s="8">
        <f>(E2930/L2930)</f>
        <v>41.666666666666664</v>
      </c>
      <c r="Q2930" t="str">
        <f>LEFT(N2930, SEARCH("/",N2930,1)-1)</f>
        <v>theater</v>
      </c>
      <c r="R2930" t="str">
        <f>RIGHT(N2930,LEN(N2930)-SEARCH("/",N2930,1))</f>
        <v>musical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(E2931/D2931)*100</f>
        <v>102.06937499999999</v>
      </c>
      <c r="P2931" s="8">
        <f>(E2931/L2931)</f>
        <v>255.17343750000001</v>
      </c>
      <c r="Q2931" t="str">
        <f>LEFT(N2931, SEARCH("/",N2931,1)-1)</f>
        <v>theater</v>
      </c>
      <c r="R2931" t="str">
        <f>RIGHT(N2931,LEN(N2931)-SEARCH("/",N2931,1))</f>
        <v>musical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(E2932/D2932)*100</f>
        <v>100.92000000000002</v>
      </c>
      <c r="P2932" s="8">
        <f>(E2932/L2932)</f>
        <v>162.7741935483871</v>
      </c>
      <c r="Q2932" t="str">
        <f>LEFT(N2932, SEARCH("/",N2932,1)-1)</f>
        <v>theater</v>
      </c>
      <c r="R2932" t="str">
        <f>RIGHT(N2932,LEN(N2932)-SEARCH("/",N2932,1))</f>
        <v>musical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(E2933/D2933)*100</f>
        <v>106</v>
      </c>
      <c r="P2933" s="8">
        <f>(E2933/L2933)</f>
        <v>88.333333333333329</v>
      </c>
      <c r="Q2933" t="str">
        <f>LEFT(N2933, SEARCH("/",N2933,1)-1)</f>
        <v>theater</v>
      </c>
      <c r="R2933" t="str">
        <f>RIGHT(N2933,LEN(N2933)-SEARCH("/",N2933,1))</f>
        <v>musical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(E2934/D2934)*100</f>
        <v>105.0967741935484</v>
      </c>
      <c r="P2934" s="8">
        <f>(E2934/L2934)</f>
        <v>85.736842105263165</v>
      </c>
      <c r="Q2934" t="str">
        <f>LEFT(N2934, SEARCH("/",N2934,1)-1)</f>
        <v>theater</v>
      </c>
      <c r="R2934" t="str">
        <f>RIGHT(N2934,LEN(N2934)-SEARCH("/",N2934,1))</f>
        <v>musical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(E2935/D2935)*100</f>
        <v>102.76</v>
      </c>
      <c r="P2935" s="8">
        <f>(E2935/L2935)</f>
        <v>47.574074074074076</v>
      </c>
      <c r="Q2935" t="str">
        <f>LEFT(N2935, SEARCH("/",N2935,1)-1)</f>
        <v>theater</v>
      </c>
      <c r="R2935" t="str">
        <f>RIGHT(N2935,LEN(N2935)-SEARCH("/",N2935,1))</f>
        <v>musical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(E2936/D2936)*100</f>
        <v>108</v>
      </c>
      <c r="P2936" s="8">
        <f>(E2936/L2936)</f>
        <v>72.972972972972968</v>
      </c>
      <c r="Q2936" t="str">
        <f>LEFT(N2936, SEARCH("/",N2936,1)-1)</f>
        <v>theater</v>
      </c>
      <c r="R2936" t="str">
        <f>RIGHT(N2936,LEN(N2936)-SEARCH("/",N2936,1))</f>
        <v>musical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(E2937/D2937)*100</f>
        <v>100.88571428571429</v>
      </c>
      <c r="P2937" s="8">
        <f>(E2937/L2937)</f>
        <v>90.538461538461533</v>
      </c>
      <c r="Q2937" t="str">
        <f>LEFT(N2937, SEARCH("/",N2937,1)-1)</f>
        <v>theater</v>
      </c>
      <c r="R2937" t="str">
        <f>RIGHT(N2937,LEN(N2937)-SEARCH("/",N2937,1))</f>
        <v>musical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(E2938/D2938)*100</f>
        <v>128</v>
      </c>
      <c r="P2938" s="8">
        <f>(E2938/L2938)</f>
        <v>37.647058823529413</v>
      </c>
      <c r="Q2938" t="str">
        <f>LEFT(N2938, SEARCH("/",N2938,1)-1)</f>
        <v>theater</v>
      </c>
      <c r="R2938" t="str">
        <f>RIGHT(N2938,LEN(N2938)-SEARCH("/",N2938,1))</f>
        <v>musical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(E2939/D2939)*100</f>
        <v>133.33333333333331</v>
      </c>
      <c r="P2939" s="8">
        <f>(E2939/L2939)</f>
        <v>36.363636363636367</v>
      </c>
      <c r="Q2939" t="str">
        <f>LEFT(N2939, SEARCH("/",N2939,1)-1)</f>
        <v>theater</v>
      </c>
      <c r="R2939" t="str">
        <f>RIGHT(N2939,LEN(N2939)-SEARCH("/",N2939,1))</f>
        <v>musical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(E2940/D2940)*100</f>
        <v>101.375</v>
      </c>
      <c r="P2940" s="8">
        <f>(E2940/L2940)</f>
        <v>126.71875</v>
      </c>
      <c r="Q2940" t="str">
        <f>LEFT(N2940, SEARCH("/",N2940,1)-1)</f>
        <v>theater</v>
      </c>
      <c r="R2940" t="str">
        <f>RIGHT(N2940,LEN(N2940)-SEARCH("/",N2940,1))</f>
        <v>musical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(E2941/D2941)*100</f>
        <v>102.875</v>
      </c>
      <c r="P2941" s="8">
        <f>(E2941/L2941)</f>
        <v>329.2</v>
      </c>
      <c r="Q2941" t="str">
        <f>LEFT(N2941, SEARCH("/",N2941,1)-1)</f>
        <v>theater</v>
      </c>
      <c r="R2941" t="str">
        <f>RIGHT(N2941,LEN(N2941)-SEARCH("/",N2941,1))</f>
        <v>musical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(E2942/D2942)*100</f>
        <v>107.24000000000001</v>
      </c>
      <c r="P2942" s="8">
        <f>(E2942/L2942)</f>
        <v>81.242424242424249</v>
      </c>
      <c r="Q2942" t="str">
        <f>LEFT(N2942, SEARCH("/",N2942,1)-1)</f>
        <v>theater</v>
      </c>
      <c r="R2942" t="str">
        <f>RIGHT(N2942,LEN(N2942)-SEARCH("/",N2942,1))</f>
        <v>musical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(E2943/D2943)*100</f>
        <v>4.0000000000000001E-3</v>
      </c>
      <c r="P2943" s="8">
        <f>(E2943/L2943)</f>
        <v>1</v>
      </c>
      <c r="Q2943" t="str">
        <f>LEFT(N2943, SEARCH("/",N2943,1)-1)</f>
        <v>theater</v>
      </c>
      <c r="R2943" t="str">
        <f>RIGHT(N2943,LEN(N2943)-SEARCH("/",N2943,1))</f>
        <v>spaces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(E2944/D2944)*100</f>
        <v>20.424999999999997</v>
      </c>
      <c r="P2944" s="8">
        <f>(E2944/L2944)</f>
        <v>202.22772277227722</v>
      </c>
      <c r="Q2944" t="str">
        <f>LEFT(N2944, SEARCH("/",N2944,1)-1)</f>
        <v>theater</v>
      </c>
      <c r="R2944" t="str">
        <f>RIGHT(N2944,LEN(N2944)-SEARCH("/",N2944,1))</f>
        <v>spaces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(E2945/D2945)*100</f>
        <v>0</v>
      </c>
      <c r="P2945" s="8" t="e">
        <f>(E2945/L2945)</f>
        <v>#DIV/0!</v>
      </c>
      <c r="Q2945" t="str">
        <f>LEFT(N2945, SEARCH("/",N2945,1)-1)</f>
        <v>theater</v>
      </c>
      <c r="R2945" t="str">
        <f>RIGHT(N2945,LEN(N2945)-SEARCH("/",N2945,1))</f>
        <v>spaces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(E2946/D2946)*100</f>
        <v>1</v>
      </c>
      <c r="P2946" s="8">
        <f>(E2946/L2946)</f>
        <v>100</v>
      </c>
      <c r="Q2946" t="str">
        <f>LEFT(N2946, SEARCH("/",N2946,1)-1)</f>
        <v>theater</v>
      </c>
      <c r="R2946" t="str">
        <f>RIGHT(N2946,LEN(N2946)-SEARCH("/",N2946,1))</f>
        <v>spaces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(E2947/D2947)*100</f>
        <v>0</v>
      </c>
      <c r="P2947" s="8" t="e">
        <f>(E2947/L2947)</f>
        <v>#DIV/0!</v>
      </c>
      <c r="Q2947" t="str">
        <f>LEFT(N2947, SEARCH("/",N2947,1)-1)</f>
        <v>theater</v>
      </c>
      <c r="R2947" t="str">
        <f>RIGHT(N2947,LEN(N2947)-SEARCH("/",N2947,1))</f>
        <v>spaces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(E2948/D2948)*100</f>
        <v>0.1</v>
      </c>
      <c r="P2948" s="8">
        <f>(E2948/L2948)</f>
        <v>1</v>
      </c>
      <c r="Q2948" t="str">
        <f>LEFT(N2948, SEARCH("/",N2948,1)-1)</f>
        <v>theater</v>
      </c>
      <c r="R2948" t="str">
        <f>RIGHT(N2948,LEN(N2948)-SEARCH("/",N2948,1))</f>
        <v>spaces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(E2949/D2949)*100</f>
        <v>4.2880000000000003</v>
      </c>
      <c r="P2949" s="8">
        <f>(E2949/L2949)</f>
        <v>82.461538461538467</v>
      </c>
      <c r="Q2949" t="str">
        <f>LEFT(N2949, SEARCH("/",N2949,1)-1)</f>
        <v>theater</v>
      </c>
      <c r="R2949" t="str">
        <f>RIGHT(N2949,LEN(N2949)-SEARCH("/",N2949,1))</f>
        <v>spaces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(E2950/D2950)*100</f>
        <v>4.8000000000000004E-3</v>
      </c>
      <c r="P2950" s="8">
        <f>(E2950/L2950)</f>
        <v>2.6666666666666665</v>
      </c>
      <c r="Q2950" t="str">
        <f>LEFT(N2950, SEARCH("/",N2950,1)-1)</f>
        <v>theater</v>
      </c>
      <c r="R2950" t="str">
        <f>RIGHT(N2950,LEN(N2950)-SEARCH("/",N2950,1))</f>
        <v>spaces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(E2951/D2951)*100</f>
        <v>2.5</v>
      </c>
      <c r="P2951" s="8">
        <f>(E2951/L2951)</f>
        <v>12.5</v>
      </c>
      <c r="Q2951" t="str">
        <f>LEFT(N2951, SEARCH("/",N2951,1)-1)</f>
        <v>theater</v>
      </c>
      <c r="R2951" t="str">
        <f>RIGHT(N2951,LEN(N2951)-SEARCH("/",N2951,1))</f>
        <v>spaces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(E2952/D2952)*100</f>
        <v>0</v>
      </c>
      <c r="P2952" s="8" t="e">
        <f>(E2952/L2952)</f>
        <v>#DIV/0!</v>
      </c>
      <c r="Q2952" t="str">
        <f>LEFT(N2952, SEARCH("/",N2952,1)-1)</f>
        <v>theater</v>
      </c>
      <c r="R2952" t="str">
        <f>RIGHT(N2952,LEN(N2952)-SEARCH("/",N2952,1))</f>
        <v>spaces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(E2953/D2953)*100</f>
        <v>2.1919999999999997</v>
      </c>
      <c r="P2953" s="8">
        <f>(E2953/L2953)</f>
        <v>18.896551724137932</v>
      </c>
      <c r="Q2953" t="str">
        <f>LEFT(N2953, SEARCH("/",N2953,1)-1)</f>
        <v>theater</v>
      </c>
      <c r="R2953" t="str">
        <f>RIGHT(N2953,LEN(N2953)-SEARCH("/",N2953,1))</f>
        <v>spaces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(E2954/D2954)*100</f>
        <v>8.0250000000000004</v>
      </c>
      <c r="P2954" s="8">
        <f>(E2954/L2954)</f>
        <v>200.625</v>
      </c>
      <c r="Q2954" t="str">
        <f>LEFT(N2954, SEARCH("/",N2954,1)-1)</f>
        <v>theater</v>
      </c>
      <c r="R2954" t="str">
        <f>RIGHT(N2954,LEN(N2954)-SEARCH("/",N2954,1))</f>
        <v>spaces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(E2955/D2955)*100</f>
        <v>0.15125</v>
      </c>
      <c r="P2955" s="8">
        <f>(E2955/L2955)</f>
        <v>201.66666666666666</v>
      </c>
      <c r="Q2955" t="str">
        <f>LEFT(N2955, SEARCH("/",N2955,1)-1)</f>
        <v>theater</v>
      </c>
      <c r="R2955" t="str">
        <f>RIGHT(N2955,LEN(N2955)-SEARCH("/",N2955,1))</f>
        <v>spaces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(E2956/D2956)*100</f>
        <v>0</v>
      </c>
      <c r="P2956" s="8" t="e">
        <f>(E2956/L2956)</f>
        <v>#DIV/0!</v>
      </c>
      <c r="Q2956" t="str">
        <f>LEFT(N2956, SEARCH("/",N2956,1)-1)</f>
        <v>theater</v>
      </c>
      <c r="R2956" t="str">
        <f>RIGHT(N2956,LEN(N2956)-SEARCH("/",N2956,1))</f>
        <v>spaces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(E2957/D2957)*100</f>
        <v>59.583333333333336</v>
      </c>
      <c r="P2957" s="8">
        <f>(E2957/L2957)</f>
        <v>65</v>
      </c>
      <c r="Q2957" t="str">
        <f>LEFT(N2957, SEARCH("/",N2957,1)-1)</f>
        <v>theater</v>
      </c>
      <c r="R2957" t="str">
        <f>RIGHT(N2957,LEN(N2957)-SEARCH("/",N2957,1))</f>
        <v>spaces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(E2958/D2958)*100</f>
        <v>16.734177215189874</v>
      </c>
      <c r="P2958" s="8">
        <f>(E2958/L2958)</f>
        <v>66.099999999999994</v>
      </c>
      <c r="Q2958" t="str">
        <f>LEFT(N2958, SEARCH("/",N2958,1)-1)</f>
        <v>theater</v>
      </c>
      <c r="R2958" t="str">
        <f>RIGHT(N2958,LEN(N2958)-SEARCH("/",N2958,1))</f>
        <v>spaces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(E2959/D2959)*100</f>
        <v>1.8666666666666669</v>
      </c>
      <c r="P2959" s="8">
        <f>(E2959/L2959)</f>
        <v>93.333333333333329</v>
      </c>
      <c r="Q2959" t="str">
        <f>LEFT(N2959, SEARCH("/",N2959,1)-1)</f>
        <v>theater</v>
      </c>
      <c r="R2959" t="str">
        <f>RIGHT(N2959,LEN(N2959)-SEARCH("/",N2959,1))</f>
        <v>spaces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(E2960/D2960)*100</f>
        <v>0</v>
      </c>
      <c r="P2960" s="8" t="e">
        <f>(E2960/L2960)</f>
        <v>#DIV/0!</v>
      </c>
      <c r="Q2960" t="str">
        <f>LEFT(N2960, SEARCH("/",N2960,1)-1)</f>
        <v>theater</v>
      </c>
      <c r="R2960" t="str">
        <f>RIGHT(N2960,LEN(N2960)-SEARCH("/",N2960,1))</f>
        <v>spaces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(E2961/D2961)*100</f>
        <v>0</v>
      </c>
      <c r="P2961" s="8" t="e">
        <f>(E2961/L2961)</f>
        <v>#DIV/0!</v>
      </c>
      <c r="Q2961" t="str">
        <f>LEFT(N2961, SEARCH("/",N2961,1)-1)</f>
        <v>theater</v>
      </c>
      <c r="R2961" t="str">
        <f>RIGHT(N2961,LEN(N2961)-SEARCH("/",N2961,1))</f>
        <v>spaces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(E2962/D2962)*100</f>
        <v>0</v>
      </c>
      <c r="P2962" s="8" t="e">
        <f>(E2962/L2962)</f>
        <v>#DIV/0!</v>
      </c>
      <c r="Q2962" t="str">
        <f>LEFT(N2962, SEARCH("/",N2962,1)-1)</f>
        <v>theater</v>
      </c>
      <c r="R2962" t="str">
        <f>RIGHT(N2962,LEN(N2962)-SEARCH("/",N2962,1))</f>
        <v>spaces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(E2963/D2963)*100</f>
        <v>109.62</v>
      </c>
      <c r="P2963" s="8">
        <f>(E2963/L2963)</f>
        <v>50.75</v>
      </c>
      <c r="Q2963" t="str">
        <f>LEFT(N2963, SEARCH("/",N2963,1)-1)</f>
        <v>theater</v>
      </c>
      <c r="R2963" t="str">
        <f>RIGHT(N2963,LEN(N2963)-SEARCH("/",N2963,1))</f>
        <v>plays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(E2964/D2964)*100</f>
        <v>121.8</v>
      </c>
      <c r="P2964" s="8">
        <f>(E2964/L2964)</f>
        <v>60.9</v>
      </c>
      <c r="Q2964" t="str">
        <f>LEFT(N2964, SEARCH("/",N2964,1)-1)</f>
        <v>theater</v>
      </c>
      <c r="R2964" t="str">
        <f>RIGHT(N2964,LEN(N2964)-SEARCH("/",N2964,1))</f>
        <v>plays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(E2965/D2965)*100</f>
        <v>106.85</v>
      </c>
      <c r="P2965" s="8">
        <f>(E2965/L2965)</f>
        <v>109.03061224489795</v>
      </c>
      <c r="Q2965" t="str">
        <f>LEFT(N2965, SEARCH("/",N2965,1)-1)</f>
        <v>theater</v>
      </c>
      <c r="R2965" t="str">
        <f>RIGHT(N2965,LEN(N2965)-SEARCH("/",N2965,1))</f>
        <v>plays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(E2966/D2966)*100</f>
        <v>100.71379999999999</v>
      </c>
      <c r="P2966" s="8">
        <f>(E2966/L2966)</f>
        <v>25.692295918367346</v>
      </c>
      <c r="Q2966" t="str">
        <f>LEFT(N2966, SEARCH("/",N2966,1)-1)</f>
        <v>theater</v>
      </c>
      <c r="R2966" t="str">
        <f>RIGHT(N2966,LEN(N2966)-SEARCH("/",N2966,1))</f>
        <v>plays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(E2967/D2967)*100</f>
        <v>109.00000000000001</v>
      </c>
      <c r="P2967" s="8">
        <f>(E2967/L2967)</f>
        <v>41.92307692307692</v>
      </c>
      <c r="Q2967" t="str">
        <f>LEFT(N2967, SEARCH("/",N2967,1)-1)</f>
        <v>theater</v>
      </c>
      <c r="R2967" t="str">
        <f>RIGHT(N2967,LEN(N2967)-SEARCH("/",N2967,1))</f>
        <v>plays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(E2968/D2968)*100</f>
        <v>113.63000000000001</v>
      </c>
      <c r="P2968" s="8">
        <f>(E2968/L2968)</f>
        <v>88.7734375</v>
      </c>
      <c r="Q2968" t="str">
        <f>LEFT(N2968, SEARCH("/",N2968,1)-1)</f>
        <v>theater</v>
      </c>
      <c r="R2968" t="str">
        <f>RIGHT(N2968,LEN(N2968)-SEARCH("/",N2968,1))</f>
        <v>plays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(E2969/D2969)*100</f>
        <v>113.92</v>
      </c>
      <c r="P2969" s="8">
        <f>(E2969/L2969)</f>
        <v>80.225352112676063</v>
      </c>
      <c r="Q2969" t="str">
        <f>LEFT(N2969, SEARCH("/",N2969,1)-1)</f>
        <v>theater</v>
      </c>
      <c r="R2969" t="str">
        <f>RIGHT(N2969,LEN(N2969)-SEARCH("/",N2969,1))</f>
        <v>plays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(E2970/D2970)*100</f>
        <v>106</v>
      </c>
      <c r="P2970" s="8">
        <f>(E2970/L2970)</f>
        <v>78.936170212765958</v>
      </c>
      <c r="Q2970" t="str">
        <f>LEFT(N2970, SEARCH("/",N2970,1)-1)</f>
        <v>theater</v>
      </c>
      <c r="R2970" t="str">
        <f>RIGHT(N2970,LEN(N2970)-SEARCH("/",N2970,1))</f>
        <v>plays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(E2971/D2971)*100</f>
        <v>162.5</v>
      </c>
      <c r="P2971" s="8">
        <f>(E2971/L2971)</f>
        <v>95.588235294117652</v>
      </c>
      <c r="Q2971" t="str">
        <f>LEFT(N2971, SEARCH("/",N2971,1)-1)</f>
        <v>theater</v>
      </c>
      <c r="R2971" t="str">
        <f>RIGHT(N2971,LEN(N2971)-SEARCH("/",N2971,1))</f>
        <v>plays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(E2972/D2972)*100</f>
        <v>106</v>
      </c>
      <c r="P2972" s="8">
        <f>(E2972/L2972)</f>
        <v>69.890109890109883</v>
      </c>
      <c r="Q2972" t="str">
        <f>LEFT(N2972, SEARCH("/",N2972,1)-1)</f>
        <v>theater</v>
      </c>
      <c r="R2972" t="str">
        <f>RIGHT(N2972,LEN(N2972)-SEARCH("/",N2972,1))</f>
        <v>plays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(E2973/D2973)*100</f>
        <v>100.15624999999999</v>
      </c>
      <c r="P2973" s="8">
        <f>(E2973/L2973)</f>
        <v>74.534883720930239</v>
      </c>
      <c r="Q2973" t="str">
        <f>LEFT(N2973, SEARCH("/",N2973,1)-1)</f>
        <v>theater</v>
      </c>
      <c r="R2973" t="str">
        <f>RIGHT(N2973,LEN(N2973)-SEARCH("/",N2973,1))</f>
        <v>plays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(E2974/D2974)*100</f>
        <v>105.35000000000001</v>
      </c>
      <c r="P2974" s="8">
        <f>(E2974/L2974)</f>
        <v>123.94117647058823</v>
      </c>
      <c r="Q2974" t="str">
        <f>LEFT(N2974, SEARCH("/",N2974,1)-1)</f>
        <v>theater</v>
      </c>
      <c r="R2974" t="str">
        <f>RIGHT(N2974,LEN(N2974)-SEARCH("/",N2974,1))</f>
        <v>plays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(E2975/D2975)*100</f>
        <v>174.8</v>
      </c>
      <c r="P2975" s="8">
        <f>(E2975/L2975)</f>
        <v>264.84848484848487</v>
      </c>
      <c r="Q2975" t="str">
        <f>LEFT(N2975, SEARCH("/",N2975,1)-1)</f>
        <v>theater</v>
      </c>
      <c r="R2975" t="str">
        <f>RIGHT(N2975,LEN(N2975)-SEARCH("/",N2975,1))</f>
        <v>plays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(E2976/D2976)*100</f>
        <v>102</v>
      </c>
      <c r="P2976" s="8">
        <f>(E2976/L2976)</f>
        <v>58.620689655172413</v>
      </c>
      <c r="Q2976" t="str">
        <f>LEFT(N2976, SEARCH("/",N2976,1)-1)</f>
        <v>theater</v>
      </c>
      <c r="R2976" t="str">
        <f>RIGHT(N2976,LEN(N2976)-SEARCH("/",N2976,1))</f>
        <v>plays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(E2977/D2977)*100</f>
        <v>100.125</v>
      </c>
      <c r="P2977" s="8">
        <f>(E2977/L2977)</f>
        <v>70.884955752212392</v>
      </c>
      <c r="Q2977" t="str">
        <f>LEFT(N2977, SEARCH("/",N2977,1)-1)</f>
        <v>theater</v>
      </c>
      <c r="R2977" t="str">
        <f>RIGHT(N2977,LEN(N2977)-SEARCH("/",N2977,1))</f>
        <v>plays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(E2978/D2978)*100</f>
        <v>171.42857142857142</v>
      </c>
      <c r="P2978" s="8">
        <f>(E2978/L2978)</f>
        <v>8.5714285714285712</v>
      </c>
      <c r="Q2978" t="str">
        <f>LEFT(N2978, SEARCH("/",N2978,1)-1)</f>
        <v>theater</v>
      </c>
      <c r="R2978" t="str">
        <f>RIGHT(N2978,LEN(N2978)-SEARCH("/",N2978,1))</f>
        <v>plays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(E2979/D2979)*100</f>
        <v>113.56666666666666</v>
      </c>
      <c r="P2979" s="8">
        <f>(E2979/L2979)</f>
        <v>113.56666666666666</v>
      </c>
      <c r="Q2979" t="str">
        <f>LEFT(N2979, SEARCH("/",N2979,1)-1)</f>
        <v>theater</v>
      </c>
      <c r="R2979" t="str">
        <f>RIGHT(N2979,LEN(N2979)-SEARCH("/",N2979,1))</f>
        <v>plays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(E2980/D2980)*100</f>
        <v>129.46666666666667</v>
      </c>
      <c r="P2980" s="8">
        <f>(E2980/L2980)</f>
        <v>60.6875</v>
      </c>
      <c r="Q2980" t="str">
        <f>LEFT(N2980, SEARCH("/",N2980,1)-1)</f>
        <v>theater</v>
      </c>
      <c r="R2980" t="str">
        <f>RIGHT(N2980,LEN(N2980)-SEARCH("/",N2980,1))</f>
        <v>plays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(E2981/D2981)*100</f>
        <v>101.4</v>
      </c>
      <c r="P2981" s="8">
        <f>(E2981/L2981)</f>
        <v>110.21739130434783</v>
      </c>
      <c r="Q2981" t="str">
        <f>LEFT(N2981, SEARCH("/",N2981,1)-1)</f>
        <v>theater</v>
      </c>
      <c r="R2981" t="str">
        <f>RIGHT(N2981,LEN(N2981)-SEARCH("/",N2981,1))</f>
        <v>plays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(E2982/D2982)*100</f>
        <v>109.16666666666666</v>
      </c>
      <c r="P2982" s="8">
        <f>(E2982/L2982)</f>
        <v>136.45833333333334</v>
      </c>
      <c r="Q2982" t="str">
        <f>LEFT(N2982, SEARCH("/",N2982,1)-1)</f>
        <v>theater</v>
      </c>
      <c r="R2982" t="str">
        <f>RIGHT(N2982,LEN(N2982)-SEARCH("/",N2982,1))</f>
        <v>plays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(E2983/D2983)*100</f>
        <v>128.92500000000001</v>
      </c>
      <c r="P2983" s="8">
        <f>(E2983/L2983)</f>
        <v>53.164948453608247</v>
      </c>
      <c r="Q2983" t="str">
        <f>LEFT(N2983, SEARCH("/",N2983,1)-1)</f>
        <v>theater</v>
      </c>
      <c r="R2983" t="str">
        <f>RIGHT(N2983,LEN(N2983)-SEARCH("/",N2983,1))</f>
        <v>spaces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(E2984/D2984)*100</f>
        <v>102.06</v>
      </c>
      <c r="P2984" s="8">
        <f>(E2984/L2984)</f>
        <v>86.491525423728817</v>
      </c>
      <c r="Q2984" t="str">
        <f>LEFT(N2984, SEARCH("/",N2984,1)-1)</f>
        <v>theater</v>
      </c>
      <c r="R2984" t="str">
        <f>RIGHT(N2984,LEN(N2984)-SEARCH("/",N2984,1))</f>
        <v>spaces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(E2985/D2985)*100</f>
        <v>146.53957758620692</v>
      </c>
      <c r="P2985" s="8">
        <f>(E2985/L2985)</f>
        <v>155.23827397260274</v>
      </c>
      <c r="Q2985" t="str">
        <f>LEFT(N2985, SEARCH("/",N2985,1)-1)</f>
        <v>theater</v>
      </c>
      <c r="R2985" t="str">
        <f>RIGHT(N2985,LEN(N2985)-SEARCH("/",N2985,1))</f>
        <v>spaces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(E2986/D2986)*100</f>
        <v>100.352</v>
      </c>
      <c r="P2986" s="8">
        <f>(E2986/L2986)</f>
        <v>115.08256880733946</v>
      </c>
      <c r="Q2986" t="str">
        <f>LEFT(N2986, SEARCH("/",N2986,1)-1)</f>
        <v>theater</v>
      </c>
      <c r="R2986" t="str">
        <f>RIGHT(N2986,LEN(N2986)-SEARCH("/",N2986,1))</f>
        <v>spaces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(E2987/D2987)*100</f>
        <v>121.64999999999999</v>
      </c>
      <c r="P2987" s="8">
        <f>(E2987/L2987)</f>
        <v>109.5945945945946</v>
      </c>
      <c r="Q2987" t="str">
        <f>LEFT(N2987, SEARCH("/",N2987,1)-1)</f>
        <v>theater</v>
      </c>
      <c r="R2987" t="str">
        <f>RIGHT(N2987,LEN(N2987)-SEARCH("/",N2987,1))</f>
        <v>spaces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(E2988/D2988)*100</f>
        <v>105.5</v>
      </c>
      <c r="P2988" s="8">
        <f>(E2988/L2988)</f>
        <v>45.214285714285715</v>
      </c>
      <c r="Q2988" t="str">
        <f>LEFT(N2988, SEARCH("/",N2988,1)-1)</f>
        <v>theater</v>
      </c>
      <c r="R2988" t="str">
        <f>RIGHT(N2988,LEN(N2988)-SEARCH("/",N2988,1))</f>
        <v>spaces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(E2989/D2989)*100</f>
        <v>110.4008</v>
      </c>
      <c r="P2989" s="8">
        <f>(E2989/L2989)</f>
        <v>104.15169811320754</v>
      </c>
      <c r="Q2989" t="str">
        <f>LEFT(N2989, SEARCH("/",N2989,1)-1)</f>
        <v>theater</v>
      </c>
      <c r="R2989" t="str">
        <f>RIGHT(N2989,LEN(N2989)-SEARCH("/",N2989,1))</f>
        <v>spaces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(E2990/D2990)*100</f>
        <v>100</v>
      </c>
      <c r="P2990" s="8">
        <f>(E2990/L2990)</f>
        <v>35.714285714285715</v>
      </c>
      <c r="Q2990" t="str">
        <f>LEFT(N2990, SEARCH("/",N2990,1)-1)</f>
        <v>theater</v>
      </c>
      <c r="R2990" t="str">
        <f>RIGHT(N2990,LEN(N2990)-SEARCH("/",N2990,1))</f>
        <v>spaces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(E2991/D2991)*100</f>
        <v>176.535</v>
      </c>
      <c r="P2991" s="8">
        <f>(E2991/L2991)</f>
        <v>96.997252747252745</v>
      </c>
      <c r="Q2991" t="str">
        <f>LEFT(N2991, SEARCH("/",N2991,1)-1)</f>
        <v>theater</v>
      </c>
      <c r="R2991" t="str">
        <f>RIGHT(N2991,LEN(N2991)-SEARCH("/",N2991,1))</f>
        <v>spaces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(E2992/D2992)*100</f>
        <v>100</v>
      </c>
      <c r="P2992" s="8">
        <f>(E2992/L2992)</f>
        <v>370.37037037037038</v>
      </c>
      <c r="Q2992" t="str">
        <f>LEFT(N2992, SEARCH("/",N2992,1)-1)</f>
        <v>theater</v>
      </c>
      <c r="R2992" t="str">
        <f>RIGHT(N2992,LEN(N2992)-SEARCH("/",N2992,1))</f>
        <v>spaces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(E2993/D2993)*100</f>
        <v>103.29411764705883</v>
      </c>
      <c r="P2993" s="8">
        <f>(E2993/L2993)</f>
        <v>94.408602150537632</v>
      </c>
      <c r="Q2993" t="str">
        <f>LEFT(N2993, SEARCH("/",N2993,1)-1)</f>
        <v>theater</v>
      </c>
      <c r="R2993" t="str">
        <f>RIGHT(N2993,LEN(N2993)-SEARCH("/",N2993,1))</f>
        <v>spaces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(E2994/D2994)*100</f>
        <v>104.5</v>
      </c>
      <c r="P2994" s="8">
        <f>(E2994/L2994)</f>
        <v>48.984375</v>
      </c>
      <c r="Q2994" t="str">
        <f>LEFT(N2994, SEARCH("/",N2994,1)-1)</f>
        <v>theater</v>
      </c>
      <c r="R2994" t="str">
        <f>RIGHT(N2994,LEN(N2994)-SEARCH("/",N2994,1))</f>
        <v>spaces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(E2995/D2995)*100</f>
        <v>100.29999999999998</v>
      </c>
      <c r="P2995" s="8">
        <f>(E2995/L2995)</f>
        <v>45.590909090909093</v>
      </c>
      <c r="Q2995" t="str">
        <f>LEFT(N2995, SEARCH("/",N2995,1)-1)</f>
        <v>theater</v>
      </c>
      <c r="R2995" t="str">
        <f>RIGHT(N2995,LEN(N2995)-SEARCH("/",N2995,1))</f>
        <v>spaces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(E2996/D2996)*100</f>
        <v>457.74666666666673</v>
      </c>
      <c r="P2996" s="8">
        <f>(E2996/L2996)</f>
        <v>23.275254237288134</v>
      </c>
      <c r="Q2996" t="str">
        <f>LEFT(N2996, SEARCH("/",N2996,1)-1)</f>
        <v>theater</v>
      </c>
      <c r="R2996" t="str">
        <f>RIGHT(N2996,LEN(N2996)-SEARCH("/",N2996,1))</f>
        <v>spaces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(E2997/D2997)*100</f>
        <v>104.96000000000001</v>
      </c>
      <c r="P2997" s="8">
        <f>(E2997/L2997)</f>
        <v>63.2289156626506</v>
      </c>
      <c r="Q2997" t="str">
        <f>LEFT(N2997, SEARCH("/",N2997,1)-1)</f>
        <v>theater</v>
      </c>
      <c r="R2997" t="str">
        <f>RIGHT(N2997,LEN(N2997)-SEARCH("/",N2997,1))</f>
        <v>spaces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(E2998/D2998)*100</f>
        <v>171.94285714285715</v>
      </c>
      <c r="P2998" s="8">
        <f>(E2998/L2998)</f>
        <v>153.5204081632653</v>
      </c>
      <c r="Q2998" t="str">
        <f>LEFT(N2998, SEARCH("/",N2998,1)-1)</f>
        <v>theater</v>
      </c>
      <c r="R2998" t="str">
        <f>RIGHT(N2998,LEN(N2998)-SEARCH("/",N2998,1))</f>
        <v>spaces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(E2999/D2999)*100</f>
        <v>103.73000000000002</v>
      </c>
      <c r="P2999" s="8">
        <f>(E2999/L2999)</f>
        <v>90.2</v>
      </c>
      <c r="Q2999" t="str">
        <f>LEFT(N2999, SEARCH("/",N2999,1)-1)</f>
        <v>theater</v>
      </c>
      <c r="R2999" t="str">
        <f>RIGHT(N2999,LEN(N2999)-SEARCH("/",N2999,1))</f>
        <v>spaces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(E3000/D3000)*100</f>
        <v>103.029</v>
      </c>
      <c r="P3000" s="8">
        <f>(E3000/L3000)</f>
        <v>118.97113163972287</v>
      </c>
      <c r="Q3000" t="str">
        <f>LEFT(N3000, SEARCH("/",N3000,1)-1)</f>
        <v>theater</v>
      </c>
      <c r="R3000" t="str">
        <f>RIGHT(N3000,LEN(N3000)-SEARCH("/",N3000,1))</f>
        <v>spaces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(E3001/D3001)*100</f>
        <v>118.88888888888889</v>
      </c>
      <c r="P3001" s="8">
        <f>(E3001/L3001)</f>
        <v>80.25</v>
      </c>
      <c r="Q3001" t="str">
        <f>LEFT(N3001, SEARCH("/",N3001,1)-1)</f>
        <v>theater</v>
      </c>
      <c r="R3001" t="str">
        <f>RIGHT(N3001,LEN(N3001)-SEARCH("/",N3001,1))</f>
        <v>spaces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(E3002/D3002)*100</f>
        <v>100</v>
      </c>
      <c r="P3002" s="8">
        <f>(E3002/L3002)</f>
        <v>62.5</v>
      </c>
      <c r="Q3002" t="str">
        <f>LEFT(N3002, SEARCH("/",N3002,1)-1)</f>
        <v>theater</v>
      </c>
      <c r="R3002" t="str">
        <f>RIGHT(N3002,LEN(N3002)-SEARCH("/",N3002,1))</f>
        <v>spaces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(E3003/D3003)*100</f>
        <v>318.69988910451895</v>
      </c>
      <c r="P3003" s="8">
        <f>(E3003/L3003)</f>
        <v>131.37719999999999</v>
      </c>
      <c r="Q3003" t="str">
        <f>LEFT(N3003, SEARCH("/",N3003,1)-1)</f>
        <v>theater</v>
      </c>
      <c r="R3003" t="str">
        <f>RIGHT(N3003,LEN(N3003)-SEARCH("/",N3003,1))</f>
        <v>spaces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(E3004/D3004)*100</f>
        <v>108.50614285714286</v>
      </c>
      <c r="P3004" s="8">
        <f>(E3004/L3004)</f>
        <v>73.032980769230775</v>
      </c>
      <c r="Q3004" t="str">
        <f>LEFT(N3004, SEARCH("/",N3004,1)-1)</f>
        <v>theater</v>
      </c>
      <c r="R3004" t="str">
        <f>RIGHT(N3004,LEN(N3004)-SEARCH("/",N3004,1))</f>
        <v>spaces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(E3005/D3005)*100</f>
        <v>101.16666666666667</v>
      </c>
      <c r="P3005" s="8">
        <f>(E3005/L3005)</f>
        <v>178.52941176470588</v>
      </c>
      <c r="Q3005" t="str">
        <f>LEFT(N3005, SEARCH("/",N3005,1)-1)</f>
        <v>theater</v>
      </c>
      <c r="R3005" t="str">
        <f>RIGHT(N3005,LEN(N3005)-SEARCH("/",N3005,1))</f>
        <v>spaces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(E3006/D3006)*100</f>
        <v>112.815</v>
      </c>
      <c r="P3006" s="8">
        <f>(E3006/L3006)</f>
        <v>162.90974729241879</v>
      </c>
      <c r="Q3006" t="str">
        <f>LEFT(N3006, SEARCH("/",N3006,1)-1)</f>
        <v>theater</v>
      </c>
      <c r="R3006" t="str">
        <f>RIGHT(N3006,LEN(N3006)-SEARCH("/",N3006,1))</f>
        <v>spaces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(E3007/D3007)*100</f>
        <v>120.49622641509434</v>
      </c>
      <c r="P3007" s="8">
        <f>(E3007/L3007)</f>
        <v>108.24237288135593</v>
      </c>
      <c r="Q3007" t="str">
        <f>LEFT(N3007, SEARCH("/",N3007,1)-1)</f>
        <v>theater</v>
      </c>
      <c r="R3007" t="str">
        <f>RIGHT(N3007,LEN(N3007)-SEARCH("/",N3007,1))</f>
        <v>spaces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(E3008/D3008)*100</f>
        <v>107.74999999999999</v>
      </c>
      <c r="P3008" s="8">
        <f>(E3008/L3008)</f>
        <v>88.865979381443296</v>
      </c>
      <c r="Q3008" t="str">
        <f>LEFT(N3008, SEARCH("/",N3008,1)-1)</f>
        <v>theater</v>
      </c>
      <c r="R3008" t="str">
        <f>RIGHT(N3008,LEN(N3008)-SEARCH("/",N3008,1))</f>
        <v>spaces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(E3009/D3009)*100</f>
        <v>180</v>
      </c>
      <c r="P3009" s="8">
        <f>(E3009/L3009)</f>
        <v>54</v>
      </c>
      <c r="Q3009" t="str">
        <f>LEFT(N3009, SEARCH("/",N3009,1)-1)</f>
        <v>theater</v>
      </c>
      <c r="R3009" t="str">
        <f>RIGHT(N3009,LEN(N3009)-SEARCH("/",N3009,1))</f>
        <v>spaces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(E3010/D3010)*100</f>
        <v>101.16666666666667</v>
      </c>
      <c r="P3010" s="8">
        <f>(E3010/L3010)</f>
        <v>116.73076923076923</v>
      </c>
      <c r="Q3010" t="str">
        <f>LEFT(N3010, SEARCH("/",N3010,1)-1)</f>
        <v>theater</v>
      </c>
      <c r="R3010" t="str">
        <f>RIGHT(N3010,LEN(N3010)-SEARCH("/",N3010,1))</f>
        <v>spaces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(E3011/D3011)*100</f>
        <v>119.756</v>
      </c>
      <c r="P3011" s="8">
        <f>(E3011/L3011)</f>
        <v>233.8984375</v>
      </c>
      <c r="Q3011" t="str">
        <f>LEFT(N3011, SEARCH("/",N3011,1)-1)</f>
        <v>theater</v>
      </c>
      <c r="R3011" t="str">
        <f>RIGHT(N3011,LEN(N3011)-SEARCH("/",N3011,1))</f>
        <v>spaces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(E3012/D3012)*100</f>
        <v>158</v>
      </c>
      <c r="P3012" s="8">
        <f>(E3012/L3012)</f>
        <v>158</v>
      </c>
      <c r="Q3012" t="str">
        <f>LEFT(N3012, SEARCH("/",N3012,1)-1)</f>
        <v>theater</v>
      </c>
      <c r="R3012" t="str">
        <f>RIGHT(N3012,LEN(N3012)-SEARCH("/",N3012,1))</f>
        <v>spaces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(E3013/D3013)*100</f>
        <v>123.66666666666666</v>
      </c>
      <c r="P3013" s="8">
        <f>(E3013/L3013)</f>
        <v>14.84</v>
      </c>
      <c r="Q3013" t="str">
        <f>LEFT(N3013, SEARCH("/",N3013,1)-1)</f>
        <v>theater</v>
      </c>
      <c r="R3013" t="str">
        <f>RIGHT(N3013,LEN(N3013)-SEARCH("/",N3013,1))</f>
        <v>spaces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(E3014/D3014)*100</f>
        <v>117.12499999999999</v>
      </c>
      <c r="P3014" s="8">
        <f>(E3014/L3014)</f>
        <v>85.181818181818187</v>
      </c>
      <c r="Q3014" t="str">
        <f>LEFT(N3014, SEARCH("/",N3014,1)-1)</f>
        <v>theater</v>
      </c>
      <c r="R3014" t="str">
        <f>RIGHT(N3014,LEN(N3014)-SEARCH("/",N3014,1))</f>
        <v>spaces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(E3015/D3015)*100</f>
        <v>156.96</v>
      </c>
      <c r="P3015" s="8">
        <f>(E3015/L3015)</f>
        <v>146.69158878504672</v>
      </c>
      <c r="Q3015" t="str">
        <f>LEFT(N3015, SEARCH("/",N3015,1)-1)</f>
        <v>theater</v>
      </c>
      <c r="R3015" t="str">
        <f>RIGHT(N3015,LEN(N3015)-SEARCH("/",N3015,1))</f>
        <v>spaces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(E3016/D3016)*100</f>
        <v>113.104</v>
      </c>
      <c r="P3016" s="8">
        <f>(E3016/L3016)</f>
        <v>50.764811490125673</v>
      </c>
      <c r="Q3016" t="str">
        <f>LEFT(N3016, SEARCH("/",N3016,1)-1)</f>
        <v>theater</v>
      </c>
      <c r="R3016" t="str">
        <f>RIGHT(N3016,LEN(N3016)-SEARCH("/",N3016,1))</f>
        <v>spaces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(E3017/D3017)*100</f>
        <v>103.17647058823529</v>
      </c>
      <c r="P3017" s="8">
        <f>(E3017/L3017)</f>
        <v>87.7</v>
      </c>
      <c r="Q3017" t="str">
        <f>LEFT(N3017, SEARCH("/",N3017,1)-1)</f>
        <v>theater</v>
      </c>
      <c r="R3017" t="str">
        <f>RIGHT(N3017,LEN(N3017)-SEARCH("/",N3017,1))</f>
        <v>spaces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(E3018/D3018)*100</f>
        <v>102.61176470588236</v>
      </c>
      <c r="P3018" s="8">
        <f>(E3018/L3018)</f>
        <v>242.27777777777777</v>
      </c>
      <c r="Q3018" t="str">
        <f>LEFT(N3018, SEARCH("/",N3018,1)-1)</f>
        <v>theater</v>
      </c>
      <c r="R3018" t="str">
        <f>RIGHT(N3018,LEN(N3018)-SEARCH("/",N3018,1))</f>
        <v>spaces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(E3019/D3019)*100</f>
        <v>105.84090909090908</v>
      </c>
      <c r="P3019" s="8">
        <f>(E3019/L3019)</f>
        <v>146.44654088050314</v>
      </c>
      <c r="Q3019" t="str">
        <f>LEFT(N3019, SEARCH("/",N3019,1)-1)</f>
        <v>theater</v>
      </c>
      <c r="R3019" t="str">
        <f>RIGHT(N3019,LEN(N3019)-SEARCH("/",N3019,1))</f>
        <v>spaces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(E3020/D3020)*100</f>
        <v>100.71428571428571</v>
      </c>
      <c r="P3020" s="8">
        <f>(E3020/L3020)</f>
        <v>103.17073170731707</v>
      </c>
      <c r="Q3020" t="str">
        <f>LEFT(N3020, SEARCH("/",N3020,1)-1)</f>
        <v>theater</v>
      </c>
      <c r="R3020" t="str">
        <f>RIGHT(N3020,LEN(N3020)-SEARCH("/",N3020,1))</f>
        <v>spaces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(E3021/D3021)*100</f>
        <v>121.23333333333332</v>
      </c>
      <c r="P3021" s="8">
        <f>(E3021/L3021)</f>
        <v>80.464601769911511</v>
      </c>
      <c r="Q3021" t="str">
        <f>LEFT(N3021, SEARCH("/",N3021,1)-1)</f>
        <v>theater</v>
      </c>
      <c r="R3021" t="str">
        <f>RIGHT(N3021,LEN(N3021)-SEARCH("/",N3021,1))</f>
        <v>spaces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(E3022/D3022)*100</f>
        <v>100.57142857142858</v>
      </c>
      <c r="P3022" s="8">
        <f>(E3022/L3022)</f>
        <v>234.66666666666666</v>
      </c>
      <c r="Q3022" t="str">
        <f>LEFT(N3022, SEARCH("/",N3022,1)-1)</f>
        <v>theater</v>
      </c>
      <c r="R3022" t="str">
        <f>RIGHT(N3022,LEN(N3022)-SEARCH("/",N3022,1))</f>
        <v>spaces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(E3023/D3023)*100</f>
        <v>116.02222222222223</v>
      </c>
      <c r="P3023" s="8">
        <f>(E3023/L3023)</f>
        <v>50.689320388349515</v>
      </c>
      <c r="Q3023" t="str">
        <f>LEFT(N3023, SEARCH("/",N3023,1)-1)</f>
        <v>theater</v>
      </c>
      <c r="R3023" t="str">
        <f>RIGHT(N3023,LEN(N3023)-SEARCH("/",N3023,1))</f>
        <v>spaces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(E3024/D3024)*100</f>
        <v>100.88</v>
      </c>
      <c r="P3024" s="8">
        <f>(E3024/L3024)</f>
        <v>162.70967741935485</v>
      </c>
      <c r="Q3024" t="str">
        <f>LEFT(N3024, SEARCH("/",N3024,1)-1)</f>
        <v>theater</v>
      </c>
      <c r="R3024" t="str">
        <f>RIGHT(N3024,LEN(N3024)-SEARCH("/",N3024,1))</f>
        <v>spaces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(E3025/D3025)*100</f>
        <v>103</v>
      </c>
      <c r="P3025" s="8">
        <f>(E3025/L3025)</f>
        <v>120.16666666666667</v>
      </c>
      <c r="Q3025" t="str">
        <f>LEFT(N3025, SEARCH("/",N3025,1)-1)</f>
        <v>theater</v>
      </c>
      <c r="R3025" t="str">
        <f>RIGHT(N3025,LEN(N3025)-SEARCH("/",N3025,1))</f>
        <v>spaces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(E3026/D3026)*100</f>
        <v>246.42</v>
      </c>
      <c r="P3026" s="8">
        <f>(E3026/L3026)</f>
        <v>67.697802197802204</v>
      </c>
      <c r="Q3026" t="str">
        <f>LEFT(N3026, SEARCH("/",N3026,1)-1)</f>
        <v>theater</v>
      </c>
      <c r="R3026" t="str">
        <f>RIGHT(N3026,LEN(N3026)-SEARCH("/",N3026,1))</f>
        <v>spaces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(E3027/D3027)*100</f>
        <v>302.2</v>
      </c>
      <c r="P3027" s="8">
        <f>(E3027/L3027)</f>
        <v>52.103448275862071</v>
      </c>
      <c r="Q3027" t="str">
        <f>LEFT(N3027, SEARCH("/",N3027,1)-1)</f>
        <v>theater</v>
      </c>
      <c r="R3027" t="str">
        <f>RIGHT(N3027,LEN(N3027)-SEARCH("/",N3027,1))</f>
        <v>spaces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(E3028/D3028)*100</f>
        <v>143.33333333333334</v>
      </c>
      <c r="P3028" s="8">
        <f>(E3028/L3028)</f>
        <v>51.6</v>
      </c>
      <c r="Q3028" t="str">
        <f>LEFT(N3028, SEARCH("/",N3028,1)-1)</f>
        <v>theater</v>
      </c>
      <c r="R3028" t="str">
        <f>RIGHT(N3028,LEN(N3028)-SEARCH("/",N3028,1))</f>
        <v>spaces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(E3029/D3029)*100</f>
        <v>131.44</v>
      </c>
      <c r="P3029" s="8">
        <f>(E3029/L3029)</f>
        <v>164.3</v>
      </c>
      <c r="Q3029" t="str">
        <f>LEFT(N3029, SEARCH("/",N3029,1)-1)</f>
        <v>theater</v>
      </c>
      <c r="R3029" t="str">
        <f>RIGHT(N3029,LEN(N3029)-SEARCH("/",N3029,1))</f>
        <v>spaces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(E3030/D3030)*100</f>
        <v>168.01999999999998</v>
      </c>
      <c r="P3030" s="8">
        <f>(E3030/L3030)</f>
        <v>84.858585858585855</v>
      </c>
      <c r="Q3030" t="str">
        <f>LEFT(N3030, SEARCH("/",N3030,1)-1)</f>
        <v>theater</v>
      </c>
      <c r="R3030" t="str">
        <f>RIGHT(N3030,LEN(N3030)-SEARCH("/",N3030,1))</f>
        <v>spaces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(E3031/D3031)*100</f>
        <v>109.67666666666666</v>
      </c>
      <c r="P3031" s="8">
        <f>(E3031/L3031)</f>
        <v>94.548850574712645</v>
      </c>
      <c r="Q3031" t="str">
        <f>LEFT(N3031, SEARCH("/",N3031,1)-1)</f>
        <v>theater</v>
      </c>
      <c r="R3031" t="str">
        <f>RIGHT(N3031,LEN(N3031)-SEARCH("/",N3031,1))</f>
        <v>spaces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(E3032/D3032)*100</f>
        <v>106.6857142857143</v>
      </c>
      <c r="P3032" s="8">
        <f>(E3032/L3032)</f>
        <v>45.536585365853661</v>
      </c>
      <c r="Q3032" t="str">
        <f>LEFT(N3032, SEARCH("/",N3032,1)-1)</f>
        <v>theater</v>
      </c>
      <c r="R3032" t="str">
        <f>RIGHT(N3032,LEN(N3032)-SEARCH("/",N3032,1))</f>
        <v>spaces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(E3033/D3033)*100</f>
        <v>100</v>
      </c>
      <c r="P3033" s="8">
        <f>(E3033/L3033)</f>
        <v>51.724137931034484</v>
      </c>
      <c r="Q3033" t="str">
        <f>LEFT(N3033, SEARCH("/",N3033,1)-1)</f>
        <v>theater</v>
      </c>
      <c r="R3033" t="str">
        <f>RIGHT(N3033,LEN(N3033)-SEARCH("/",N3033,1))</f>
        <v>spaces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(E3034/D3034)*100</f>
        <v>127.2</v>
      </c>
      <c r="P3034" s="8">
        <f>(E3034/L3034)</f>
        <v>50.88</v>
      </c>
      <c r="Q3034" t="str">
        <f>LEFT(N3034, SEARCH("/",N3034,1)-1)</f>
        <v>theater</v>
      </c>
      <c r="R3034" t="str">
        <f>RIGHT(N3034,LEN(N3034)-SEARCH("/",N3034,1))</f>
        <v>spaces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(E3035/D3035)*100</f>
        <v>146.53333333333333</v>
      </c>
      <c r="P3035" s="8">
        <f>(E3035/L3035)</f>
        <v>191.13043478260869</v>
      </c>
      <c r="Q3035" t="str">
        <f>LEFT(N3035, SEARCH("/",N3035,1)-1)</f>
        <v>theater</v>
      </c>
      <c r="R3035" t="str">
        <f>RIGHT(N3035,LEN(N3035)-SEARCH("/",N3035,1))</f>
        <v>spaces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(E3036/D3036)*100</f>
        <v>112.53599999999999</v>
      </c>
      <c r="P3036" s="8">
        <f>(E3036/L3036)</f>
        <v>89.314285714285717</v>
      </c>
      <c r="Q3036" t="str">
        <f>LEFT(N3036, SEARCH("/",N3036,1)-1)</f>
        <v>theater</v>
      </c>
      <c r="R3036" t="str">
        <f>RIGHT(N3036,LEN(N3036)-SEARCH("/",N3036,1))</f>
        <v>spaces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(E3037/D3037)*100</f>
        <v>108.78684000000001</v>
      </c>
      <c r="P3037" s="8">
        <f>(E3037/L3037)</f>
        <v>88.588631921824103</v>
      </c>
      <c r="Q3037" t="str">
        <f>LEFT(N3037, SEARCH("/",N3037,1)-1)</f>
        <v>theater</v>
      </c>
      <c r="R3037" t="str">
        <f>RIGHT(N3037,LEN(N3037)-SEARCH("/",N3037,1))</f>
        <v>spaces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(E3038/D3038)*100</f>
        <v>126.732</v>
      </c>
      <c r="P3038" s="8">
        <f>(E3038/L3038)</f>
        <v>96.300911854103347</v>
      </c>
      <c r="Q3038" t="str">
        <f>LEFT(N3038, SEARCH("/",N3038,1)-1)</f>
        <v>theater</v>
      </c>
      <c r="R3038" t="str">
        <f>RIGHT(N3038,LEN(N3038)-SEARCH("/",N3038,1))</f>
        <v>spaces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(E3039/D3039)*100</f>
        <v>213.20000000000002</v>
      </c>
      <c r="P3039" s="8">
        <f>(E3039/L3039)</f>
        <v>33.3125</v>
      </c>
      <c r="Q3039" t="str">
        <f>LEFT(N3039, SEARCH("/",N3039,1)-1)</f>
        <v>theater</v>
      </c>
      <c r="R3039" t="str">
        <f>RIGHT(N3039,LEN(N3039)-SEARCH("/",N3039,1))</f>
        <v>spaces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(E3040/D3040)*100</f>
        <v>100.49999999999999</v>
      </c>
      <c r="P3040" s="8">
        <f>(E3040/L3040)</f>
        <v>37.222222222222221</v>
      </c>
      <c r="Q3040" t="str">
        <f>LEFT(N3040, SEARCH("/",N3040,1)-1)</f>
        <v>theater</v>
      </c>
      <c r="R3040" t="str">
        <f>RIGHT(N3040,LEN(N3040)-SEARCH("/",N3040,1))</f>
        <v>spaces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(E3041/D3041)*100</f>
        <v>108.71389999999998</v>
      </c>
      <c r="P3041" s="8">
        <f>(E3041/L3041)</f>
        <v>92.130423728813554</v>
      </c>
      <c r="Q3041" t="str">
        <f>LEFT(N3041, SEARCH("/",N3041,1)-1)</f>
        <v>theater</v>
      </c>
      <c r="R3041" t="str">
        <f>RIGHT(N3041,LEN(N3041)-SEARCH("/",N3041,1))</f>
        <v>spaces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(E3042/D3042)*100</f>
        <v>107.5</v>
      </c>
      <c r="P3042" s="8">
        <f>(E3042/L3042)</f>
        <v>76.785714285714292</v>
      </c>
      <c r="Q3042" t="str">
        <f>LEFT(N3042, SEARCH("/",N3042,1)-1)</f>
        <v>theater</v>
      </c>
      <c r="R3042" t="str">
        <f>RIGHT(N3042,LEN(N3042)-SEARCH("/",N3042,1))</f>
        <v>spaces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(E3043/D3043)*100</f>
        <v>110.48192771084338</v>
      </c>
      <c r="P3043" s="8">
        <f>(E3043/L3043)</f>
        <v>96.526315789473685</v>
      </c>
      <c r="Q3043" t="str">
        <f>LEFT(N3043, SEARCH("/",N3043,1)-1)</f>
        <v>theater</v>
      </c>
      <c r="R3043" t="str">
        <f>RIGHT(N3043,LEN(N3043)-SEARCH("/",N3043,1))</f>
        <v>spaces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(E3044/D3044)*100</f>
        <v>128</v>
      </c>
      <c r="P3044" s="8">
        <f>(E3044/L3044)</f>
        <v>51.891891891891895</v>
      </c>
      <c r="Q3044" t="str">
        <f>LEFT(N3044, SEARCH("/",N3044,1)-1)</f>
        <v>theater</v>
      </c>
      <c r="R3044" t="str">
        <f>RIGHT(N3044,LEN(N3044)-SEARCH("/",N3044,1))</f>
        <v>spaces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(E3045/D3045)*100</f>
        <v>110.00666666666667</v>
      </c>
      <c r="P3045" s="8">
        <f>(E3045/L3045)</f>
        <v>128.9140625</v>
      </c>
      <c r="Q3045" t="str">
        <f>LEFT(N3045, SEARCH("/",N3045,1)-1)</f>
        <v>theater</v>
      </c>
      <c r="R3045" t="str">
        <f>RIGHT(N3045,LEN(N3045)-SEARCH("/",N3045,1))</f>
        <v>spaces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(E3046/D3046)*100</f>
        <v>109.34166666666667</v>
      </c>
      <c r="P3046" s="8">
        <f>(E3046/L3046)</f>
        <v>84.108974358974365</v>
      </c>
      <c r="Q3046" t="str">
        <f>LEFT(N3046, SEARCH("/",N3046,1)-1)</f>
        <v>theater</v>
      </c>
      <c r="R3046" t="str">
        <f>RIGHT(N3046,LEN(N3046)-SEARCH("/",N3046,1))</f>
        <v>spaces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(E3047/D3047)*100</f>
        <v>132.70650000000001</v>
      </c>
      <c r="P3047" s="8">
        <f>(E3047/L3047)</f>
        <v>82.941562500000003</v>
      </c>
      <c r="Q3047" t="str">
        <f>LEFT(N3047, SEARCH("/",N3047,1)-1)</f>
        <v>theater</v>
      </c>
      <c r="R3047" t="str">
        <f>RIGHT(N3047,LEN(N3047)-SEARCH("/",N3047,1))</f>
        <v>spaces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(E3048/D3048)*100</f>
        <v>190.84810126582278</v>
      </c>
      <c r="P3048" s="8">
        <f>(E3048/L3048)</f>
        <v>259.94827586206895</v>
      </c>
      <c r="Q3048" t="str">
        <f>LEFT(N3048, SEARCH("/",N3048,1)-1)</f>
        <v>theater</v>
      </c>
      <c r="R3048" t="str">
        <f>RIGHT(N3048,LEN(N3048)-SEARCH("/",N3048,1))</f>
        <v>spaces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(E3049/D3049)*100</f>
        <v>149</v>
      </c>
      <c r="P3049" s="8">
        <f>(E3049/L3049)</f>
        <v>37.25</v>
      </c>
      <c r="Q3049" t="str">
        <f>LEFT(N3049, SEARCH("/",N3049,1)-1)</f>
        <v>theater</v>
      </c>
      <c r="R3049" t="str">
        <f>RIGHT(N3049,LEN(N3049)-SEARCH("/",N3049,1))</f>
        <v>spaces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(E3050/D3050)*100</f>
        <v>166.4</v>
      </c>
      <c r="P3050" s="8">
        <f>(E3050/L3050)</f>
        <v>177.02127659574469</v>
      </c>
      <c r="Q3050" t="str">
        <f>LEFT(N3050, SEARCH("/",N3050,1)-1)</f>
        <v>theater</v>
      </c>
      <c r="R3050" t="str">
        <f>RIGHT(N3050,LEN(N3050)-SEARCH("/",N3050,1))</f>
        <v>spaces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(E3051/D3051)*100</f>
        <v>106.66666666666667</v>
      </c>
      <c r="P3051" s="8">
        <f>(E3051/L3051)</f>
        <v>74.074074074074076</v>
      </c>
      <c r="Q3051" t="str">
        <f>LEFT(N3051, SEARCH("/",N3051,1)-1)</f>
        <v>theater</v>
      </c>
      <c r="R3051" t="str">
        <f>RIGHT(N3051,LEN(N3051)-SEARCH("/",N3051,1))</f>
        <v>spaces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(E3052/D3052)*100</f>
        <v>106</v>
      </c>
      <c r="P3052" s="8">
        <f>(E3052/L3052)</f>
        <v>70.666666666666671</v>
      </c>
      <c r="Q3052" t="str">
        <f>LEFT(N3052, SEARCH("/",N3052,1)-1)</f>
        <v>theater</v>
      </c>
      <c r="R3052" t="str">
        <f>RIGHT(N3052,LEN(N3052)-SEARCH("/",N3052,1))</f>
        <v>spaces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(E3053/D3053)*100</f>
        <v>23.62857142857143</v>
      </c>
      <c r="P3053" s="8">
        <f>(E3053/L3053)</f>
        <v>23.62857142857143</v>
      </c>
      <c r="Q3053" t="str">
        <f>LEFT(N3053, SEARCH("/",N3053,1)-1)</f>
        <v>theater</v>
      </c>
      <c r="R3053" t="str">
        <f>RIGHT(N3053,LEN(N3053)-SEARCH("/",N3053,1))</f>
        <v>spaces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(E3054/D3054)*100</f>
        <v>0.15</v>
      </c>
      <c r="P3054" s="8">
        <f>(E3054/L3054)</f>
        <v>37.5</v>
      </c>
      <c r="Q3054" t="str">
        <f>LEFT(N3054, SEARCH("/",N3054,1)-1)</f>
        <v>theater</v>
      </c>
      <c r="R3054" t="str">
        <f>RIGHT(N3054,LEN(N3054)-SEARCH("/",N3054,1))</f>
        <v>spaces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(E3055/D3055)*100</f>
        <v>0.4</v>
      </c>
      <c r="P3055" s="8">
        <f>(E3055/L3055)</f>
        <v>13.333333333333334</v>
      </c>
      <c r="Q3055" t="str">
        <f>LEFT(N3055, SEARCH("/",N3055,1)-1)</f>
        <v>theater</v>
      </c>
      <c r="R3055" t="str">
        <f>RIGHT(N3055,LEN(N3055)-SEARCH("/",N3055,1))</f>
        <v>spaces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(E3056/D3056)*100</f>
        <v>0</v>
      </c>
      <c r="P3056" s="8" t="e">
        <f>(E3056/L3056)</f>
        <v>#DIV/0!</v>
      </c>
      <c r="Q3056" t="str">
        <f>LEFT(N3056, SEARCH("/",N3056,1)-1)</f>
        <v>theater</v>
      </c>
      <c r="R3056" t="str">
        <f>RIGHT(N3056,LEN(N3056)-SEARCH("/",N3056,1))</f>
        <v>spaces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(E3057/D3057)*100</f>
        <v>5.0000000000000001E-3</v>
      </c>
      <c r="P3057" s="8">
        <f>(E3057/L3057)</f>
        <v>1</v>
      </c>
      <c r="Q3057" t="str">
        <f>LEFT(N3057, SEARCH("/",N3057,1)-1)</f>
        <v>theater</v>
      </c>
      <c r="R3057" t="str">
        <f>RIGHT(N3057,LEN(N3057)-SEARCH("/",N3057,1))</f>
        <v>spaces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(E3058/D3058)*100</f>
        <v>0</v>
      </c>
      <c r="P3058" s="8" t="e">
        <f>(E3058/L3058)</f>
        <v>#DIV/0!</v>
      </c>
      <c r="Q3058" t="str">
        <f>LEFT(N3058, SEARCH("/",N3058,1)-1)</f>
        <v>theater</v>
      </c>
      <c r="R3058" t="str">
        <f>RIGHT(N3058,LEN(N3058)-SEARCH("/",N3058,1))</f>
        <v>spaces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(E3059/D3059)*100</f>
        <v>0</v>
      </c>
      <c r="P3059" s="8" t="e">
        <f>(E3059/L3059)</f>
        <v>#DIV/0!</v>
      </c>
      <c r="Q3059" t="str">
        <f>LEFT(N3059, SEARCH("/",N3059,1)-1)</f>
        <v>theater</v>
      </c>
      <c r="R3059" t="str">
        <f>RIGHT(N3059,LEN(N3059)-SEARCH("/",N3059,1))</f>
        <v>spaces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(E3060/D3060)*100</f>
        <v>1.6666666666666666E-2</v>
      </c>
      <c r="P3060" s="8">
        <f>(E3060/L3060)</f>
        <v>1</v>
      </c>
      <c r="Q3060" t="str">
        <f>LEFT(N3060, SEARCH("/",N3060,1)-1)</f>
        <v>theater</v>
      </c>
      <c r="R3060" t="str">
        <f>RIGHT(N3060,LEN(N3060)-SEARCH("/",N3060,1))</f>
        <v>spaces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(E3061/D3061)*100</f>
        <v>3.0066666666666664</v>
      </c>
      <c r="P3061" s="8">
        <f>(E3061/L3061)</f>
        <v>41</v>
      </c>
      <c r="Q3061" t="str">
        <f>LEFT(N3061, SEARCH("/",N3061,1)-1)</f>
        <v>theater</v>
      </c>
      <c r="R3061" t="str">
        <f>RIGHT(N3061,LEN(N3061)-SEARCH("/",N3061,1))</f>
        <v>spaces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(E3062/D3062)*100</f>
        <v>0.15227272727272728</v>
      </c>
      <c r="P3062" s="8">
        <f>(E3062/L3062)</f>
        <v>55.833333333333336</v>
      </c>
      <c r="Q3062" t="str">
        <f>LEFT(N3062, SEARCH("/",N3062,1)-1)</f>
        <v>theater</v>
      </c>
      <c r="R3062" t="str">
        <f>RIGHT(N3062,LEN(N3062)-SEARCH("/",N3062,1))</f>
        <v>spaces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(E3063/D3063)*100</f>
        <v>0</v>
      </c>
      <c r="P3063" s="8" t="e">
        <f>(E3063/L3063)</f>
        <v>#DIV/0!</v>
      </c>
      <c r="Q3063" t="str">
        <f>LEFT(N3063, SEARCH("/",N3063,1)-1)</f>
        <v>theater</v>
      </c>
      <c r="R3063" t="str">
        <f>RIGHT(N3063,LEN(N3063)-SEARCH("/",N3063,1))</f>
        <v>spaces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(E3064/D3064)*100</f>
        <v>66.84</v>
      </c>
      <c r="P3064" s="8">
        <f>(E3064/L3064)</f>
        <v>99.761194029850742</v>
      </c>
      <c r="Q3064" t="str">
        <f>LEFT(N3064, SEARCH("/",N3064,1)-1)</f>
        <v>theater</v>
      </c>
      <c r="R3064" t="str">
        <f>RIGHT(N3064,LEN(N3064)-SEARCH("/",N3064,1))</f>
        <v>spaces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(E3065/D3065)*100</f>
        <v>19.566666666666666</v>
      </c>
      <c r="P3065" s="8">
        <f>(E3065/L3065)</f>
        <v>25.521739130434781</v>
      </c>
      <c r="Q3065" t="str">
        <f>LEFT(N3065, SEARCH("/",N3065,1)-1)</f>
        <v>theater</v>
      </c>
      <c r="R3065" t="str">
        <f>RIGHT(N3065,LEN(N3065)-SEARCH("/",N3065,1))</f>
        <v>spaces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(E3066/D3066)*100</f>
        <v>11.294666666666666</v>
      </c>
      <c r="P3066" s="8">
        <f>(E3066/L3066)</f>
        <v>117.65277777777777</v>
      </c>
      <c r="Q3066" t="str">
        <f>LEFT(N3066, SEARCH("/",N3066,1)-1)</f>
        <v>theater</v>
      </c>
      <c r="R3066" t="str">
        <f>RIGHT(N3066,LEN(N3066)-SEARCH("/",N3066,1))</f>
        <v>spaces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(E3067/D3067)*100</f>
        <v>0.04</v>
      </c>
      <c r="P3067" s="8">
        <f>(E3067/L3067)</f>
        <v>5</v>
      </c>
      <c r="Q3067" t="str">
        <f>LEFT(N3067, SEARCH("/",N3067,1)-1)</f>
        <v>theater</v>
      </c>
      <c r="R3067" t="str">
        <f>RIGHT(N3067,LEN(N3067)-SEARCH("/",N3067,1))</f>
        <v>spaces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(E3068/D3068)*100</f>
        <v>11.985714285714286</v>
      </c>
      <c r="P3068" s="8">
        <f>(E3068/L3068)</f>
        <v>2796.6666666666665</v>
      </c>
      <c r="Q3068" t="str">
        <f>LEFT(N3068, SEARCH("/",N3068,1)-1)</f>
        <v>theater</v>
      </c>
      <c r="R3068" t="str">
        <f>RIGHT(N3068,LEN(N3068)-SEARCH("/",N3068,1))</f>
        <v>spaces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(E3069/D3069)*100</f>
        <v>2.5</v>
      </c>
      <c r="P3069" s="8">
        <f>(E3069/L3069)</f>
        <v>200</v>
      </c>
      <c r="Q3069" t="str">
        <f>LEFT(N3069, SEARCH("/",N3069,1)-1)</f>
        <v>theater</v>
      </c>
      <c r="R3069" t="str">
        <f>RIGHT(N3069,LEN(N3069)-SEARCH("/",N3069,1))</f>
        <v>spaces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(E3070/D3070)*100</f>
        <v>6.9999999999999993E-2</v>
      </c>
      <c r="P3070" s="8">
        <f>(E3070/L3070)</f>
        <v>87.5</v>
      </c>
      <c r="Q3070" t="str">
        <f>LEFT(N3070, SEARCH("/",N3070,1)-1)</f>
        <v>theater</v>
      </c>
      <c r="R3070" t="str">
        <f>RIGHT(N3070,LEN(N3070)-SEARCH("/",N3070,1))</f>
        <v>spaces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(E3071/D3071)*100</f>
        <v>14.099999999999998</v>
      </c>
      <c r="P3071" s="8">
        <f>(E3071/L3071)</f>
        <v>20.142857142857142</v>
      </c>
      <c r="Q3071" t="str">
        <f>LEFT(N3071, SEARCH("/",N3071,1)-1)</f>
        <v>theater</v>
      </c>
      <c r="R3071" t="str">
        <f>RIGHT(N3071,LEN(N3071)-SEARCH("/",N3071,1))</f>
        <v>spaces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(E3072/D3072)*100</f>
        <v>3.34</v>
      </c>
      <c r="P3072" s="8">
        <f>(E3072/L3072)</f>
        <v>20.875</v>
      </c>
      <c r="Q3072" t="str">
        <f>LEFT(N3072, SEARCH("/",N3072,1)-1)</f>
        <v>theater</v>
      </c>
      <c r="R3072" t="str">
        <f>RIGHT(N3072,LEN(N3072)-SEARCH("/",N3072,1))</f>
        <v>spaces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(E3073/D3073)*100</f>
        <v>59.774999999999999</v>
      </c>
      <c r="P3073" s="8">
        <f>(E3073/L3073)</f>
        <v>61.307692307692307</v>
      </c>
      <c r="Q3073" t="str">
        <f>LEFT(N3073, SEARCH("/",N3073,1)-1)</f>
        <v>theater</v>
      </c>
      <c r="R3073" t="str">
        <f>RIGHT(N3073,LEN(N3073)-SEARCH("/",N3073,1))</f>
        <v>spaces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(E3074/D3074)*100</f>
        <v>1.6666666666666666E-2</v>
      </c>
      <c r="P3074" s="8">
        <f>(E3074/L3074)</f>
        <v>1</v>
      </c>
      <c r="Q3074" t="str">
        <f>LEFT(N3074, SEARCH("/",N3074,1)-1)</f>
        <v>theater</v>
      </c>
      <c r="R3074" t="str">
        <f>RIGHT(N3074,LEN(N3074)-SEARCH("/",N3074,1))</f>
        <v>spaces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(E3075/D3075)*100</f>
        <v>2.3035714285714284E-2</v>
      </c>
      <c r="P3075" s="8">
        <f>(E3075/L3075)</f>
        <v>92.142857142857139</v>
      </c>
      <c r="Q3075" t="str">
        <f>LEFT(N3075, SEARCH("/",N3075,1)-1)</f>
        <v>theater</v>
      </c>
      <c r="R3075" t="str">
        <f>RIGHT(N3075,LEN(N3075)-SEARCH("/",N3075,1))</f>
        <v>spaces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(E3076/D3076)*100</f>
        <v>8.8000000000000009E-2</v>
      </c>
      <c r="P3076" s="8">
        <f>(E3076/L3076)</f>
        <v>7.333333333333333</v>
      </c>
      <c r="Q3076" t="str">
        <f>LEFT(N3076, SEARCH("/",N3076,1)-1)</f>
        <v>theater</v>
      </c>
      <c r="R3076" t="str">
        <f>RIGHT(N3076,LEN(N3076)-SEARCH("/",N3076,1))</f>
        <v>spaces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(E3077/D3077)*100</f>
        <v>8.64</v>
      </c>
      <c r="P3077" s="8">
        <f>(E3077/L3077)</f>
        <v>64.8</v>
      </c>
      <c r="Q3077" t="str">
        <f>LEFT(N3077, SEARCH("/",N3077,1)-1)</f>
        <v>theater</v>
      </c>
      <c r="R3077" t="str">
        <f>RIGHT(N3077,LEN(N3077)-SEARCH("/",N3077,1))</f>
        <v>spaces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(E3078/D3078)*100</f>
        <v>15.06</v>
      </c>
      <c r="P3078" s="8">
        <f>(E3078/L3078)</f>
        <v>30.12</v>
      </c>
      <c r="Q3078" t="str">
        <f>LEFT(N3078, SEARCH("/",N3078,1)-1)</f>
        <v>theater</v>
      </c>
      <c r="R3078" t="str">
        <f>RIGHT(N3078,LEN(N3078)-SEARCH("/",N3078,1))</f>
        <v>spaces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(E3079/D3079)*100</f>
        <v>0.47727272727272729</v>
      </c>
      <c r="P3079" s="8">
        <f>(E3079/L3079)</f>
        <v>52.5</v>
      </c>
      <c r="Q3079" t="str">
        <f>LEFT(N3079, SEARCH("/",N3079,1)-1)</f>
        <v>theater</v>
      </c>
      <c r="R3079" t="str">
        <f>RIGHT(N3079,LEN(N3079)-SEARCH("/",N3079,1))</f>
        <v>spaces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(E3080/D3080)*100</f>
        <v>0.11833333333333333</v>
      </c>
      <c r="P3080" s="8">
        <f>(E3080/L3080)</f>
        <v>23.666666666666668</v>
      </c>
      <c r="Q3080" t="str">
        <f>LEFT(N3080, SEARCH("/",N3080,1)-1)</f>
        <v>theater</v>
      </c>
      <c r="R3080" t="str">
        <f>RIGHT(N3080,LEN(N3080)-SEARCH("/",N3080,1))</f>
        <v>spaces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(E3081/D3081)*100</f>
        <v>0.8417399858735245</v>
      </c>
      <c r="P3081" s="8">
        <f>(E3081/L3081)</f>
        <v>415.77777777777777</v>
      </c>
      <c r="Q3081" t="str">
        <f>LEFT(N3081, SEARCH("/",N3081,1)-1)</f>
        <v>theater</v>
      </c>
      <c r="R3081" t="str">
        <f>RIGHT(N3081,LEN(N3081)-SEARCH("/",N3081,1))</f>
        <v>spaces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(E3082/D3082)*100</f>
        <v>1.8799999999999997E-2</v>
      </c>
      <c r="P3082" s="8">
        <f>(E3082/L3082)</f>
        <v>53.714285714285715</v>
      </c>
      <c r="Q3082" t="str">
        <f>LEFT(N3082, SEARCH("/",N3082,1)-1)</f>
        <v>theater</v>
      </c>
      <c r="R3082" t="str">
        <f>RIGHT(N3082,LEN(N3082)-SEARCH("/",N3082,1))</f>
        <v>spaces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(E3083/D3083)*100</f>
        <v>0.21029999999999999</v>
      </c>
      <c r="P3083" s="8">
        <f>(E3083/L3083)</f>
        <v>420.6</v>
      </c>
      <c r="Q3083" t="str">
        <f>LEFT(N3083, SEARCH("/",N3083,1)-1)</f>
        <v>theater</v>
      </c>
      <c r="R3083" t="str">
        <f>RIGHT(N3083,LEN(N3083)-SEARCH("/",N3083,1))</f>
        <v>spaces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(E3084/D3084)*100</f>
        <v>0</v>
      </c>
      <c r="P3084" s="8" t="e">
        <f>(E3084/L3084)</f>
        <v>#DIV/0!</v>
      </c>
      <c r="Q3084" t="str">
        <f>LEFT(N3084, SEARCH("/",N3084,1)-1)</f>
        <v>theater</v>
      </c>
      <c r="R3084" t="str">
        <f>RIGHT(N3084,LEN(N3084)-SEARCH("/",N3084,1))</f>
        <v>spaces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(E3085/D3085)*100</f>
        <v>0.27999999999999997</v>
      </c>
      <c r="P3085" s="8">
        <f>(E3085/L3085)</f>
        <v>18.666666666666668</v>
      </c>
      <c r="Q3085" t="str">
        <f>LEFT(N3085, SEARCH("/",N3085,1)-1)</f>
        <v>theater</v>
      </c>
      <c r="R3085" t="str">
        <f>RIGHT(N3085,LEN(N3085)-SEARCH("/",N3085,1))</f>
        <v>spaces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(E3086/D3086)*100</f>
        <v>11.57920670115792</v>
      </c>
      <c r="P3086" s="8">
        <f>(E3086/L3086)</f>
        <v>78.333333333333329</v>
      </c>
      <c r="Q3086" t="str">
        <f>LEFT(N3086, SEARCH("/",N3086,1)-1)</f>
        <v>theater</v>
      </c>
      <c r="R3086" t="str">
        <f>RIGHT(N3086,LEN(N3086)-SEARCH("/",N3086,1))</f>
        <v>spaces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(E3087/D3087)*100</f>
        <v>2.44</v>
      </c>
      <c r="P3087" s="8">
        <f>(E3087/L3087)</f>
        <v>67.777777777777771</v>
      </c>
      <c r="Q3087" t="str">
        <f>LEFT(N3087, SEARCH("/",N3087,1)-1)</f>
        <v>theater</v>
      </c>
      <c r="R3087" t="str">
        <f>RIGHT(N3087,LEN(N3087)-SEARCH("/",N3087,1))</f>
        <v>spaces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(E3088/D3088)*100</f>
        <v>0.25</v>
      </c>
      <c r="P3088" s="8">
        <f>(E3088/L3088)</f>
        <v>16.666666666666668</v>
      </c>
      <c r="Q3088" t="str">
        <f>LEFT(N3088, SEARCH("/",N3088,1)-1)</f>
        <v>theater</v>
      </c>
      <c r="R3088" t="str">
        <f>RIGHT(N3088,LEN(N3088)-SEARCH("/",N3088,1))</f>
        <v>spaces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(E3089/D3089)*100</f>
        <v>0.625</v>
      </c>
      <c r="P3089" s="8">
        <f>(E3089/L3089)</f>
        <v>62.5</v>
      </c>
      <c r="Q3089" t="str">
        <f>LEFT(N3089, SEARCH("/",N3089,1)-1)</f>
        <v>theater</v>
      </c>
      <c r="R3089" t="str">
        <f>RIGHT(N3089,LEN(N3089)-SEARCH("/",N3089,1))</f>
        <v>spaces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(E3090/D3090)*100</f>
        <v>0.19384615384615383</v>
      </c>
      <c r="P3090" s="8">
        <f>(E3090/L3090)</f>
        <v>42</v>
      </c>
      <c r="Q3090" t="str">
        <f>LEFT(N3090, SEARCH("/",N3090,1)-1)</f>
        <v>theater</v>
      </c>
      <c r="R3090" t="str">
        <f>RIGHT(N3090,LEN(N3090)-SEARCH("/",N3090,1))</f>
        <v>spaces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(E3091/D3091)*100</f>
        <v>23.416</v>
      </c>
      <c r="P3091" s="8">
        <f>(E3091/L3091)</f>
        <v>130.0888888888889</v>
      </c>
      <c r="Q3091" t="str">
        <f>LEFT(N3091, SEARCH("/",N3091,1)-1)</f>
        <v>theater</v>
      </c>
      <c r="R3091" t="str">
        <f>RIGHT(N3091,LEN(N3091)-SEARCH("/",N3091,1))</f>
        <v>spaces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(E3092/D3092)*100</f>
        <v>5.0808888888888886</v>
      </c>
      <c r="P3092" s="8">
        <f>(E3092/L3092)</f>
        <v>1270.2222222222222</v>
      </c>
      <c r="Q3092" t="str">
        <f>LEFT(N3092, SEARCH("/",N3092,1)-1)</f>
        <v>theater</v>
      </c>
      <c r="R3092" t="str">
        <f>RIGHT(N3092,LEN(N3092)-SEARCH("/",N3092,1))</f>
        <v>spaces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(E3093/D3093)*100</f>
        <v>15.920000000000002</v>
      </c>
      <c r="P3093" s="8">
        <f>(E3093/L3093)</f>
        <v>88.444444444444443</v>
      </c>
      <c r="Q3093" t="str">
        <f>LEFT(N3093, SEARCH("/",N3093,1)-1)</f>
        <v>theater</v>
      </c>
      <c r="R3093" t="str">
        <f>RIGHT(N3093,LEN(N3093)-SEARCH("/",N3093,1))</f>
        <v>spaces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(E3094/D3094)*100</f>
        <v>1.1831900000000002</v>
      </c>
      <c r="P3094" s="8">
        <f>(E3094/L3094)</f>
        <v>56.342380952380957</v>
      </c>
      <c r="Q3094" t="str">
        <f>LEFT(N3094, SEARCH("/",N3094,1)-1)</f>
        <v>theater</v>
      </c>
      <c r="R3094" t="str">
        <f>RIGHT(N3094,LEN(N3094)-SEARCH("/",N3094,1))</f>
        <v>spaces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 s="8">
        <f>(E3095/L3095)</f>
        <v>53.529411764705884</v>
      </c>
      <c r="Q3095" t="str">
        <f>LEFT(N3095, SEARCH("/",N3095,1)-1)</f>
        <v>theater</v>
      </c>
      <c r="R3095" t="str">
        <f>RIGHT(N3095,LEN(N3095)-SEARCH("/",N3095,1))</f>
        <v>spaces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(E3096/D3096)*100</f>
        <v>2.5000000000000001E-2</v>
      </c>
      <c r="P3096" s="8">
        <f>(E3096/L3096)</f>
        <v>25</v>
      </c>
      <c r="Q3096" t="str">
        <f>LEFT(N3096, SEARCH("/",N3096,1)-1)</f>
        <v>theater</v>
      </c>
      <c r="R3096" t="str">
        <f>RIGHT(N3096,LEN(N3096)-SEARCH("/",N3096,1))</f>
        <v>spaces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(E3097/D3097)*100</f>
        <v>0.33512064343163539</v>
      </c>
      <c r="P3097" s="8">
        <f>(E3097/L3097)</f>
        <v>50</v>
      </c>
      <c r="Q3097" t="str">
        <f>LEFT(N3097, SEARCH("/",N3097,1)-1)</f>
        <v>theater</v>
      </c>
      <c r="R3097" t="str">
        <f>RIGHT(N3097,LEN(N3097)-SEARCH("/",N3097,1))</f>
        <v>spaces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(E3098/D3098)*100</f>
        <v>3.9750000000000001</v>
      </c>
      <c r="P3098" s="8">
        <f>(E3098/L3098)</f>
        <v>56.785714285714285</v>
      </c>
      <c r="Q3098" t="str">
        <f>LEFT(N3098, SEARCH("/",N3098,1)-1)</f>
        <v>theater</v>
      </c>
      <c r="R3098" t="str">
        <f>RIGHT(N3098,LEN(N3098)-SEARCH("/",N3098,1))</f>
        <v>spaces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(E3099/D3099)*100</f>
        <v>17.150000000000002</v>
      </c>
      <c r="P3099" s="8">
        <f>(E3099/L3099)</f>
        <v>40.833333333333336</v>
      </c>
      <c r="Q3099" t="str">
        <f>LEFT(N3099, SEARCH("/",N3099,1)-1)</f>
        <v>theater</v>
      </c>
      <c r="R3099" t="str">
        <f>RIGHT(N3099,LEN(N3099)-SEARCH("/",N3099,1))</f>
        <v>spaces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(E3100/D3100)*100</f>
        <v>3.6080041046690612</v>
      </c>
      <c r="P3100" s="8">
        <f>(E3100/L3100)</f>
        <v>65.111111111111114</v>
      </c>
      <c r="Q3100" t="str">
        <f>LEFT(N3100, SEARCH("/",N3100,1)-1)</f>
        <v>theater</v>
      </c>
      <c r="R3100" t="str">
        <f>RIGHT(N3100,LEN(N3100)-SEARCH("/",N3100,1))</f>
        <v>spaces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(E3101/D3101)*100</f>
        <v>13.900000000000002</v>
      </c>
      <c r="P3101" s="8">
        <f>(E3101/L3101)</f>
        <v>55.6</v>
      </c>
      <c r="Q3101" t="str">
        <f>LEFT(N3101, SEARCH("/",N3101,1)-1)</f>
        <v>theater</v>
      </c>
      <c r="R3101" t="str">
        <f>RIGHT(N3101,LEN(N3101)-SEARCH("/",N3101,1))</f>
        <v>spaces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(E3102/D3102)*100</f>
        <v>15.225</v>
      </c>
      <c r="P3102" s="8">
        <f>(E3102/L3102)</f>
        <v>140.53846153846155</v>
      </c>
      <c r="Q3102" t="str">
        <f>LEFT(N3102, SEARCH("/",N3102,1)-1)</f>
        <v>theater</v>
      </c>
      <c r="R3102" t="str">
        <f>RIGHT(N3102,LEN(N3102)-SEARCH("/",N3102,1))</f>
        <v>spaces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(E3103/D3103)*100</f>
        <v>12</v>
      </c>
      <c r="P3103" s="8">
        <f>(E3103/L3103)</f>
        <v>25</v>
      </c>
      <c r="Q3103" t="str">
        <f>LEFT(N3103, SEARCH("/",N3103,1)-1)</f>
        <v>theater</v>
      </c>
      <c r="R3103" t="str">
        <f>RIGHT(N3103,LEN(N3103)-SEARCH("/",N3103,1))</f>
        <v>spaces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(E3104/D3104)*100</f>
        <v>39.112499999999997</v>
      </c>
      <c r="P3104" s="8">
        <f>(E3104/L3104)</f>
        <v>69.533333333333331</v>
      </c>
      <c r="Q3104" t="str">
        <f>LEFT(N3104, SEARCH("/",N3104,1)-1)</f>
        <v>theater</v>
      </c>
      <c r="R3104" t="str">
        <f>RIGHT(N3104,LEN(N3104)-SEARCH("/",N3104,1))</f>
        <v>spaces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(E3105/D3105)*100</f>
        <v>0.26829268292682928</v>
      </c>
      <c r="P3105" s="8">
        <f>(E3105/L3105)</f>
        <v>5.5</v>
      </c>
      <c r="Q3105" t="str">
        <f>LEFT(N3105, SEARCH("/",N3105,1)-1)</f>
        <v>theater</v>
      </c>
      <c r="R3105" t="str">
        <f>RIGHT(N3105,LEN(N3105)-SEARCH("/",N3105,1))</f>
        <v>spaces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(E3106/D3106)*100</f>
        <v>29.625</v>
      </c>
      <c r="P3106" s="8">
        <f>(E3106/L3106)</f>
        <v>237</v>
      </c>
      <c r="Q3106" t="str">
        <f>LEFT(N3106, SEARCH("/",N3106,1)-1)</f>
        <v>theater</v>
      </c>
      <c r="R3106" t="str">
        <f>RIGHT(N3106,LEN(N3106)-SEARCH("/",N3106,1))</f>
        <v>spaces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(E3107/D3107)*100</f>
        <v>42.360992301112063</v>
      </c>
      <c r="P3107" s="8">
        <f>(E3107/L3107)</f>
        <v>79.870967741935488</v>
      </c>
      <c r="Q3107" t="str">
        <f>LEFT(N3107, SEARCH("/",N3107,1)-1)</f>
        <v>theater</v>
      </c>
      <c r="R3107" t="str">
        <f>RIGHT(N3107,LEN(N3107)-SEARCH("/",N3107,1))</f>
        <v>spaces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(E3108/D3108)*100</f>
        <v>4.1000000000000005</v>
      </c>
      <c r="P3108" s="8">
        <f>(E3108/L3108)</f>
        <v>10.25</v>
      </c>
      <c r="Q3108" t="str">
        <f>LEFT(N3108, SEARCH("/",N3108,1)-1)</f>
        <v>theater</v>
      </c>
      <c r="R3108" t="str">
        <f>RIGHT(N3108,LEN(N3108)-SEARCH("/",N3108,1))</f>
        <v>spaces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(E3109/D3109)*100</f>
        <v>19.762499999999999</v>
      </c>
      <c r="P3109" s="8">
        <f>(E3109/L3109)</f>
        <v>272.58620689655174</v>
      </c>
      <c r="Q3109" t="str">
        <f>LEFT(N3109, SEARCH("/",N3109,1)-1)</f>
        <v>theater</v>
      </c>
      <c r="R3109" t="str">
        <f>RIGHT(N3109,LEN(N3109)-SEARCH("/",N3109,1))</f>
        <v>spaces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(E3110/D3110)*100</f>
        <v>5.1999999999999998E-2</v>
      </c>
      <c r="P3110" s="8">
        <f>(E3110/L3110)</f>
        <v>13</v>
      </c>
      <c r="Q3110" t="str">
        <f>LEFT(N3110, SEARCH("/",N3110,1)-1)</f>
        <v>theater</v>
      </c>
      <c r="R3110" t="str">
        <f>RIGHT(N3110,LEN(N3110)-SEARCH("/",N3110,1))</f>
        <v>spaces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(E3111/D3111)*100</f>
        <v>25.030188679245285</v>
      </c>
      <c r="P3111" s="8">
        <f>(E3111/L3111)</f>
        <v>58.184210526315788</v>
      </c>
      <c r="Q3111" t="str">
        <f>LEFT(N3111, SEARCH("/",N3111,1)-1)</f>
        <v>theater</v>
      </c>
      <c r="R3111" t="str">
        <f>RIGHT(N3111,LEN(N3111)-SEARCH("/",N3111,1))</f>
        <v>spaces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0.04</v>
      </c>
      <c r="P3112" s="8">
        <f>(E3112/L3112)</f>
        <v>10</v>
      </c>
      <c r="Q3112" t="str">
        <f>LEFT(N3112, SEARCH("/",N3112,1)-1)</f>
        <v>theater</v>
      </c>
      <c r="R3112" t="str">
        <f>RIGHT(N3112,LEN(N3112)-SEARCH("/",N3112,1))</f>
        <v>spaces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(E3113/D3113)*100</f>
        <v>26.640000000000004</v>
      </c>
      <c r="P3113" s="8">
        <f>(E3113/L3113)</f>
        <v>70.10526315789474</v>
      </c>
      <c r="Q3113" t="str">
        <f>LEFT(N3113, SEARCH("/",N3113,1)-1)</f>
        <v>theater</v>
      </c>
      <c r="R3113" t="str">
        <f>RIGHT(N3113,LEN(N3113)-SEARCH("/",N3113,1))</f>
        <v>spaces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(E3114/D3114)*100</f>
        <v>4.7363636363636363</v>
      </c>
      <c r="P3114" s="8">
        <f>(E3114/L3114)</f>
        <v>57.888888888888886</v>
      </c>
      <c r="Q3114" t="str">
        <f>LEFT(N3114, SEARCH("/",N3114,1)-1)</f>
        <v>theater</v>
      </c>
      <c r="R3114" t="str">
        <f>RIGHT(N3114,LEN(N3114)-SEARCH("/",N3114,1))</f>
        <v>spaces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(E3115/D3115)*100</f>
        <v>4.2435339894712749</v>
      </c>
      <c r="P3115" s="8">
        <f>(E3115/L3115)</f>
        <v>125.27027027027027</v>
      </c>
      <c r="Q3115" t="str">
        <f>LEFT(N3115, SEARCH("/",N3115,1)-1)</f>
        <v>theater</v>
      </c>
      <c r="R3115" t="str">
        <f>RIGHT(N3115,LEN(N3115)-SEARCH("/",N3115,1))</f>
        <v>spaces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(E3116/D3116)*100</f>
        <v>0</v>
      </c>
      <c r="P3116" s="8" t="e">
        <f>(E3116/L3116)</f>
        <v>#DIV/0!</v>
      </c>
      <c r="Q3116" t="str">
        <f>LEFT(N3116, SEARCH("/",N3116,1)-1)</f>
        <v>theater</v>
      </c>
      <c r="R3116" t="str">
        <f>RIGHT(N3116,LEN(N3116)-SEARCH("/",N3116,1))</f>
        <v>spaces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(E3117/D3117)*100</f>
        <v>3</v>
      </c>
      <c r="P3117" s="8">
        <f>(E3117/L3117)</f>
        <v>300</v>
      </c>
      <c r="Q3117" t="str">
        <f>LEFT(N3117, SEARCH("/",N3117,1)-1)</f>
        <v>theater</v>
      </c>
      <c r="R3117" t="str">
        <f>RIGHT(N3117,LEN(N3117)-SEARCH("/",N3117,1))</f>
        <v>spaces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(E3118/D3118)*100</f>
        <v>57.333333333333336</v>
      </c>
      <c r="P3118" s="8">
        <f>(E3118/L3118)</f>
        <v>43</v>
      </c>
      <c r="Q3118" t="str">
        <f>LEFT(N3118, SEARCH("/",N3118,1)-1)</f>
        <v>theater</v>
      </c>
      <c r="R3118" t="str">
        <f>RIGHT(N3118,LEN(N3118)-SEARCH("/",N3118,1))</f>
        <v>spaces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(E3119/D3119)*100</f>
        <v>0.1</v>
      </c>
      <c r="P3119" s="8">
        <f>(E3119/L3119)</f>
        <v>1</v>
      </c>
      <c r="Q3119" t="str">
        <f>LEFT(N3119, SEARCH("/",N3119,1)-1)</f>
        <v>theater</v>
      </c>
      <c r="R3119" t="str">
        <f>RIGHT(N3119,LEN(N3119)-SEARCH("/",N3119,1))</f>
        <v>spaces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(E3120/D3120)*100</f>
        <v>0.31</v>
      </c>
      <c r="P3120" s="8">
        <f>(E3120/L3120)</f>
        <v>775</v>
      </c>
      <c r="Q3120" t="str">
        <f>LEFT(N3120, SEARCH("/",N3120,1)-1)</f>
        <v>theater</v>
      </c>
      <c r="R3120" t="str">
        <f>RIGHT(N3120,LEN(N3120)-SEARCH("/",N3120,1))</f>
        <v>spaces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(E3121/D3121)*100</f>
        <v>0.05</v>
      </c>
      <c r="P3121" s="8">
        <f>(E3121/L3121)</f>
        <v>5</v>
      </c>
      <c r="Q3121" t="str">
        <f>LEFT(N3121, SEARCH("/",N3121,1)-1)</f>
        <v>theater</v>
      </c>
      <c r="R3121" t="str">
        <f>RIGHT(N3121,LEN(N3121)-SEARCH("/",N3121,1))</f>
        <v>spaces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(E3122/D3122)*100</f>
        <v>9.8461538461538465E-3</v>
      </c>
      <c r="P3122" s="8">
        <f>(E3122/L3122)</f>
        <v>12.8</v>
      </c>
      <c r="Q3122" t="str">
        <f>LEFT(N3122, SEARCH("/",N3122,1)-1)</f>
        <v>theater</v>
      </c>
      <c r="R3122" t="str">
        <f>RIGHT(N3122,LEN(N3122)-SEARCH("/",N3122,1))</f>
        <v>spaces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(E3123/D3123)*100</f>
        <v>0.66666666666666674</v>
      </c>
      <c r="P3123" s="8">
        <f>(E3123/L3123)</f>
        <v>10</v>
      </c>
      <c r="Q3123" t="str">
        <f>LEFT(N3123, SEARCH("/",N3123,1)-1)</f>
        <v>theater</v>
      </c>
      <c r="R3123" t="str">
        <f>RIGHT(N3123,LEN(N3123)-SEARCH("/",N3123,1))</f>
        <v>spaces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(E3124/D3124)*100</f>
        <v>58.291457286432156</v>
      </c>
      <c r="P3124" s="8">
        <f>(E3124/L3124)</f>
        <v>58</v>
      </c>
      <c r="Q3124" t="str">
        <f>LEFT(N3124, SEARCH("/",N3124,1)-1)</f>
        <v>theater</v>
      </c>
      <c r="R3124" t="str">
        <f>RIGHT(N3124,LEN(N3124)-SEARCH("/",N3124,1))</f>
        <v>spaces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(E3125/D3125)*100</f>
        <v>68.153599999999997</v>
      </c>
      <c r="P3125" s="8">
        <f>(E3125/L3125)</f>
        <v>244.80459770114942</v>
      </c>
      <c r="Q3125" t="str">
        <f>LEFT(N3125, SEARCH("/",N3125,1)-1)</f>
        <v>theater</v>
      </c>
      <c r="R3125" t="str">
        <f>RIGHT(N3125,LEN(N3125)-SEARCH("/",N3125,1))</f>
        <v>spaces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(E3126/D3126)*100</f>
        <v>3.2499999999999999E-3</v>
      </c>
      <c r="P3126" s="8">
        <f>(E3126/L3126)</f>
        <v>6.5</v>
      </c>
      <c r="Q3126" t="str">
        <f>LEFT(N3126, SEARCH("/",N3126,1)-1)</f>
        <v>theater</v>
      </c>
      <c r="R3126" t="str">
        <f>RIGHT(N3126,LEN(N3126)-SEARCH("/",N3126,1))</f>
        <v>spaces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(E3127/D3127)*100</f>
        <v>0</v>
      </c>
      <c r="P3127" s="8" t="e">
        <f>(E3127/L3127)</f>
        <v>#DIV/0!</v>
      </c>
      <c r="Q3127" t="str">
        <f>LEFT(N3127, SEARCH("/",N3127,1)-1)</f>
        <v>theater</v>
      </c>
      <c r="R3127" t="str">
        <f>RIGHT(N3127,LEN(N3127)-SEARCH("/",N3127,1))</f>
        <v>spaces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(E3128/D3128)*100</f>
        <v>4.16</v>
      </c>
      <c r="P3128" s="8">
        <f>(E3128/L3128)</f>
        <v>61.176470588235297</v>
      </c>
      <c r="Q3128" t="str">
        <f>LEFT(N3128, SEARCH("/",N3128,1)-1)</f>
        <v>theater</v>
      </c>
      <c r="R3128" t="str">
        <f>RIGHT(N3128,LEN(N3128)-SEARCH("/",N3128,1))</f>
        <v>spaces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(E3129/D3129)*100</f>
        <v>0</v>
      </c>
      <c r="P3129" s="8" t="e">
        <f>(E3129/L3129)</f>
        <v>#DIV/0!</v>
      </c>
      <c r="Q3129" t="str">
        <f>LEFT(N3129, SEARCH("/",N3129,1)-1)</f>
        <v>theater</v>
      </c>
      <c r="R3129" t="str">
        <f>RIGHT(N3129,LEN(N3129)-SEARCH("/",N3129,1))</f>
        <v>spaces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(E3130/D3130)*100</f>
        <v>108.60666666666667</v>
      </c>
      <c r="P3130" s="8">
        <f>(E3130/L3130)</f>
        <v>139.23931623931625</v>
      </c>
      <c r="Q3130" t="str">
        <f>LEFT(N3130, SEARCH("/",N3130,1)-1)</f>
        <v>theater</v>
      </c>
      <c r="R3130" t="str">
        <f>RIGHT(N3130,LEN(N3130)-SEARCH("/",N3130,1))</f>
        <v>plays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0.8</v>
      </c>
      <c r="P3131" s="8">
        <f>(E3131/L3131)</f>
        <v>10</v>
      </c>
      <c r="Q3131" t="str">
        <f>LEFT(N3131, SEARCH("/",N3131,1)-1)</f>
        <v>theater</v>
      </c>
      <c r="R3131" t="str">
        <f>RIGHT(N3131,LEN(N3131)-SEARCH("/",N3131,1))</f>
        <v>plays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(E3132/D3132)*100</f>
        <v>3.75</v>
      </c>
      <c r="P3132" s="8">
        <f>(E3132/L3132)</f>
        <v>93.75</v>
      </c>
      <c r="Q3132" t="str">
        <f>LEFT(N3132, SEARCH("/",N3132,1)-1)</f>
        <v>theater</v>
      </c>
      <c r="R3132" t="str">
        <f>RIGHT(N3132,LEN(N3132)-SEARCH("/",N3132,1))</f>
        <v>plays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(E3133/D3133)*100</f>
        <v>15.731707317073171</v>
      </c>
      <c r="P3133" s="8">
        <f>(E3133/L3133)</f>
        <v>53.75</v>
      </c>
      <c r="Q3133" t="str">
        <f>LEFT(N3133, SEARCH("/",N3133,1)-1)</f>
        <v>theater</v>
      </c>
      <c r="R3133" t="str">
        <f>RIGHT(N3133,LEN(N3133)-SEARCH("/",N3133,1))</f>
        <v>plays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(E3134/D3134)*100</f>
        <v>3.3333333333333333E-2</v>
      </c>
      <c r="P3134" s="8">
        <f>(E3134/L3134)</f>
        <v>10</v>
      </c>
      <c r="Q3134" t="str">
        <f>LEFT(N3134, SEARCH("/",N3134,1)-1)</f>
        <v>theater</v>
      </c>
      <c r="R3134" t="str">
        <f>RIGHT(N3134,LEN(N3134)-SEARCH("/",N3134,1))</f>
        <v>plays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(E3135/D3135)*100</f>
        <v>108</v>
      </c>
      <c r="P3135" s="8">
        <f>(E3135/L3135)</f>
        <v>33.75</v>
      </c>
      <c r="Q3135" t="str">
        <f>LEFT(N3135, SEARCH("/",N3135,1)-1)</f>
        <v>theater</v>
      </c>
      <c r="R3135" t="str">
        <f>RIGHT(N3135,LEN(N3135)-SEARCH("/",N3135,1))</f>
        <v>plays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(E3136/D3136)*100</f>
        <v>22.5</v>
      </c>
      <c r="P3136" s="8">
        <f>(E3136/L3136)</f>
        <v>18.75</v>
      </c>
      <c r="Q3136" t="str">
        <f>LEFT(N3136, SEARCH("/",N3136,1)-1)</f>
        <v>theater</v>
      </c>
      <c r="R3136" t="str">
        <f>RIGHT(N3136,LEN(N3136)-SEARCH("/",N3136,1))</f>
        <v>plays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(E3137/D3137)*100</f>
        <v>20.849420849420849</v>
      </c>
      <c r="P3137" s="8">
        <f>(E3137/L3137)</f>
        <v>23.142857142857142</v>
      </c>
      <c r="Q3137" t="str">
        <f>LEFT(N3137, SEARCH("/",N3137,1)-1)</f>
        <v>theater</v>
      </c>
      <c r="R3137" t="str">
        <f>RIGHT(N3137,LEN(N3137)-SEARCH("/",N3137,1))</f>
        <v>plays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(E3138/D3138)*100</f>
        <v>127.8</v>
      </c>
      <c r="P3138" s="8">
        <f>(E3138/L3138)</f>
        <v>29.045454545454547</v>
      </c>
      <c r="Q3138" t="str">
        <f>LEFT(N3138, SEARCH("/",N3138,1)-1)</f>
        <v>theater</v>
      </c>
      <c r="R3138" t="str">
        <f>RIGHT(N3138,LEN(N3138)-SEARCH("/",N3138,1))</f>
        <v>plays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(E3139/D3139)*100</f>
        <v>3.3333333333333335</v>
      </c>
      <c r="P3139" s="8">
        <f>(E3139/L3139)</f>
        <v>50</v>
      </c>
      <c r="Q3139" t="str">
        <f>LEFT(N3139, SEARCH("/",N3139,1)-1)</f>
        <v>theater</v>
      </c>
      <c r="R3139" t="str">
        <f>RIGHT(N3139,LEN(N3139)-SEARCH("/",N3139,1))</f>
        <v>plays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(E3140/D3140)*100</f>
        <v>0</v>
      </c>
      <c r="P3140" s="8" t="e">
        <f>(E3140/L3140)</f>
        <v>#DIV/0!</v>
      </c>
      <c r="Q3140" t="str">
        <f>LEFT(N3140, SEARCH("/",N3140,1)-1)</f>
        <v>theater</v>
      </c>
      <c r="R3140" t="str">
        <f>RIGHT(N3140,LEN(N3140)-SEARCH("/",N3140,1))</f>
        <v>plays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(E3141/D3141)*100</f>
        <v>5.4</v>
      </c>
      <c r="P3141" s="8">
        <f>(E3141/L3141)</f>
        <v>450</v>
      </c>
      <c r="Q3141" t="str">
        <f>LEFT(N3141, SEARCH("/",N3141,1)-1)</f>
        <v>theater</v>
      </c>
      <c r="R3141" t="str">
        <f>RIGHT(N3141,LEN(N3141)-SEARCH("/",N3141,1))</f>
        <v>plays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(E3142/D3142)*100</f>
        <v>0.96</v>
      </c>
      <c r="P3142" s="8">
        <f>(E3142/L3142)</f>
        <v>24</v>
      </c>
      <c r="Q3142" t="str">
        <f>LEFT(N3142, SEARCH("/",N3142,1)-1)</f>
        <v>theater</v>
      </c>
      <c r="R3142" t="str">
        <f>RIGHT(N3142,LEN(N3142)-SEARCH("/",N3142,1))</f>
        <v>plays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(E3143/D3143)*100</f>
        <v>51.6</v>
      </c>
      <c r="P3143" s="8">
        <f>(E3143/L3143)</f>
        <v>32.25</v>
      </c>
      <c r="Q3143" t="str">
        <f>LEFT(N3143, SEARCH("/",N3143,1)-1)</f>
        <v>theater</v>
      </c>
      <c r="R3143" t="str">
        <f>RIGHT(N3143,LEN(N3143)-SEARCH("/",N3143,1))</f>
        <v>plays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(E3144/D3144)*100</f>
        <v>1.6363636363636365</v>
      </c>
      <c r="P3144" s="8">
        <f>(E3144/L3144)</f>
        <v>15</v>
      </c>
      <c r="Q3144" t="str">
        <f>LEFT(N3144, SEARCH("/",N3144,1)-1)</f>
        <v>theater</v>
      </c>
      <c r="R3144" t="str">
        <f>RIGHT(N3144,LEN(N3144)-SEARCH("/",N3144,1))</f>
        <v>plays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(E3145/D3145)*100</f>
        <v>0</v>
      </c>
      <c r="P3145" s="8" t="e">
        <f>(E3145/L3145)</f>
        <v>#DIV/0!</v>
      </c>
      <c r="Q3145" t="str">
        <f>LEFT(N3145, SEARCH("/",N3145,1)-1)</f>
        <v>theater</v>
      </c>
      <c r="R3145" t="str">
        <f>RIGHT(N3145,LEN(N3145)-SEARCH("/",N3145,1))</f>
        <v>plays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(E3146/D3146)*100</f>
        <v>75.400000000000006</v>
      </c>
      <c r="P3146" s="8">
        <f>(E3146/L3146)</f>
        <v>251.33333333333334</v>
      </c>
      <c r="Q3146" t="str">
        <f>LEFT(N3146, SEARCH("/",N3146,1)-1)</f>
        <v>theater</v>
      </c>
      <c r="R3146" t="str">
        <f>RIGHT(N3146,LEN(N3146)-SEARCH("/",N3146,1))</f>
        <v>plays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(E3147/D3147)*100</f>
        <v>0</v>
      </c>
      <c r="P3147" s="8" t="e">
        <f>(E3147/L3147)</f>
        <v>#DIV/0!</v>
      </c>
      <c r="Q3147" t="str">
        <f>LEFT(N3147, SEARCH("/",N3147,1)-1)</f>
        <v>theater</v>
      </c>
      <c r="R3147" t="str">
        <f>RIGHT(N3147,LEN(N3147)-SEARCH("/",N3147,1))</f>
        <v>plays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(E3148/D3148)*100</f>
        <v>10.5</v>
      </c>
      <c r="P3148" s="8">
        <f>(E3148/L3148)</f>
        <v>437.5</v>
      </c>
      <c r="Q3148" t="str">
        <f>LEFT(N3148, SEARCH("/",N3148,1)-1)</f>
        <v>theater</v>
      </c>
      <c r="R3148" t="str">
        <f>RIGHT(N3148,LEN(N3148)-SEARCH("/",N3148,1))</f>
        <v>plays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(E3149/D3149)*100</f>
        <v>117.52499999999999</v>
      </c>
      <c r="P3149" s="8">
        <f>(E3149/L3149)</f>
        <v>110.35211267605634</v>
      </c>
      <c r="Q3149" t="str">
        <f>LEFT(N3149, SEARCH("/",N3149,1)-1)</f>
        <v>theater</v>
      </c>
      <c r="R3149" t="str">
        <f>RIGHT(N3149,LEN(N3149)-SEARCH("/",N3149,1))</f>
        <v>plays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(E3150/D3150)*100</f>
        <v>131.16666666666669</v>
      </c>
      <c r="P3150" s="8">
        <f>(E3150/L3150)</f>
        <v>41.421052631578945</v>
      </c>
      <c r="Q3150" t="str">
        <f>LEFT(N3150, SEARCH("/",N3150,1)-1)</f>
        <v>theater</v>
      </c>
      <c r="R3150" t="str">
        <f>RIGHT(N3150,LEN(N3150)-SEARCH("/",N3150,1))</f>
        <v>plays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(E3151/D3151)*100</f>
        <v>104</v>
      </c>
      <c r="P3151" s="8">
        <f>(E3151/L3151)</f>
        <v>52</v>
      </c>
      <c r="Q3151" t="str">
        <f>LEFT(N3151, SEARCH("/",N3151,1)-1)</f>
        <v>theater</v>
      </c>
      <c r="R3151" t="str">
        <f>RIGHT(N3151,LEN(N3151)-SEARCH("/",N3151,1))</f>
        <v>plays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(E3152/D3152)*100</f>
        <v>101</v>
      </c>
      <c r="P3152" s="8">
        <f>(E3152/L3152)</f>
        <v>33.990384615384613</v>
      </c>
      <c r="Q3152" t="str">
        <f>LEFT(N3152, SEARCH("/",N3152,1)-1)</f>
        <v>theater</v>
      </c>
      <c r="R3152" t="str">
        <f>RIGHT(N3152,LEN(N3152)-SEARCH("/",N3152,1))</f>
        <v>plays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(E3153/D3153)*100</f>
        <v>100.4</v>
      </c>
      <c r="P3153" s="8">
        <f>(E3153/L3153)</f>
        <v>103.35294117647059</v>
      </c>
      <c r="Q3153" t="str">
        <f>LEFT(N3153, SEARCH("/",N3153,1)-1)</f>
        <v>theater</v>
      </c>
      <c r="R3153" t="str">
        <f>RIGHT(N3153,LEN(N3153)-SEARCH("/",N3153,1))</f>
        <v>plays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(E3154/D3154)*100</f>
        <v>105.95454545454545</v>
      </c>
      <c r="P3154" s="8">
        <f>(E3154/L3154)</f>
        <v>34.791044776119406</v>
      </c>
      <c r="Q3154" t="str">
        <f>LEFT(N3154, SEARCH("/",N3154,1)-1)</f>
        <v>theater</v>
      </c>
      <c r="R3154" t="str">
        <f>RIGHT(N3154,LEN(N3154)-SEARCH("/",N3154,1))</f>
        <v>plays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(E3155/D3155)*100</f>
        <v>335.58333333333337</v>
      </c>
      <c r="P3155" s="8">
        <f>(E3155/L3155)</f>
        <v>41.773858921161825</v>
      </c>
      <c r="Q3155" t="str">
        <f>LEFT(N3155, SEARCH("/",N3155,1)-1)</f>
        <v>theater</v>
      </c>
      <c r="R3155" t="str">
        <f>RIGHT(N3155,LEN(N3155)-SEARCH("/",N3155,1))</f>
        <v>plays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(E3156/D3156)*100</f>
        <v>112.92857142857142</v>
      </c>
      <c r="P3156" s="8">
        <f>(E3156/L3156)</f>
        <v>64.268292682926827</v>
      </c>
      <c r="Q3156" t="str">
        <f>LEFT(N3156, SEARCH("/",N3156,1)-1)</f>
        <v>theater</v>
      </c>
      <c r="R3156" t="str">
        <f>RIGHT(N3156,LEN(N3156)-SEARCH("/",N3156,1))</f>
        <v>plays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(E3157/D3157)*100</f>
        <v>188.50460000000001</v>
      </c>
      <c r="P3157" s="8">
        <f>(E3157/L3157)</f>
        <v>31.209370860927152</v>
      </c>
      <c r="Q3157" t="str">
        <f>LEFT(N3157, SEARCH("/",N3157,1)-1)</f>
        <v>theater</v>
      </c>
      <c r="R3157" t="str">
        <f>RIGHT(N3157,LEN(N3157)-SEARCH("/",N3157,1))</f>
        <v>plays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(E3158/D3158)*100</f>
        <v>101.81818181818181</v>
      </c>
      <c r="P3158" s="8">
        <f>(E3158/L3158)</f>
        <v>62.921348314606739</v>
      </c>
      <c r="Q3158" t="str">
        <f>LEFT(N3158, SEARCH("/",N3158,1)-1)</f>
        <v>theater</v>
      </c>
      <c r="R3158" t="str">
        <f>RIGHT(N3158,LEN(N3158)-SEARCH("/",N3158,1))</f>
        <v>plays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(E3159/D3159)*100</f>
        <v>101</v>
      </c>
      <c r="P3159" s="8">
        <f>(E3159/L3159)</f>
        <v>98.536585365853654</v>
      </c>
      <c r="Q3159" t="str">
        <f>LEFT(N3159, SEARCH("/",N3159,1)-1)</f>
        <v>theater</v>
      </c>
      <c r="R3159" t="str">
        <f>RIGHT(N3159,LEN(N3159)-SEARCH("/",N3159,1))</f>
        <v>plays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(E3160/D3160)*100</f>
        <v>113.99999999999999</v>
      </c>
      <c r="P3160" s="8">
        <f>(E3160/L3160)</f>
        <v>82.608695652173907</v>
      </c>
      <c r="Q3160" t="str">
        <f>LEFT(N3160, SEARCH("/",N3160,1)-1)</f>
        <v>theater</v>
      </c>
      <c r="R3160" t="str">
        <f>RIGHT(N3160,LEN(N3160)-SEARCH("/",N3160,1))</f>
        <v>plays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(E3161/D3161)*100</f>
        <v>133.48133333333334</v>
      </c>
      <c r="P3161" s="8">
        <f>(E3161/L3161)</f>
        <v>38.504230769230773</v>
      </c>
      <c r="Q3161" t="str">
        <f>LEFT(N3161, SEARCH("/",N3161,1)-1)</f>
        <v>theater</v>
      </c>
      <c r="R3161" t="str">
        <f>RIGHT(N3161,LEN(N3161)-SEARCH("/",N3161,1))</f>
        <v>plays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(E3162/D3162)*100</f>
        <v>101.53333333333335</v>
      </c>
      <c r="P3162" s="8">
        <f>(E3162/L3162)</f>
        <v>80.15789473684211</v>
      </c>
      <c r="Q3162" t="str">
        <f>LEFT(N3162, SEARCH("/",N3162,1)-1)</f>
        <v>theater</v>
      </c>
      <c r="R3162" t="str">
        <f>RIGHT(N3162,LEN(N3162)-SEARCH("/",N3162,1))</f>
        <v>plays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(E3163/D3163)*100</f>
        <v>105.1</v>
      </c>
      <c r="P3163" s="8">
        <f>(E3163/L3163)</f>
        <v>28.405405405405407</v>
      </c>
      <c r="Q3163" t="str">
        <f>LEFT(N3163, SEARCH("/",N3163,1)-1)</f>
        <v>theater</v>
      </c>
      <c r="R3163" t="str">
        <f>RIGHT(N3163,LEN(N3163)-SEARCH("/",N3163,1))</f>
        <v>plays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(E3164/D3164)*100</f>
        <v>127.15</v>
      </c>
      <c r="P3164" s="8">
        <f>(E3164/L3164)</f>
        <v>80.730158730158735</v>
      </c>
      <c r="Q3164" t="str">
        <f>LEFT(N3164, SEARCH("/",N3164,1)-1)</f>
        <v>theater</v>
      </c>
      <c r="R3164" t="str">
        <f>RIGHT(N3164,LEN(N3164)-SEARCH("/",N3164,1))</f>
        <v>plays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(E3165/D3165)*100</f>
        <v>111.15384615384616</v>
      </c>
      <c r="P3165" s="8">
        <f>(E3165/L3165)</f>
        <v>200.69444444444446</v>
      </c>
      <c r="Q3165" t="str">
        <f>LEFT(N3165, SEARCH("/",N3165,1)-1)</f>
        <v>theater</v>
      </c>
      <c r="R3165" t="str">
        <f>RIGHT(N3165,LEN(N3165)-SEARCH("/",N3165,1))</f>
        <v>plays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(E3166/D3166)*100</f>
        <v>106.76</v>
      </c>
      <c r="P3166" s="8">
        <f>(E3166/L3166)</f>
        <v>37.591549295774648</v>
      </c>
      <c r="Q3166" t="str">
        <f>LEFT(N3166, SEARCH("/",N3166,1)-1)</f>
        <v>theater</v>
      </c>
      <c r="R3166" t="str">
        <f>RIGHT(N3166,LEN(N3166)-SEARCH("/",N3166,1))</f>
        <v>plays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(E3167/D3167)*100</f>
        <v>162.66666666666666</v>
      </c>
      <c r="P3167" s="8">
        <f>(E3167/L3167)</f>
        <v>58.095238095238095</v>
      </c>
      <c r="Q3167" t="str">
        <f>LEFT(N3167, SEARCH("/",N3167,1)-1)</f>
        <v>theater</v>
      </c>
      <c r="R3167" t="str">
        <f>RIGHT(N3167,LEN(N3167)-SEARCH("/",N3167,1))</f>
        <v>plays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(E3168/D3168)*100</f>
        <v>160.22808571428573</v>
      </c>
      <c r="P3168" s="8">
        <f>(E3168/L3168)</f>
        <v>60.300892473118282</v>
      </c>
      <c r="Q3168" t="str">
        <f>LEFT(N3168, SEARCH("/",N3168,1)-1)</f>
        <v>theater</v>
      </c>
      <c r="R3168" t="str">
        <f>RIGHT(N3168,LEN(N3168)-SEARCH("/",N3168,1))</f>
        <v>plays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(E3169/D3169)*100</f>
        <v>116.16666666666666</v>
      </c>
      <c r="P3169" s="8">
        <f>(E3169/L3169)</f>
        <v>63.363636363636367</v>
      </c>
      <c r="Q3169" t="str">
        <f>LEFT(N3169, SEARCH("/",N3169,1)-1)</f>
        <v>theater</v>
      </c>
      <c r="R3169" t="str">
        <f>RIGHT(N3169,LEN(N3169)-SEARCH("/",N3169,1))</f>
        <v>plays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(E3170/D3170)*100</f>
        <v>124.2</v>
      </c>
      <c r="P3170" s="8">
        <f>(E3170/L3170)</f>
        <v>50.901639344262293</v>
      </c>
      <c r="Q3170" t="str">
        <f>LEFT(N3170, SEARCH("/",N3170,1)-1)</f>
        <v>theater</v>
      </c>
      <c r="R3170" t="str">
        <f>RIGHT(N3170,LEN(N3170)-SEARCH("/",N3170,1))</f>
        <v>plays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(E3171/D3171)*100</f>
        <v>103.01249999999999</v>
      </c>
      <c r="P3171" s="8">
        <f>(E3171/L3171)</f>
        <v>100.5</v>
      </c>
      <c r="Q3171" t="str">
        <f>LEFT(N3171, SEARCH("/",N3171,1)-1)</f>
        <v>theater</v>
      </c>
      <c r="R3171" t="str">
        <f>RIGHT(N3171,LEN(N3171)-SEARCH("/",N3171,1))</f>
        <v>plays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(E3172/D3172)*100</f>
        <v>112.25</v>
      </c>
      <c r="P3172" s="8">
        <f>(E3172/L3172)</f>
        <v>31.619718309859156</v>
      </c>
      <c r="Q3172" t="str">
        <f>LEFT(N3172, SEARCH("/",N3172,1)-1)</f>
        <v>theater</v>
      </c>
      <c r="R3172" t="str">
        <f>RIGHT(N3172,LEN(N3172)-SEARCH("/",N3172,1))</f>
        <v>plays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(E3173/D3173)*100</f>
        <v>108.8142857142857</v>
      </c>
      <c r="P3173" s="8">
        <f>(E3173/L3173)</f>
        <v>65.102564102564102</v>
      </c>
      <c r="Q3173" t="str">
        <f>LEFT(N3173, SEARCH("/",N3173,1)-1)</f>
        <v>theater</v>
      </c>
      <c r="R3173" t="str">
        <f>RIGHT(N3173,LEN(N3173)-SEARCH("/",N3173,1))</f>
        <v>plays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(E3174/D3174)*100</f>
        <v>114.99999999999999</v>
      </c>
      <c r="P3174" s="8">
        <f>(E3174/L3174)</f>
        <v>79.310344827586206</v>
      </c>
      <c r="Q3174" t="str">
        <f>LEFT(N3174, SEARCH("/",N3174,1)-1)</f>
        <v>theater</v>
      </c>
      <c r="R3174" t="str">
        <f>RIGHT(N3174,LEN(N3174)-SEARCH("/",N3174,1))</f>
        <v>plays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(E3175/D3175)*100</f>
        <v>103</v>
      </c>
      <c r="P3175" s="8">
        <f>(E3175/L3175)</f>
        <v>139.18918918918919</v>
      </c>
      <c r="Q3175" t="str">
        <f>LEFT(N3175, SEARCH("/",N3175,1)-1)</f>
        <v>theater</v>
      </c>
      <c r="R3175" t="str">
        <f>RIGHT(N3175,LEN(N3175)-SEARCH("/",N3175,1))</f>
        <v>plays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(E3176/D3176)*100</f>
        <v>101.13333333333334</v>
      </c>
      <c r="P3176" s="8">
        <f>(E3176/L3176)</f>
        <v>131.91304347826087</v>
      </c>
      <c r="Q3176" t="str">
        <f>LEFT(N3176, SEARCH("/",N3176,1)-1)</f>
        <v>theater</v>
      </c>
      <c r="R3176" t="str">
        <f>RIGHT(N3176,LEN(N3176)-SEARCH("/",N3176,1))</f>
        <v>plays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(E3177/D3177)*100</f>
        <v>109.55999999999999</v>
      </c>
      <c r="P3177" s="8">
        <f>(E3177/L3177)</f>
        <v>91.3</v>
      </c>
      <c r="Q3177" t="str">
        <f>LEFT(N3177, SEARCH("/",N3177,1)-1)</f>
        <v>theater</v>
      </c>
      <c r="R3177" t="str">
        <f>RIGHT(N3177,LEN(N3177)-SEARCH("/",N3177,1))</f>
        <v>plays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(E3178/D3178)*100</f>
        <v>114.8421052631579</v>
      </c>
      <c r="P3178" s="8">
        <f>(E3178/L3178)</f>
        <v>39.672727272727272</v>
      </c>
      <c r="Q3178" t="str">
        <f>LEFT(N3178, SEARCH("/",N3178,1)-1)</f>
        <v>theater</v>
      </c>
      <c r="R3178" t="str">
        <f>RIGHT(N3178,LEN(N3178)-SEARCH("/",N3178,1))</f>
        <v>plays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(E3179/D3179)*100</f>
        <v>117.39999999999999</v>
      </c>
      <c r="P3179" s="8">
        <f>(E3179/L3179)</f>
        <v>57.549019607843135</v>
      </c>
      <c r="Q3179" t="str">
        <f>LEFT(N3179, SEARCH("/",N3179,1)-1)</f>
        <v>theater</v>
      </c>
      <c r="R3179" t="str">
        <f>RIGHT(N3179,LEN(N3179)-SEARCH("/",N3179,1))</f>
        <v>plays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(E3180/D3180)*100</f>
        <v>171.73333333333335</v>
      </c>
      <c r="P3180" s="8">
        <f>(E3180/L3180)</f>
        <v>33.025641025641029</v>
      </c>
      <c r="Q3180" t="str">
        <f>LEFT(N3180, SEARCH("/",N3180,1)-1)</f>
        <v>theater</v>
      </c>
      <c r="R3180" t="str">
        <f>RIGHT(N3180,LEN(N3180)-SEARCH("/",N3180,1))</f>
        <v>plays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(E3181/D3181)*100</f>
        <v>114.16238095238094</v>
      </c>
      <c r="P3181" s="8">
        <f>(E3181/L3181)</f>
        <v>77.335806451612896</v>
      </c>
      <c r="Q3181" t="str">
        <f>LEFT(N3181, SEARCH("/",N3181,1)-1)</f>
        <v>theater</v>
      </c>
      <c r="R3181" t="str">
        <f>RIGHT(N3181,LEN(N3181)-SEARCH("/",N3181,1))</f>
        <v>plays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(E3182/D3182)*100</f>
        <v>119.75</v>
      </c>
      <c r="P3182" s="8">
        <f>(E3182/L3182)</f>
        <v>31.933333333333334</v>
      </c>
      <c r="Q3182" t="str">
        <f>LEFT(N3182, SEARCH("/",N3182,1)-1)</f>
        <v>theater</v>
      </c>
      <c r="R3182" t="str">
        <f>RIGHT(N3182,LEN(N3182)-SEARCH("/",N3182,1))</f>
        <v>plays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(E3183/D3183)*100</f>
        <v>109.00000000000001</v>
      </c>
      <c r="P3183" s="8">
        <f>(E3183/L3183)</f>
        <v>36.333333333333336</v>
      </c>
      <c r="Q3183" t="str">
        <f>LEFT(N3183, SEARCH("/",N3183,1)-1)</f>
        <v>theater</v>
      </c>
      <c r="R3183" t="str">
        <f>RIGHT(N3183,LEN(N3183)-SEARCH("/",N3183,1))</f>
        <v>plays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(E3184/D3184)*100</f>
        <v>100.88571428571429</v>
      </c>
      <c r="P3184" s="8">
        <f>(E3184/L3184)</f>
        <v>46.768211920529801</v>
      </c>
      <c r="Q3184" t="str">
        <f>LEFT(N3184, SEARCH("/",N3184,1)-1)</f>
        <v>theater</v>
      </c>
      <c r="R3184" t="str">
        <f>RIGHT(N3184,LEN(N3184)-SEARCH("/",N3184,1))</f>
        <v>plays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(E3185/D3185)*100</f>
        <v>109.00000000000001</v>
      </c>
      <c r="P3185" s="8">
        <f>(E3185/L3185)</f>
        <v>40.073529411764703</v>
      </c>
      <c r="Q3185" t="str">
        <f>LEFT(N3185, SEARCH("/",N3185,1)-1)</f>
        <v>theater</v>
      </c>
      <c r="R3185" t="str">
        <f>RIGHT(N3185,LEN(N3185)-SEARCH("/",N3185,1))</f>
        <v>plays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(E3186/D3186)*100</f>
        <v>107.20930232558139</v>
      </c>
      <c r="P3186" s="8">
        <f>(E3186/L3186)</f>
        <v>100.21739130434783</v>
      </c>
      <c r="Q3186" t="str">
        <f>LEFT(N3186, SEARCH("/",N3186,1)-1)</f>
        <v>theater</v>
      </c>
      <c r="R3186" t="str">
        <f>RIGHT(N3186,LEN(N3186)-SEARCH("/",N3186,1))</f>
        <v>plays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(E3187/D3187)*100</f>
        <v>100</v>
      </c>
      <c r="P3187" s="8">
        <f>(E3187/L3187)</f>
        <v>41.666666666666664</v>
      </c>
      <c r="Q3187" t="str">
        <f>LEFT(N3187, SEARCH("/",N3187,1)-1)</f>
        <v>theater</v>
      </c>
      <c r="R3187" t="str">
        <f>RIGHT(N3187,LEN(N3187)-SEARCH("/",N3187,1))</f>
        <v>plays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(E3188/D3188)*100</f>
        <v>102.18750000000001</v>
      </c>
      <c r="P3188" s="8">
        <f>(E3188/L3188)</f>
        <v>46.714285714285715</v>
      </c>
      <c r="Q3188" t="str">
        <f>LEFT(N3188, SEARCH("/",N3188,1)-1)</f>
        <v>theater</v>
      </c>
      <c r="R3188" t="str">
        <f>RIGHT(N3188,LEN(N3188)-SEARCH("/",N3188,1))</f>
        <v>plays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(E3189/D3189)*100</f>
        <v>116.29333333333334</v>
      </c>
      <c r="P3189" s="8">
        <f>(E3189/L3189)</f>
        <v>71.491803278688522</v>
      </c>
      <c r="Q3189" t="str">
        <f>LEFT(N3189, SEARCH("/",N3189,1)-1)</f>
        <v>theater</v>
      </c>
      <c r="R3189" t="str">
        <f>RIGHT(N3189,LEN(N3189)-SEARCH("/",N3189,1))</f>
        <v>plays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(E3190/D3190)*100</f>
        <v>65</v>
      </c>
      <c r="P3190" s="8">
        <f>(E3190/L3190)</f>
        <v>14.444444444444445</v>
      </c>
      <c r="Q3190" t="str">
        <f>LEFT(N3190, SEARCH("/",N3190,1)-1)</f>
        <v>theater</v>
      </c>
      <c r="R3190" t="str">
        <f>RIGHT(N3190,LEN(N3190)-SEARCH("/",N3190,1))</f>
        <v>musical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(E3191/D3191)*100</f>
        <v>12.327272727272726</v>
      </c>
      <c r="P3191" s="8">
        <f>(E3191/L3191)</f>
        <v>356.84210526315792</v>
      </c>
      <c r="Q3191" t="str">
        <f>LEFT(N3191, SEARCH("/",N3191,1)-1)</f>
        <v>theater</v>
      </c>
      <c r="R3191" t="str">
        <f>RIGHT(N3191,LEN(N3191)-SEARCH("/",N3191,1))</f>
        <v>musical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(E3192/D3192)*100</f>
        <v>0</v>
      </c>
      <c r="P3192" s="8" t="e">
        <f>(E3192/L3192)</f>
        <v>#DIV/0!</v>
      </c>
      <c r="Q3192" t="str">
        <f>LEFT(N3192, SEARCH("/",N3192,1)-1)</f>
        <v>theater</v>
      </c>
      <c r="R3192" t="str">
        <f>RIGHT(N3192,LEN(N3192)-SEARCH("/",N3192,1))</f>
        <v>musical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(E3193/D3193)*100</f>
        <v>4.0266666666666664</v>
      </c>
      <c r="P3193" s="8">
        <f>(E3193/L3193)</f>
        <v>37.75</v>
      </c>
      <c r="Q3193" t="str">
        <f>LEFT(N3193, SEARCH("/",N3193,1)-1)</f>
        <v>theater</v>
      </c>
      <c r="R3193" t="str">
        <f>RIGHT(N3193,LEN(N3193)-SEARCH("/",N3193,1))</f>
        <v>musical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(E3194/D3194)*100</f>
        <v>1.02</v>
      </c>
      <c r="P3194" s="8">
        <f>(E3194/L3194)</f>
        <v>12.75</v>
      </c>
      <c r="Q3194" t="str">
        <f>LEFT(N3194, SEARCH("/",N3194,1)-1)</f>
        <v>theater</v>
      </c>
      <c r="R3194" t="str">
        <f>RIGHT(N3194,LEN(N3194)-SEARCH("/",N3194,1))</f>
        <v>musical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(E3195/D3195)*100</f>
        <v>11.74</v>
      </c>
      <c r="P3195" s="8">
        <f>(E3195/L3195)</f>
        <v>24.458333333333332</v>
      </c>
      <c r="Q3195" t="str">
        <f>LEFT(N3195, SEARCH("/",N3195,1)-1)</f>
        <v>theater</v>
      </c>
      <c r="R3195" t="str">
        <f>RIGHT(N3195,LEN(N3195)-SEARCH("/",N3195,1))</f>
        <v>musical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(E3196/D3196)*100</f>
        <v>0</v>
      </c>
      <c r="P3196" s="8" t="e">
        <f>(E3196/L3196)</f>
        <v>#DIV/0!</v>
      </c>
      <c r="Q3196" t="str">
        <f>LEFT(N3196, SEARCH("/",N3196,1)-1)</f>
        <v>theater</v>
      </c>
      <c r="R3196" t="str">
        <f>RIGHT(N3196,LEN(N3196)-SEARCH("/",N3196,1))</f>
        <v>musical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(E3197/D3197)*100</f>
        <v>59.142857142857139</v>
      </c>
      <c r="P3197" s="8">
        <f>(E3197/L3197)</f>
        <v>53.07692307692308</v>
      </c>
      <c r="Q3197" t="str">
        <f>LEFT(N3197, SEARCH("/",N3197,1)-1)</f>
        <v>theater</v>
      </c>
      <c r="R3197" t="str">
        <f>RIGHT(N3197,LEN(N3197)-SEARCH("/",N3197,1))</f>
        <v>musical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(E3198/D3198)*100</f>
        <v>0.06</v>
      </c>
      <c r="P3198" s="8">
        <f>(E3198/L3198)</f>
        <v>300</v>
      </c>
      <c r="Q3198" t="str">
        <f>LEFT(N3198, SEARCH("/",N3198,1)-1)</f>
        <v>theater</v>
      </c>
      <c r="R3198" t="str">
        <f>RIGHT(N3198,LEN(N3198)-SEARCH("/",N3198,1))</f>
        <v>musical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(E3199/D3199)*100</f>
        <v>11.450000000000001</v>
      </c>
      <c r="P3199" s="8">
        <f>(E3199/L3199)</f>
        <v>286.25</v>
      </c>
      <c r="Q3199" t="str">
        <f>LEFT(N3199, SEARCH("/",N3199,1)-1)</f>
        <v>theater</v>
      </c>
      <c r="R3199" t="str">
        <f>RIGHT(N3199,LEN(N3199)-SEARCH("/",N3199,1))</f>
        <v>musical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(E3200/D3200)*100</f>
        <v>0.36666666666666664</v>
      </c>
      <c r="P3200" s="8">
        <f>(E3200/L3200)</f>
        <v>36.666666666666664</v>
      </c>
      <c r="Q3200" t="str">
        <f>LEFT(N3200, SEARCH("/",N3200,1)-1)</f>
        <v>theater</v>
      </c>
      <c r="R3200" t="str">
        <f>RIGHT(N3200,LEN(N3200)-SEARCH("/",N3200,1))</f>
        <v>musical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(E3201/D3201)*100</f>
        <v>52.16</v>
      </c>
      <c r="P3201" s="8">
        <f>(E3201/L3201)</f>
        <v>49.20754716981132</v>
      </c>
      <c r="Q3201" t="str">
        <f>LEFT(N3201, SEARCH("/",N3201,1)-1)</f>
        <v>theater</v>
      </c>
      <c r="R3201" t="str">
        <f>RIGHT(N3201,LEN(N3201)-SEARCH("/",N3201,1))</f>
        <v>musical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(E3202/D3202)*100</f>
        <v>2E-3</v>
      </c>
      <c r="P3202" s="8">
        <f>(E3202/L3202)</f>
        <v>1</v>
      </c>
      <c r="Q3202" t="str">
        <f>LEFT(N3202, SEARCH("/",N3202,1)-1)</f>
        <v>theater</v>
      </c>
      <c r="R3202" t="str">
        <f>RIGHT(N3202,LEN(N3202)-SEARCH("/",N3202,1))</f>
        <v>musical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(E3203/D3203)*100</f>
        <v>1.25</v>
      </c>
      <c r="P3203" s="8">
        <f>(E3203/L3203)</f>
        <v>12.5</v>
      </c>
      <c r="Q3203" t="str">
        <f>LEFT(N3203, SEARCH("/",N3203,1)-1)</f>
        <v>theater</v>
      </c>
      <c r="R3203" t="str">
        <f>RIGHT(N3203,LEN(N3203)-SEARCH("/",N3203,1))</f>
        <v>musical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(E3204/D3204)*100</f>
        <v>54.52</v>
      </c>
      <c r="P3204" s="8">
        <f>(E3204/L3204)</f>
        <v>109.04</v>
      </c>
      <c r="Q3204" t="str">
        <f>LEFT(N3204, SEARCH("/",N3204,1)-1)</f>
        <v>theater</v>
      </c>
      <c r="R3204" t="str">
        <f>RIGHT(N3204,LEN(N3204)-SEARCH("/",N3204,1))</f>
        <v>musical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(E3205/D3205)*100</f>
        <v>25</v>
      </c>
      <c r="P3205" s="8">
        <f>(E3205/L3205)</f>
        <v>41.666666666666664</v>
      </c>
      <c r="Q3205" t="str">
        <f>LEFT(N3205, SEARCH("/",N3205,1)-1)</f>
        <v>theater</v>
      </c>
      <c r="R3205" t="str">
        <f>RIGHT(N3205,LEN(N3205)-SEARCH("/",N3205,1))</f>
        <v>musical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(E3206/D3206)*100</f>
        <v>0</v>
      </c>
      <c r="P3206" s="8" t="e">
        <f>(E3206/L3206)</f>
        <v>#DIV/0!</v>
      </c>
      <c r="Q3206" t="str">
        <f>LEFT(N3206, SEARCH("/",N3206,1)-1)</f>
        <v>theater</v>
      </c>
      <c r="R3206" t="str">
        <f>RIGHT(N3206,LEN(N3206)-SEARCH("/",N3206,1))</f>
        <v>musical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(E3207/D3207)*100</f>
        <v>3.4125000000000001</v>
      </c>
      <c r="P3207" s="8">
        <f>(E3207/L3207)</f>
        <v>22.75</v>
      </c>
      <c r="Q3207" t="str">
        <f>LEFT(N3207, SEARCH("/",N3207,1)-1)</f>
        <v>theater</v>
      </c>
      <c r="R3207" t="str">
        <f>RIGHT(N3207,LEN(N3207)-SEARCH("/",N3207,1))</f>
        <v>musical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(E3208/D3208)*100</f>
        <v>0</v>
      </c>
      <c r="P3208" s="8" t="e">
        <f>(E3208/L3208)</f>
        <v>#DIV/0!</v>
      </c>
      <c r="Q3208" t="str">
        <f>LEFT(N3208, SEARCH("/",N3208,1)-1)</f>
        <v>theater</v>
      </c>
      <c r="R3208" t="str">
        <f>RIGHT(N3208,LEN(N3208)-SEARCH("/",N3208,1))</f>
        <v>musical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(E3209/D3209)*100</f>
        <v>46.36363636363636</v>
      </c>
      <c r="P3209" s="8">
        <f>(E3209/L3209)</f>
        <v>70.833333333333329</v>
      </c>
      <c r="Q3209" t="str">
        <f>LEFT(N3209, SEARCH("/",N3209,1)-1)</f>
        <v>theater</v>
      </c>
      <c r="R3209" t="str">
        <f>RIGHT(N3209,LEN(N3209)-SEARCH("/",N3209,1))</f>
        <v>musical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(E3210/D3210)*100</f>
        <v>103.49999999999999</v>
      </c>
      <c r="P3210" s="8">
        <f>(E3210/L3210)</f>
        <v>63.109756097560975</v>
      </c>
      <c r="Q3210" t="str">
        <f>LEFT(N3210, SEARCH("/",N3210,1)-1)</f>
        <v>theater</v>
      </c>
      <c r="R3210" t="str">
        <f>RIGHT(N3210,LEN(N3210)-SEARCH("/",N3210,1))</f>
        <v>plays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(E3211/D3211)*100</f>
        <v>119.32315789473684</v>
      </c>
      <c r="P3211" s="8">
        <f>(E3211/L3211)</f>
        <v>50.157964601769912</v>
      </c>
      <c r="Q3211" t="str">
        <f>LEFT(N3211, SEARCH("/",N3211,1)-1)</f>
        <v>theater</v>
      </c>
      <c r="R3211" t="str">
        <f>RIGHT(N3211,LEN(N3211)-SEARCH("/",N3211,1))</f>
        <v>plays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(E3212/D3212)*100</f>
        <v>125.76666666666667</v>
      </c>
      <c r="P3212" s="8">
        <f>(E3212/L3212)</f>
        <v>62.883333333333333</v>
      </c>
      <c r="Q3212" t="str">
        <f>LEFT(N3212, SEARCH("/",N3212,1)-1)</f>
        <v>theater</v>
      </c>
      <c r="R3212" t="str">
        <f>RIGHT(N3212,LEN(N3212)-SEARCH("/",N3212,1))</f>
        <v>plays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(E3213/D3213)*100</f>
        <v>119.74347826086958</v>
      </c>
      <c r="P3213" s="8">
        <f>(E3213/L3213)</f>
        <v>85.531055900621112</v>
      </c>
      <c r="Q3213" t="str">
        <f>LEFT(N3213, SEARCH("/",N3213,1)-1)</f>
        <v>theater</v>
      </c>
      <c r="R3213" t="str">
        <f>RIGHT(N3213,LEN(N3213)-SEARCH("/",N3213,1))</f>
        <v>plays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(E3214/D3214)*100</f>
        <v>126.25</v>
      </c>
      <c r="P3214" s="8">
        <f>(E3214/L3214)</f>
        <v>53.723404255319146</v>
      </c>
      <c r="Q3214" t="str">
        <f>LEFT(N3214, SEARCH("/",N3214,1)-1)</f>
        <v>theater</v>
      </c>
      <c r="R3214" t="str">
        <f>RIGHT(N3214,LEN(N3214)-SEARCH("/",N3214,1))</f>
        <v>plays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(E3215/D3215)*100</f>
        <v>100.11666666666667</v>
      </c>
      <c r="P3215" s="8">
        <f>(E3215/L3215)</f>
        <v>127.80851063829788</v>
      </c>
      <c r="Q3215" t="str">
        <f>LEFT(N3215, SEARCH("/",N3215,1)-1)</f>
        <v>theater</v>
      </c>
      <c r="R3215" t="str">
        <f>RIGHT(N3215,LEN(N3215)-SEARCH("/",N3215,1))</f>
        <v>plays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(E3216/D3216)*100</f>
        <v>102.13333333333334</v>
      </c>
      <c r="P3216" s="8">
        <f>(E3216/L3216)</f>
        <v>106.57391304347826</v>
      </c>
      <c r="Q3216" t="str">
        <f>LEFT(N3216, SEARCH("/",N3216,1)-1)</f>
        <v>theater</v>
      </c>
      <c r="R3216" t="str">
        <f>RIGHT(N3216,LEN(N3216)-SEARCH("/",N3216,1))</f>
        <v>plays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(E3217/D3217)*100</f>
        <v>100.35142857142858</v>
      </c>
      <c r="P3217" s="8">
        <f>(E3217/L3217)</f>
        <v>262.11194029850748</v>
      </c>
      <c r="Q3217" t="str">
        <f>LEFT(N3217, SEARCH("/",N3217,1)-1)</f>
        <v>theater</v>
      </c>
      <c r="R3217" t="str">
        <f>RIGHT(N3217,LEN(N3217)-SEARCH("/",N3217,1))</f>
        <v>plays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(E3218/D3218)*100</f>
        <v>100.05</v>
      </c>
      <c r="P3218" s="8">
        <f>(E3218/L3218)</f>
        <v>57.171428571428571</v>
      </c>
      <c r="Q3218" t="str">
        <f>LEFT(N3218, SEARCH("/",N3218,1)-1)</f>
        <v>theater</v>
      </c>
      <c r="R3218" t="str">
        <f>RIGHT(N3218,LEN(N3218)-SEARCH("/",N3218,1))</f>
        <v>plays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(E3219/D3219)*100</f>
        <v>116.02222222222223</v>
      </c>
      <c r="P3219" s="8">
        <f>(E3219/L3219)</f>
        <v>50.20192307692308</v>
      </c>
      <c r="Q3219" t="str">
        <f>LEFT(N3219, SEARCH("/",N3219,1)-1)</f>
        <v>theater</v>
      </c>
      <c r="R3219" t="str">
        <f>RIGHT(N3219,LEN(N3219)-SEARCH("/",N3219,1))</f>
        <v>plays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(E3220/D3220)*100</f>
        <v>102.1</v>
      </c>
      <c r="P3220" s="8">
        <f>(E3220/L3220)</f>
        <v>66.586956521739125</v>
      </c>
      <c r="Q3220" t="str">
        <f>LEFT(N3220, SEARCH("/",N3220,1)-1)</f>
        <v>theater</v>
      </c>
      <c r="R3220" t="str">
        <f>RIGHT(N3220,LEN(N3220)-SEARCH("/",N3220,1))</f>
        <v>plays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(E3221/D3221)*100</f>
        <v>100.11000000000001</v>
      </c>
      <c r="P3221" s="8">
        <f>(E3221/L3221)</f>
        <v>168.25210084033614</v>
      </c>
      <c r="Q3221" t="str">
        <f>LEFT(N3221, SEARCH("/",N3221,1)-1)</f>
        <v>theater</v>
      </c>
      <c r="R3221" t="str">
        <f>RIGHT(N3221,LEN(N3221)-SEARCH("/",N3221,1))</f>
        <v>plays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(E3222/D3222)*100</f>
        <v>100.84</v>
      </c>
      <c r="P3222" s="8">
        <f>(E3222/L3222)</f>
        <v>256.37288135593218</v>
      </c>
      <c r="Q3222" t="str">
        <f>LEFT(N3222, SEARCH("/",N3222,1)-1)</f>
        <v>theater</v>
      </c>
      <c r="R3222" t="str">
        <f>RIGHT(N3222,LEN(N3222)-SEARCH("/",N3222,1))</f>
        <v>plays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(E3223/D3223)*100</f>
        <v>103.42499999999998</v>
      </c>
      <c r="P3223" s="8">
        <f>(E3223/L3223)</f>
        <v>36.610619469026545</v>
      </c>
      <c r="Q3223" t="str">
        <f>LEFT(N3223, SEARCH("/",N3223,1)-1)</f>
        <v>theater</v>
      </c>
      <c r="R3223" t="str">
        <f>RIGHT(N3223,LEN(N3223)-SEARCH("/",N3223,1))</f>
        <v>plays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(E3224/D3224)*100</f>
        <v>124.8</v>
      </c>
      <c r="P3224" s="8">
        <f>(E3224/L3224)</f>
        <v>37.142857142857146</v>
      </c>
      <c r="Q3224" t="str">
        <f>LEFT(N3224, SEARCH("/",N3224,1)-1)</f>
        <v>theater</v>
      </c>
      <c r="R3224" t="str">
        <f>RIGHT(N3224,LEN(N3224)-SEARCH("/",N3224,1))</f>
        <v>plays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(E3225/D3225)*100</f>
        <v>109.51612903225806</v>
      </c>
      <c r="P3225" s="8">
        <f>(E3225/L3225)</f>
        <v>45.878378378378379</v>
      </c>
      <c r="Q3225" t="str">
        <f>LEFT(N3225, SEARCH("/",N3225,1)-1)</f>
        <v>theater</v>
      </c>
      <c r="R3225" t="str">
        <f>RIGHT(N3225,LEN(N3225)-SEARCH("/",N3225,1))</f>
        <v>plays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(E3226/D3226)*100</f>
        <v>102.03333333333333</v>
      </c>
      <c r="P3226" s="8">
        <f>(E3226/L3226)</f>
        <v>141.71296296296296</v>
      </c>
      <c r="Q3226" t="str">
        <f>LEFT(N3226, SEARCH("/",N3226,1)-1)</f>
        <v>theater</v>
      </c>
      <c r="R3226" t="str">
        <f>RIGHT(N3226,LEN(N3226)-SEARCH("/",N3226,1))</f>
        <v>plays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(E3227/D3227)*100</f>
        <v>102.35000000000001</v>
      </c>
      <c r="P3227" s="8">
        <f>(E3227/L3227)</f>
        <v>52.487179487179489</v>
      </c>
      <c r="Q3227" t="str">
        <f>LEFT(N3227, SEARCH("/",N3227,1)-1)</f>
        <v>theater</v>
      </c>
      <c r="R3227" t="str">
        <f>RIGHT(N3227,LEN(N3227)-SEARCH("/",N3227,1))</f>
        <v>plays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(E3228/D3228)*100</f>
        <v>104.16666666666667</v>
      </c>
      <c r="P3228" s="8">
        <f>(E3228/L3228)</f>
        <v>59.523809523809526</v>
      </c>
      <c r="Q3228" t="str">
        <f>LEFT(N3228, SEARCH("/",N3228,1)-1)</f>
        <v>theater</v>
      </c>
      <c r="R3228" t="str">
        <f>RIGHT(N3228,LEN(N3228)-SEARCH("/",N3228,1))</f>
        <v>plays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(E3229/D3229)*100</f>
        <v>125</v>
      </c>
      <c r="P3229" s="8">
        <f>(E3229/L3229)</f>
        <v>50</v>
      </c>
      <c r="Q3229" t="str">
        <f>LEFT(N3229, SEARCH("/",N3229,1)-1)</f>
        <v>theater</v>
      </c>
      <c r="R3229" t="str">
        <f>RIGHT(N3229,LEN(N3229)-SEARCH("/",N3229,1))</f>
        <v>plays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(E3230/D3230)*100</f>
        <v>102.34285714285714</v>
      </c>
      <c r="P3230" s="8">
        <f>(E3230/L3230)</f>
        <v>193.62162162162161</v>
      </c>
      <c r="Q3230" t="str">
        <f>LEFT(N3230, SEARCH("/",N3230,1)-1)</f>
        <v>theater</v>
      </c>
      <c r="R3230" t="str">
        <f>RIGHT(N3230,LEN(N3230)-SEARCH("/",N3230,1))</f>
        <v>plays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(E3231/D3231)*100</f>
        <v>107.86500000000001</v>
      </c>
      <c r="P3231" s="8">
        <f>(E3231/L3231)</f>
        <v>106.79702970297029</v>
      </c>
      <c r="Q3231" t="str">
        <f>LEFT(N3231, SEARCH("/",N3231,1)-1)</f>
        <v>theater</v>
      </c>
      <c r="R3231" t="str">
        <f>RIGHT(N3231,LEN(N3231)-SEARCH("/",N3231,1))</f>
        <v>plays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(E3232/D3232)*100</f>
        <v>109.88461538461539</v>
      </c>
      <c r="P3232" s="8">
        <f>(E3232/L3232)</f>
        <v>77.21621621621621</v>
      </c>
      <c r="Q3232" t="str">
        <f>LEFT(N3232, SEARCH("/",N3232,1)-1)</f>
        <v>theater</v>
      </c>
      <c r="R3232" t="str">
        <f>RIGHT(N3232,LEN(N3232)-SEARCH("/",N3232,1))</f>
        <v>plays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(E3233/D3233)*100</f>
        <v>161</v>
      </c>
      <c r="P3233" s="8">
        <f>(E3233/L3233)</f>
        <v>57.5</v>
      </c>
      <c r="Q3233" t="str">
        <f>LEFT(N3233, SEARCH("/",N3233,1)-1)</f>
        <v>theater</v>
      </c>
      <c r="R3233" t="str">
        <f>RIGHT(N3233,LEN(N3233)-SEARCH("/",N3233,1))</f>
        <v>plays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(E3234/D3234)*100</f>
        <v>131.20000000000002</v>
      </c>
      <c r="P3234" s="8">
        <f>(E3234/L3234)</f>
        <v>50.46153846153846</v>
      </c>
      <c r="Q3234" t="str">
        <f>LEFT(N3234, SEARCH("/",N3234,1)-1)</f>
        <v>theater</v>
      </c>
      <c r="R3234" t="str">
        <f>RIGHT(N3234,LEN(N3234)-SEARCH("/",N3234,1))</f>
        <v>plays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(E3235/D3235)*100</f>
        <v>118.8</v>
      </c>
      <c r="P3235" s="8">
        <f>(E3235/L3235)</f>
        <v>97.377049180327873</v>
      </c>
      <c r="Q3235" t="str">
        <f>LEFT(N3235, SEARCH("/",N3235,1)-1)</f>
        <v>theater</v>
      </c>
      <c r="R3235" t="str">
        <f>RIGHT(N3235,LEN(N3235)-SEARCH("/",N3235,1))</f>
        <v>plays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(E3236/D3236)*100</f>
        <v>100.39275000000001</v>
      </c>
      <c r="P3236" s="8">
        <f>(E3236/L3236)</f>
        <v>34.91921739130435</v>
      </c>
      <c r="Q3236" t="str">
        <f>LEFT(N3236, SEARCH("/",N3236,1)-1)</f>
        <v>theater</v>
      </c>
      <c r="R3236" t="str">
        <f>RIGHT(N3236,LEN(N3236)-SEARCH("/",N3236,1))</f>
        <v>plays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(E3237/D3237)*100</f>
        <v>103.20666666666666</v>
      </c>
      <c r="P3237" s="8">
        <f>(E3237/L3237)</f>
        <v>85.530386740331494</v>
      </c>
      <c r="Q3237" t="str">
        <f>LEFT(N3237, SEARCH("/",N3237,1)-1)</f>
        <v>theater</v>
      </c>
      <c r="R3237" t="str">
        <f>RIGHT(N3237,LEN(N3237)-SEARCH("/",N3237,1))</f>
        <v>plays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(E3238/D3238)*100</f>
        <v>100.6</v>
      </c>
      <c r="P3238" s="8">
        <f>(E3238/L3238)</f>
        <v>182.90909090909091</v>
      </c>
      <c r="Q3238" t="str">
        <f>LEFT(N3238, SEARCH("/",N3238,1)-1)</f>
        <v>theater</v>
      </c>
      <c r="R3238" t="str">
        <f>RIGHT(N3238,LEN(N3238)-SEARCH("/",N3238,1))</f>
        <v>plays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(E3239/D3239)*100</f>
        <v>100.78754285714287</v>
      </c>
      <c r="P3239" s="8">
        <f>(E3239/L3239)</f>
        <v>131.13620817843866</v>
      </c>
      <c r="Q3239" t="str">
        <f>LEFT(N3239, SEARCH("/",N3239,1)-1)</f>
        <v>theater</v>
      </c>
      <c r="R3239" t="str">
        <f>RIGHT(N3239,LEN(N3239)-SEARCH("/",N3239,1))</f>
        <v>plays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(E3240/D3240)*100</f>
        <v>112.32142857142857</v>
      </c>
      <c r="P3240" s="8">
        <f>(E3240/L3240)</f>
        <v>39.810126582278478</v>
      </c>
      <c r="Q3240" t="str">
        <f>LEFT(N3240, SEARCH("/",N3240,1)-1)</f>
        <v>theater</v>
      </c>
      <c r="R3240" t="str">
        <f>RIGHT(N3240,LEN(N3240)-SEARCH("/",N3240,1))</f>
        <v>plays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(E3241/D3241)*100</f>
        <v>105.91914022517912</v>
      </c>
      <c r="P3241" s="8">
        <f>(E3241/L3241)</f>
        <v>59.701730769230764</v>
      </c>
      <c r="Q3241" t="str">
        <f>LEFT(N3241, SEARCH("/",N3241,1)-1)</f>
        <v>theater</v>
      </c>
      <c r="R3241" t="str">
        <f>RIGHT(N3241,LEN(N3241)-SEARCH("/",N3241,1))</f>
        <v>plays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(E3242/D3242)*100</f>
        <v>100.56666666666668</v>
      </c>
      <c r="P3242" s="8">
        <f>(E3242/L3242)</f>
        <v>88.735294117647058</v>
      </c>
      <c r="Q3242" t="str">
        <f>LEFT(N3242, SEARCH("/",N3242,1)-1)</f>
        <v>theater</v>
      </c>
      <c r="R3242" t="str">
        <f>RIGHT(N3242,LEN(N3242)-SEARCH("/",N3242,1))</f>
        <v>plays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(E3243/D3243)*100</f>
        <v>115.30588235294117</v>
      </c>
      <c r="P3243" s="8">
        <f>(E3243/L3243)</f>
        <v>58.688622754491021</v>
      </c>
      <c r="Q3243" t="str">
        <f>LEFT(N3243, SEARCH("/",N3243,1)-1)</f>
        <v>theater</v>
      </c>
      <c r="R3243" t="str">
        <f>RIGHT(N3243,LEN(N3243)-SEARCH("/",N3243,1))</f>
        <v>plays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(E3244/D3244)*100</f>
        <v>127.30419999999999</v>
      </c>
      <c r="P3244" s="8">
        <f>(E3244/L3244)</f>
        <v>69.56513661202186</v>
      </c>
      <c r="Q3244" t="str">
        <f>LEFT(N3244, SEARCH("/",N3244,1)-1)</f>
        <v>theater</v>
      </c>
      <c r="R3244" t="str">
        <f>RIGHT(N3244,LEN(N3244)-SEARCH("/",N3244,1))</f>
        <v>plays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(E3245/D3245)*100</f>
        <v>102.83750000000001</v>
      </c>
      <c r="P3245" s="8">
        <f>(E3245/L3245)</f>
        <v>115.87323943661971</v>
      </c>
      <c r="Q3245" t="str">
        <f>LEFT(N3245, SEARCH("/",N3245,1)-1)</f>
        <v>theater</v>
      </c>
      <c r="R3245" t="str">
        <f>RIGHT(N3245,LEN(N3245)-SEARCH("/",N3245,1))</f>
        <v>plays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(E3246/D3246)*100</f>
        <v>102.9375</v>
      </c>
      <c r="P3246" s="8">
        <f>(E3246/L3246)</f>
        <v>23.869565217391305</v>
      </c>
      <c r="Q3246" t="str">
        <f>LEFT(N3246, SEARCH("/",N3246,1)-1)</f>
        <v>theater</v>
      </c>
      <c r="R3246" t="str">
        <f>RIGHT(N3246,LEN(N3246)-SEARCH("/",N3246,1))</f>
        <v>plays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(E3247/D3247)*100</f>
        <v>104.3047619047619</v>
      </c>
      <c r="P3247" s="8">
        <f>(E3247/L3247)</f>
        <v>81.125925925925927</v>
      </c>
      <c r="Q3247" t="str">
        <f>LEFT(N3247, SEARCH("/",N3247,1)-1)</f>
        <v>theater</v>
      </c>
      <c r="R3247" t="str">
        <f>RIGHT(N3247,LEN(N3247)-SEARCH("/",N3247,1))</f>
        <v>plays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(E3248/D3248)*100</f>
        <v>111.22000000000001</v>
      </c>
      <c r="P3248" s="8">
        <f>(E3248/L3248)</f>
        <v>57.626943005181346</v>
      </c>
      <c r="Q3248" t="str">
        <f>LEFT(N3248, SEARCH("/",N3248,1)-1)</f>
        <v>theater</v>
      </c>
      <c r="R3248" t="str">
        <f>RIGHT(N3248,LEN(N3248)-SEARCH("/",N3248,1))</f>
        <v>plays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(E3249/D3249)*100</f>
        <v>105.86</v>
      </c>
      <c r="P3249" s="8">
        <f>(E3249/L3249)</f>
        <v>46.429824561403507</v>
      </c>
      <c r="Q3249" t="str">
        <f>LEFT(N3249, SEARCH("/",N3249,1)-1)</f>
        <v>theater</v>
      </c>
      <c r="R3249" t="str">
        <f>RIGHT(N3249,LEN(N3249)-SEARCH("/",N3249,1))</f>
        <v>plays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(E3250/D3250)*100</f>
        <v>100.79166666666666</v>
      </c>
      <c r="P3250" s="8">
        <f>(E3250/L3250)</f>
        <v>60.475000000000001</v>
      </c>
      <c r="Q3250" t="str">
        <f>LEFT(N3250, SEARCH("/",N3250,1)-1)</f>
        <v>theater</v>
      </c>
      <c r="R3250" t="str">
        <f>RIGHT(N3250,LEN(N3250)-SEARCH("/",N3250,1))</f>
        <v>plays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(E3251/D3251)*100</f>
        <v>104.92727272727274</v>
      </c>
      <c r="P3251" s="8">
        <f>(E3251/L3251)</f>
        <v>65.579545454545453</v>
      </c>
      <c r="Q3251" t="str">
        <f>LEFT(N3251, SEARCH("/",N3251,1)-1)</f>
        <v>theater</v>
      </c>
      <c r="R3251" t="str">
        <f>RIGHT(N3251,LEN(N3251)-SEARCH("/",N3251,1))</f>
        <v>plays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(E3252/D3252)*100</f>
        <v>101.55199999999999</v>
      </c>
      <c r="P3252" s="8">
        <f>(E3252/L3252)</f>
        <v>119.1924882629108</v>
      </c>
      <c r="Q3252" t="str">
        <f>LEFT(N3252, SEARCH("/",N3252,1)-1)</f>
        <v>theater</v>
      </c>
      <c r="R3252" t="str">
        <f>RIGHT(N3252,LEN(N3252)-SEARCH("/",N3252,1))</f>
        <v>plays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(E3253/D3253)*100</f>
        <v>110.73333333333333</v>
      </c>
      <c r="P3253" s="8">
        <f>(E3253/L3253)</f>
        <v>83.05</v>
      </c>
      <c r="Q3253" t="str">
        <f>LEFT(N3253, SEARCH("/",N3253,1)-1)</f>
        <v>theater</v>
      </c>
      <c r="R3253" t="str">
        <f>RIGHT(N3253,LEN(N3253)-SEARCH("/",N3253,1))</f>
        <v>plays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(E3254/D3254)*100</f>
        <v>127.82222222222221</v>
      </c>
      <c r="P3254" s="8">
        <f>(E3254/L3254)</f>
        <v>57.52</v>
      </c>
      <c r="Q3254" t="str">
        <f>LEFT(N3254, SEARCH("/",N3254,1)-1)</f>
        <v>theater</v>
      </c>
      <c r="R3254" t="str">
        <f>RIGHT(N3254,LEN(N3254)-SEARCH("/",N3254,1))</f>
        <v>plays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(E3255/D3255)*100</f>
        <v>101.82500000000002</v>
      </c>
      <c r="P3255" s="8">
        <f>(E3255/L3255)</f>
        <v>177.08695652173913</v>
      </c>
      <c r="Q3255" t="str">
        <f>LEFT(N3255, SEARCH("/",N3255,1)-1)</f>
        <v>theater</v>
      </c>
      <c r="R3255" t="str">
        <f>RIGHT(N3255,LEN(N3255)-SEARCH("/",N3255,1))</f>
        <v>plays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(E3256/D3256)*100</f>
        <v>101.25769230769231</v>
      </c>
      <c r="P3256" s="8">
        <f>(E3256/L3256)</f>
        <v>70.771505376344081</v>
      </c>
      <c r="Q3256" t="str">
        <f>LEFT(N3256, SEARCH("/",N3256,1)-1)</f>
        <v>theater</v>
      </c>
      <c r="R3256" t="str">
        <f>RIGHT(N3256,LEN(N3256)-SEARCH("/",N3256,1))</f>
        <v>plays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(E3257/D3257)*100</f>
        <v>175</v>
      </c>
      <c r="P3257" s="8">
        <f>(E3257/L3257)</f>
        <v>29.166666666666668</v>
      </c>
      <c r="Q3257" t="str">
        <f>LEFT(N3257, SEARCH("/",N3257,1)-1)</f>
        <v>theater</v>
      </c>
      <c r="R3257" t="str">
        <f>RIGHT(N3257,LEN(N3257)-SEARCH("/",N3257,1))</f>
        <v>plays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(E3258/D3258)*100</f>
        <v>128.06</v>
      </c>
      <c r="P3258" s="8">
        <f>(E3258/L3258)</f>
        <v>72.76136363636364</v>
      </c>
      <c r="Q3258" t="str">
        <f>LEFT(N3258, SEARCH("/",N3258,1)-1)</f>
        <v>theater</v>
      </c>
      <c r="R3258" t="str">
        <f>RIGHT(N3258,LEN(N3258)-SEARCH("/",N3258,1))</f>
        <v>plays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(E3259/D3259)*100</f>
        <v>106.29949999999999</v>
      </c>
      <c r="P3259" s="8">
        <f>(E3259/L3259)</f>
        <v>51.853414634146333</v>
      </c>
      <c r="Q3259" t="str">
        <f>LEFT(N3259, SEARCH("/",N3259,1)-1)</f>
        <v>theater</v>
      </c>
      <c r="R3259" t="str">
        <f>RIGHT(N3259,LEN(N3259)-SEARCH("/",N3259,1))</f>
        <v>plays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(E3260/D3260)*100</f>
        <v>105.21428571428571</v>
      </c>
      <c r="P3260" s="8">
        <f>(E3260/L3260)</f>
        <v>98.2</v>
      </c>
      <c r="Q3260" t="str">
        <f>LEFT(N3260, SEARCH("/",N3260,1)-1)</f>
        <v>theater</v>
      </c>
      <c r="R3260" t="str">
        <f>RIGHT(N3260,LEN(N3260)-SEARCH("/",N3260,1))</f>
        <v>plays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(E3261/D3261)*100</f>
        <v>106.16782608695652</v>
      </c>
      <c r="P3261" s="8">
        <f>(E3261/L3261)</f>
        <v>251.7381443298969</v>
      </c>
      <c r="Q3261" t="str">
        <f>LEFT(N3261, SEARCH("/",N3261,1)-1)</f>
        <v>theater</v>
      </c>
      <c r="R3261" t="str">
        <f>RIGHT(N3261,LEN(N3261)-SEARCH("/",N3261,1))</f>
        <v>plays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(E3262/D3262)*100</f>
        <v>109.24000000000001</v>
      </c>
      <c r="P3262" s="8">
        <f>(E3262/L3262)</f>
        <v>74.821917808219183</v>
      </c>
      <c r="Q3262" t="str">
        <f>LEFT(N3262, SEARCH("/",N3262,1)-1)</f>
        <v>theater</v>
      </c>
      <c r="R3262" t="str">
        <f>RIGHT(N3262,LEN(N3262)-SEARCH("/",N3262,1))</f>
        <v>plays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(E3263/D3263)*100</f>
        <v>100.45454545454547</v>
      </c>
      <c r="P3263" s="8">
        <f>(E3263/L3263)</f>
        <v>67.65306122448979</v>
      </c>
      <c r="Q3263" t="str">
        <f>LEFT(N3263, SEARCH("/",N3263,1)-1)</f>
        <v>theater</v>
      </c>
      <c r="R3263" t="str">
        <f>RIGHT(N3263,LEN(N3263)-SEARCH("/",N3263,1))</f>
        <v>plays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(E3264/D3264)*100</f>
        <v>103.04098360655738</v>
      </c>
      <c r="P3264" s="8">
        <f>(E3264/L3264)</f>
        <v>93.81343283582089</v>
      </c>
      <c r="Q3264" t="str">
        <f>LEFT(N3264, SEARCH("/",N3264,1)-1)</f>
        <v>theater</v>
      </c>
      <c r="R3264" t="str">
        <f>RIGHT(N3264,LEN(N3264)-SEARCH("/",N3264,1))</f>
        <v>plays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(E3265/D3265)*100</f>
        <v>112.1664</v>
      </c>
      <c r="P3265" s="8">
        <f>(E3265/L3265)</f>
        <v>41.237647058823526</v>
      </c>
      <c r="Q3265" t="str">
        <f>LEFT(N3265, SEARCH("/",N3265,1)-1)</f>
        <v>theater</v>
      </c>
      <c r="R3265" t="str">
        <f>RIGHT(N3265,LEN(N3265)-SEARCH("/",N3265,1))</f>
        <v>plays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(E3266/D3266)*100</f>
        <v>103</v>
      </c>
      <c r="P3266" s="8">
        <f>(E3266/L3266)</f>
        <v>52.551020408163268</v>
      </c>
      <c r="Q3266" t="str">
        <f>LEFT(N3266, SEARCH("/",N3266,1)-1)</f>
        <v>theater</v>
      </c>
      <c r="R3266" t="str">
        <f>RIGHT(N3266,LEN(N3266)-SEARCH("/",N3266,1))</f>
        <v>plays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(E3267/D3267)*100</f>
        <v>164</v>
      </c>
      <c r="P3267" s="8">
        <f>(E3267/L3267)</f>
        <v>70.285714285714292</v>
      </c>
      <c r="Q3267" t="str">
        <f>LEFT(N3267, SEARCH("/",N3267,1)-1)</f>
        <v>theater</v>
      </c>
      <c r="R3267" t="str">
        <f>RIGHT(N3267,LEN(N3267)-SEARCH("/",N3267,1))</f>
        <v>plays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(E3268/D3268)*100</f>
        <v>131.28333333333333</v>
      </c>
      <c r="P3268" s="8">
        <f>(E3268/L3268)</f>
        <v>48.325153374233132</v>
      </c>
      <c r="Q3268" t="str">
        <f>LEFT(N3268, SEARCH("/",N3268,1)-1)</f>
        <v>theater</v>
      </c>
      <c r="R3268" t="str">
        <f>RIGHT(N3268,LEN(N3268)-SEARCH("/",N3268,1))</f>
        <v>plays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(E3269/D3269)*100</f>
        <v>102.1</v>
      </c>
      <c r="P3269" s="8">
        <f>(E3269/L3269)</f>
        <v>53.177083333333336</v>
      </c>
      <c r="Q3269" t="str">
        <f>LEFT(N3269, SEARCH("/",N3269,1)-1)</f>
        <v>theater</v>
      </c>
      <c r="R3269" t="str">
        <f>RIGHT(N3269,LEN(N3269)-SEARCH("/",N3269,1))</f>
        <v>plays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(E3270/D3270)*100</f>
        <v>128</v>
      </c>
      <c r="P3270" s="8">
        <f>(E3270/L3270)</f>
        <v>60.952380952380949</v>
      </c>
      <c r="Q3270" t="str">
        <f>LEFT(N3270, SEARCH("/",N3270,1)-1)</f>
        <v>theater</v>
      </c>
      <c r="R3270" t="str">
        <f>RIGHT(N3270,LEN(N3270)-SEARCH("/",N3270,1))</f>
        <v>plays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(E3271/D3271)*100</f>
        <v>101.49999999999999</v>
      </c>
      <c r="P3271" s="8">
        <f>(E3271/L3271)</f>
        <v>116</v>
      </c>
      <c r="Q3271" t="str">
        <f>LEFT(N3271, SEARCH("/",N3271,1)-1)</f>
        <v>theater</v>
      </c>
      <c r="R3271" t="str">
        <f>RIGHT(N3271,LEN(N3271)-SEARCH("/",N3271,1))</f>
        <v>plays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(E3272/D3272)*100</f>
        <v>101.66666666666666</v>
      </c>
      <c r="P3272" s="8">
        <f>(E3272/L3272)</f>
        <v>61</v>
      </c>
      <c r="Q3272" t="str">
        <f>LEFT(N3272, SEARCH("/",N3272,1)-1)</f>
        <v>theater</v>
      </c>
      <c r="R3272" t="str">
        <f>RIGHT(N3272,LEN(N3272)-SEARCH("/",N3272,1))</f>
        <v>plays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(E3273/D3273)*100</f>
        <v>130</v>
      </c>
      <c r="P3273" s="8">
        <f>(E3273/L3273)</f>
        <v>38.235294117647058</v>
      </c>
      <c r="Q3273" t="str">
        <f>LEFT(N3273, SEARCH("/",N3273,1)-1)</f>
        <v>theater</v>
      </c>
      <c r="R3273" t="str">
        <f>RIGHT(N3273,LEN(N3273)-SEARCH("/",N3273,1))</f>
        <v>plays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(E3274/D3274)*100</f>
        <v>154.43</v>
      </c>
      <c r="P3274" s="8">
        <f>(E3274/L3274)</f>
        <v>106.50344827586207</v>
      </c>
      <c r="Q3274" t="str">
        <f>LEFT(N3274, SEARCH("/",N3274,1)-1)</f>
        <v>theater</v>
      </c>
      <c r="R3274" t="str">
        <f>RIGHT(N3274,LEN(N3274)-SEARCH("/",N3274,1))</f>
        <v>plays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(E3275/D3275)*100</f>
        <v>107.4</v>
      </c>
      <c r="P3275" s="8">
        <f>(E3275/L3275)</f>
        <v>204.57142857142858</v>
      </c>
      <c r="Q3275" t="str">
        <f>LEFT(N3275, SEARCH("/",N3275,1)-1)</f>
        <v>theater</v>
      </c>
      <c r="R3275" t="str">
        <f>RIGHT(N3275,LEN(N3275)-SEARCH("/",N3275,1))</f>
        <v>plays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(E3276/D3276)*100</f>
        <v>101.32258064516128</v>
      </c>
      <c r="P3276" s="8">
        <f>(E3276/L3276)</f>
        <v>54.912587412587413</v>
      </c>
      <c r="Q3276" t="str">
        <f>LEFT(N3276, SEARCH("/",N3276,1)-1)</f>
        <v>theater</v>
      </c>
      <c r="R3276" t="str">
        <f>RIGHT(N3276,LEN(N3276)-SEARCH("/",N3276,1))</f>
        <v>plays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(E3277/D3277)*100</f>
        <v>100.27777777777777</v>
      </c>
      <c r="P3277" s="8">
        <f>(E3277/L3277)</f>
        <v>150.41666666666666</v>
      </c>
      <c r="Q3277" t="str">
        <f>LEFT(N3277, SEARCH("/",N3277,1)-1)</f>
        <v>theater</v>
      </c>
      <c r="R3277" t="str">
        <f>RIGHT(N3277,LEN(N3277)-SEARCH("/",N3277,1))</f>
        <v>plays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(E3278/D3278)*100</f>
        <v>116.84444444444443</v>
      </c>
      <c r="P3278" s="8">
        <f>(E3278/L3278)</f>
        <v>52.58</v>
      </c>
      <c r="Q3278" t="str">
        <f>LEFT(N3278, SEARCH("/",N3278,1)-1)</f>
        <v>theater</v>
      </c>
      <c r="R3278" t="str">
        <f>RIGHT(N3278,LEN(N3278)-SEARCH("/",N3278,1))</f>
        <v>plays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(E3279/D3279)*100</f>
        <v>108.60000000000001</v>
      </c>
      <c r="P3279" s="8">
        <f>(E3279/L3279)</f>
        <v>54.3</v>
      </c>
      <c r="Q3279" t="str">
        <f>LEFT(N3279, SEARCH("/",N3279,1)-1)</f>
        <v>theater</v>
      </c>
      <c r="R3279" t="str">
        <f>RIGHT(N3279,LEN(N3279)-SEARCH("/",N3279,1))</f>
        <v>plays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(E3280/D3280)*100</f>
        <v>103.4</v>
      </c>
      <c r="P3280" s="8">
        <f>(E3280/L3280)</f>
        <v>76.029411764705884</v>
      </c>
      <c r="Q3280" t="str">
        <f>LEFT(N3280, SEARCH("/",N3280,1)-1)</f>
        <v>theater</v>
      </c>
      <c r="R3280" t="str">
        <f>RIGHT(N3280,LEN(N3280)-SEARCH("/",N3280,1))</f>
        <v>plays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(E3281/D3281)*100</f>
        <v>114.27586206896552</v>
      </c>
      <c r="P3281" s="8">
        <f>(E3281/L3281)</f>
        <v>105.2063492063492</v>
      </c>
      <c r="Q3281" t="str">
        <f>LEFT(N3281, SEARCH("/",N3281,1)-1)</f>
        <v>theater</v>
      </c>
      <c r="R3281" t="str">
        <f>RIGHT(N3281,LEN(N3281)-SEARCH("/",N3281,1))</f>
        <v>plays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(E3282/D3282)*100</f>
        <v>103</v>
      </c>
      <c r="P3282" s="8">
        <f>(E3282/L3282)</f>
        <v>68.666666666666671</v>
      </c>
      <c r="Q3282" t="str">
        <f>LEFT(N3282, SEARCH("/",N3282,1)-1)</f>
        <v>theater</v>
      </c>
      <c r="R3282" t="str">
        <f>RIGHT(N3282,LEN(N3282)-SEARCH("/",N3282,1))</f>
        <v>plays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(E3283/D3283)*100</f>
        <v>121.6</v>
      </c>
      <c r="P3283" s="8">
        <f>(E3283/L3283)</f>
        <v>129.36170212765958</v>
      </c>
      <c r="Q3283" t="str">
        <f>LEFT(N3283, SEARCH("/",N3283,1)-1)</f>
        <v>theater</v>
      </c>
      <c r="R3283" t="str">
        <f>RIGHT(N3283,LEN(N3283)-SEARCH("/",N3283,1))</f>
        <v>plays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(E3284/D3284)*100</f>
        <v>102.6467741935484</v>
      </c>
      <c r="P3284" s="8">
        <f>(E3284/L3284)</f>
        <v>134.26371308016877</v>
      </c>
      <c r="Q3284" t="str">
        <f>LEFT(N3284, SEARCH("/",N3284,1)-1)</f>
        <v>theater</v>
      </c>
      <c r="R3284" t="str">
        <f>RIGHT(N3284,LEN(N3284)-SEARCH("/",N3284,1))</f>
        <v>plays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(E3285/D3285)*100</f>
        <v>104.75000000000001</v>
      </c>
      <c r="P3285" s="8">
        <f>(E3285/L3285)</f>
        <v>17.829787234042552</v>
      </c>
      <c r="Q3285" t="str">
        <f>LEFT(N3285, SEARCH("/",N3285,1)-1)</f>
        <v>theater</v>
      </c>
      <c r="R3285" t="str">
        <f>RIGHT(N3285,LEN(N3285)-SEARCH("/",N3285,1))</f>
        <v>plays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(E3286/D3286)*100</f>
        <v>101.6</v>
      </c>
      <c r="P3286" s="8">
        <f>(E3286/L3286)</f>
        <v>203.2</v>
      </c>
      <c r="Q3286" t="str">
        <f>LEFT(N3286, SEARCH("/",N3286,1)-1)</f>
        <v>theater</v>
      </c>
      <c r="R3286" t="str">
        <f>RIGHT(N3286,LEN(N3286)-SEARCH("/",N3286,1))</f>
        <v>plays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(E3287/D3287)*100</f>
        <v>112.10242048409683</v>
      </c>
      <c r="P3287" s="8">
        <f>(E3287/L3287)</f>
        <v>69.18518518518519</v>
      </c>
      <c r="Q3287" t="str">
        <f>LEFT(N3287, SEARCH("/",N3287,1)-1)</f>
        <v>theater</v>
      </c>
      <c r="R3287" t="str">
        <f>RIGHT(N3287,LEN(N3287)-SEARCH("/",N3287,1))</f>
        <v>plays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(E3288/D3288)*100</f>
        <v>101.76666666666667</v>
      </c>
      <c r="P3288" s="8">
        <f>(E3288/L3288)</f>
        <v>125.12295081967213</v>
      </c>
      <c r="Q3288" t="str">
        <f>LEFT(N3288, SEARCH("/",N3288,1)-1)</f>
        <v>theater</v>
      </c>
      <c r="R3288" t="str">
        <f>RIGHT(N3288,LEN(N3288)-SEARCH("/",N3288,1))</f>
        <v>plays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(E3289/D3289)*100</f>
        <v>100</v>
      </c>
      <c r="P3289" s="8">
        <f>(E3289/L3289)</f>
        <v>73.529411764705884</v>
      </c>
      <c r="Q3289" t="str">
        <f>LEFT(N3289, SEARCH("/",N3289,1)-1)</f>
        <v>theater</v>
      </c>
      <c r="R3289" t="str">
        <f>RIGHT(N3289,LEN(N3289)-SEARCH("/",N3289,1))</f>
        <v>plays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(E3290/D3290)*100</f>
        <v>100.26489999999998</v>
      </c>
      <c r="P3290" s="8">
        <f>(E3290/L3290)</f>
        <v>48.437149758454105</v>
      </c>
      <c r="Q3290" t="str">
        <f>LEFT(N3290, SEARCH("/",N3290,1)-1)</f>
        <v>theater</v>
      </c>
      <c r="R3290" t="str">
        <f>RIGHT(N3290,LEN(N3290)-SEARCH("/",N3290,1))</f>
        <v>plays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(E3291/D3291)*100</f>
        <v>133.04200000000003</v>
      </c>
      <c r="P3291" s="8">
        <f>(E3291/L3291)</f>
        <v>26.608400000000003</v>
      </c>
      <c r="Q3291" t="str">
        <f>LEFT(N3291, SEARCH("/",N3291,1)-1)</f>
        <v>theater</v>
      </c>
      <c r="R3291" t="str">
        <f>RIGHT(N3291,LEN(N3291)-SEARCH("/",N3291,1))</f>
        <v>plays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(E3292/D3292)*100</f>
        <v>121.2</v>
      </c>
      <c r="P3292" s="8">
        <f>(E3292/L3292)</f>
        <v>33.666666666666664</v>
      </c>
      <c r="Q3292" t="str">
        <f>LEFT(N3292, SEARCH("/",N3292,1)-1)</f>
        <v>theater</v>
      </c>
      <c r="R3292" t="str">
        <f>RIGHT(N3292,LEN(N3292)-SEARCH("/",N3292,1))</f>
        <v>plays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(E3293/D3293)*100</f>
        <v>113.99999999999999</v>
      </c>
      <c r="P3293" s="8">
        <f>(E3293/L3293)</f>
        <v>40.714285714285715</v>
      </c>
      <c r="Q3293" t="str">
        <f>LEFT(N3293, SEARCH("/",N3293,1)-1)</f>
        <v>theater</v>
      </c>
      <c r="R3293" t="str">
        <f>RIGHT(N3293,LEN(N3293)-SEARCH("/",N3293,1))</f>
        <v>plays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(E3294/D3294)*100</f>
        <v>286.13861386138615</v>
      </c>
      <c r="P3294" s="8">
        <f>(E3294/L3294)</f>
        <v>19.266666666666666</v>
      </c>
      <c r="Q3294" t="str">
        <f>LEFT(N3294, SEARCH("/",N3294,1)-1)</f>
        <v>theater</v>
      </c>
      <c r="R3294" t="str">
        <f>RIGHT(N3294,LEN(N3294)-SEARCH("/",N3294,1))</f>
        <v>plays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(E3295/D3295)*100</f>
        <v>170.44444444444446</v>
      </c>
      <c r="P3295" s="8">
        <f>(E3295/L3295)</f>
        <v>84.285714285714292</v>
      </c>
      <c r="Q3295" t="str">
        <f>LEFT(N3295, SEARCH("/",N3295,1)-1)</f>
        <v>theater</v>
      </c>
      <c r="R3295" t="str">
        <f>RIGHT(N3295,LEN(N3295)-SEARCH("/",N3295,1))</f>
        <v>plays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(E3296/D3296)*100</f>
        <v>118.33333333333333</v>
      </c>
      <c r="P3296" s="8">
        <f>(E3296/L3296)</f>
        <v>29.583333333333332</v>
      </c>
      <c r="Q3296" t="str">
        <f>LEFT(N3296, SEARCH("/",N3296,1)-1)</f>
        <v>theater</v>
      </c>
      <c r="R3296" t="str">
        <f>RIGHT(N3296,LEN(N3296)-SEARCH("/",N3296,1))</f>
        <v>plays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(E3297/D3297)*100</f>
        <v>102.85857142857142</v>
      </c>
      <c r="P3297" s="8">
        <f>(E3297/L3297)</f>
        <v>26.667037037037037</v>
      </c>
      <c r="Q3297" t="str">
        <f>LEFT(N3297, SEARCH("/",N3297,1)-1)</f>
        <v>theater</v>
      </c>
      <c r="R3297" t="str">
        <f>RIGHT(N3297,LEN(N3297)-SEARCH("/",N3297,1))</f>
        <v>plays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(E3298/D3298)*100</f>
        <v>144.06666666666666</v>
      </c>
      <c r="P3298" s="8">
        <f>(E3298/L3298)</f>
        <v>45.978723404255319</v>
      </c>
      <c r="Q3298" t="str">
        <f>LEFT(N3298, SEARCH("/",N3298,1)-1)</f>
        <v>theater</v>
      </c>
      <c r="R3298" t="str">
        <f>RIGHT(N3298,LEN(N3298)-SEARCH("/",N3298,1))</f>
        <v>plays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(E3299/D3299)*100</f>
        <v>100.07272727272726</v>
      </c>
      <c r="P3299" s="8">
        <f>(E3299/L3299)</f>
        <v>125.09090909090909</v>
      </c>
      <c r="Q3299" t="str">
        <f>LEFT(N3299, SEARCH("/",N3299,1)-1)</f>
        <v>theater</v>
      </c>
      <c r="R3299" t="str">
        <f>RIGHT(N3299,LEN(N3299)-SEARCH("/",N3299,1))</f>
        <v>plays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(E3300/D3300)*100</f>
        <v>101.73</v>
      </c>
      <c r="P3300" s="8">
        <f>(E3300/L3300)</f>
        <v>141.29166666666666</v>
      </c>
      <c r="Q3300" t="str">
        <f>LEFT(N3300, SEARCH("/",N3300,1)-1)</f>
        <v>theater</v>
      </c>
      <c r="R3300" t="str">
        <f>RIGHT(N3300,LEN(N3300)-SEARCH("/",N3300,1))</f>
        <v>plays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(E3301/D3301)*100</f>
        <v>116.19999999999999</v>
      </c>
      <c r="P3301" s="8">
        <f>(E3301/L3301)</f>
        <v>55.333333333333336</v>
      </c>
      <c r="Q3301" t="str">
        <f>LEFT(N3301, SEARCH("/",N3301,1)-1)</f>
        <v>theater</v>
      </c>
      <c r="R3301" t="str">
        <f>RIGHT(N3301,LEN(N3301)-SEARCH("/",N3301,1))</f>
        <v>plays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(E3302/D3302)*100</f>
        <v>136.16666666666666</v>
      </c>
      <c r="P3302" s="8">
        <f>(E3302/L3302)</f>
        <v>46.420454545454547</v>
      </c>
      <c r="Q3302" t="str">
        <f>LEFT(N3302, SEARCH("/",N3302,1)-1)</f>
        <v>theater</v>
      </c>
      <c r="R3302" t="str">
        <f>RIGHT(N3302,LEN(N3302)-SEARCH("/",N3302,1))</f>
        <v>plays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(E3303/D3303)*100</f>
        <v>133.46666666666667</v>
      </c>
      <c r="P3303" s="8">
        <f>(E3303/L3303)</f>
        <v>57.2</v>
      </c>
      <c r="Q3303" t="str">
        <f>LEFT(N3303, SEARCH("/",N3303,1)-1)</f>
        <v>theater</v>
      </c>
      <c r="R3303" t="str">
        <f>RIGHT(N3303,LEN(N3303)-SEARCH("/",N3303,1))</f>
        <v>plays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(E3304/D3304)*100</f>
        <v>103.39285714285715</v>
      </c>
      <c r="P3304" s="8">
        <f>(E3304/L3304)</f>
        <v>173.7</v>
      </c>
      <c r="Q3304" t="str">
        <f>LEFT(N3304, SEARCH("/",N3304,1)-1)</f>
        <v>theater</v>
      </c>
      <c r="R3304" t="str">
        <f>RIGHT(N3304,LEN(N3304)-SEARCH("/",N3304,1))</f>
        <v>plays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(E3305/D3305)*100</f>
        <v>115.88888888888889</v>
      </c>
      <c r="P3305" s="8">
        <f>(E3305/L3305)</f>
        <v>59.6</v>
      </c>
      <c r="Q3305" t="str">
        <f>LEFT(N3305, SEARCH("/",N3305,1)-1)</f>
        <v>theater</v>
      </c>
      <c r="R3305" t="str">
        <f>RIGHT(N3305,LEN(N3305)-SEARCH("/",N3305,1))</f>
        <v>plays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(E3306/D3306)*100</f>
        <v>104.51666666666665</v>
      </c>
      <c r="P3306" s="8">
        <f>(E3306/L3306)</f>
        <v>89.585714285714289</v>
      </c>
      <c r="Q3306" t="str">
        <f>LEFT(N3306, SEARCH("/",N3306,1)-1)</f>
        <v>theater</v>
      </c>
      <c r="R3306" t="str">
        <f>RIGHT(N3306,LEN(N3306)-SEARCH("/",N3306,1))</f>
        <v>plays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(E3307/D3307)*100</f>
        <v>102.02500000000001</v>
      </c>
      <c r="P3307" s="8">
        <f>(E3307/L3307)</f>
        <v>204.05</v>
      </c>
      <c r="Q3307" t="str">
        <f>LEFT(N3307, SEARCH("/",N3307,1)-1)</f>
        <v>theater</v>
      </c>
      <c r="R3307" t="str">
        <f>RIGHT(N3307,LEN(N3307)-SEARCH("/",N3307,1))</f>
        <v>plays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(E3308/D3308)*100</f>
        <v>175.33333333333334</v>
      </c>
      <c r="P3308" s="8">
        <f>(E3308/L3308)</f>
        <v>48.703703703703702</v>
      </c>
      <c r="Q3308" t="str">
        <f>LEFT(N3308, SEARCH("/",N3308,1)-1)</f>
        <v>theater</v>
      </c>
      <c r="R3308" t="str">
        <f>RIGHT(N3308,LEN(N3308)-SEARCH("/",N3308,1))</f>
        <v>plays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(E3309/D3309)*100</f>
        <v>106.67999999999999</v>
      </c>
      <c r="P3309" s="8">
        <f>(E3309/L3309)</f>
        <v>53.339999999999996</v>
      </c>
      <c r="Q3309" t="str">
        <f>LEFT(N3309, SEARCH("/",N3309,1)-1)</f>
        <v>theater</v>
      </c>
      <c r="R3309" t="str">
        <f>RIGHT(N3309,LEN(N3309)-SEARCH("/",N3309,1))</f>
        <v>plays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(E3310/D3310)*100</f>
        <v>122.28571428571429</v>
      </c>
      <c r="P3310" s="8">
        <f>(E3310/L3310)</f>
        <v>75.087719298245617</v>
      </c>
      <c r="Q3310" t="str">
        <f>LEFT(N3310, SEARCH("/",N3310,1)-1)</f>
        <v>theater</v>
      </c>
      <c r="R3310" t="str">
        <f>RIGHT(N3310,LEN(N3310)-SEARCH("/",N3310,1))</f>
        <v>plays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(E3311/D3311)*100</f>
        <v>159.42857142857144</v>
      </c>
      <c r="P3311" s="8">
        <f>(E3311/L3311)</f>
        <v>18</v>
      </c>
      <c r="Q3311" t="str">
        <f>LEFT(N3311, SEARCH("/",N3311,1)-1)</f>
        <v>theater</v>
      </c>
      <c r="R3311" t="str">
        <f>RIGHT(N3311,LEN(N3311)-SEARCH("/",N3311,1))</f>
        <v>plays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(E3312/D3312)*100</f>
        <v>100.07692307692308</v>
      </c>
      <c r="P3312" s="8">
        <f>(E3312/L3312)</f>
        <v>209.83870967741936</v>
      </c>
      <c r="Q3312" t="str">
        <f>LEFT(N3312, SEARCH("/",N3312,1)-1)</f>
        <v>theater</v>
      </c>
      <c r="R3312" t="str">
        <f>RIGHT(N3312,LEN(N3312)-SEARCH("/",N3312,1))</f>
        <v>plays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(E3313/D3313)*100</f>
        <v>109.84</v>
      </c>
      <c r="P3313" s="8">
        <f>(E3313/L3313)</f>
        <v>61.022222222222226</v>
      </c>
      <c r="Q3313" t="str">
        <f>LEFT(N3313, SEARCH("/",N3313,1)-1)</f>
        <v>theater</v>
      </c>
      <c r="R3313" t="str">
        <f>RIGHT(N3313,LEN(N3313)-SEARCH("/",N3313,1))</f>
        <v>plays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(E3314/D3314)*100</f>
        <v>100.03999999999999</v>
      </c>
      <c r="P3314" s="8">
        <f>(E3314/L3314)</f>
        <v>61</v>
      </c>
      <c r="Q3314" t="str">
        <f>LEFT(N3314, SEARCH("/",N3314,1)-1)</f>
        <v>theater</v>
      </c>
      <c r="R3314" t="str">
        <f>RIGHT(N3314,LEN(N3314)-SEARCH("/",N3314,1))</f>
        <v>plays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(E3315/D3315)*100</f>
        <v>116.05000000000001</v>
      </c>
      <c r="P3315" s="8">
        <f>(E3315/L3315)</f>
        <v>80.034482758620683</v>
      </c>
      <c r="Q3315" t="str">
        <f>LEFT(N3315, SEARCH("/",N3315,1)-1)</f>
        <v>theater</v>
      </c>
      <c r="R3315" t="str">
        <f>RIGHT(N3315,LEN(N3315)-SEARCH("/",N3315,1))</f>
        <v>plays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(E3316/D3316)*100</f>
        <v>210.75</v>
      </c>
      <c r="P3316" s="8">
        <f>(E3316/L3316)</f>
        <v>29.068965517241381</v>
      </c>
      <c r="Q3316" t="str">
        <f>LEFT(N3316, SEARCH("/",N3316,1)-1)</f>
        <v>theater</v>
      </c>
      <c r="R3316" t="str">
        <f>RIGHT(N3316,LEN(N3316)-SEARCH("/",N3316,1))</f>
        <v>plays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(E3317/D3317)*100</f>
        <v>110.00000000000001</v>
      </c>
      <c r="P3317" s="8">
        <f>(E3317/L3317)</f>
        <v>49.438202247191015</v>
      </c>
      <c r="Q3317" t="str">
        <f>LEFT(N3317, SEARCH("/",N3317,1)-1)</f>
        <v>theater</v>
      </c>
      <c r="R3317" t="str">
        <f>RIGHT(N3317,LEN(N3317)-SEARCH("/",N3317,1))</f>
        <v>plays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(E3318/D3318)*100</f>
        <v>100.08673425918037</v>
      </c>
      <c r="P3318" s="8">
        <f>(E3318/L3318)</f>
        <v>93.977440000000001</v>
      </c>
      <c r="Q3318" t="str">
        <f>LEFT(N3318, SEARCH("/",N3318,1)-1)</f>
        <v>theater</v>
      </c>
      <c r="R3318" t="str">
        <f>RIGHT(N3318,LEN(N3318)-SEARCH("/",N3318,1))</f>
        <v>plays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(E3319/D3319)*100</f>
        <v>106.19047619047619</v>
      </c>
      <c r="P3319" s="8">
        <f>(E3319/L3319)</f>
        <v>61.944444444444443</v>
      </c>
      <c r="Q3319" t="str">
        <f>LEFT(N3319, SEARCH("/",N3319,1)-1)</f>
        <v>theater</v>
      </c>
      <c r="R3319" t="str">
        <f>RIGHT(N3319,LEN(N3319)-SEARCH("/",N3319,1))</f>
        <v>plays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(E3320/D3320)*100</f>
        <v>125.6</v>
      </c>
      <c r="P3320" s="8">
        <f>(E3320/L3320)</f>
        <v>78.5</v>
      </c>
      <c r="Q3320" t="str">
        <f>LEFT(N3320, SEARCH("/",N3320,1)-1)</f>
        <v>theater</v>
      </c>
      <c r="R3320" t="str">
        <f>RIGHT(N3320,LEN(N3320)-SEARCH("/",N3320,1))</f>
        <v>plays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(E3321/D3321)*100</f>
        <v>108</v>
      </c>
      <c r="P3321" s="8">
        <f>(E3321/L3321)</f>
        <v>33.75</v>
      </c>
      <c r="Q3321" t="str">
        <f>LEFT(N3321, SEARCH("/",N3321,1)-1)</f>
        <v>theater</v>
      </c>
      <c r="R3321" t="str">
        <f>RIGHT(N3321,LEN(N3321)-SEARCH("/",N3321,1))</f>
        <v>plays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(E3322/D3322)*100</f>
        <v>101</v>
      </c>
      <c r="P3322" s="8">
        <f>(E3322/L3322)</f>
        <v>66.44736842105263</v>
      </c>
      <c r="Q3322" t="str">
        <f>LEFT(N3322, SEARCH("/",N3322,1)-1)</f>
        <v>theater</v>
      </c>
      <c r="R3322" t="str">
        <f>RIGHT(N3322,LEN(N3322)-SEARCH("/",N3322,1))</f>
        <v>plays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(E3323/D3323)*100</f>
        <v>107.4</v>
      </c>
      <c r="P3323" s="8">
        <f>(E3323/L3323)</f>
        <v>35.799999999999997</v>
      </c>
      <c r="Q3323" t="str">
        <f>LEFT(N3323, SEARCH("/",N3323,1)-1)</f>
        <v>theater</v>
      </c>
      <c r="R3323" t="str">
        <f>RIGHT(N3323,LEN(N3323)-SEARCH("/",N3323,1))</f>
        <v>plays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(E3324/D3324)*100</f>
        <v>101.51515151515152</v>
      </c>
      <c r="P3324" s="8">
        <f>(E3324/L3324)</f>
        <v>145.65217391304347</v>
      </c>
      <c r="Q3324" t="str">
        <f>LEFT(N3324, SEARCH("/",N3324,1)-1)</f>
        <v>theater</v>
      </c>
      <c r="R3324" t="str">
        <f>RIGHT(N3324,LEN(N3324)-SEARCH("/",N3324,1))</f>
        <v>plays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(E3325/D3325)*100</f>
        <v>125.89999999999999</v>
      </c>
      <c r="P3325" s="8">
        <f>(E3325/L3325)</f>
        <v>25.693877551020407</v>
      </c>
      <c r="Q3325" t="str">
        <f>LEFT(N3325, SEARCH("/",N3325,1)-1)</f>
        <v>theater</v>
      </c>
      <c r="R3325" t="str">
        <f>RIGHT(N3325,LEN(N3325)-SEARCH("/",N3325,1))</f>
        <v>plays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(E3326/D3326)*100</f>
        <v>101.66666666666666</v>
      </c>
      <c r="P3326" s="8">
        <f>(E3326/L3326)</f>
        <v>152.5</v>
      </c>
      <c r="Q3326" t="str">
        <f>LEFT(N3326, SEARCH("/",N3326,1)-1)</f>
        <v>theater</v>
      </c>
      <c r="R3326" t="str">
        <f>RIGHT(N3326,LEN(N3326)-SEARCH("/",N3326,1))</f>
        <v>plays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(E3327/D3327)*100</f>
        <v>112.5</v>
      </c>
      <c r="P3327" s="8">
        <f>(E3327/L3327)</f>
        <v>30</v>
      </c>
      <c r="Q3327" t="str">
        <f>LEFT(N3327, SEARCH("/",N3327,1)-1)</f>
        <v>theater</v>
      </c>
      <c r="R3327" t="str">
        <f>RIGHT(N3327,LEN(N3327)-SEARCH("/",N3327,1))</f>
        <v>plays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(E3328/D3328)*100</f>
        <v>101.375</v>
      </c>
      <c r="P3328" s="8">
        <f>(E3328/L3328)</f>
        <v>142.28070175438597</v>
      </c>
      <c r="Q3328" t="str">
        <f>LEFT(N3328, SEARCH("/",N3328,1)-1)</f>
        <v>theater</v>
      </c>
      <c r="R3328" t="str">
        <f>RIGHT(N3328,LEN(N3328)-SEARCH("/",N3328,1))</f>
        <v>plays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(E3329/D3329)*100</f>
        <v>101.25</v>
      </c>
      <c r="P3329" s="8">
        <f>(E3329/L3329)</f>
        <v>24.545454545454547</v>
      </c>
      <c r="Q3329" t="str">
        <f>LEFT(N3329, SEARCH("/",N3329,1)-1)</f>
        <v>theater</v>
      </c>
      <c r="R3329" t="str">
        <f>RIGHT(N3329,LEN(N3329)-SEARCH("/",N3329,1))</f>
        <v>plays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(E3330/D3330)*100</f>
        <v>146.38888888888889</v>
      </c>
      <c r="P3330" s="8">
        <f>(E3330/L3330)</f>
        <v>292.77777777777777</v>
      </c>
      <c r="Q3330" t="str">
        <f>LEFT(N3330, SEARCH("/",N3330,1)-1)</f>
        <v>theater</v>
      </c>
      <c r="R3330" t="str">
        <f>RIGHT(N3330,LEN(N3330)-SEARCH("/",N3330,1))</f>
        <v>plays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(E3331/D3331)*100</f>
        <v>116.8</v>
      </c>
      <c r="P3331" s="8">
        <f>(E3331/L3331)</f>
        <v>44.92307692307692</v>
      </c>
      <c r="Q3331" t="str">
        <f>LEFT(N3331, SEARCH("/",N3331,1)-1)</f>
        <v>theater</v>
      </c>
      <c r="R3331" t="str">
        <f>RIGHT(N3331,LEN(N3331)-SEARCH("/",N3331,1))</f>
        <v>plays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(E3332/D3332)*100</f>
        <v>106.26666666666667</v>
      </c>
      <c r="P3332" s="8">
        <f>(E3332/L3332)</f>
        <v>23.10144927536232</v>
      </c>
      <c r="Q3332" t="str">
        <f>LEFT(N3332, SEARCH("/",N3332,1)-1)</f>
        <v>theater</v>
      </c>
      <c r="R3332" t="str">
        <f>RIGHT(N3332,LEN(N3332)-SEARCH("/",N3332,1))</f>
        <v>plays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(E3333/D3333)*100</f>
        <v>104.52</v>
      </c>
      <c r="P3333" s="8">
        <f>(E3333/L3333)</f>
        <v>80.400000000000006</v>
      </c>
      <c r="Q3333" t="str">
        <f>LEFT(N3333, SEARCH("/",N3333,1)-1)</f>
        <v>theater</v>
      </c>
      <c r="R3333" t="str">
        <f>RIGHT(N3333,LEN(N3333)-SEARCH("/",N3333,1))</f>
        <v>plays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(E3334/D3334)*100</f>
        <v>100</v>
      </c>
      <c r="P3334" s="8">
        <f>(E3334/L3334)</f>
        <v>72.289156626506028</v>
      </c>
      <c r="Q3334" t="str">
        <f>LEFT(N3334, SEARCH("/",N3334,1)-1)</f>
        <v>theater</v>
      </c>
      <c r="R3334" t="str">
        <f>RIGHT(N3334,LEN(N3334)-SEARCH("/",N3334,1))</f>
        <v>plays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(E3335/D3335)*100</f>
        <v>104.57142857142858</v>
      </c>
      <c r="P3335" s="8">
        <f>(E3335/L3335)</f>
        <v>32.972972972972975</v>
      </c>
      <c r="Q3335" t="str">
        <f>LEFT(N3335, SEARCH("/",N3335,1)-1)</f>
        <v>theater</v>
      </c>
      <c r="R3335" t="str">
        <f>RIGHT(N3335,LEN(N3335)-SEARCH("/",N3335,1))</f>
        <v>plays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(E3336/D3336)*100</f>
        <v>138.62051149573753</v>
      </c>
      <c r="P3336" s="8">
        <f>(E3336/L3336)</f>
        <v>116.65217391304348</v>
      </c>
      <c r="Q3336" t="str">
        <f>LEFT(N3336, SEARCH("/",N3336,1)-1)</f>
        <v>theater</v>
      </c>
      <c r="R3336" t="str">
        <f>RIGHT(N3336,LEN(N3336)-SEARCH("/",N3336,1))</f>
        <v>plays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(E3337/D3337)*100</f>
        <v>100.32000000000001</v>
      </c>
      <c r="P3337" s="8">
        <f>(E3337/L3337)</f>
        <v>79.61904761904762</v>
      </c>
      <c r="Q3337" t="str">
        <f>LEFT(N3337, SEARCH("/",N3337,1)-1)</f>
        <v>theater</v>
      </c>
      <c r="R3337" t="str">
        <f>RIGHT(N3337,LEN(N3337)-SEARCH("/",N3337,1))</f>
        <v>plays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(E3338/D3338)*100</f>
        <v>100</v>
      </c>
      <c r="P3338" s="8">
        <f>(E3338/L3338)</f>
        <v>27.777777777777779</v>
      </c>
      <c r="Q3338" t="str">
        <f>LEFT(N3338, SEARCH("/",N3338,1)-1)</f>
        <v>theater</v>
      </c>
      <c r="R3338" t="str">
        <f>RIGHT(N3338,LEN(N3338)-SEARCH("/",N3338,1))</f>
        <v>plays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(E3339/D3339)*100</f>
        <v>110.2</v>
      </c>
      <c r="P3339" s="8">
        <f>(E3339/L3339)</f>
        <v>81.029411764705884</v>
      </c>
      <c r="Q3339" t="str">
        <f>LEFT(N3339, SEARCH("/",N3339,1)-1)</f>
        <v>theater</v>
      </c>
      <c r="R3339" t="str">
        <f>RIGHT(N3339,LEN(N3339)-SEARCH("/",N3339,1))</f>
        <v>plays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(E3340/D3340)*100</f>
        <v>102.18</v>
      </c>
      <c r="P3340" s="8">
        <f>(E3340/L3340)</f>
        <v>136.84821428571428</v>
      </c>
      <c r="Q3340" t="str">
        <f>LEFT(N3340, SEARCH("/",N3340,1)-1)</f>
        <v>theater</v>
      </c>
      <c r="R3340" t="str">
        <f>RIGHT(N3340,LEN(N3340)-SEARCH("/",N3340,1))</f>
        <v>plays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(E3341/D3341)*100</f>
        <v>104.35000000000001</v>
      </c>
      <c r="P3341" s="8">
        <f>(E3341/L3341)</f>
        <v>177.61702127659575</v>
      </c>
      <c r="Q3341" t="str">
        <f>LEFT(N3341, SEARCH("/",N3341,1)-1)</f>
        <v>theater</v>
      </c>
      <c r="R3341" t="str">
        <f>RIGHT(N3341,LEN(N3341)-SEARCH("/",N3341,1))</f>
        <v>plays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(E3342/D3342)*100</f>
        <v>138.16666666666666</v>
      </c>
      <c r="P3342" s="8">
        <f>(E3342/L3342)</f>
        <v>109.07894736842105</v>
      </c>
      <c r="Q3342" t="str">
        <f>LEFT(N3342, SEARCH("/",N3342,1)-1)</f>
        <v>theater</v>
      </c>
      <c r="R3342" t="str">
        <f>RIGHT(N3342,LEN(N3342)-SEARCH("/",N3342,1))</f>
        <v>plays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(E3343/D3343)*100</f>
        <v>100</v>
      </c>
      <c r="P3343" s="8">
        <f>(E3343/L3343)</f>
        <v>119.64285714285714</v>
      </c>
      <c r="Q3343" t="str">
        <f>LEFT(N3343, SEARCH("/",N3343,1)-1)</f>
        <v>theater</v>
      </c>
      <c r="R3343" t="str">
        <f>RIGHT(N3343,LEN(N3343)-SEARCH("/",N3343,1))</f>
        <v>plays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(E3344/D3344)*100</f>
        <v>101.66666666666666</v>
      </c>
      <c r="P3344" s="8">
        <f>(E3344/L3344)</f>
        <v>78.205128205128204</v>
      </c>
      <c r="Q3344" t="str">
        <f>LEFT(N3344, SEARCH("/",N3344,1)-1)</f>
        <v>theater</v>
      </c>
      <c r="R3344" t="str">
        <f>RIGHT(N3344,LEN(N3344)-SEARCH("/",N3344,1))</f>
        <v>plays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(E3345/D3345)*100</f>
        <v>171.42857142857142</v>
      </c>
      <c r="P3345" s="8">
        <f>(E3345/L3345)</f>
        <v>52.173913043478258</v>
      </c>
      <c r="Q3345" t="str">
        <f>LEFT(N3345, SEARCH("/",N3345,1)-1)</f>
        <v>theater</v>
      </c>
      <c r="R3345" t="str">
        <f>RIGHT(N3345,LEN(N3345)-SEARCH("/",N3345,1))</f>
        <v>plays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(E3346/D3346)*100</f>
        <v>101.44444444444444</v>
      </c>
      <c r="P3346" s="8">
        <f>(E3346/L3346)</f>
        <v>114.125</v>
      </c>
      <c r="Q3346" t="str">
        <f>LEFT(N3346, SEARCH("/",N3346,1)-1)</f>
        <v>theater</v>
      </c>
      <c r="R3346" t="str">
        <f>RIGHT(N3346,LEN(N3346)-SEARCH("/",N3346,1))</f>
        <v>plays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(E3347/D3347)*100</f>
        <v>130</v>
      </c>
      <c r="P3347" s="8">
        <f>(E3347/L3347)</f>
        <v>50</v>
      </c>
      <c r="Q3347" t="str">
        <f>LEFT(N3347, SEARCH("/",N3347,1)-1)</f>
        <v>theater</v>
      </c>
      <c r="R3347" t="str">
        <f>RIGHT(N3347,LEN(N3347)-SEARCH("/",N3347,1))</f>
        <v>plays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(E3348/D3348)*100</f>
        <v>110.00000000000001</v>
      </c>
      <c r="P3348" s="8">
        <f>(E3348/L3348)</f>
        <v>91.666666666666671</v>
      </c>
      <c r="Q3348" t="str">
        <f>LEFT(N3348, SEARCH("/",N3348,1)-1)</f>
        <v>theater</v>
      </c>
      <c r="R3348" t="str">
        <f>RIGHT(N3348,LEN(N3348)-SEARCH("/",N3348,1))</f>
        <v>plays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(E3349/D3349)*100</f>
        <v>119.44999999999999</v>
      </c>
      <c r="P3349" s="8">
        <f>(E3349/L3349)</f>
        <v>108.59090909090909</v>
      </c>
      <c r="Q3349" t="str">
        <f>LEFT(N3349, SEARCH("/",N3349,1)-1)</f>
        <v>theater</v>
      </c>
      <c r="R3349" t="str">
        <f>RIGHT(N3349,LEN(N3349)-SEARCH("/",N3349,1))</f>
        <v>plays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(E3350/D3350)*100</f>
        <v>100.2909090909091</v>
      </c>
      <c r="P3350" s="8">
        <f>(E3350/L3350)</f>
        <v>69.822784810126578</v>
      </c>
      <c r="Q3350" t="str">
        <f>LEFT(N3350, SEARCH("/",N3350,1)-1)</f>
        <v>theater</v>
      </c>
      <c r="R3350" t="str">
        <f>RIGHT(N3350,LEN(N3350)-SEARCH("/",N3350,1))</f>
        <v>plays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(E3351/D3351)*100</f>
        <v>153.4</v>
      </c>
      <c r="P3351" s="8">
        <f>(E3351/L3351)</f>
        <v>109.57142857142857</v>
      </c>
      <c r="Q3351" t="str">
        <f>LEFT(N3351, SEARCH("/",N3351,1)-1)</f>
        <v>theater</v>
      </c>
      <c r="R3351" t="str">
        <f>RIGHT(N3351,LEN(N3351)-SEARCH("/",N3351,1))</f>
        <v>plays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(E3352/D3352)*100</f>
        <v>104.42857142857143</v>
      </c>
      <c r="P3352" s="8">
        <f>(E3352/L3352)</f>
        <v>71.666666666666671</v>
      </c>
      <c r="Q3352" t="str">
        <f>LEFT(N3352, SEARCH("/",N3352,1)-1)</f>
        <v>theater</v>
      </c>
      <c r="R3352" t="str">
        <f>RIGHT(N3352,LEN(N3352)-SEARCH("/",N3352,1))</f>
        <v>plays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(E3353/D3353)*100</f>
        <v>101.1</v>
      </c>
      <c r="P3353" s="8">
        <f>(E3353/L3353)</f>
        <v>93.611111111111114</v>
      </c>
      <c r="Q3353" t="str">
        <f>LEFT(N3353, SEARCH("/",N3353,1)-1)</f>
        <v>theater</v>
      </c>
      <c r="R3353" t="str">
        <f>RIGHT(N3353,LEN(N3353)-SEARCH("/",N3353,1))</f>
        <v>plays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(E3354/D3354)*100</f>
        <v>107.52</v>
      </c>
      <c r="P3354" s="8">
        <f>(E3354/L3354)</f>
        <v>76.8</v>
      </c>
      <c r="Q3354" t="str">
        <f>LEFT(N3354, SEARCH("/",N3354,1)-1)</f>
        <v>theater</v>
      </c>
      <c r="R3354" t="str">
        <f>RIGHT(N3354,LEN(N3354)-SEARCH("/",N3354,1))</f>
        <v>plays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(E3355/D3355)*100</f>
        <v>315</v>
      </c>
      <c r="P3355" s="8">
        <f>(E3355/L3355)</f>
        <v>35.795454545454547</v>
      </c>
      <c r="Q3355" t="str">
        <f>LEFT(N3355, SEARCH("/",N3355,1)-1)</f>
        <v>theater</v>
      </c>
      <c r="R3355" t="str">
        <f>RIGHT(N3355,LEN(N3355)-SEARCH("/",N3355,1))</f>
        <v>plays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(E3356/D3356)*100</f>
        <v>101.93333333333334</v>
      </c>
      <c r="P3356" s="8">
        <f>(E3356/L3356)</f>
        <v>55.6</v>
      </c>
      <c r="Q3356" t="str">
        <f>LEFT(N3356, SEARCH("/",N3356,1)-1)</f>
        <v>theater</v>
      </c>
      <c r="R3356" t="str">
        <f>RIGHT(N3356,LEN(N3356)-SEARCH("/",N3356,1))</f>
        <v>plays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(E3357/D3357)*100</f>
        <v>126.28571428571429</v>
      </c>
      <c r="P3357" s="8">
        <f>(E3357/L3357)</f>
        <v>147.33333333333334</v>
      </c>
      <c r="Q3357" t="str">
        <f>LEFT(N3357, SEARCH("/",N3357,1)-1)</f>
        <v>theater</v>
      </c>
      <c r="R3357" t="str">
        <f>RIGHT(N3357,LEN(N3357)-SEARCH("/",N3357,1))</f>
        <v>plays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(E3358/D3358)*100</f>
        <v>101.4</v>
      </c>
      <c r="P3358" s="8">
        <f>(E3358/L3358)</f>
        <v>56.333333333333336</v>
      </c>
      <c r="Q3358" t="str">
        <f>LEFT(N3358, SEARCH("/",N3358,1)-1)</f>
        <v>theater</v>
      </c>
      <c r="R3358" t="str">
        <f>RIGHT(N3358,LEN(N3358)-SEARCH("/",N3358,1))</f>
        <v>plays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(E3359/D3359)*100</f>
        <v>101</v>
      </c>
      <c r="P3359" s="8">
        <f>(E3359/L3359)</f>
        <v>96.19047619047619</v>
      </c>
      <c r="Q3359" t="str">
        <f>LEFT(N3359, SEARCH("/",N3359,1)-1)</f>
        <v>theater</v>
      </c>
      <c r="R3359" t="str">
        <f>RIGHT(N3359,LEN(N3359)-SEARCH("/",N3359,1))</f>
        <v>plays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(E3360/D3360)*100</f>
        <v>102.99000000000001</v>
      </c>
      <c r="P3360" s="8">
        <f>(E3360/L3360)</f>
        <v>63.574074074074076</v>
      </c>
      <c r="Q3360" t="str">
        <f>LEFT(N3360, SEARCH("/",N3360,1)-1)</f>
        <v>theater</v>
      </c>
      <c r="R3360" t="str">
        <f>RIGHT(N3360,LEN(N3360)-SEARCH("/",N3360,1))</f>
        <v>plays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(E3361/D3361)*100</f>
        <v>106.25</v>
      </c>
      <c r="P3361" s="8">
        <f>(E3361/L3361)</f>
        <v>184.78260869565219</v>
      </c>
      <c r="Q3361" t="str">
        <f>LEFT(N3361, SEARCH("/",N3361,1)-1)</f>
        <v>theater</v>
      </c>
      <c r="R3361" t="str">
        <f>RIGHT(N3361,LEN(N3361)-SEARCH("/",N3361,1))</f>
        <v>plays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(E3362/D3362)*100</f>
        <v>101.37777777777779</v>
      </c>
      <c r="P3362" s="8">
        <f>(E3362/L3362)</f>
        <v>126.72222222222223</v>
      </c>
      <c r="Q3362" t="str">
        <f>LEFT(N3362, SEARCH("/",N3362,1)-1)</f>
        <v>theater</v>
      </c>
      <c r="R3362" t="str">
        <f>RIGHT(N3362,LEN(N3362)-SEARCH("/",N3362,1))</f>
        <v>plays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(E3363/D3363)*100</f>
        <v>113.46000000000001</v>
      </c>
      <c r="P3363" s="8">
        <f>(E3363/L3363)</f>
        <v>83.42647058823529</v>
      </c>
      <c r="Q3363" t="str">
        <f>LEFT(N3363, SEARCH("/",N3363,1)-1)</f>
        <v>theater</v>
      </c>
      <c r="R3363" t="str">
        <f>RIGHT(N3363,LEN(N3363)-SEARCH("/",N3363,1))</f>
        <v>plays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(E3364/D3364)*100</f>
        <v>218.00000000000003</v>
      </c>
      <c r="P3364" s="8">
        <f>(E3364/L3364)</f>
        <v>54.5</v>
      </c>
      <c r="Q3364" t="str">
        <f>LEFT(N3364, SEARCH("/",N3364,1)-1)</f>
        <v>theater</v>
      </c>
      <c r="R3364" t="str">
        <f>RIGHT(N3364,LEN(N3364)-SEARCH("/",N3364,1))</f>
        <v>plays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(E3365/D3365)*100</f>
        <v>101.41935483870968</v>
      </c>
      <c r="P3365" s="8">
        <f>(E3365/L3365)</f>
        <v>302.30769230769232</v>
      </c>
      <c r="Q3365" t="str">
        <f>LEFT(N3365, SEARCH("/",N3365,1)-1)</f>
        <v>theater</v>
      </c>
      <c r="R3365" t="str">
        <f>RIGHT(N3365,LEN(N3365)-SEARCH("/",N3365,1))</f>
        <v>plays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(E3366/D3366)*100</f>
        <v>105.93333333333332</v>
      </c>
      <c r="P3366" s="8">
        <f>(E3366/L3366)</f>
        <v>44.138888888888886</v>
      </c>
      <c r="Q3366" t="str">
        <f>LEFT(N3366, SEARCH("/",N3366,1)-1)</f>
        <v>theater</v>
      </c>
      <c r="R3366" t="str">
        <f>RIGHT(N3366,LEN(N3366)-SEARCH("/",N3366,1))</f>
        <v>plays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(E3367/D3367)*100</f>
        <v>104</v>
      </c>
      <c r="P3367" s="8">
        <f>(E3367/L3367)</f>
        <v>866.66666666666663</v>
      </c>
      <c r="Q3367" t="str">
        <f>LEFT(N3367, SEARCH("/",N3367,1)-1)</f>
        <v>theater</v>
      </c>
      <c r="R3367" t="str">
        <f>RIGHT(N3367,LEN(N3367)-SEARCH("/",N3367,1))</f>
        <v>plays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(E3368/D3368)*100</f>
        <v>221</v>
      </c>
      <c r="P3368" s="8">
        <f>(E3368/L3368)</f>
        <v>61.388888888888886</v>
      </c>
      <c r="Q3368" t="str">
        <f>LEFT(N3368, SEARCH("/",N3368,1)-1)</f>
        <v>theater</v>
      </c>
      <c r="R3368" t="str">
        <f>RIGHT(N3368,LEN(N3368)-SEARCH("/",N3368,1))</f>
        <v>plays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(E3369/D3369)*100</f>
        <v>118.66666666666667</v>
      </c>
      <c r="P3369" s="8">
        <f>(E3369/L3369)</f>
        <v>29.666666666666668</v>
      </c>
      <c r="Q3369" t="str">
        <f>LEFT(N3369, SEARCH("/",N3369,1)-1)</f>
        <v>theater</v>
      </c>
      <c r="R3369" t="str">
        <f>RIGHT(N3369,LEN(N3369)-SEARCH("/",N3369,1))</f>
        <v>plays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(E3370/D3370)*100</f>
        <v>104.60000000000001</v>
      </c>
      <c r="P3370" s="8">
        <f>(E3370/L3370)</f>
        <v>45.478260869565219</v>
      </c>
      <c r="Q3370" t="str">
        <f>LEFT(N3370, SEARCH("/",N3370,1)-1)</f>
        <v>theater</v>
      </c>
      <c r="R3370" t="str">
        <f>RIGHT(N3370,LEN(N3370)-SEARCH("/",N3370,1))</f>
        <v>plays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(E3371/D3371)*100</f>
        <v>103.89999999999999</v>
      </c>
      <c r="P3371" s="8">
        <f>(E3371/L3371)</f>
        <v>96.203703703703709</v>
      </c>
      <c r="Q3371" t="str">
        <f>LEFT(N3371, SEARCH("/",N3371,1)-1)</f>
        <v>theater</v>
      </c>
      <c r="R3371" t="str">
        <f>RIGHT(N3371,LEN(N3371)-SEARCH("/",N3371,1))</f>
        <v>plays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(E3372/D3372)*100</f>
        <v>117.73333333333333</v>
      </c>
      <c r="P3372" s="8">
        <f>(E3372/L3372)</f>
        <v>67.92307692307692</v>
      </c>
      <c r="Q3372" t="str">
        <f>LEFT(N3372, SEARCH("/",N3372,1)-1)</f>
        <v>theater</v>
      </c>
      <c r="R3372" t="str">
        <f>RIGHT(N3372,LEN(N3372)-SEARCH("/",N3372,1))</f>
        <v>plays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(E3373/D3373)*100</f>
        <v>138.5</v>
      </c>
      <c r="P3373" s="8">
        <f>(E3373/L3373)</f>
        <v>30.777777777777779</v>
      </c>
      <c r="Q3373" t="str">
        <f>LEFT(N3373, SEARCH("/",N3373,1)-1)</f>
        <v>theater</v>
      </c>
      <c r="R3373" t="str">
        <f>RIGHT(N3373,LEN(N3373)-SEARCH("/",N3373,1))</f>
        <v>plays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(E3374/D3374)*100</f>
        <v>103.49999999999999</v>
      </c>
      <c r="P3374" s="8">
        <f>(E3374/L3374)</f>
        <v>38.333333333333336</v>
      </c>
      <c r="Q3374" t="str">
        <f>LEFT(N3374, SEARCH("/",N3374,1)-1)</f>
        <v>theater</v>
      </c>
      <c r="R3374" t="str">
        <f>RIGHT(N3374,LEN(N3374)-SEARCH("/",N3374,1))</f>
        <v>plays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(E3375/D3375)*100</f>
        <v>100.25</v>
      </c>
      <c r="P3375" s="8">
        <f>(E3375/L3375)</f>
        <v>66.833333333333329</v>
      </c>
      <c r="Q3375" t="str">
        <f>LEFT(N3375, SEARCH("/",N3375,1)-1)</f>
        <v>theater</v>
      </c>
      <c r="R3375" t="str">
        <f>RIGHT(N3375,LEN(N3375)-SEARCH("/",N3375,1))</f>
        <v>plays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(E3376/D3376)*100</f>
        <v>106.57142857142856</v>
      </c>
      <c r="P3376" s="8">
        <f>(E3376/L3376)</f>
        <v>71.730769230769226</v>
      </c>
      <c r="Q3376" t="str">
        <f>LEFT(N3376, SEARCH("/",N3376,1)-1)</f>
        <v>theater</v>
      </c>
      <c r="R3376" t="str">
        <f>RIGHT(N3376,LEN(N3376)-SEARCH("/",N3376,1))</f>
        <v>plays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(E3377/D3377)*100</f>
        <v>100</v>
      </c>
      <c r="P3377" s="8">
        <f>(E3377/L3377)</f>
        <v>176.47058823529412</v>
      </c>
      <c r="Q3377" t="str">
        <f>LEFT(N3377, SEARCH("/",N3377,1)-1)</f>
        <v>theater</v>
      </c>
      <c r="R3377" t="str">
        <f>RIGHT(N3377,LEN(N3377)-SEARCH("/",N3377,1))</f>
        <v>plays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(E3378/D3378)*100</f>
        <v>100.01249999999999</v>
      </c>
      <c r="P3378" s="8">
        <f>(E3378/L3378)</f>
        <v>421.10526315789474</v>
      </c>
      <c r="Q3378" t="str">
        <f>LEFT(N3378, SEARCH("/",N3378,1)-1)</f>
        <v>theater</v>
      </c>
      <c r="R3378" t="str">
        <f>RIGHT(N3378,LEN(N3378)-SEARCH("/",N3378,1))</f>
        <v>plays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(E3379/D3379)*100</f>
        <v>101.05</v>
      </c>
      <c r="P3379" s="8">
        <f>(E3379/L3379)</f>
        <v>104.98701298701299</v>
      </c>
      <c r="Q3379" t="str">
        <f>LEFT(N3379, SEARCH("/",N3379,1)-1)</f>
        <v>theater</v>
      </c>
      <c r="R3379" t="str">
        <f>RIGHT(N3379,LEN(N3379)-SEARCH("/",N3379,1))</f>
        <v>plays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(E3380/D3380)*100</f>
        <v>107.63636363636364</v>
      </c>
      <c r="P3380" s="8">
        <f>(E3380/L3380)</f>
        <v>28.19047619047619</v>
      </c>
      <c r="Q3380" t="str">
        <f>LEFT(N3380, SEARCH("/",N3380,1)-1)</f>
        <v>theater</v>
      </c>
      <c r="R3380" t="str">
        <f>RIGHT(N3380,LEN(N3380)-SEARCH("/",N3380,1))</f>
        <v>plays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(E3381/D3381)*100</f>
        <v>103.64999999999999</v>
      </c>
      <c r="P3381" s="8">
        <f>(E3381/L3381)</f>
        <v>54.55263157894737</v>
      </c>
      <c r="Q3381" t="str">
        <f>LEFT(N3381, SEARCH("/",N3381,1)-1)</f>
        <v>theater</v>
      </c>
      <c r="R3381" t="str">
        <f>RIGHT(N3381,LEN(N3381)-SEARCH("/",N3381,1))</f>
        <v>plays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(E3382/D3382)*100</f>
        <v>104.43333333333334</v>
      </c>
      <c r="P3382" s="8">
        <f>(E3382/L3382)</f>
        <v>111.89285714285714</v>
      </c>
      <c r="Q3382" t="str">
        <f>LEFT(N3382, SEARCH("/",N3382,1)-1)</f>
        <v>theater</v>
      </c>
      <c r="R3382" t="str">
        <f>RIGHT(N3382,LEN(N3382)-SEARCH("/",N3382,1))</f>
        <v>plays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(E3383/D3383)*100</f>
        <v>102.25</v>
      </c>
      <c r="P3383" s="8">
        <f>(E3383/L3383)</f>
        <v>85.208333333333329</v>
      </c>
      <c r="Q3383" t="str">
        <f>LEFT(N3383, SEARCH("/",N3383,1)-1)</f>
        <v>theater</v>
      </c>
      <c r="R3383" t="str">
        <f>RIGHT(N3383,LEN(N3383)-SEARCH("/",N3383,1))</f>
        <v>plays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(E3384/D3384)*100</f>
        <v>100.74285714285713</v>
      </c>
      <c r="P3384" s="8">
        <f>(E3384/L3384)</f>
        <v>76.652173913043484</v>
      </c>
      <c r="Q3384" t="str">
        <f>LEFT(N3384, SEARCH("/",N3384,1)-1)</f>
        <v>theater</v>
      </c>
      <c r="R3384" t="str">
        <f>RIGHT(N3384,LEN(N3384)-SEARCH("/",N3384,1))</f>
        <v>plays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(E3385/D3385)*100</f>
        <v>111.71428571428572</v>
      </c>
      <c r="P3385" s="8">
        <f>(E3385/L3385)</f>
        <v>65.166666666666671</v>
      </c>
      <c r="Q3385" t="str">
        <f>LEFT(N3385, SEARCH("/",N3385,1)-1)</f>
        <v>theater</v>
      </c>
      <c r="R3385" t="str">
        <f>RIGHT(N3385,LEN(N3385)-SEARCH("/",N3385,1))</f>
        <v>plays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(E3386/D3386)*100</f>
        <v>100.01100000000001</v>
      </c>
      <c r="P3386" s="8">
        <f>(E3386/L3386)</f>
        <v>93.760312499999998</v>
      </c>
      <c r="Q3386" t="str">
        <f>LEFT(N3386, SEARCH("/",N3386,1)-1)</f>
        <v>theater</v>
      </c>
      <c r="R3386" t="str">
        <f>RIGHT(N3386,LEN(N3386)-SEARCH("/",N3386,1))</f>
        <v>plays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(E3387/D3387)*100</f>
        <v>100</v>
      </c>
      <c r="P3387" s="8">
        <f>(E3387/L3387)</f>
        <v>133.33333333333334</v>
      </c>
      <c r="Q3387" t="str">
        <f>LEFT(N3387, SEARCH("/",N3387,1)-1)</f>
        <v>theater</v>
      </c>
      <c r="R3387" t="str">
        <f>RIGHT(N3387,LEN(N3387)-SEARCH("/",N3387,1))</f>
        <v>plays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(E3388/D3388)*100</f>
        <v>105</v>
      </c>
      <c r="P3388" s="8">
        <f>(E3388/L3388)</f>
        <v>51.219512195121951</v>
      </c>
      <c r="Q3388" t="str">
        <f>LEFT(N3388, SEARCH("/",N3388,1)-1)</f>
        <v>theater</v>
      </c>
      <c r="R3388" t="str">
        <f>RIGHT(N3388,LEN(N3388)-SEARCH("/",N3388,1))</f>
        <v>plays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(E3389/D3389)*100</f>
        <v>116.86666666666667</v>
      </c>
      <c r="P3389" s="8">
        <f>(E3389/L3389)</f>
        <v>100.17142857142858</v>
      </c>
      <c r="Q3389" t="str">
        <f>LEFT(N3389, SEARCH("/",N3389,1)-1)</f>
        <v>theater</v>
      </c>
      <c r="R3389" t="str">
        <f>RIGHT(N3389,LEN(N3389)-SEARCH("/",N3389,1))</f>
        <v>plays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(E3390/D3390)*100</f>
        <v>103.8</v>
      </c>
      <c r="P3390" s="8">
        <f>(E3390/L3390)</f>
        <v>34.6</v>
      </c>
      <c r="Q3390" t="str">
        <f>LEFT(N3390, SEARCH("/",N3390,1)-1)</f>
        <v>theater</v>
      </c>
      <c r="R3390" t="str">
        <f>RIGHT(N3390,LEN(N3390)-SEARCH("/",N3390,1))</f>
        <v>plays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(E3391/D3391)*100</f>
        <v>114.5</v>
      </c>
      <c r="P3391" s="8">
        <f>(E3391/L3391)</f>
        <v>184.67741935483872</v>
      </c>
      <c r="Q3391" t="str">
        <f>LEFT(N3391, SEARCH("/",N3391,1)-1)</f>
        <v>theater</v>
      </c>
      <c r="R3391" t="str">
        <f>RIGHT(N3391,LEN(N3391)-SEARCH("/",N3391,1))</f>
        <v>plays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(E3392/D3392)*100</f>
        <v>102.4</v>
      </c>
      <c r="P3392" s="8">
        <f>(E3392/L3392)</f>
        <v>69.818181818181813</v>
      </c>
      <c r="Q3392" t="str">
        <f>LEFT(N3392, SEARCH("/",N3392,1)-1)</f>
        <v>theater</v>
      </c>
      <c r="R3392" t="str">
        <f>RIGHT(N3392,LEN(N3392)-SEARCH("/",N3392,1))</f>
        <v>plays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(E3393/D3393)*100</f>
        <v>223</v>
      </c>
      <c r="P3393" s="8">
        <f>(E3393/L3393)</f>
        <v>61.944444444444443</v>
      </c>
      <c r="Q3393" t="str">
        <f>LEFT(N3393, SEARCH("/",N3393,1)-1)</f>
        <v>theater</v>
      </c>
      <c r="R3393" t="str">
        <f>RIGHT(N3393,LEN(N3393)-SEARCH("/",N3393,1))</f>
        <v>plays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(E3394/D3394)*100</f>
        <v>100</v>
      </c>
      <c r="P3394" s="8">
        <f>(E3394/L3394)</f>
        <v>41.666666666666664</v>
      </c>
      <c r="Q3394" t="str">
        <f>LEFT(N3394, SEARCH("/",N3394,1)-1)</f>
        <v>theater</v>
      </c>
      <c r="R3394" t="str">
        <f>RIGHT(N3394,LEN(N3394)-SEARCH("/",N3394,1))</f>
        <v>plays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(E3395/D3395)*100</f>
        <v>105.80000000000001</v>
      </c>
      <c r="P3395" s="8">
        <f>(E3395/L3395)</f>
        <v>36.06818181818182</v>
      </c>
      <c r="Q3395" t="str">
        <f>LEFT(N3395, SEARCH("/",N3395,1)-1)</f>
        <v>theater</v>
      </c>
      <c r="R3395" t="str">
        <f>RIGHT(N3395,LEN(N3395)-SEARCH("/",N3395,1))</f>
        <v>plays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(E3396/D3396)*100</f>
        <v>142.36363636363635</v>
      </c>
      <c r="P3396" s="8">
        <f>(E3396/L3396)</f>
        <v>29</v>
      </c>
      <c r="Q3396" t="str">
        <f>LEFT(N3396, SEARCH("/",N3396,1)-1)</f>
        <v>theater</v>
      </c>
      <c r="R3396" t="str">
        <f>RIGHT(N3396,LEN(N3396)-SEARCH("/",N3396,1))</f>
        <v>plays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(E3397/D3397)*100</f>
        <v>184</v>
      </c>
      <c r="P3397" s="8">
        <f>(E3397/L3397)</f>
        <v>24.210526315789473</v>
      </c>
      <c r="Q3397" t="str">
        <f>LEFT(N3397, SEARCH("/",N3397,1)-1)</f>
        <v>theater</v>
      </c>
      <c r="R3397" t="str">
        <f>RIGHT(N3397,LEN(N3397)-SEARCH("/",N3397,1))</f>
        <v>plays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(E3398/D3398)*100</f>
        <v>104.33333333333333</v>
      </c>
      <c r="P3398" s="8">
        <f>(E3398/L3398)</f>
        <v>55.892857142857146</v>
      </c>
      <c r="Q3398" t="str">
        <f>LEFT(N3398, SEARCH("/",N3398,1)-1)</f>
        <v>theater</v>
      </c>
      <c r="R3398" t="str">
        <f>RIGHT(N3398,LEN(N3398)-SEARCH("/",N3398,1))</f>
        <v>plays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(E3399/D3399)*100</f>
        <v>112.00000000000001</v>
      </c>
      <c r="P3399" s="8">
        <f>(E3399/L3399)</f>
        <v>11.666666666666666</v>
      </c>
      <c r="Q3399" t="str">
        <f>LEFT(N3399, SEARCH("/",N3399,1)-1)</f>
        <v>theater</v>
      </c>
      <c r="R3399" t="str">
        <f>RIGHT(N3399,LEN(N3399)-SEARCH("/",N3399,1))</f>
        <v>plays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(E3400/D3400)*100</f>
        <v>111.07499999999999</v>
      </c>
      <c r="P3400" s="8">
        <f>(E3400/L3400)</f>
        <v>68.353846153846149</v>
      </c>
      <c r="Q3400" t="str">
        <f>LEFT(N3400, SEARCH("/",N3400,1)-1)</f>
        <v>theater</v>
      </c>
      <c r="R3400" t="str">
        <f>RIGHT(N3400,LEN(N3400)-SEARCH("/",N3400,1))</f>
        <v>plays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(E3401/D3401)*100</f>
        <v>103.75000000000001</v>
      </c>
      <c r="P3401" s="8">
        <f>(E3401/L3401)</f>
        <v>27.065217391304348</v>
      </c>
      <c r="Q3401" t="str">
        <f>LEFT(N3401, SEARCH("/",N3401,1)-1)</f>
        <v>theater</v>
      </c>
      <c r="R3401" t="str">
        <f>RIGHT(N3401,LEN(N3401)-SEARCH("/",N3401,1))</f>
        <v>plays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(E3402/D3402)*100</f>
        <v>100.41</v>
      </c>
      <c r="P3402" s="8">
        <f>(E3402/L3402)</f>
        <v>118.12941176470588</v>
      </c>
      <c r="Q3402" t="str">
        <f>LEFT(N3402, SEARCH("/",N3402,1)-1)</f>
        <v>theater</v>
      </c>
      <c r="R3402" t="str">
        <f>RIGHT(N3402,LEN(N3402)-SEARCH("/",N3402,1))</f>
        <v>plays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(E3403/D3403)*100</f>
        <v>101.86206896551724</v>
      </c>
      <c r="P3403" s="8">
        <f>(E3403/L3403)</f>
        <v>44.757575757575758</v>
      </c>
      <c r="Q3403" t="str">
        <f>LEFT(N3403, SEARCH("/",N3403,1)-1)</f>
        <v>theater</v>
      </c>
      <c r="R3403" t="str">
        <f>RIGHT(N3403,LEN(N3403)-SEARCH("/",N3403,1))</f>
        <v>plays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(E3404/D3404)*100</f>
        <v>109.76666666666665</v>
      </c>
      <c r="P3404" s="8">
        <f>(E3404/L3404)</f>
        <v>99.787878787878782</v>
      </c>
      <c r="Q3404" t="str">
        <f>LEFT(N3404, SEARCH("/",N3404,1)-1)</f>
        <v>theater</v>
      </c>
      <c r="R3404" t="str">
        <f>RIGHT(N3404,LEN(N3404)-SEARCH("/",N3404,1))</f>
        <v>plays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(E3405/D3405)*100</f>
        <v>100</v>
      </c>
      <c r="P3405" s="8">
        <f>(E3405/L3405)</f>
        <v>117.64705882352941</v>
      </c>
      <c r="Q3405" t="str">
        <f>LEFT(N3405, SEARCH("/",N3405,1)-1)</f>
        <v>theater</v>
      </c>
      <c r="R3405" t="str">
        <f>RIGHT(N3405,LEN(N3405)-SEARCH("/",N3405,1))</f>
        <v>plays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(E3406/D3406)*100</f>
        <v>122</v>
      </c>
      <c r="P3406" s="8">
        <f>(E3406/L3406)</f>
        <v>203.33333333333334</v>
      </c>
      <c r="Q3406" t="str">
        <f>LEFT(N3406, SEARCH("/",N3406,1)-1)</f>
        <v>theater</v>
      </c>
      <c r="R3406" t="str">
        <f>RIGHT(N3406,LEN(N3406)-SEARCH("/",N3406,1))</f>
        <v>plays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(E3407/D3407)*100</f>
        <v>137.57142857142856</v>
      </c>
      <c r="P3407" s="8">
        <f>(E3407/L3407)</f>
        <v>28.323529411764707</v>
      </c>
      <c r="Q3407" t="str">
        <f>LEFT(N3407, SEARCH("/",N3407,1)-1)</f>
        <v>theater</v>
      </c>
      <c r="R3407" t="str">
        <f>RIGHT(N3407,LEN(N3407)-SEARCH("/",N3407,1))</f>
        <v>plays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(E3408/D3408)*100</f>
        <v>100.31000000000002</v>
      </c>
      <c r="P3408" s="8">
        <f>(E3408/L3408)</f>
        <v>110.23076923076923</v>
      </c>
      <c r="Q3408" t="str">
        <f>LEFT(N3408, SEARCH("/",N3408,1)-1)</f>
        <v>theater</v>
      </c>
      <c r="R3408" t="str">
        <f>RIGHT(N3408,LEN(N3408)-SEARCH("/",N3408,1))</f>
        <v>plays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(E3409/D3409)*100</f>
        <v>107.1</v>
      </c>
      <c r="P3409" s="8">
        <f>(E3409/L3409)</f>
        <v>31.970149253731343</v>
      </c>
      <c r="Q3409" t="str">
        <f>LEFT(N3409, SEARCH("/",N3409,1)-1)</f>
        <v>theater</v>
      </c>
      <c r="R3409" t="str">
        <f>RIGHT(N3409,LEN(N3409)-SEARCH("/",N3409,1))</f>
        <v>plays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(E3410/D3410)*100</f>
        <v>211</v>
      </c>
      <c r="P3410" s="8">
        <f>(E3410/L3410)</f>
        <v>58.611111111111114</v>
      </c>
      <c r="Q3410" t="str">
        <f>LEFT(N3410, SEARCH("/",N3410,1)-1)</f>
        <v>theater</v>
      </c>
      <c r="R3410" t="str">
        <f>RIGHT(N3410,LEN(N3410)-SEARCH("/",N3410,1))</f>
        <v>plays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(E3411/D3411)*100</f>
        <v>123.6</v>
      </c>
      <c r="P3411" s="8">
        <f>(E3411/L3411)</f>
        <v>29.428571428571427</v>
      </c>
      <c r="Q3411" t="str">
        <f>LEFT(N3411, SEARCH("/",N3411,1)-1)</f>
        <v>theater</v>
      </c>
      <c r="R3411" t="str">
        <f>RIGHT(N3411,LEN(N3411)-SEARCH("/",N3411,1))</f>
        <v>plays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(E3412/D3412)*100</f>
        <v>108.5</v>
      </c>
      <c r="P3412" s="8">
        <f>(E3412/L3412)</f>
        <v>81.375</v>
      </c>
      <c r="Q3412" t="str">
        <f>LEFT(N3412, SEARCH("/",N3412,1)-1)</f>
        <v>theater</v>
      </c>
      <c r="R3412" t="str">
        <f>RIGHT(N3412,LEN(N3412)-SEARCH("/",N3412,1))</f>
        <v>plays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(E3413/D3413)*100</f>
        <v>103.56666666666668</v>
      </c>
      <c r="P3413" s="8">
        <f>(E3413/L3413)</f>
        <v>199.16666666666666</v>
      </c>
      <c r="Q3413" t="str">
        <f>LEFT(N3413, SEARCH("/",N3413,1)-1)</f>
        <v>theater</v>
      </c>
      <c r="R3413" t="str">
        <f>RIGHT(N3413,LEN(N3413)-SEARCH("/",N3413,1))</f>
        <v>plays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(E3414/D3414)*100</f>
        <v>100</v>
      </c>
      <c r="P3414" s="8">
        <f>(E3414/L3414)</f>
        <v>115.38461538461539</v>
      </c>
      <c r="Q3414" t="str">
        <f>LEFT(N3414, SEARCH("/",N3414,1)-1)</f>
        <v>theater</v>
      </c>
      <c r="R3414" t="str">
        <f>RIGHT(N3414,LEN(N3414)-SEARCH("/",N3414,1))</f>
        <v>plays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(E3415/D3415)*100</f>
        <v>130</v>
      </c>
      <c r="P3415" s="8">
        <f>(E3415/L3415)</f>
        <v>46.428571428571431</v>
      </c>
      <c r="Q3415" t="str">
        <f>LEFT(N3415, SEARCH("/",N3415,1)-1)</f>
        <v>theater</v>
      </c>
      <c r="R3415" t="str">
        <f>RIGHT(N3415,LEN(N3415)-SEARCH("/",N3415,1))</f>
        <v>plays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(E3416/D3416)*100</f>
        <v>103.49999999999999</v>
      </c>
      <c r="P3416" s="8">
        <f>(E3416/L3416)</f>
        <v>70.568181818181813</v>
      </c>
      <c r="Q3416" t="str">
        <f>LEFT(N3416, SEARCH("/",N3416,1)-1)</f>
        <v>theater</v>
      </c>
      <c r="R3416" t="str">
        <f>RIGHT(N3416,LEN(N3416)-SEARCH("/",N3416,1))</f>
        <v>plays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(E3417/D3417)*100</f>
        <v>100</v>
      </c>
      <c r="P3417" s="8">
        <f>(E3417/L3417)</f>
        <v>22.222222222222221</v>
      </c>
      <c r="Q3417" t="str">
        <f>LEFT(N3417, SEARCH("/",N3417,1)-1)</f>
        <v>theater</v>
      </c>
      <c r="R3417" t="str">
        <f>RIGHT(N3417,LEN(N3417)-SEARCH("/",N3417,1))</f>
        <v>plays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(E3418/D3418)*100</f>
        <v>119.6</v>
      </c>
      <c r="P3418" s="8">
        <f>(E3418/L3418)</f>
        <v>159.46666666666667</v>
      </c>
      <c r="Q3418" t="str">
        <f>LEFT(N3418, SEARCH("/",N3418,1)-1)</f>
        <v>theater</v>
      </c>
      <c r="R3418" t="str">
        <f>RIGHT(N3418,LEN(N3418)-SEARCH("/",N3418,1))</f>
        <v>plays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(E3419/D3419)*100</f>
        <v>100.00058823529412</v>
      </c>
      <c r="P3419" s="8">
        <f>(E3419/L3419)</f>
        <v>37.777999999999999</v>
      </c>
      <c r="Q3419" t="str">
        <f>LEFT(N3419, SEARCH("/",N3419,1)-1)</f>
        <v>theater</v>
      </c>
      <c r="R3419" t="str">
        <f>RIGHT(N3419,LEN(N3419)-SEARCH("/",N3419,1))</f>
        <v>plays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(E3420/D3420)*100</f>
        <v>100.875</v>
      </c>
      <c r="P3420" s="8">
        <f>(E3420/L3420)</f>
        <v>72.053571428571431</v>
      </c>
      <c r="Q3420" t="str">
        <f>LEFT(N3420, SEARCH("/",N3420,1)-1)</f>
        <v>theater</v>
      </c>
      <c r="R3420" t="str">
        <f>RIGHT(N3420,LEN(N3420)-SEARCH("/",N3420,1))</f>
        <v>plays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(E3421/D3421)*100</f>
        <v>106.54545454545455</v>
      </c>
      <c r="P3421" s="8">
        <f>(E3421/L3421)</f>
        <v>63.695652173913047</v>
      </c>
      <c r="Q3421" t="str">
        <f>LEFT(N3421, SEARCH("/",N3421,1)-1)</f>
        <v>theater</v>
      </c>
      <c r="R3421" t="str">
        <f>RIGHT(N3421,LEN(N3421)-SEARCH("/",N3421,1))</f>
        <v>plays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(E3422/D3422)*100</f>
        <v>138</v>
      </c>
      <c r="P3422" s="8">
        <f>(E3422/L3422)</f>
        <v>28.411764705882351</v>
      </c>
      <c r="Q3422" t="str">
        <f>LEFT(N3422, SEARCH("/",N3422,1)-1)</f>
        <v>theater</v>
      </c>
      <c r="R3422" t="str">
        <f>RIGHT(N3422,LEN(N3422)-SEARCH("/",N3422,1))</f>
        <v>plays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(E3423/D3423)*100</f>
        <v>101.15</v>
      </c>
      <c r="P3423" s="8">
        <f>(E3423/L3423)</f>
        <v>103.21428571428571</v>
      </c>
      <c r="Q3423" t="str">
        <f>LEFT(N3423, SEARCH("/",N3423,1)-1)</f>
        <v>theater</v>
      </c>
      <c r="R3423" t="str">
        <f>RIGHT(N3423,LEN(N3423)-SEARCH("/",N3423,1))</f>
        <v>plays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(E3424/D3424)*100</f>
        <v>109.1</v>
      </c>
      <c r="P3424" s="8">
        <f>(E3424/L3424)</f>
        <v>71.152173913043484</v>
      </c>
      <c r="Q3424" t="str">
        <f>LEFT(N3424, SEARCH("/",N3424,1)-1)</f>
        <v>theater</v>
      </c>
      <c r="R3424" t="str">
        <f>RIGHT(N3424,LEN(N3424)-SEARCH("/",N3424,1))</f>
        <v>plays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(E3425/D3425)*100</f>
        <v>140</v>
      </c>
      <c r="P3425" s="8">
        <f>(E3425/L3425)</f>
        <v>35</v>
      </c>
      <c r="Q3425" t="str">
        <f>LEFT(N3425, SEARCH("/",N3425,1)-1)</f>
        <v>theater</v>
      </c>
      <c r="R3425" t="str">
        <f>RIGHT(N3425,LEN(N3425)-SEARCH("/",N3425,1))</f>
        <v>plays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(E3426/D3426)*100</f>
        <v>103.58333333333334</v>
      </c>
      <c r="P3426" s="8">
        <f>(E3426/L3426)</f>
        <v>81.776315789473685</v>
      </c>
      <c r="Q3426" t="str">
        <f>LEFT(N3426, SEARCH("/",N3426,1)-1)</f>
        <v>theater</v>
      </c>
      <c r="R3426" t="str">
        <f>RIGHT(N3426,LEN(N3426)-SEARCH("/",N3426,1))</f>
        <v>plays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(E3427/D3427)*100</f>
        <v>102.97033333333331</v>
      </c>
      <c r="P3427" s="8">
        <f>(E3427/L3427)</f>
        <v>297.02980769230766</v>
      </c>
      <c r="Q3427" t="str">
        <f>LEFT(N3427, SEARCH("/",N3427,1)-1)</f>
        <v>theater</v>
      </c>
      <c r="R3427" t="str">
        <f>RIGHT(N3427,LEN(N3427)-SEARCH("/",N3427,1))</f>
        <v>plays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(E3428/D3428)*100</f>
        <v>108.13333333333333</v>
      </c>
      <c r="P3428" s="8">
        <f>(E3428/L3428)</f>
        <v>46.609195402298852</v>
      </c>
      <c r="Q3428" t="str">
        <f>LEFT(N3428, SEARCH("/",N3428,1)-1)</f>
        <v>theater</v>
      </c>
      <c r="R3428" t="str">
        <f>RIGHT(N3428,LEN(N3428)-SEARCH("/",N3428,1))</f>
        <v>plays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(E3429/D3429)*100</f>
        <v>100</v>
      </c>
      <c r="P3429" s="8">
        <f>(E3429/L3429)</f>
        <v>51.724137931034484</v>
      </c>
      <c r="Q3429" t="str">
        <f>LEFT(N3429, SEARCH("/",N3429,1)-1)</f>
        <v>theater</v>
      </c>
      <c r="R3429" t="str">
        <f>RIGHT(N3429,LEN(N3429)-SEARCH("/",N3429,1))</f>
        <v>plays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(E3430/D3430)*100</f>
        <v>102.75000000000001</v>
      </c>
      <c r="P3430" s="8">
        <f>(E3430/L3430)</f>
        <v>40.294117647058826</v>
      </c>
      <c r="Q3430" t="str">
        <f>LEFT(N3430, SEARCH("/",N3430,1)-1)</f>
        <v>theater</v>
      </c>
      <c r="R3430" t="str">
        <f>RIGHT(N3430,LEN(N3430)-SEARCH("/",N3430,1))</f>
        <v>plays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(E3431/D3431)*100</f>
        <v>130</v>
      </c>
      <c r="P3431" s="8">
        <f>(E3431/L3431)</f>
        <v>16.25</v>
      </c>
      <c r="Q3431" t="str">
        <f>LEFT(N3431, SEARCH("/",N3431,1)-1)</f>
        <v>theater</v>
      </c>
      <c r="R3431" t="str">
        <f>RIGHT(N3431,LEN(N3431)-SEARCH("/",N3431,1))</f>
        <v>plays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(E3432/D3432)*100</f>
        <v>108.54949999999999</v>
      </c>
      <c r="P3432" s="8">
        <f>(E3432/L3432)</f>
        <v>30.152638888888887</v>
      </c>
      <c r="Q3432" t="str">
        <f>LEFT(N3432, SEARCH("/",N3432,1)-1)</f>
        <v>theater</v>
      </c>
      <c r="R3432" t="str">
        <f>RIGHT(N3432,LEN(N3432)-SEARCH("/",N3432,1))</f>
        <v>plays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(E3433/D3433)*100</f>
        <v>100</v>
      </c>
      <c r="P3433" s="8">
        <f>(E3433/L3433)</f>
        <v>95.238095238095241</v>
      </c>
      <c r="Q3433" t="str">
        <f>LEFT(N3433, SEARCH("/",N3433,1)-1)</f>
        <v>theater</v>
      </c>
      <c r="R3433" t="str">
        <f>RIGHT(N3433,LEN(N3433)-SEARCH("/",N3433,1))</f>
        <v>plays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(E3434/D3434)*100</f>
        <v>109.65</v>
      </c>
      <c r="P3434" s="8">
        <f>(E3434/L3434)</f>
        <v>52.214285714285715</v>
      </c>
      <c r="Q3434" t="str">
        <f>LEFT(N3434, SEARCH("/",N3434,1)-1)</f>
        <v>theater</v>
      </c>
      <c r="R3434" t="str">
        <f>RIGHT(N3434,LEN(N3434)-SEARCH("/",N3434,1))</f>
        <v>plays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(E3435/D3435)*100</f>
        <v>100.26315789473684</v>
      </c>
      <c r="P3435" s="8">
        <f>(E3435/L3435)</f>
        <v>134.1549295774648</v>
      </c>
      <c r="Q3435" t="str">
        <f>LEFT(N3435, SEARCH("/",N3435,1)-1)</f>
        <v>theater</v>
      </c>
      <c r="R3435" t="str">
        <f>RIGHT(N3435,LEN(N3435)-SEARCH("/",N3435,1))</f>
        <v>plays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(E3436/D3436)*100</f>
        <v>105.55000000000001</v>
      </c>
      <c r="P3436" s="8">
        <f>(E3436/L3436)</f>
        <v>62.827380952380949</v>
      </c>
      <c r="Q3436" t="str">
        <f>LEFT(N3436, SEARCH("/",N3436,1)-1)</f>
        <v>theater</v>
      </c>
      <c r="R3436" t="str">
        <f>RIGHT(N3436,LEN(N3436)-SEARCH("/",N3436,1))</f>
        <v>plays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(E3437/D3437)*100</f>
        <v>112.00000000000001</v>
      </c>
      <c r="P3437" s="8">
        <f>(E3437/L3437)</f>
        <v>58.94736842105263</v>
      </c>
      <c r="Q3437" t="str">
        <f>LEFT(N3437, SEARCH("/",N3437,1)-1)</f>
        <v>theater</v>
      </c>
      <c r="R3437" t="str">
        <f>RIGHT(N3437,LEN(N3437)-SEARCH("/",N3437,1))</f>
        <v>plays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(E3438/D3438)*100</f>
        <v>105.89999999999999</v>
      </c>
      <c r="P3438" s="8">
        <f>(E3438/L3438)</f>
        <v>143.1081081081081</v>
      </c>
      <c r="Q3438" t="str">
        <f>LEFT(N3438, SEARCH("/",N3438,1)-1)</f>
        <v>theater</v>
      </c>
      <c r="R3438" t="str">
        <f>RIGHT(N3438,LEN(N3438)-SEARCH("/",N3438,1))</f>
        <v>plays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(E3439/D3439)*100</f>
        <v>101</v>
      </c>
      <c r="P3439" s="8">
        <f>(E3439/L3439)</f>
        <v>84.166666666666671</v>
      </c>
      <c r="Q3439" t="str">
        <f>LEFT(N3439, SEARCH("/",N3439,1)-1)</f>
        <v>theater</v>
      </c>
      <c r="R3439" t="str">
        <f>RIGHT(N3439,LEN(N3439)-SEARCH("/",N3439,1))</f>
        <v>plays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(E3440/D3440)*100</f>
        <v>104.2</v>
      </c>
      <c r="P3440" s="8">
        <f>(E3440/L3440)</f>
        <v>186.07142857142858</v>
      </c>
      <c r="Q3440" t="str">
        <f>LEFT(N3440, SEARCH("/",N3440,1)-1)</f>
        <v>theater</v>
      </c>
      <c r="R3440" t="str">
        <f>RIGHT(N3440,LEN(N3440)-SEARCH("/",N3440,1))</f>
        <v>plays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(E3441/D3441)*100</f>
        <v>134.67833333333334</v>
      </c>
      <c r="P3441" s="8">
        <f>(E3441/L3441)</f>
        <v>89.785555555555561</v>
      </c>
      <c r="Q3441" t="str">
        <f>LEFT(N3441, SEARCH("/",N3441,1)-1)</f>
        <v>theater</v>
      </c>
      <c r="R3441" t="str">
        <f>RIGHT(N3441,LEN(N3441)-SEARCH("/",N3441,1))</f>
        <v>plays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(E3442/D3442)*100</f>
        <v>105.2184</v>
      </c>
      <c r="P3442" s="8">
        <f>(E3442/L3442)</f>
        <v>64.157560975609755</v>
      </c>
      <c r="Q3442" t="str">
        <f>LEFT(N3442, SEARCH("/",N3442,1)-1)</f>
        <v>theater</v>
      </c>
      <c r="R3442" t="str">
        <f>RIGHT(N3442,LEN(N3442)-SEARCH("/",N3442,1))</f>
        <v>plays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(E3443/D3443)*100</f>
        <v>102.60000000000001</v>
      </c>
      <c r="P3443" s="8">
        <f>(E3443/L3443)</f>
        <v>59.651162790697676</v>
      </c>
      <c r="Q3443" t="str">
        <f>LEFT(N3443, SEARCH("/",N3443,1)-1)</f>
        <v>theater</v>
      </c>
      <c r="R3443" t="str">
        <f>RIGHT(N3443,LEN(N3443)-SEARCH("/",N3443,1))</f>
        <v>plays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(E3444/D3444)*100</f>
        <v>100</v>
      </c>
      <c r="P3444" s="8">
        <f>(E3444/L3444)</f>
        <v>31.25</v>
      </c>
      <c r="Q3444" t="str">
        <f>LEFT(N3444, SEARCH("/",N3444,1)-1)</f>
        <v>theater</v>
      </c>
      <c r="R3444" t="str">
        <f>RIGHT(N3444,LEN(N3444)-SEARCH("/",N3444,1))</f>
        <v>plays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(E3445/D3445)*100</f>
        <v>185.5</v>
      </c>
      <c r="P3445" s="8">
        <f>(E3445/L3445)</f>
        <v>41.222222222222221</v>
      </c>
      <c r="Q3445" t="str">
        <f>LEFT(N3445, SEARCH("/",N3445,1)-1)</f>
        <v>theater</v>
      </c>
      <c r="R3445" t="str">
        <f>RIGHT(N3445,LEN(N3445)-SEARCH("/",N3445,1))</f>
        <v>plays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(E3446/D3446)*100</f>
        <v>289</v>
      </c>
      <c r="P3446" s="8">
        <f>(E3446/L3446)</f>
        <v>43.35</v>
      </c>
      <c r="Q3446" t="str">
        <f>LEFT(N3446, SEARCH("/",N3446,1)-1)</f>
        <v>theater</v>
      </c>
      <c r="R3446" t="str">
        <f>RIGHT(N3446,LEN(N3446)-SEARCH("/",N3446,1))</f>
        <v>plays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(E3447/D3447)*100</f>
        <v>100</v>
      </c>
      <c r="P3447" s="8">
        <f>(E3447/L3447)</f>
        <v>64.516129032258064</v>
      </c>
      <c r="Q3447" t="str">
        <f>LEFT(N3447, SEARCH("/",N3447,1)-1)</f>
        <v>theater</v>
      </c>
      <c r="R3447" t="str">
        <f>RIGHT(N3447,LEN(N3447)-SEARCH("/",N3447,1))</f>
        <v>plays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(E3448/D3448)*100</f>
        <v>108.2</v>
      </c>
      <c r="P3448" s="8">
        <f>(E3448/L3448)</f>
        <v>43.28</v>
      </c>
      <c r="Q3448" t="str">
        <f>LEFT(N3448, SEARCH("/",N3448,1)-1)</f>
        <v>theater</v>
      </c>
      <c r="R3448" t="str">
        <f>RIGHT(N3448,LEN(N3448)-SEARCH("/",N3448,1))</f>
        <v>plays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(E3449/D3449)*100</f>
        <v>107.80000000000001</v>
      </c>
      <c r="P3449" s="8">
        <f>(E3449/L3449)</f>
        <v>77</v>
      </c>
      <c r="Q3449" t="str">
        <f>LEFT(N3449, SEARCH("/",N3449,1)-1)</f>
        <v>theater</v>
      </c>
      <c r="R3449" t="str">
        <f>RIGHT(N3449,LEN(N3449)-SEARCH("/",N3449,1))</f>
        <v>plays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(E3450/D3450)*100</f>
        <v>109.76190476190477</v>
      </c>
      <c r="P3450" s="8">
        <f>(E3450/L3450)</f>
        <v>51.222222222222221</v>
      </c>
      <c r="Q3450" t="str">
        <f>LEFT(N3450, SEARCH("/",N3450,1)-1)</f>
        <v>theater</v>
      </c>
      <c r="R3450" t="str">
        <f>RIGHT(N3450,LEN(N3450)-SEARCH("/",N3450,1))</f>
        <v>plays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(E3451/D3451)*100</f>
        <v>170.625</v>
      </c>
      <c r="P3451" s="8">
        <f>(E3451/L3451)</f>
        <v>68.25</v>
      </c>
      <c r="Q3451" t="str">
        <f>LEFT(N3451, SEARCH("/",N3451,1)-1)</f>
        <v>theater</v>
      </c>
      <c r="R3451" t="str">
        <f>RIGHT(N3451,LEN(N3451)-SEARCH("/",N3451,1))</f>
        <v>plays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(E3452/D3452)*100</f>
        <v>152</v>
      </c>
      <c r="P3452" s="8">
        <f>(E3452/L3452)</f>
        <v>19.487179487179485</v>
      </c>
      <c r="Q3452" t="str">
        <f>LEFT(N3452, SEARCH("/",N3452,1)-1)</f>
        <v>theater</v>
      </c>
      <c r="R3452" t="str">
        <f>RIGHT(N3452,LEN(N3452)-SEARCH("/",N3452,1))</f>
        <v>plays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(E3453/D3453)*100</f>
        <v>101.23076923076924</v>
      </c>
      <c r="P3453" s="8">
        <f>(E3453/L3453)</f>
        <v>41.125</v>
      </c>
      <c r="Q3453" t="str">
        <f>LEFT(N3453, SEARCH("/",N3453,1)-1)</f>
        <v>theater</v>
      </c>
      <c r="R3453" t="str">
        <f>RIGHT(N3453,LEN(N3453)-SEARCH("/",N3453,1))</f>
        <v>plays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(E3454/D3454)*100</f>
        <v>153.19999999999999</v>
      </c>
      <c r="P3454" s="8">
        <f>(E3454/L3454)</f>
        <v>41.405405405405403</v>
      </c>
      <c r="Q3454" t="str">
        <f>LEFT(N3454, SEARCH("/",N3454,1)-1)</f>
        <v>theater</v>
      </c>
      <c r="R3454" t="str">
        <f>RIGHT(N3454,LEN(N3454)-SEARCH("/",N3454,1))</f>
        <v>plays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(E3455/D3455)*100</f>
        <v>128.33333333333334</v>
      </c>
      <c r="P3455" s="8">
        <f>(E3455/L3455)</f>
        <v>27.5</v>
      </c>
      <c r="Q3455" t="str">
        <f>LEFT(N3455, SEARCH("/",N3455,1)-1)</f>
        <v>theater</v>
      </c>
      <c r="R3455" t="str">
        <f>RIGHT(N3455,LEN(N3455)-SEARCH("/",N3455,1))</f>
        <v>plays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(E3456/D3456)*100</f>
        <v>100.71428571428571</v>
      </c>
      <c r="P3456" s="8">
        <f>(E3456/L3456)</f>
        <v>33.571428571428569</v>
      </c>
      <c r="Q3456" t="str">
        <f>LEFT(N3456, SEARCH("/",N3456,1)-1)</f>
        <v>theater</v>
      </c>
      <c r="R3456" t="str">
        <f>RIGHT(N3456,LEN(N3456)-SEARCH("/",N3456,1))</f>
        <v>plays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(E3457/D3457)*100</f>
        <v>100.64999999999999</v>
      </c>
      <c r="P3457" s="8">
        <f>(E3457/L3457)</f>
        <v>145.86956521739131</v>
      </c>
      <c r="Q3457" t="str">
        <f>LEFT(N3457, SEARCH("/",N3457,1)-1)</f>
        <v>theater</v>
      </c>
      <c r="R3457" t="str">
        <f>RIGHT(N3457,LEN(N3457)-SEARCH("/",N3457,1))</f>
        <v>plays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(E3458/D3458)*100</f>
        <v>191.3</v>
      </c>
      <c r="P3458" s="8">
        <f>(E3458/L3458)</f>
        <v>358.6875</v>
      </c>
      <c r="Q3458" t="str">
        <f>LEFT(N3458, SEARCH("/",N3458,1)-1)</f>
        <v>theater</v>
      </c>
      <c r="R3458" t="str">
        <f>RIGHT(N3458,LEN(N3458)-SEARCH("/",N3458,1))</f>
        <v>plays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(E3459/D3459)*100</f>
        <v>140.19999999999999</v>
      </c>
      <c r="P3459" s="8">
        <f>(E3459/L3459)</f>
        <v>50.981818181818184</v>
      </c>
      <c r="Q3459" t="str">
        <f>LEFT(N3459, SEARCH("/",N3459,1)-1)</f>
        <v>theater</v>
      </c>
      <c r="R3459" t="str">
        <f>RIGHT(N3459,LEN(N3459)-SEARCH("/",N3459,1))</f>
        <v>plays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(E3460/D3460)*100</f>
        <v>124.33537832310839</v>
      </c>
      <c r="P3460" s="8">
        <f>(E3460/L3460)</f>
        <v>45.037037037037038</v>
      </c>
      <c r="Q3460" t="str">
        <f>LEFT(N3460, SEARCH("/",N3460,1)-1)</f>
        <v>theater</v>
      </c>
      <c r="R3460" t="str">
        <f>RIGHT(N3460,LEN(N3460)-SEARCH("/",N3460,1))</f>
        <v>plays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(E3461/D3461)*100</f>
        <v>126.2</v>
      </c>
      <c r="P3461" s="8">
        <f>(E3461/L3461)</f>
        <v>17.527777777777779</v>
      </c>
      <c r="Q3461" t="str">
        <f>LEFT(N3461, SEARCH("/",N3461,1)-1)</f>
        <v>theater</v>
      </c>
      <c r="R3461" t="str">
        <f>RIGHT(N3461,LEN(N3461)-SEARCH("/",N3461,1))</f>
        <v>plays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(E3462/D3462)*100</f>
        <v>190</v>
      </c>
      <c r="P3462" s="8">
        <f>(E3462/L3462)</f>
        <v>50</v>
      </c>
      <c r="Q3462" t="str">
        <f>LEFT(N3462, SEARCH("/",N3462,1)-1)</f>
        <v>theater</v>
      </c>
      <c r="R3462" t="str">
        <f>RIGHT(N3462,LEN(N3462)-SEARCH("/",N3462,1))</f>
        <v>plays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(E3463/D3463)*100</f>
        <v>139</v>
      </c>
      <c r="P3463" s="8">
        <f>(E3463/L3463)</f>
        <v>57.916666666666664</v>
      </c>
      <c r="Q3463" t="str">
        <f>LEFT(N3463, SEARCH("/",N3463,1)-1)</f>
        <v>theater</v>
      </c>
      <c r="R3463" t="str">
        <f>RIGHT(N3463,LEN(N3463)-SEARCH("/",N3463,1))</f>
        <v>plays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(E3464/D3464)*100</f>
        <v>202</v>
      </c>
      <c r="P3464" s="8">
        <f>(E3464/L3464)</f>
        <v>29.705882352941178</v>
      </c>
      <c r="Q3464" t="str">
        <f>LEFT(N3464, SEARCH("/",N3464,1)-1)</f>
        <v>theater</v>
      </c>
      <c r="R3464" t="str">
        <f>RIGHT(N3464,LEN(N3464)-SEARCH("/",N3464,1))</f>
        <v>plays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(E3465/D3465)*100</f>
        <v>103.38000000000001</v>
      </c>
      <c r="P3465" s="8">
        <f>(E3465/L3465)</f>
        <v>90.684210526315795</v>
      </c>
      <c r="Q3465" t="str">
        <f>LEFT(N3465, SEARCH("/",N3465,1)-1)</f>
        <v>theater</v>
      </c>
      <c r="R3465" t="str">
        <f>RIGHT(N3465,LEN(N3465)-SEARCH("/",N3465,1))</f>
        <v>plays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(E3466/D3466)*100</f>
        <v>102.3236</v>
      </c>
      <c r="P3466" s="8">
        <f>(E3466/L3466)</f>
        <v>55.012688172043013</v>
      </c>
      <c r="Q3466" t="str">
        <f>LEFT(N3466, SEARCH("/",N3466,1)-1)</f>
        <v>theater</v>
      </c>
      <c r="R3466" t="str">
        <f>RIGHT(N3466,LEN(N3466)-SEARCH("/",N3466,1))</f>
        <v>plays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(E3467/D3467)*100</f>
        <v>103</v>
      </c>
      <c r="P3467" s="8">
        <f>(E3467/L3467)</f>
        <v>57.222222222222221</v>
      </c>
      <c r="Q3467" t="str">
        <f>LEFT(N3467, SEARCH("/",N3467,1)-1)</f>
        <v>theater</v>
      </c>
      <c r="R3467" t="str">
        <f>RIGHT(N3467,LEN(N3467)-SEARCH("/",N3467,1))</f>
        <v>plays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(E3468/D3468)*100</f>
        <v>127.14285714285714</v>
      </c>
      <c r="P3468" s="8">
        <f>(E3468/L3468)</f>
        <v>72.950819672131146</v>
      </c>
      <c r="Q3468" t="str">
        <f>LEFT(N3468, SEARCH("/",N3468,1)-1)</f>
        <v>theater</v>
      </c>
      <c r="R3468" t="str">
        <f>RIGHT(N3468,LEN(N3468)-SEARCH("/",N3468,1))</f>
        <v>plays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(E3469/D3469)*100</f>
        <v>101</v>
      </c>
      <c r="P3469" s="8">
        <f>(E3469/L3469)</f>
        <v>64.468085106382972</v>
      </c>
      <c r="Q3469" t="str">
        <f>LEFT(N3469, SEARCH("/",N3469,1)-1)</f>
        <v>theater</v>
      </c>
      <c r="R3469" t="str">
        <f>RIGHT(N3469,LEN(N3469)-SEARCH("/",N3469,1))</f>
        <v>plays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(E3470/D3470)*100</f>
        <v>121.78</v>
      </c>
      <c r="P3470" s="8">
        <f>(E3470/L3470)</f>
        <v>716.35294117647061</v>
      </c>
      <c r="Q3470" t="str">
        <f>LEFT(N3470, SEARCH("/",N3470,1)-1)</f>
        <v>theater</v>
      </c>
      <c r="R3470" t="str">
        <f>RIGHT(N3470,LEN(N3470)-SEARCH("/",N3470,1))</f>
        <v>plays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(E3471/D3471)*100</f>
        <v>113.39285714285714</v>
      </c>
      <c r="P3471" s="8">
        <f>(E3471/L3471)</f>
        <v>50.396825396825399</v>
      </c>
      <c r="Q3471" t="str">
        <f>LEFT(N3471, SEARCH("/",N3471,1)-1)</f>
        <v>theater</v>
      </c>
      <c r="R3471" t="str">
        <f>RIGHT(N3471,LEN(N3471)-SEARCH("/",N3471,1))</f>
        <v>plays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(E3472/D3472)*100</f>
        <v>150</v>
      </c>
      <c r="P3472" s="8">
        <f>(E3472/L3472)</f>
        <v>41.666666666666664</v>
      </c>
      <c r="Q3472" t="str">
        <f>LEFT(N3472, SEARCH("/",N3472,1)-1)</f>
        <v>theater</v>
      </c>
      <c r="R3472" t="str">
        <f>RIGHT(N3472,LEN(N3472)-SEARCH("/",N3472,1))</f>
        <v>plays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(E3473/D3473)*100</f>
        <v>214.6</v>
      </c>
      <c r="P3473" s="8">
        <f>(E3473/L3473)</f>
        <v>35.766666666666666</v>
      </c>
      <c r="Q3473" t="str">
        <f>LEFT(N3473, SEARCH("/",N3473,1)-1)</f>
        <v>theater</v>
      </c>
      <c r="R3473" t="str">
        <f>RIGHT(N3473,LEN(N3473)-SEARCH("/",N3473,1))</f>
        <v>plays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(E3474/D3474)*100</f>
        <v>102.05</v>
      </c>
      <c r="P3474" s="8">
        <f>(E3474/L3474)</f>
        <v>88.739130434782609</v>
      </c>
      <c r="Q3474" t="str">
        <f>LEFT(N3474, SEARCH("/",N3474,1)-1)</f>
        <v>theater</v>
      </c>
      <c r="R3474" t="str">
        <f>RIGHT(N3474,LEN(N3474)-SEARCH("/",N3474,1))</f>
        <v>plays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(E3475/D3475)*100</f>
        <v>100</v>
      </c>
      <c r="P3475" s="8">
        <f>(E3475/L3475)</f>
        <v>148.4848484848485</v>
      </c>
      <c r="Q3475" t="str">
        <f>LEFT(N3475, SEARCH("/",N3475,1)-1)</f>
        <v>theater</v>
      </c>
      <c r="R3475" t="str">
        <f>RIGHT(N3475,LEN(N3475)-SEARCH("/",N3475,1))</f>
        <v>plays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(E3476/D3476)*100</f>
        <v>101</v>
      </c>
      <c r="P3476" s="8">
        <f>(E3476/L3476)</f>
        <v>51.794871794871796</v>
      </c>
      <c r="Q3476" t="str">
        <f>LEFT(N3476, SEARCH("/",N3476,1)-1)</f>
        <v>theater</v>
      </c>
      <c r="R3476" t="str">
        <f>RIGHT(N3476,LEN(N3476)-SEARCH("/",N3476,1))</f>
        <v>plays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(E3477/D3477)*100</f>
        <v>113.33333333333333</v>
      </c>
      <c r="P3477" s="8">
        <f>(E3477/L3477)</f>
        <v>20</v>
      </c>
      <c r="Q3477" t="str">
        <f>LEFT(N3477, SEARCH("/",N3477,1)-1)</f>
        <v>theater</v>
      </c>
      <c r="R3477" t="str">
        <f>RIGHT(N3477,LEN(N3477)-SEARCH("/",N3477,1))</f>
        <v>plays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(E3478/D3478)*100</f>
        <v>104</v>
      </c>
      <c r="P3478" s="8">
        <f>(E3478/L3478)</f>
        <v>52</v>
      </c>
      <c r="Q3478" t="str">
        <f>LEFT(N3478, SEARCH("/",N3478,1)-1)</f>
        <v>theater</v>
      </c>
      <c r="R3478" t="str">
        <f>RIGHT(N3478,LEN(N3478)-SEARCH("/",N3478,1))</f>
        <v>plays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(E3479/D3479)*100</f>
        <v>115.33333333333333</v>
      </c>
      <c r="P3479" s="8">
        <f>(E3479/L3479)</f>
        <v>53.230769230769234</v>
      </c>
      <c r="Q3479" t="str">
        <f>LEFT(N3479, SEARCH("/",N3479,1)-1)</f>
        <v>theater</v>
      </c>
      <c r="R3479" t="str">
        <f>RIGHT(N3479,LEN(N3479)-SEARCH("/",N3479,1))</f>
        <v>plays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(E3480/D3480)*100</f>
        <v>112.85000000000001</v>
      </c>
      <c r="P3480" s="8">
        <f>(E3480/L3480)</f>
        <v>39.596491228070178</v>
      </c>
      <c r="Q3480" t="str">
        <f>LEFT(N3480, SEARCH("/",N3480,1)-1)</f>
        <v>theater</v>
      </c>
      <c r="R3480" t="str">
        <f>RIGHT(N3480,LEN(N3480)-SEARCH("/",N3480,1))</f>
        <v>plays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(E3481/D3481)*100</f>
        <v>127.86666666666666</v>
      </c>
      <c r="P3481" s="8">
        <f>(E3481/L3481)</f>
        <v>34.25</v>
      </c>
      <c r="Q3481" t="str">
        <f>LEFT(N3481, SEARCH("/",N3481,1)-1)</f>
        <v>theater</v>
      </c>
      <c r="R3481" t="str">
        <f>RIGHT(N3481,LEN(N3481)-SEARCH("/",N3481,1))</f>
        <v>plays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(E3482/D3482)*100</f>
        <v>142.66666666666669</v>
      </c>
      <c r="P3482" s="8">
        <f>(E3482/L3482)</f>
        <v>164.61538461538461</v>
      </c>
      <c r="Q3482" t="str">
        <f>LEFT(N3482, SEARCH("/",N3482,1)-1)</f>
        <v>theater</v>
      </c>
      <c r="R3482" t="str">
        <f>RIGHT(N3482,LEN(N3482)-SEARCH("/",N3482,1))</f>
        <v>plays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(E3483/D3483)*100</f>
        <v>118.8</v>
      </c>
      <c r="P3483" s="8">
        <f>(E3483/L3483)</f>
        <v>125.05263157894737</v>
      </c>
      <c r="Q3483" t="str">
        <f>LEFT(N3483, SEARCH("/",N3483,1)-1)</f>
        <v>theater</v>
      </c>
      <c r="R3483" t="str">
        <f>RIGHT(N3483,LEN(N3483)-SEARCH("/",N3483,1))</f>
        <v>plays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(E3484/D3484)*100</f>
        <v>138.33333333333334</v>
      </c>
      <c r="P3484" s="8">
        <f>(E3484/L3484)</f>
        <v>51.875</v>
      </c>
      <c r="Q3484" t="str">
        <f>LEFT(N3484, SEARCH("/",N3484,1)-1)</f>
        <v>theater</v>
      </c>
      <c r="R3484" t="str">
        <f>RIGHT(N3484,LEN(N3484)-SEARCH("/",N3484,1))</f>
        <v>plays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(E3485/D3485)*100</f>
        <v>159.9402985074627</v>
      </c>
      <c r="P3485" s="8">
        <f>(E3485/L3485)</f>
        <v>40.285714285714285</v>
      </c>
      <c r="Q3485" t="str">
        <f>LEFT(N3485, SEARCH("/",N3485,1)-1)</f>
        <v>theater</v>
      </c>
      <c r="R3485" t="str">
        <f>RIGHT(N3485,LEN(N3485)-SEARCH("/",N3485,1))</f>
        <v>plays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(E3486/D3486)*100</f>
        <v>114.24000000000001</v>
      </c>
      <c r="P3486" s="8">
        <f>(E3486/L3486)</f>
        <v>64.909090909090907</v>
      </c>
      <c r="Q3486" t="str">
        <f>LEFT(N3486, SEARCH("/",N3486,1)-1)</f>
        <v>theater</v>
      </c>
      <c r="R3486" t="str">
        <f>RIGHT(N3486,LEN(N3486)-SEARCH("/",N3486,1))</f>
        <v>plays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(E3487/D3487)*100</f>
        <v>100.60606060606061</v>
      </c>
      <c r="P3487" s="8">
        <f>(E3487/L3487)</f>
        <v>55.333333333333336</v>
      </c>
      <c r="Q3487" t="str">
        <f>LEFT(N3487, SEARCH("/",N3487,1)-1)</f>
        <v>theater</v>
      </c>
      <c r="R3487" t="str">
        <f>RIGHT(N3487,LEN(N3487)-SEARCH("/",N3487,1))</f>
        <v>plays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(E3488/D3488)*100</f>
        <v>155.20000000000002</v>
      </c>
      <c r="P3488" s="8">
        <f>(E3488/L3488)</f>
        <v>83.142857142857139</v>
      </c>
      <c r="Q3488" t="str">
        <f>LEFT(N3488, SEARCH("/",N3488,1)-1)</f>
        <v>theater</v>
      </c>
      <c r="R3488" t="str">
        <f>RIGHT(N3488,LEN(N3488)-SEARCH("/",N3488,1))</f>
        <v>plays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(E3489/D3489)*100</f>
        <v>127.75000000000001</v>
      </c>
      <c r="P3489" s="8">
        <f>(E3489/L3489)</f>
        <v>38.712121212121211</v>
      </c>
      <c r="Q3489" t="str">
        <f>LEFT(N3489, SEARCH("/",N3489,1)-1)</f>
        <v>theater</v>
      </c>
      <c r="R3489" t="str">
        <f>RIGHT(N3489,LEN(N3489)-SEARCH("/",N3489,1))</f>
        <v>plays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(E3490/D3490)*100</f>
        <v>121.2</v>
      </c>
      <c r="P3490" s="8">
        <f>(E3490/L3490)</f>
        <v>125.37931034482759</v>
      </c>
      <c r="Q3490" t="str">
        <f>LEFT(N3490, SEARCH("/",N3490,1)-1)</f>
        <v>theater</v>
      </c>
      <c r="R3490" t="str">
        <f>RIGHT(N3490,LEN(N3490)-SEARCH("/",N3490,1))</f>
        <v>plays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(E3491/D3491)*100</f>
        <v>112.7</v>
      </c>
      <c r="P3491" s="8">
        <f>(E3491/L3491)</f>
        <v>78.263888888888886</v>
      </c>
      <c r="Q3491" t="str">
        <f>LEFT(N3491, SEARCH("/",N3491,1)-1)</f>
        <v>theater</v>
      </c>
      <c r="R3491" t="str">
        <f>RIGHT(N3491,LEN(N3491)-SEARCH("/",N3491,1))</f>
        <v>plays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(E3492/D3492)*100</f>
        <v>127.49999999999999</v>
      </c>
      <c r="P3492" s="8">
        <f>(E3492/L3492)</f>
        <v>47.222222222222221</v>
      </c>
      <c r="Q3492" t="str">
        <f>LEFT(N3492, SEARCH("/",N3492,1)-1)</f>
        <v>theater</v>
      </c>
      <c r="R3492" t="str">
        <f>RIGHT(N3492,LEN(N3492)-SEARCH("/",N3492,1))</f>
        <v>plays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(E3493/D3493)*100</f>
        <v>158.20000000000002</v>
      </c>
      <c r="P3493" s="8">
        <f>(E3493/L3493)</f>
        <v>79.099999999999994</v>
      </c>
      <c r="Q3493" t="str">
        <f>LEFT(N3493, SEARCH("/",N3493,1)-1)</f>
        <v>theater</v>
      </c>
      <c r="R3493" t="str">
        <f>RIGHT(N3493,LEN(N3493)-SEARCH("/",N3493,1))</f>
        <v>plays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(E3494/D3494)*100</f>
        <v>105.26894736842105</v>
      </c>
      <c r="P3494" s="8">
        <f>(E3494/L3494)</f>
        <v>114.29199999999999</v>
      </c>
      <c r="Q3494" t="str">
        <f>LEFT(N3494, SEARCH("/",N3494,1)-1)</f>
        <v>theater</v>
      </c>
      <c r="R3494" t="str">
        <f>RIGHT(N3494,LEN(N3494)-SEARCH("/",N3494,1))</f>
        <v>plays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(E3495/D3495)*100</f>
        <v>100</v>
      </c>
      <c r="P3495" s="8">
        <f>(E3495/L3495)</f>
        <v>51.724137931034484</v>
      </c>
      <c r="Q3495" t="str">
        <f>LEFT(N3495, SEARCH("/",N3495,1)-1)</f>
        <v>theater</v>
      </c>
      <c r="R3495" t="str">
        <f>RIGHT(N3495,LEN(N3495)-SEARCH("/",N3495,1))</f>
        <v>plays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(E3496/D3496)*100</f>
        <v>100</v>
      </c>
      <c r="P3496" s="8">
        <f>(E3496/L3496)</f>
        <v>30.76923076923077</v>
      </c>
      <c r="Q3496" t="str">
        <f>LEFT(N3496, SEARCH("/",N3496,1)-1)</f>
        <v>theater</v>
      </c>
      <c r="R3496" t="str">
        <f>RIGHT(N3496,LEN(N3496)-SEARCH("/",N3496,1))</f>
        <v>plays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(E3497/D3497)*100</f>
        <v>106.86</v>
      </c>
      <c r="P3497" s="8">
        <f>(E3497/L3497)</f>
        <v>74.208333333333329</v>
      </c>
      <c r="Q3497" t="str">
        <f>LEFT(N3497, SEARCH("/",N3497,1)-1)</f>
        <v>theater</v>
      </c>
      <c r="R3497" t="str">
        <f>RIGHT(N3497,LEN(N3497)-SEARCH("/",N3497,1))</f>
        <v>plays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(E3498/D3498)*100</f>
        <v>124.4</v>
      </c>
      <c r="P3498" s="8">
        <f>(E3498/L3498)</f>
        <v>47.846153846153847</v>
      </c>
      <c r="Q3498" t="str">
        <f>LEFT(N3498, SEARCH("/",N3498,1)-1)</f>
        <v>theater</v>
      </c>
      <c r="R3498" t="str">
        <f>RIGHT(N3498,LEN(N3498)-SEARCH("/",N3498,1))</f>
        <v>plays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(E3499/D3499)*100</f>
        <v>108.70406189555126</v>
      </c>
      <c r="P3499" s="8">
        <f>(E3499/L3499)</f>
        <v>34.408163265306122</v>
      </c>
      <c r="Q3499" t="str">
        <f>LEFT(N3499, SEARCH("/",N3499,1)-1)</f>
        <v>theater</v>
      </c>
      <c r="R3499" t="str">
        <f>RIGHT(N3499,LEN(N3499)-SEARCH("/",N3499,1))</f>
        <v>plays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(E3500/D3500)*100</f>
        <v>102.42424242424242</v>
      </c>
      <c r="P3500" s="8">
        <f>(E3500/L3500)</f>
        <v>40.238095238095241</v>
      </c>
      <c r="Q3500" t="str">
        <f>LEFT(N3500, SEARCH("/",N3500,1)-1)</f>
        <v>theater</v>
      </c>
      <c r="R3500" t="str">
        <f>RIGHT(N3500,LEN(N3500)-SEARCH("/",N3500,1))</f>
        <v>plays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(E3501/D3501)*100</f>
        <v>105.5</v>
      </c>
      <c r="P3501" s="8">
        <f>(E3501/L3501)</f>
        <v>60.285714285714285</v>
      </c>
      <c r="Q3501" t="str">
        <f>LEFT(N3501, SEARCH("/",N3501,1)-1)</f>
        <v>theater</v>
      </c>
      <c r="R3501" t="str">
        <f>RIGHT(N3501,LEN(N3501)-SEARCH("/",N3501,1))</f>
        <v>plays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(E3502/D3502)*100</f>
        <v>106.3</v>
      </c>
      <c r="P3502" s="8">
        <f>(E3502/L3502)</f>
        <v>25.30952380952381</v>
      </c>
      <c r="Q3502" t="str">
        <f>LEFT(N3502, SEARCH("/",N3502,1)-1)</f>
        <v>theater</v>
      </c>
      <c r="R3502" t="str">
        <f>RIGHT(N3502,LEN(N3502)-SEARCH("/",N3502,1))</f>
        <v>plays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(E3503/D3503)*100</f>
        <v>100.66666666666666</v>
      </c>
      <c r="P3503" s="8">
        <f>(E3503/L3503)</f>
        <v>35.952380952380949</v>
      </c>
      <c r="Q3503" t="str">
        <f>LEFT(N3503, SEARCH("/",N3503,1)-1)</f>
        <v>theater</v>
      </c>
      <c r="R3503" t="str">
        <f>RIGHT(N3503,LEN(N3503)-SEARCH("/",N3503,1))</f>
        <v>plays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(E3504/D3504)*100</f>
        <v>105.4</v>
      </c>
      <c r="P3504" s="8">
        <f>(E3504/L3504)</f>
        <v>136</v>
      </c>
      <c r="Q3504" t="str">
        <f>LEFT(N3504, SEARCH("/",N3504,1)-1)</f>
        <v>theater</v>
      </c>
      <c r="R3504" t="str">
        <f>RIGHT(N3504,LEN(N3504)-SEARCH("/",N3504,1))</f>
        <v>plays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(E3505/D3505)*100</f>
        <v>107.55999999999999</v>
      </c>
      <c r="P3505" s="8">
        <f>(E3505/L3505)</f>
        <v>70.763157894736835</v>
      </c>
      <c r="Q3505" t="str">
        <f>LEFT(N3505, SEARCH("/",N3505,1)-1)</f>
        <v>theater</v>
      </c>
      <c r="R3505" t="str">
        <f>RIGHT(N3505,LEN(N3505)-SEARCH("/",N3505,1))</f>
        <v>plays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(E3506/D3506)*100</f>
        <v>100</v>
      </c>
      <c r="P3506" s="8">
        <f>(E3506/L3506)</f>
        <v>125</v>
      </c>
      <c r="Q3506" t="str">
        <f>LEFT(N3506, SEARCH("/",N3506,1)-1)</f>
        <v>theater</v>
      </c>
      <c r="R3506" t="str">
        <f>RIGHT(N3506,LEN(N3506)-SEARCH("/",N3506,1))</f>
        <v>plays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(E3507/D3507)*100</f>
        <v>103.76</v>
      </c>
      <c r="P3507" s="8">
        <f>(E3507/L3507)</f>
        <v>66.512820512820511</v>
      </c>
      <c r="Q3507" t="str">
        <f>LEFT(N3507, SEARCH("/",N3507,1)-1)</f>
        <v>theater</v>
      </c>
      <c r="R3507" t="str">
        <f>RIGHT(N3507,LEN(N3507)-SEARCH("/",N3507,1))</f>
        <v>plays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(E3508/D3508)*100</f>
        <v>101.49999999999999</v>
      </c>
      <c r="P3508" s="8">
        <f>(E3508/L3508)</f>
        <v>105</v>
      </c>
      <c r="Q3508" t="str">
        <f>LEFT(N3508, SEARCH("/",N3508,1)-1)</f>
        <v>theater</v>
      </c>
      <c r="R3508" t="str">
        <f>RIGHT(N3508,LEN(N3508)-SEARCH("/",N3508,1))</f>
        <v>plays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(E3509/D3509)*100</f>
        <v>104.4</v>
      </c>
      <c r="P3509" s="8">
        <f>(E3509/L3509)</f>
        <v>145</v>
      </c>
      <c r="Q3509" t="str">
        <f>LEFT(N3509, SEARCH("/",N3509,1)-1)</f>
        <v>theater</v>
      </c>
      <c r="R3509" t="str">
        <f>RIGHT(N3509,LEN(N3509)-SEARCH("/",N3509,1))</f>
        <v>plays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(E3510/D3510)*100</f>
        <v>180</v>
      </c>
      <c r="P3510" s="8">
        <f>(E3510/L3510)</f>
        <v>12</v>
      </c>
      <c r="Q3510" t="str">
        <f>LEFT(N3510, SEARCH("/",N3510,1)-1)</f>
        <v>theater</v>
      </c>
      <c r="R3510" t="str">
        <f>RIGHT(N3510,LEN(N3510)-SEARCH("/",N3510,1))</f>
        <v>plays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(E3511/D3511)*100</f>
        <v>106.33333333333333</v>
      </c>
      <c r="P3511" s="8">
        <f>(E3511/L3511)</f>
        <v>96.666666666666671</v>
      </c>
      <c r="Q3511" t="str">
        <f>LEFT(N3511, SEARCH("/",N3511,1)-1)</f>
        <v>theater</v>
      </c>
      <c r="R3511" t="str">
        <f>RIGHT(N3511,LEN(N3511)-SEARCH("/",N3511,1))</f>
        <v>plays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(E3512/D3512)*100</f>
        <v>100.55555555555556</v>
      </c>
      <c r="P3512" s="8">
        <f>(E3512/L3512)</f>
        <v>60.333333333333336</v>
      </c>
      <c r="Q3512" t="str">
        <f>LEFT(N3512, SEARCH("/",N3512,1)-1)</f>
        <v>theater</v>
      </c>
      <c r="R3512" t="str">
        <f>RIGHT(N3512,LEN(N3512)-SEARCH("/",N3512,1))</f>
        <v>plays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(E3513/D3513)*100</f>
        <v>101.2</v>
      </c>
      <c r="P3513" s="8">
        <f>(E3513/L3513)</f>
        <v>79.89473684210526</v>
      </c>
      <c r="Q3513" t="str">
        <f>LEFT(N3513, SEARCH("/",N3513,1)-1)</f>
        <v>theater</v>
      </c>
      <c r="R3513" t="str">
        <f>RIGHT(N3513,LEN(N3513)-SEARCH("/",N3513,1))</f>
        <v>plays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(E3514/D3514)*100</f>
        <v>100</v>
      </c>
      <c r="P3514" s="8">
        <f>(E3514/L3514)</f>
        <v>58.823529411764703</v>
      </c>
      <c r="Q3514" t="str">
        <f>LEFT(N3514, SEARCH("/",N3514,1)-1)</f>
        <v>theater</v>
      </c>
      <c r="R3514" t="str">
        <f>RIGHT(N3514,LEN(N3514)-SEARCH("/",N3514,1))</f>
        <v>plays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(E3515/D3515)*100</f>
        <v>118.39285714285714</v>
      </c>
      <c r="P3515" s="8">
        <f>(E3515/L3515)</f>
        <v>75.340909090909093</v>
      </c>
      <c r="Q3515" t="str">
        <f>LEFT(N3515, SEARCH("/",N3515,1)-1)</f>
        <v>theater</v>
      </c>
      <c r="R3515" t="str">
        <f>RIGHT(N3515,LEN(N3515)-SEARCH("/",N3515,1))</f>
        <v>plays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(E3516/D3516)*100</f>
        <v>110.00000000000001</v>
      </c>
      <c r="P3516" s="8">
        <f>(E3516/L3516)</f>
        <v>55</v>
      </c>
      <c r="Q3516" t="str">
        <f>LEFT(N3516, SEARCH("/",N3516,1)-1)</f>
        <v>theater</v>
      </c>
      <c r="R3516" t="str">
        <f>RIGHT(N3516,LEN(N3516)-SEARCH("/",N3516,1))</f>
        <v>plays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(E3517/D3517)*100</f>
        <v>102.66666666666666</v>
      </c>
      <c r="P3517" s="8">
        <f>(E3517/L3517)</f>
        <v>66.956521739130437</v>
      </c>
      <c r="Q3517" t="str">
        <f>LEFT(N3517, SEARCH("/",N3517,1)-1)</f>
        <v>theater</v>
      </c>
      <c r="R3517" t="str">
        <f>RIGHT(N3517,LEN(N3517)-SEARCH("/",N3517,1))</f>
        <v>plays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(E3518/D3518)*100</f>
        <v>100</v>
      </c>
      <c r="P3518" s="8">
        <f>(E3518/L3518)</f>
        <v>227.27272727272728</v>
      </c>
      <c r="Q3518" t="str">
        <f>LEFT(N3518, SEARCH("/",N3518,1)-1)</f>
        <v>theater</v>
      </c>
      <c r="R3518" t="str">
        <f>RIGHT(N3518,LEN(N3518)-SEARCH("/",N3518,1))</f>
        <v>plays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(E3519/D3519)*100</f>
        <v>100</v>
      </c>
      <c r="P3519" s="8">
        <f>(E3519/L3519)</f>
        <v>307.69230769230768</v>
      </c>
      <c r="Q3519" t="str">
        <f>LEFT(N3519, SEARCH("/",N3519,1)-1)</f>
        <v>theater</v>
      </c>
      <c r="R3519" t="str">
        <f>RIGHT(N3519,LEN(N3519)-SEARCH("/",N3519,1))</f>
        <v>plays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(E3520/D3520)*100</f>
        <v>110.04599999999999</v>
      </c>
      <c r="P3520" s="8">
        <f>(E3520/L3520)</f>
        <v>50.020909090909093</v>
      </c>
      <c r="Q3520" t="str">
        <f>LEFT(N3520, SEARCH("/",N3520,1)-1)</f>
        <v>theater</v>
      </c>
      <c r="R3520" t="str">
        <f>RIGHT(N3520,LEN(N3520)-SEARCH("/",N3520,1))</f>
        <v>plays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(E3521/D3521)*100</f>
        <v>101.35000000000001</v>
      </c>
      <c r="P3521" s="8">
        <f>(E3521/L3521)</f>
        <v>72.392857142857139</v>
      </c>
      <c r="Q3521" t="str">
        <f>LEFT(N3521, SEARCH("/",N3521,1)-1)</f>
        <v>theater</v>
      </c>
      <c r="R3521" t="str">
        <f>RIGHT(N3521,LEN(N3521)-SEARCH("/",N3521,1))</f>
        <v>plays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(E3522/D3522)*100</f>
        <v>100.75</v>
      </c>
      <c r="P3522" s="8">
        <f>(E3522/L3522)</f>
        <v>95.952380952380949</v>
      </c>
      <c r="Q3522" t="str">
        <f>LEFT(N3522, SEARCH("/",N3522,1)-1)</f>
        <v>theater</v>
      </c>
      <c r="R3522" t="str">
        <f>RIGHT(N3522,LEN(N3522)-SEARCH("/",N3522,1))</f>
        <v>plays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(E3523/D3523)*100</f>
        <v>169.42857142857144</v>
      </c>
      <c r="P3523" s="8">
        <f>(E3523/L3523)</f>
        <v>45.615384615384613</v>
      </c>
      <c r="Q3523" t="str">
        <f>LEFT(N3523, SEARCH("/",N3523,1)-1)</f>
        <v>theater</v>
      </c>
      <c r="R3523" t="str">
        <f>RIGHT(N3523,LEN(N3523)-SEARCH("/",N3523,1))</f>
        <v>plays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(E3524/D3524)*100</f>
        <v>100</v>
      </c>
      <c r="P3524" s="8">
        <f>(E3524/L3524)</f>
        <v>41.029411764705884</v>
      </c>
      <c r="Q3524" t="str">
        <f>LEFT(N3524, SEARCH("/",N3524,1)-1)</f>
        <v>theater</v>
      </c>
      <c r="R3524" t="str">
        <f>RIGHT(N3524,LEN(N3524)-SEARCH("/",N3524,1))</f>
        <v>plays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(E3525/D3525)*100</f>
        <v>113.65</v>
      </c>
      <c r="P3525" s="8">
        <f>(E3525/L3525)</f>
        <v>56.825000000000003</v>
      </c>
      <c r="Q3525" t="str">
        <f>LEFT(N3525, SEARCH("/",N3525,1)-1)</f>
        <v>theater</v>
      </c>
      <c r="R3525" t="str">
        <f>RIGHT(N3525,LEN(N3525)-SEARCH("/",N3525,1))</f>
        <v>plays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(E3526/D3526)*100</f>
        <v>101.56</v>
      </c>
      <c r="P3526" s="8">
        <f>(E3526/L3526)</f>
        <v>137.24324324324326</v>
      </c>
      <c r="Q3526" t="str">
        <f>LEFT(N3526, SEARCH("/",N3526,1)-1)</f>
        <v>theater</v>
      </c>
      <c r="R3526" t="str">
        <f>RIGHT(N3526,LEN(N3526)-SEARCH("/",N3526,1))</f>
        <v>plays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(E3527/D3527)*100</f>
        <v>106</v>
      </c>
      <c r="P3527" s="8">
        <f>(E3527/L3527)</f>
        <v>75.714285714285708</v>
      </c>
      <c r="Q3527" t="str">
        <f>LEFT(N3527, SEARCH("/",N3527,1)-1)</f>
        <v>theater</v>
      </c>
      <c r="R3527" t="str">
        <f>RIGHT(N3527,LEN(N3527)-SEARCH("/",N3527,1))</f>
        <v>plays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(E3528/D3528)*100</f>
        <v>102</v>
      </c>
      <c r="P3528" s="8">
        <f>(E3528/L3528)</f>
        <v>99</v>
      </c>
      <c r="Q3528" t="str">
        <f>LEFT(N3528, SEARCH("/",N3528,1)-1)</f>
        <v>theater</v>
      </c>
      <c r="R3528" t="str">
        <f>RIGHT(N3528,LEN(N3528)-SEARCH("/",N3528,1))</f>
        <v>plays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(E3529/D3529)*100</f>
        <v>116.91666666666667</v>
      </c>
      <c r="P3529" s="8">
        <f>(E3529/L3529)</f>
        <v>81.569767441860463</v>
      </c>
      <c r="Q3529" t="str">
        <f>LEFT(N3529, SEARCH("/",N3529,1)-1)</f>
        <v>theater</v>
      </c>
      <c r="R3529" t="str">
        <f>RIGHT(N3529,LEN(N3529)-SEARCH("/",N3529,1))</f>
        <v>plays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(E3530/D3530)*100</f>
        <v>101.15151515151514</v>
      </c>
      <c r="P3530" s="8">
        <f>(E3530/L3530)</f>
        <v>45.108108108108105</v>
      </c>
      <c r="Q3530" t="str">
        <f>LEFT(N3530, SEARCH("/",N3530,1)-1)</f>
        <v>theater</v>
      </c>
      <c r="R3530" t="str">
        <f>RIGHT(N3530,LEN(N3530)-SEARCH("/",N3530,1))</f>
        <v>plays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(E3531/D3531)*100</f>
        <v>132</v>
      </c>
      <c r="P3531" s="8">
        <f>(E3531/L3531)</f>
        <v>36.666666666666664</v>
      </c>
      <c r="Q3531" t="str">
        <f>LEFT(N3531, SEARCH("/",N3531,1)-1)</f>
        <v>theater</v>
      </c>
      <c r="R3531" t="str">
        <f>RIGHT(N3531,LEN(N3531)-SEARCH("/",N3531,1))</f>
        <v>plays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(E3532/D3532)*100</f>
        <v>100</v>
      </c>
      <c r="P3532" s="8">
        <f>(E3532/L3532)</f>
        <v>125</v>
      </c>
      <c r="Q3532" t="str">
        <f>LEFT(N3532, SEARCH("/",N3532,1)-1)</f>
        <v>theater</v>
      </c>
      <c r="R3532" t="str">
        <f>RIGHT(N3532,LEN(N3532)-SEARCH("/",N3532,1))</f>
        <v>plays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(E3533/D3533)*100</f>
        <v>128</v>
      </c>
      <c r="P3533" s="8">
        <f>(E3533/L3533)</f>
        <v>49.230769230769234</v>
      </c>
      <c r="Q3533" t="str">
        <f>LEFT(N3533, SEARCH("/",N3533,1)-1)</f>
        <v>theater</v>
      </c>
      <c r="R3533" t="str">
        <f>RIGHT(N3533,LEN(N3533)-SEARCH("/",N3533,1))</f>
        <v>plays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(E3534/D3534)*100</f>
        <v>118.95833333333334</v>
      </c>
      <c r="P3534" s="8">
        <f>(E3534/L3534)</f>
        <v>42.296296296296298</v>
      </c>
      <c r="Q3534" t="str">
        <f>LEFT(N3534, SEARCH("/",N3534,1)-1)</f>
        <v>theater</v>
      </c>
      <c r="R3534" t="str">
        <f>RIGHT(N3534,LEN(N3534)-SEARCH("/",N3534,1))</f>
        <v>plays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(E3535/D3535)*100</f>
        <v>126.2</v>
      </c>
      <c r="P3535" s="8">
        <f>(E3535/L3535)</f>
        <v>78.875</v>
      </c>
      <c r="Q3535" t="str">
        <f>LEFT(N3535, SEARCH("/",N3535,1)-1)</f>
        <v>theater</v>
      </c>
      <c r="R3535" t="str">
        <f>RIGHT(N3535,LEN(N3535)-SEARCH("/",N3535,1))</f>
        <v>plays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(E3536/D3536)*100</f>
        <v>156.20000000000002</v>
      </c>
      <c r="P3536" s="8">
        <f>(E3536/L3536)</f>
        <v>38.284313725490193</v>
      </c>
      <c r="Q3536" t="str">
        <f>LEFT(N3536, SEARCH("/",N3536,1)-1)</f>
        <v>theater</v>
      </c>
      <c r="R3536" t="str">
        <f>RIGHT(N3536,LEN(N3536)-SEARCH("/",N3536,1))</f>
        <v>plays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(E3537/D3537)*100</f>
        <v>103.15</v>
      </c>
      <c r="P3537" s="8">
        <f>(E3537/L3537)</f>
        <v>44.847826086956523</v>
      </c>
      <c r="Q3537" t="str">
        <f>LEFT(N3537, SEARCH("/",N3537,1)-1)</f>
        <v>theater</v>
      </c>
      <c r="R3537" t="str">
        <f>RIGHT(N3537,LEN(N3537)-SEARCH("/",N3537,1))</f>
        <v>plays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(E3538/D3538)*100</f>
        <v>153.33333333333334</v>
      </c>
      <c r="P3538" s="8">
        <f>(E3538/L3538)</f>
        <v>13.529411764705882</v>
      </c>
      <c r="Q3538" t="str">
        <f>LEFT(N3538, SEARCH("/",N3538,1)-1)</f>
        <v>theater</v>
      </c>
      <c r="R3538" t="str">
        <f>RIGHT(N3538,LEN(N3538)-SEARCH("/",N3538,1))</f>
        <v>plays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(E3539/D3539)*100</f>
        <v>180.44444444444446</v>
      </c>
      <c r="P3539" s="8">
        <f>(E3539/L3539)</f>
        <v>43.5</v>
      </c>
      <c r="Q3539" t="str">
        <f>LEFT(N3539, SEARCH("/",N3539,1)-1)</f>
        <v>theater</v>
      </c>
      <c r="R3539" t="str">
        <f>RIGHT(N3539,LEN(N3539)-SEARCH("/",N3539,1))</f>
        <v>plays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(E3540/D3540)*100</f>
        <v>128.44999999999999</v>
      </c>
      <c r="P3540" s="8">
        <f>(E3540/L3540)</f>
        <v>30.951807228915662</v>
      </c>
      <c r="Q3540" t="str">
        <f>LEFT(N3540, SEARCH("/",N3540,1)-1)</f>
        <v>theater</v>
      </c>
      <c r="R3540" t="str">
        <f>RIGHT(N3540,LEN(N3540)-SEARCH("/",N3540,1))</f>
        <v>plays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(E3541/D3541)*100</f>
        <v>119.66666666666667</v>
      </c>
      <c r="P3541" s="8">
        <f>(E3541/L3541)</f>
        <v>55.230769230769234</v>
      </c>
      <c r="Q3541" t="str">
        <f>LEFT(N3541, SEARCH("/",N3541,1)-1)</f>
        <v>theater</v>
      </c>
      <c r="R3541" t="str">
        <f>RIGHT(N3541,LEN(N3541)-SEARCH("/",N3541,1))</f>
        <v>plays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(E3542/D3542)*100</f>
        <v>123</v>
      </c>
      <c r="P3542" s="8">
        <f>(E3542/L3542)</f>
        <v>46.125</v>
      </c>
      <c r="Q3542" t="str">
        <f>LEFT(N3542, SEARCH("/",N3542,1)-1)</f>
        <v>theater</v>
      </c>
      <c r="R3542" t="str">
        <f>RIGHT(N3542,LEN(N3542)-SEARCH("/",N3542,1))</f>
        <v>plays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(E3543/D3543)*100</f>
        <v>105</v>
      </c>
      <c r="P3543" s="8">
        <f>(E3543/L3543)</f>
        <v>39.375</v>
      </c>
      <c r="Q3543" t="str">
        <f>LEFT(N3543, SEARCH("/",N3543,1)-1)</f>
        <v>theater</v>
      </c>
      <c r="R3543" t="str">
        <f>RIGHT(N3543,LEN(N3543)-SEARCH("/",N3543,1))</f>
        <v>plays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(E3544/D3544)*100</f>
        <v>102.23636363636363</v>
      </c>
      <c r="P3544" s="8">
        <f>(E3544/L3544)</f>
        <v>66.152941176470591</v>
      </c>
      <c r="Q3544" t="str">
        <f>LEFT(N3544, SEARCH("/",N3544,1)-1)</f>
        <v>theater</v>
      </c>
      <c r="R3544" t="str">
        <f>RIGHT(N3544,LEN(N3544)-SEARCH("/",N3544,1))</f>
        <v>plays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(E3545/D3545)*100</f>
        <v>104.66666666666666</v>
      </c>
      <c r="P3545" s="8">
        <f>(E3545/L3545)</f>
        <v>54.137931034482762</v>
      </c>
      <c r="Q3545" t="str">
        <f>LEFT(N3545, SEARCH("/",N3545,1)-1)</f>
        <v>theater</v>
      </c>
      <c r="R3545" t="str">
        <f>RIGHT(N3545,LEN(N3545)-SEARCH("/",N3545,1))</f>
        <v>plays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(E3546/D3546)*100</f>
        <v>100</v>
      </c>
      <c r="P3546" s="8">
        <f>(E3546/L3546)</f>
        <v>104.16666666666667</v>
      </c>
      <c r="Q3546" t="str">
        <f>LEFT(N3546, SEARCH("/",N3546,1)-1)</f>
        <v>theater</v>
      </c>
      <c r="R3546" t="str">
        <f>RIGHT(N3546,LEN(N3546)-SEARCH("/",N3546,1))</f>
        <v>plays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(E3547/D3547)*100</f>
        <v>100.4</v>
      </c>
      <c r="P3547" s="8">
        <f>(E3547/L3547)</f>
        <v>31.375</v>
      </c>
      <c r="Q3547" t="str">
        <f>LEFT(N3547, SEARCH("/",N3547,1)-1)</f>
        <v>theater</v>
      </c>
      <c r="R3547" t="str">
        <f>RIGHT(N3547,LEN(N3547)-SEARCH("/",N3547,1))</f>
        <v>plays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(E3548/D3548)*100</f>
        <v>102.27272727272727</v>
      </c>
      <c r="P3548" s="8">
        <f>(E3548/L3548)</f>
        <v>59.210526315789473</v>
      </c>
      <c r="Q3548" t="str">
        <f>LEFT(N3548, SEARCH("/",N3548,1)-1)</f>
        <v>theater</v>
      </c>
      <c r="R3548" t="str">
        <f>RIGHT(N3548,LEN(N3548)-SEARCH("/",N3548,1))</f>
        <v>plays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(E3549/D3549)*100</f>
        <v>114.40928571428573</v>
      </c>
      <c r="P3549" s="8">
        <f>(E3549/L3549)</f>
        <v>119.17633928571429</v>
      </c>
      <c r="Q3549" t="str">
        <f>LEFT(N3549, SEARCH("/",N3549,1)-1)</f>
        <v>theater</v>
      </c>
      <c r="R3549" t="str">
        <f>RIGHT(N3549,LEN(N3549)-SEARCH("/",N3549,1))</f>
        <v>plays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(E3550/D3550)*100</f>
        <v>101.9047619047619</v>
      </c>
      <c r="P3550" s="8">
        <f>(E3550/L3550)</f>
        <v>164.61538461538461</v>
      </c>
      <c r="Q3550" t="str">
        <f>LEFT(N3550, SEARCH("/",N3550,1)-1)</f>
        <v>theater</v>
      </c>
      <c r="R3550" t="str">
        <f>RIGHT(N3550,LEN(N3550)-SEARCH("/",N3550,1))</f>
        <v>plays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(E3551/D3551)*100</f>
        <v>102</v>
      </c>
      <c r="P3551" s="8">
        <f>(E3551/L3551)</f>
        <v>24.285714285714285</v>
      </c>
      <c r="Q3551" t="str">
        <f>LEFT(N3551, SEARCH("/",N3551,1)-1)</f>
        <v>theater</v>
      </c>
      <c r="R3551" t="str">
        <f>RIGHT(N3551,LEN(N3551)-SEARCH("/",N3551,1))</f>
        <v>plays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(E3552/D3552)*100</f>
        <v>104.80000000000001</v>
      </c>
      <c r="P3552" s="8">
        <f>(E3552/L3552)</f>
        <v>40.9375</v>
      </c>
      <c r="Q3552" t="str">
        <f>LEFT(N3552, SEARCH("/",N3552,1)-1)</f>
        <v>theater</v>
      </c>
      <c r="R3552" t="str">
        <f>RIGHT(N3552,LEN(N3552)-SEARCH("/",N3552,1))</f>
        <v>plays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(E3553/D3553)*100</f>
        <v>101.83333333333333</v>
      </c>
      <c r="P3553" s="8">
        <f>(E3553/L3553)</f>
        <v>61.1</v>
      </c>
      <c r="Q3553" t="str">
        <f>LEFT(N3553, SEARCH("/",N3553,1)-1)</f>
        <v>theater</v>
      </c>
      <c r="R3553" t="str">
        <f>RIGHT(N3553,LEN(N3553)-SEARCH("/",N3553,1))</f>
        <v>plays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(E3554/D3554)*100</f>
        <v>100</v>
      </c>
      <c r="P3554" s="8">
        <f>(E3554/L3554)</f>
        <v>38.65</v>
      </c>
      <c r="Q3554" t="str">
        <f>LEFT(N3554, SEARCH("/",N3554,1)-1)</f>
        <v>theater</v>
      </c>
      <c r="R3554" t="str">
        <f>RIGHT(N3554,LEN(N3554)-SEARCH("/",N3554,1))</f>
        <v>plays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(E3555/D3555)*100</f>
        <v>106.27272727272728</v>
      </c>
      <c r="P3555" s="8">
        <f>(E3555/L3555)</f>
        <v>56.20192307692308</v>
      </c>
      <c r="Q3555" t="str">
        <f>LEFT(N3555, SEARCH("/",N3555,1)-1)</f>
        <v>theater</v>
      </c>
      <c r="R3555" t="str">
        <f>RIGHT(N3555,LEN(N3555)-SEARCH("/",N3555,1))</f>
        <v>plays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(E3556/D3556)*100</f>
        <v>113.42219999999999</v>
      </c>
      <c r="P3556" s="8">
        <f>(E3556/L3556)</f>
        <v>107.00207547169811</v>
      </c>
      <c r="Q3556" t="str">
        <f>LEFT(N3556, SEARCH("/",N3556,1)-1)</f>
        <v>theater</v>
      </c>
      <c r="R3556" t="str">
        <f>RIGHT(N3556,LEN(N3556)-SEARCH("/",N3556,1))</f>
        <v>plays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(E3557/D3557)*100</f>
        <v>100</v>
      </c>
      <c r="P3557" s="8">
        <f>(E3557/L3557)</f>
        <v>171.42857142857142</v>
      </c>
      <c r="Q3557" t="str">
        <f>LEFT(N3557, SEARCH("/",N3557,1)-1)</f>
        <v>theater</v>
      </c>
      <c r="R3557" t="str">
        <f>RIGHT(N3557,LEN(N3557)-SEARCH("/",N3557,1))</f>
        <v>plays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(E3558/D3558)*100</f>
        <v>100.45454545454547</v>
      </c>
      <c r="P3558" s="8">
        <f>(E3558/L3558)</f>
        <v>110.5</v>
      </c>
      <c r="Q3558" t="str">
        <f>LEFT(N3558, SEARCH("/",N3558,1)-1)</f>
        <v>theater</v>
      </c>
      <c r="R3558" t="str">
        <f>RIGHT(N3558,LEN(N3558)-SEARCH("/",N3558,1))</f>
        <v>plays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(E3559/D3559)*100</f>
        <v>100.03599999999999</v>
      </c>
      <c r="P3559" s="8">
        <f>(E3559/L3559)</f>
        <v>179.27598566308242</v>
      </c>
      <c r="Q3559" t="str">
        <f>LEFT(N3559, SEARCH("/",N3559,1)-1)</f>
        <v>theater</v>
      </c>
      <c r="R3559" t="str">
        <f>RIGHT(N3559,LEN(N3559)-SEARCH("/",N3559,1))</f>
        <v>plays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(E3560/D3560)*100</f>
        <v>144</v>
      </c>
      <c r="P3560" s="8">
        <f>(E3560/L3560)</f>
        <v>22.90909090909091</v>
      </c>
      <c r="Q3560" t="str">
        <f>LEFT(N3560, SEARCH("/",N3560,1)-1)</f>
        <v>theater</v>
      </c>
      <c r="R3560" t="str">
        <f>RIGHT(N3560,LEN(N3560)-SEARCH("/",N3560,1))</f>
        <v>plays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(E3561/D3561)*100</f>
        <v>103.49999999999999</v>
      </c>
      <c r="P3561" s="8">
        <f>(E3561/L3561)</f>
        <v>43.125</v>
      </c>
      <c r="Q3561" t="str">
        <f>LEFT(N3561, SEARCH("/",N3561,1)-1)</f>
        <v>theater</v>
      </c>
      <c r="R3561" t="str">
        <f>RIGHT(N3561,LEN(N3561)-SEARCH("/",N3561,1))</f>
        <v>plays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(E3562/D3562)*100</f>
        <v>108.43750000000001</v>
      </c>
      <c r="P3562" s="8">
        <f>(E3562/L3562)</f>
        <v>46.891891891891895</v>
      </c>
      <c r="Q3562" t="str">
        <f>LEFT(N3562, SEARCH("/",N3562,1)-1)</f>
        <v>theater</v>
      </c>
      <c r="R3562" t="str">
        <f>RIGHT(N3562,LEN(N3562)-SEARCH("/",N3562,1))</f>
        <v>plays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(E3563/D3563)*100</f>
        <v>102.4</v>
      </c>
      <c r="P3563" s="8">
        <f>(E3563/L3563)</f>
        <v>47.407407407407405</v>
      </c>
      <c r="Q3563" t="str">
        <f>LEFT(N3563, SEARCH("/",N3563,1)-1)</f>
        <v>theater</v>
      </c>
      <c r="R3563" t="str">
        <f>RIGHT(N3563,LEN(N3563)-SEARCH("/",N3563,1))</f>
        <v>plays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(E3564/D3564)*100</f>
        <v>148.88888888888889</v>
      </c>
      <c r="P3564" s="8">
        <f>(E3564/L3564)</f>
        <v>15.129032258064516</v>
      </c>
      <c r="Q3564" t="str">
        <f>LEFT(N3564, SEARCH("/",N3564,1)-1)</f>
        <v>theater</v>
      </c>
      <c r="R3564" t="str">
        <f>RIGHT(N3564,LEN(N3564)-SEARCH("/",N3564,1))</f>
        <v>plays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(E3565/D3565)*100</f>
        <v>105.49000000000002</v>
      </c>
      <c r="P3565" s="8">
        <f>(E3565/L3565)</f>
        <v>21.098000000000003</v>
      </c>
      <c r="Q3565" t="str">
        <f>LEFT(N3565, SEARCH("/",N3565,1)-1)</f>
        <v>theater</v>
      </c>
      <c r="R3565" t="str">
        <f>RIGHT(N3565,LEN(N3565)-SEARCH("/",N3565,1))</f>
        <v>plays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(E3566/D3566)*100</f>
        <v>100.49999999999999</v>
      </c>
      <c r="P3566" s="8">
        <f>(E3566/L3566)</f>
        <v>59.117647058823529</v>
      </c>
      <c r="Q3566" t="str">
        <f>LEFT(N3566, SEARCH("/",N3566,1)-1)</f>
        <v>theater</v>
      </c>
      <c r="R3566" t="str">
        <f>RIGHT(N3566,LEN(N3566)-SEARCH("/",N3566,1))</f>
        <v>plays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(E3567/D3567)*100</f>
        <v>130.55555555555557</v>
      </c>
      <c r="P3567" s="8">
        <f>(E3567/L3567)</f>
        <v>97.916666666666671</v>
      </c>
      <c r="Q3567" t="str">
        <f>LEFT(N3567, SEARCH("/",N3567,1)-1)</f>
        <v>theater</v>
      </c>
      <c r="R3567" t="str">
        <f>RIGHT(N3567,LEN(N3567)-SEARCH("/",N3567,1))</f>
        <v>plays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(E3568/D3568)*100</f>
        <v>104.75000000000001</v>
      </c>
      <c r="P3568" s="8">
        <f>(E3568/L3568)</f>
        <v>55.131578947368418</v>
      </c>
      <c r="Q3568" t="str">
        <f>LEFT(N3568, SEARCH("/",N3568,1)-1)</f>
        <v>theater</v>
      </c>
      <c r="R3568" t="str">
        <f>RIGHT(N3568,LEN(N3568)-SEARCH("/",N3568,1))</f>
        <v>plays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(E3569/D3569)*100</f>
        <v>108.80000000000001</v>
      </c>
      <c r="P3569" s="8">
        <f>(E3569/L3569)</f>
        <v>26.536585365853657</v>
      </c>
      <c r="Q3569" t="str">
        <f>LEFT(N3569, SEARCH("/",N3569,1)-1)</f>
        <v>theater</v>
      </c>
      <c r="R3569" t="str">
        <f>RIGHT(N3569,LEN(N3569)-SEARCH("/",N3569,1))</f>
        <v>plays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(E3570/D3570)*100</f>
        <v>111.00000000000001</v>
      </c>
      <c r="P3570" s="8">
        <f>(E3570/L3570)</f>
        <v>58.421052631578945</v>
      </c>
      <c r="Q3570" t="str">
        <f>LEFT(N3570, SEARCH("/",N3570,1)-1)</f>
        <v>theater</v>
      </c>
      <c r="R3570" t="str">
        <f>RIGHT(N3570,LEN(N3570)-SEARCH("/",N3570,1))</f>
        <v>plays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(E3571/D3571)*100</f>
        <v>100.47999999999999</v>
      </c>
      <c r="P3571" s="8">
        <f>(E3571/L3571)</f>
        <v>122.53658536585365</v>
      </c>
      <c r="Q3571" t="str">
        <f>LEFT(N3571, SEARCH("/",N3571,1)-1)</f>
        <v>theater</v>
      </c>
      <c r="R3571" t="str">
        <f>RIGHT(N3571,LEN(N3571)-SEARCH("/",N3571,1))</f>
        <v>plays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(E3572/D3572)*100</f>
        <v>114.35</v>
      </c>
      <c r="P3572" s="8">
        <f>(E3572/L3572)</f>
        <v>87.961538461538467</v>
      </c>
      <c r="Q3572" t="str">
        <f>LEFT(N3572, SEARCH("/",N3572,1)-1)</f>
        <v>theater</v>
      </c>
      <c r="R3572" t="str">
        <f>RIGHT(N3572,LEN(N3572)-SEARCH("/",N3572,1))</f>
        <v>plays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(E3573/D3573)*100</f>
        <v>122.06666666666666</v>
      </c>
      <c r="P3573" s="8">
        <f>(E3573/L3573)</f>
        <v>73.239999999999995</v>
      </c>
      <c r="Q3573" t="str">
        <f>LEFT(N3573, SEARCH("/",N3573,1)-1)</f>
        <v>theater</v>
      </c>
      <c r="R3573" t="str">
        <f>RIGHT(N3573,LEN(N3573)-SEARCH("/",N3573,1))</f>
        <v>plays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(E3574/D3574)*100</f>
        <v>100</v>
      </c>
      <c r="P3574" s="8">
        <f>(E3574/L3574)</f>
        <v>55.555555555555557</v>
      </c>
      <c r="Q3574" t="str">
        <f>LEFT(N3574, SEARCH("/",N3574,1)-1)</f>
        <v>theater</v>
      </c>
      <c r="R3574" t="str">
        <f>RIGHT(N3574,LEN(N3574)-SEARCH("/",N3574,1))</f>
        <v>plays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(E3575/D3575)*100</f>
        <v>102.8</v>
      </c>
      <c r="P3575" s="8">
        <f>(E3575/L3575)</f>
        <v>39.53846153846154</v>
      </c>
      <c r="Q3575" t="str">
        <f>LEFT(N3575, SEARCH("/",N3575,1)-1)</f>
        <v>theater</v>
      </c>
      <c r="R3575" t="str">
        <f>RIGHT(N3575,LEN(N3575)-SEARCH("/",N3575,1))</f>
        <v>plays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(E3576/D3576)*100</f>
        <v>106.12068965517241</v>
      </c>
      <c r="P3576" s="8">
        <f>(E3576/L3576)</f>
        <v>136.77777777777777</v>
      </c>
      <c r="Q3576" t="str">
        <f>LEFT(N3576, SEARCH("/",N3576,1)-1)</f>
        <v>theater</v>
      </c>
      <c r="R3576" t="str">
        <f>RIGHT(N3576,LEN(N3576)-SEARCH("/",N3576,1))</f>
        <v>plays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(E3577/D3577)*100</f>
        <v>101.33000000000001</v>
      </c>
      <c r="P3577" s="8">
        <f>(E3577/L3577)</f>
        <v>99.343137254901961</v>
      </c>
      <c r="Q3577" t="str">
        <f>LEFT(N3577, SEARCH("/",N3577,1)-1)</f>
        <v>theater</v>
      </c>
      <c r="R3577" t="str">
        <f>RIGHT(N3577,LEN(N3577)-SEARCH("/",N3577,1))</f>
        <v>plays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(E3578/D3578)*100</f>
        <v>100</v>
      </c>
      <c r="P3578" s="8">
        <f>(E3578/L3578)</f>
        <v>20</v>
      </c>
      <c r="Q3578" t="str">
        <f>LEFT(N3578, SEARCH("/",N3578,1)-1)</f>
        <v>theater</v>
      </c>
      <c r="R3578" t="str">
        <f>RIGHT(N3578,LEN(N3578)-SEARCH("/",N3578,1))</f>
        <v>plays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(E3579/D3579)*100</f>
        <v>130</v>
      </c>
      <c r="P3579" s="8">
        <f>(E3579/L3579)</f>
        <v>28.888888888888889</v>
      </c>
      <c r="Q3579" t="str">
        <f>LEFT(N3579, SEARCH("/",N3579,1)-1)</f>
        <v>theater</v>
      </c>
      <c r="R3579" t="str">
        <f>RIGHT(N3579,LEN(N3579)-SEARCH("/",N3579,1))</f>
        <v>plays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(E3580/D3580)*100</f>
        <v>100.01333333333334</v>
      </c>
      <c r="P3580" s="8">
        <f>(E3580/L3580)</f>
        <v>40.545945945945945</v>
      </c>
      <c r="Q3580" t="str">
        <f>LEFT(N3580, SEARCH("/",N3580,1)-1)</f>
        <v>theater</v>
      </c>
      <c r="R3580" t="str">
        <f>RIGHT(N3580,LEN(N3580)-SEARCH("/",N3580,1))</f>
        <v>plays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(E3581/D3581)*100</f>
        <v>100</v>
      </c>
      <c r="P3581" s="8">
        <f>(E3581/L3581)</f>
        <v>35.714285714285715</v>
      </c>
      <c r="Q3581" t="str">
        <f>LEFT(N3581, SEARCH("/",N3581,1)-1)</f>
        <v>theater</v>
      </c>
      <c r="R3581" t="str">
        <f>RIGHT(N3581,LEN(N3581)-SEARCH("/",N3581,1))</f>
        <v>plays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(E3582/D3582)*100</f>
        <v>113.88888888888889</v>
      </c>
      <c r="P3582" s="8">
        <f>(E3582/L3582)</f>
        <v>37.962962962962962</v>
      </c>
      <c r="Q3582" t="str">
        <f>LEFT(N3582, SEARCH("/",N3582,1)-1)</f>
        <v>theater</v>
      </c>
      <c r="R3582" t="str">
        <f>RIGHT(N3582,LEN(N3582)-SEARCH("/",N3582,1))</f>
        <v>plays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(E3583/D3583)*100</f>
        <v>100</v>
      </c>
      <c r="P3583" s="8">
        <f>(E3583/L3583)</f>
        <v>33.333333333333336</v>
      </c>
      <c r="Q3583" t="str">
        <f>LEFT(N3583, SEARCH("/",N3583,1)-1)</f>
        <v>theater</v>
      </c>
      <c r="R3583" t="str">
        <f>RIGHT(N3583,LEN(N3583)-SEARCH("/",N3583,1))</f>
        <v>plays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(E3584/D3584)*100</f>
        <v>287</v>
      </c>
      <c r="P3584" s="8">
        <f>(E3584/L3584)</f>
        <v>58.571428571428569</v>
      </c>
      <c r="Q3584" t="str">
        <f>LEFT(N3584, SEARCH("/",N3584,1)-1)</f>
        <v>theater</v>
      </c>
      <c r="R3584" t="str">
        <f>RIGHT(N3584,LEN(N3584)-SEARCH("/",N3584,1))</f>
        <v>plays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(E3585/D3585)*100</f>
        <v>108.5</v>
      </c>
      <c r="P3585" s="8">
        <f>(E3585/L3585)</f>
        <v>135.625</v>
      </c>
      <c r="Q3585" t="str">
        <f>LEFT(N3585, SEARCH("/",N3585,1)-1)</f>
        <v>theater</v>
      </c>
      <c r="R3585" t="str">
        <f>RIGHT(N3585,LEN(N3585)-SEARCH("/",N3585,1))</f>
        <v>plays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(E3586/D3586)*100</f>
        <v>115.5</v>
      </c>
      <c r="P3586" s="8">
        <f>(E3586/L3586)</f>
        <v>30.9375</v>
      </c>
      <c r="Q3586" t="str">
        <f>LEFT(N3586, SEARCH("/",N3586,1)-1)</f>
        <v>theater</v>
      </c>
      <c r="R3586" t="str">
        <f>RIGHT(N3586,LEN(N3586)-SEARCH("/",N3586,1))</f>
        <v>plays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(E3587/D3587)*100</f>
        <v>119.11764705882352</v>
      </c>
      <c r="P3587" s="8">
        <f>(E3587/L3587)</f>
        <v>176.08695652173913</v>
      </c>
      <c r="Q3587" t="str">
        <f>LEFT(N3587, SEARCH("/",N3587,1)-1)</f>
        <v>theater</v>
      </c>
      <c r="R3587" t="str">
        <f>RIGHT(N3587,LEN(N3587)-SEARCH("/",N3587,1))</f>
        <v>plays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(E3588/D3588)*100</f>
        <v>109.42666666666668</v>
      </c>
      <c r="P3588" s="8">
        <f>(E3588/L3588)</f>
        <v>151.9814814814815</v>
      </c>
      <c r="Q3588" t="str">
        <f>LEFT(N3588, SEARCH("/",N3588,1)-1)</f>
        <v>theater</v>
      </c>
      <c r="R3588" t="str">
        <f>RIGHT(N3588,LEN(N3588)-SEARCH("/",N3588,1))</f>
        <v>plays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(E3589/D3589)*100</f>
        <v>126.6</v>
      </c>
      <c r="P3589" s="8">
        <f>(E3589/L3589)</f>
        <v>22.607142857142858</v>
      </c>
      <c r="Q3589" t="str">
        <f>LEFT(N3589, SEARCH("/",N3589,1)-1)</f>
        <v>theater</v>
      </c>
      <c r="R3589" t="str">
        <f>RIGHT(N3589,LEN(N3589)-SEARCH("/",N3589,1))</f>
        <v>plays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(E3590/D3590)*100</f>
        <v>100.49999999999999</v>
      </c>
      <c r="P3590" s="8">
        <f>(E3590/L3590)</f>
        <v>18.272727272727273</v>
      </c>
      <c r="Q3590" t="str">
        <f>LEFT(N3590, SEARCH("/",N3590,1)-1)</f>
        <v>theater</v>
      </c>
      <c r="R3590" t="str">
        <f>RIGHT(N3590,LEN(N3590)-SEARCH("/",N3590,1))</f>
        <v>plays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(E3591/D3591)*100</f>
        <v>127.49999999999999</v>
      </c>
      <c r="P3591" s="8">
        <f>(E3591/L3591)</f>
        <v>82.258064516129039</v>
      </c>
      <c r="Q3591" t="str">
        <f>LEFT(N3591, SEARCH("/",N3591,1)-1)</f>
        <v>theater</v>
      </c>
      <c r="R3591" t="str">
        <f>RIGHT(N3591,LEN(N3591)-SEARCH("/",N3591,1))</f>
        <v>plays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(E3592/D3592)*100</f>
        <v>100.05999999999999</v>
      </c>
      <c r="P3592" s="8">
        <f>(E3592/L3592)</f>
        <v>68.534246575342465</v>
      </c>
      <c r="Q3592" t="str">
        <f>LEFT(N3592, SEARCH("/",N3592,1)-1)</f>
        <v>theater</v>
      </c>
      <c r="R3592" t="str">
        <f>RIGHT(N3592,LEN(N3592)-SEARCH("/",N3592,1))</f>
        <v>plays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(E3593/D3593)*100</f>
        <v>175</v>
      </c>
      <c r="P3593" s="8">
        <f>(E3593/L3593)</f>
        <v>68.055555555555557</v>
      </c>
      <c r="Q3593" t="str">
        <f>LEFT(N3593, SEARCH("/",N3593,1)-1)</f>
        <v>theater</v>
      </c>
      <c r="R3593" t="str">
        <f>RIGHT(N3593,LEN(N3593)-SEARCH("/",N3593,1))</f>
        <v>plays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(E3594/D3594)*100</f>
        <v>127.25</v>
      </c>
      <c r="P3594" s="8">
        <f>(E3594/L3594)</f>
        <v>72.714285714285708</v>
      </c>
      <c r="Q3594" t="str">
        <f>LEFT(N3594, SEARCH("/",N3594,1)-1)</f>
        <v>theater</v>
      </c>
      <c r="R3594" t="str">
        <f>RIGHT(N3594,LEN(N3594)-SEARCH("/",N3594,1))</f>
        <v>plays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(E3595/D3595)*100</f>
        <v>110.63333333333334</v>
      </c>
      <c r="P3595" s="8">
        <f>(E3595/L3595)</f>
        <v>77.186046511627907</v>
      </c>
      <c r="Q3595" t="str">
        <f>LEFT(N3595, SEARCH("/",N3595,1)-1)</f>
        <v>theater</v>
      </c>
      <c r="R3595" t="str">
        <f>RIGHT(N3595,LEN(N3595)-SEARCH("/",N3595,1))</f>
        <v>plays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(E3596/D3596)*100</f>
        <v>125.93749999999999</v>
      </c>
      <c r="P3596" s="8">
        <f>(E3596/L3596)</f>
        <v>55.972222222222221</v>
      </c>
      <c r="Q3596" t="str">
        <f>LEFT(N3596, SEARCH("/",N3596,1)-1)</f>
        <v>theater</v>
      </c>
      <c r="R3596" t="str">
        <f>RIGHT(N3596,LEN(N3596)-SEARCH("/",N3596,1))</f>
        <v>plays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(E3597/D3597)*100</f>
        <v>118.5</v>
      </c>
      <c r="P3597" s="8">
        <f>(E3597/L3597)</f>
        <v>49.693548387096776</v>
      </c>
      <c r="Q3597" t="str">
        <f>LEFT(N3597, SEARCH("/",N3597,1)-1)</f>
        <v>theater</v>
      </c>
      <c r="R3597" t="str">
        <f>RIGHT(N3597,LEN(N3597)-SEARCH("/",N3597,1))</f>
        <v>plays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(E3598/D3598)*100</f>
        <v>107.72727272727273</v>
      </c>
      <c r="P3598" s="8">
        <f>(E3598/L3598)</f>
        <v>79</v>
      </c>
      <c r="Q3598" t="str">
        <f>LEFT(N3598, SEARCH("/",N3598,1)-1)</f>
        <v>theater</v>
      </c>
      <c r="R3598" t="str">
        <f>RIGHT(N3598,LEN(N3598)-SEARCH("/",N3598,1))</f>
        <v>plays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(E3599/D3599)*100</f>
        <v>102.60000000000001</v>
      </c>
      <c r="P3599" s="8">
        <f>(E3599/L3599)</f>
        <v>77.727272727272734</v>
      </c>
      <c r="Q3599" t="str">
        <f>LEFT(N3599, SEARCH("/",N3599,1)-1)</f>
        <v>theater</v>
      </c>
      <c r="R3599" t="str">
        <f>RIGHT(N3599,LEN(N3599)-SEARCH("/",N3599,1))</f>
        <v>plays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(E3600/D3600)*100</f>
        <v>110.1</v>
      </c>
      <c r="P3600" s="8">
        <f>(E3600/L3600)</f>
        <v>40.777777777777779</v>
      </c>
      <c r="Q3600" t="str">
        <f>LEFT(N3600, SEARCH("/",N3600,1)-1)</f>
        <v>theater</v>
      </c>
      <c r="R3600" t="str">
        <f>RIGHT(N3600,LEN(N3600)-SEARCH("/",N3600,1))</f>
        <v>plays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(E3601/D3601)*100</f>
        <v>202</v>
      </c>
      <c r="P3601" s="8">
        <f>(E3601/L3601)</f>
        <v>59.411764705882355</v>
      </c>
      <c r="Q3601" t="str">
        <f>LEFT(N3601, SEARCH("/",N3601,1)-1)</f>
        <v>theater</v>
      </c>
      <c r="R3601" t="str">
        <f>RIGHT(N3601,LEN(N3601)-SEARCH("/",N3601,1))</f>
        <v>plays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(E3602/D3602)*100</f>
        <v>130</v>
      </c>
      <c r="P3602" s="8">
        <f>(E3602/L3602)</f>
        <v>3.25</v>
      </c>
      <c r="Q3602" t="str">
        <f>LEFT(N3602, SEARCH("/",N3602,1)-1)</f>
        <v>theater</v>
      </c>
      <c r="R3602" t="str">
        <f>RIGHT(N3602,LEN(N3602)-SEARCH("/",N3602,1))</f>
        <v>plays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(E3603/D3603)*100</f>
        <v>104.35000000000001</v>
      </c>
      <c r="P3603" s="8">
        <f>(E3603/L3603)</f>
        <v>39.377358490566039</v>
      </c>
      <c r="Q3603" t="str">
        <f>LEFT(N3603, SEARCH("/",N3603,1)-1)</f>
        <v>theater</v>
      </c>
      <c r="R3603" t="str">
        <f>RIGHT(N3603,LEN(N3603)-SEARCH("/",N3603,1))</f>
        <v>plays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(E3604/D3604)*100</f>
        <v>100.05</v>
      </c>
      <c r="P3604" s="8">
        <f>(E3604/L3604)</f>
        <v>81.673469387755105</v>
      </c>
      <c r="Q3604" t="str">
        <f>LEFT(N3604, SEARCH("/",N3604,1)-1)</f>
        <v>theater</v>
      </c>
      <c r="R3604" t="str">
        <f>RIGHT(N3604,LEN(N3604)-SEARCH("/",N3604,1))</f>
        <v>plays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(E3605/D3605)*100</f>
        <v>170.66666666666669</v>
      </c>
      <c r="P3605" s="8">
        <f>(E3605/L3605)</f>
        <v>44.912280701754383</v>
      </c>
      <c r="Q3605" t="str">
        <f>LEFT(N3605, SEARCH("/",N3605,1)-1)</f>
        <v>theater</v>
      </c>
      <c r="R3605" t="str">
        <f>RIGHT(N3605,LEN(N3605)-SEARCH("/",N3605,1))</f>
        <v>plays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(E3606/D3606)*100</f>
        <v>112.83333333333334</v>
      </c>
      <c r="P3606" s="8">
        <f>(E3606/L3606)</f>
        <v>49.05797101449275</v>
      </c>
      <c r="Q3606" t="str">
        <f>LEFT(N3606, SEARCH("/",N3606,1)-1)</f>
        <v>theater</v>
      </c>
      <c r="R3606" t="str">
        <f>RIGHT(N3606,LEN(N3606)-SEARCH("/",N3606,1))</f>
        <v>plays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(E3607/D3607)*100</f>
        <v>184</v>
      </c>
      <c r="P3607" s="8">
        <f>(E3607/L3607)</f>
        <v>30.666666666666668</v>
      </c>
      <c r="Q3607" t="str">
        <f>LEFT(N3607, SEARCH("/",N3607,1)-1)</f>
        <v>theater</v>
      </c>
      <c r="R3607" t="str">
        <f>RIGHT(N3607,LEN(N3607)-SEARCH("/",N3607,1))</f>
        <v>plays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(E3608/D3608)*100</f>
        <v>130.26666666666665</v>
      </c>
      <c r="P3608" s="8">
        <f>(E3608/L3608)</f>
        <v>61.0625</v>
      </c>
      <c r="Q3608" t="str">
        <f>LEFT(N3608, SEARCH("/",N3608,1)-1)</f>
        <v>theater</v>
      </c>
      <c r="R3608" t="str">
        <f>RIGHT(N3608,LEN(N3608)-SEARCH("/",N3608,1))</f>
        <v>plays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(E3609/D3609)*100</f>
        <v>105.45454545454544</v>
      </c>
      <c r="P3609" s="8">
        <f>(E3609/L3609)</f>
        <v>29</v>
      </c>
      <c r="Q3609" t="str">
        <f>LEFT(N3609, SEARCH("/",N3609,1)-1)</f>
        <v>theater</v>
      </c>
      <c r="R3609" t="str">
        <f>RIGHT(N3609,LEN(N3609)-SEARCH("/",N3609,1))</f>
        <v>plays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(E3610/D3610)*100</f>
        <v>100</v>
      </c>
      <c r="P3610" s="8">
        <f>(E3610/L3610)</f>
        <v>29.62962962962963</v>
      </c>
      <c r="Q3610" t="str">
        <f>LEFT(N3610, SEARCH("/",N3610,1)-1)</f>
        <v>theater</v>
      </c>
      <c r="R3610" t="str">
        <f>RIGHT(N3610,LEN(N3610)-SEARCH("/",N3610,1))</f>
        <v>plays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(E3611/D3611)*100</f>
        <v>153.31632653061226</v>
      </c>
      <c r="P3611" s="8">
        <f>(E3611/L3611)</f>
        <v>143.0952380952381</v>
      </c>
      <c r="Q3611" t="str">
        <f>LEFT(N3611, SEARCH("/",N3611,1)-1)</f>
        <v>theater</v>
      </c>
      <c r="R3611" t="str">
        <f>RIGHT(N3611,LEN(N3611)-SEARCH("/",N3611,1))</f>
        <v>plays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(E3612/D3612)*100</f>
        <v>162.30000000000001</v>
      </c>
      <c r="P3612" s="8">
        <f>(E3612/L3612)</f>
        <v>52.354838709677416</v>
      </c>
      <c r="Q3612" t="str">
        <f>LEFT(N3612, SEARCH("/",N3612,1)-1)</f>
        <v>theater</v>
      </c>
      <c r="R3612" t="str">
        <f>RIGHT(N3612,LEN(N3612)-SEARCH("/",N3612,1))</f>
        <v>plays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(E3613/D3613)*100</f>
        <v>136</v>
      </c>
      <c r="P3613" s="8">
        <f>(E3613/L3613)</f>
        <v>66.666666666666671</v>
      </c>
      <c r="Q3613" t="str">
        <f>LEFT(N3613, SEARCH("/",N3613,1)-1)</f>
        <v>theater</v>
      </c>
      <c r="R3613" t="str">
        <f>RIGHT(N3613,LEN(N3613)-SEARCH("/",N3613,1))</f>
        <v>plays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(E3614/D3614)*100</f>
        <v>144.4</v>
      </c>
      <c r="P3614" s="8">
        <f>(E3614/L3614)</f>
        <v>126.66666666666667</v>
      </c>
      <c r="Q3614" t="str">
        <f>LEFT(N3614, SEARCH("/",N3614,1)-1)</f>
        <v>theater</v>
      </c>
      <c r="R3614" t="str">
        <f>RIGHT(N3614,LEN(N3614)-SEARCH("/",N3614,1))</f>
        <v>plays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(E3615/D3615)*100</f>
        <v>100</v>
      </c>
      <c r="P3615" s="8">
        <f>(E3615/L3615)</f>
        <v>62.5</v>
      </c>
      <c r="Q3615" t="str">
        <f>LEFT(N3615, SEARCH("/",N3615,1)-1)</f>
        <v>theater</v>
      </c>
      <c r="R3615" t="str">
        <f>RIGHT(N3615,LEN(N3615)-SEARCH("/",N3615,1))</f>
        <v>plays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(E3616/D3616)*100</f>
        <v>100.8</v>
      </c>
      <c r="P3616" s="8">
        <f>(E3616/L3616)</f>
        <v>35.492957746478872</v>
      </c>
      <c r="Q3616" t="str">
        <f>LEFT(N3616, SEARCH("/",N3616,1)-1)</f>
        <v>theater</v>
      </c>
      <c r="R3616" t="str">
        <f>RIGHT(N3616,LEN(N3616)-SEARCH("/",N3616,1))</f>
        <v>plays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(E3617/D3617)*100</f>
        <v>106.80000000000001</v>
      </c>
      <c r="P3617" s="8">
        <f>(E3617/L3617)</f>
        <v>37.083333333333336</v>
      </c>
      <c r="Q3617" t="str">
        <f>LEFT(N3617, SEARCH("/",N3617,1)-1)</f>
        <v>theater</v>
      </c>
      <c r="R3617" t="str">
        <f>RIGHT(N3617,LEN(N3617)-SEARCH("/",N3617,1))</f>
        <v>plays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(E3618/D3618)*100</f>
        <v>124.8</v>
      </c>
      <c r="P3618" s="8">
        <f>(E3618/L3618)</f>
        <v>69.333333333333329</v>
      </c>
      <c r="Q3618" t="str">
        <f>LEFT(N3618, SEARCH("/",N3618,1)-1)</f>
        <v>theater</v>
      </c>
      <c r="R3618" t="str">
        <f>RIGHT(N3618,LEN(N3618)-SEARCH("/",N3618,1))</f>
        <v>plays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(E3619/D3619)*100</f>
        <v>118.91891891891892</v>
      </c>
      <c r="P3619" s="8">
        <f>(E3619/L3619)</f>
        <v>17.254901960784313</v>
      </c>
      <c r="Q3619" t="str">
        <f>LEFT(N3619, SEARCH("/",N3619,1)-1)</f>
        <v>theater</v>
      </c>
      <c r="R3619" t="str">
        <f>RIGHT(N3619,LEN(N3619)-SEARCH("/",N3619,1))</f>
        <v>plays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(E3620/D3620)*100</f>
        <v>101</v>
      </c>
      <c r="P3620" s="8">
        <f>(E3620/L3620)</f>
        <v>36.071428571428569</v>
      </c>
      <c r="Q3620" t="str">
        <f>LEFT(N3620, SEARCH("/",N3620,1)-1)</f>
        <v>theater</v>
      </c>
      <c r="R3620" t="str">
        <f>RIGHT(N3620,LEN(N3620)-SEARCH("/",N3620,1))</f>
        <v>plays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(E3621/D3621)*100</f>
        <v>112.99999999999999</v>
      </c>
      <c r="P3621" s="8">
        <f>(E3621/L3621)</f>
        <v>66.470588235294116</v>
      </c>
      <c r="Q3621" t="str">
        <f>LEFT(N3621, SEARCH("/",N3621,1)-1)</f>
        <v>theater</v>
      </c>
      <c r="R3621" t="str">
        <f>RIGHT(N3621,LEN(N3621)-SEARCH("/",N3621,1))</f>
        <v>plays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(E3622/D3622)*100</f>
        <v>105.19047619047619</v>
      </c>
      <c r="P3622" s="8">
        <f>(E3622/L3622)</f>
        <v>56.065989847715734</v>
      </c>
      <c r="Q3622" t="str">
        <f>LEFT(N3622, SEARCH("/",N3622,1)-1)</f>
        <v>theater</v>
      </c>
      <c r="R3622" t="str">
        <f>RIGHT(N3622,LEN(N3622)-SEARCH("/",N3622,1))</f>
        <v>plays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(E3623/D3623)*100</f>
        <v>109.73333333333332</v>
      </c>
      <c r="P3623" s="8">
        <f>(E3623/L3623)</f>
        <v>47.028571428571432</v>
      </c>
      <c r="Q3623" t="str">
        <f>LEFT(N3623, SEARCH("/",N3623,1)-1)</f>
        <v>theater</v>
      </c>
      <c r="R3623" t="str">
        <f>RIGHT(N3623,LEN(N3623)-SEARCH("/",N3623,1))</f>
        <v>plays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(E3624/D3624)*100</f>
        <v>100.099</v>
      </c>
      <c r="P3624" s="8">
        <f>(E3624/L3624)</f>
        <v>47.666190476190479</v>
      </c>
      <c r="Q3624" t="str">
        <f>LEFT(N3624, SEARCH("/",N3624,1)-1)</f>
        <v>theater</v>
      </c>
      <c r="R3624" t="str">
        <f>RIGHT(N3624,LEN(N3624)-SEARCH("/",N3624,1))</f>
        <v>plays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(E3625/D3625)*100</f>
        <v>120</v>
      </c>
      <c r="P3625" s="8">
        <f>(E3625/L3625)</f>
        <v>88.235294117647058</v>
      </c>
      <c r="Q3625" t="str">
        <f>LEFT(N3625, SEARCH("/",N3625,1)-1)</f>
        <v>theater</v>
      </c>
      <c r="R3625" t="str">
        <f>RIGHT(N3625,LEN(N3625)-SEARCH("/",N3625,1))</f>
        <v>plays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(E3626/D3626)*100</f>
        <v>104.93333333333332</v>
      </c>
      <c r="P3626" s="8">
        <f>(E3626/L3626)</f>
        <v>80.717948717948715</v>
      </c>
      <c r="Q3626" t="str">
        <f>LEFT(N3626, SEARCH("/",N3626,1)-1)</f>
        <v>theater</v>
      </c>
      <c r="R3626" t="str">
        <f>RIGHT(N3626,LEN(N3626)-SEARCH("/",N3626,1))</f>
        <v>plays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(E3627/D3627)*100</f>
        <v>102.66666666666666</v>
      </c>
      <c r="P3627" s="8">
        <f>(E3627/L3627)</f>
        <v>39.487179487179489</v>
      </c>
      <c r="Q3627" t="str">
        <f>LEFT(N3627, SEARCH("/",N3627,1)-1)</f>
        <v>theater</v>
      </c>
      <c r="R3627" t="str">
        <f>RIGHT(N3627,LEN(N3627)-SEARCH("/",N3627,1))</f>
        <v>plays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(E3628/D3628)*100</f>
        <v>101.82500000000002</v>
      </c>
      <c r="P3628" s="8">
        <f>(E3628/L3628)</f>
        <v>84.854166666666671</v>
      </c>
      <c r="Q3628" t="str">
        <f>LEFT(N3628, SEARCH("/",N3628,1)-1)</f>
        <v>theater</v>
      </c>
      <c r="R3628" t="str">
        <f>RIGHT(N3628,LEN(N3628)-SEARCH("/",N3628,1))</f>
        <v>plays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(E3629/D3629)*100</f>
        <v>100</v>
      </c>
      <c r="P3629" s="8">
        <f>(E3629/L3629)</f>
        <v>68.965517241379317</v>
      </c>
      <c r="Q3629" t="str">
        <f>LEFT(N3629, SEARCH("/",N3629,1)-1)</f>
        <v>theater</v>
      </c>
      <c r="R3629" t="str">
        <f>RIGHT(N3629,LEN(N3629)-SEARCH("/",N3629,1))</f>
        <v>plays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(E3630/D3630)*100</f>
        <v>0</v>
      </c>
      <c r="P3630" s="8" t="e">
        <f>(E3630/L3630)</f>
        <v>#DIV/0!</v>
      </c>
      <c r="Q3630" t="str">
        <f>LEFT(N3630, SEARCH("/",N3630,1)-1)</f>
        <v>theater</v>
      </c>
      <c r="R3630" t="str">
        <f>RIGHT(N3630,LEN(N3630)-SEARCH("/",N3630,1))</f>
        <v>musical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(E3631/D3631)*100</f>
        <v>1.9999999999999998E-4</v>
      </c>
      <c r="P3631" s="8">
        <f>(E3631/L3631)</f>
        <v>1</v>
      </c>
      <c r="Q3631" t="str">
        <f>LEFT(N3631, SEARCH("/",N3631,1)-1)</f>
        <v>theater</v>
      </c>
      <c r="R3631" t="str">
        <f>RIGHT(N3631,LEN(N3631)-SEARCH("/",N3631,1))</f>
        <v>musical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(E3632/D3632)*100</f>
        <v>3.3333333333333333E-2</v>
      </c>
      <c r="P3632" s="8">
        <f>(E3632/L3632)</f>
        <v>1</v>
      </c>
      <c r="Q3632" t="str">
        <f>LEFT(N3632, SEARCH("/",N3632,1)-1)</f>
        <v>theater</v>
      </c>
      <c r="R3632" t="str">
        <f>RIGHT(N3632,LEN(N3632)-SEARCH("/",N3632,1))</f>
        <v>musical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(E3633/D3633)*100</f>
        <v>51.023391812865491</v>
      </c>
      <c r="P3633" s="8">
        <f>(E3633/L3633)</f>
        <v>147.88135593220338</v>
      </c>
      <c r="Q3633" t="str">
        <f>LEFT(N3633, SEARCH("/",N3633,1)-1)</f>
        <v>theater</v>
      </c>
      <c r="R3633" t="str">
        <f>RIGHT(N3633,LEN(N3633)-SEARCH("/",N3633,1))</f>
        <v>musical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(E3634/D3634)*100</f>
        <v>20</v>
      </c>
      <c r="P3634" s="8">
        <f>(E3634/L3634)</f>
        <v>100</v>
      </c>
      <c r="Q3634" t="str">
        <f>LEFT(N3634, SEARCH("/",N3634,1)-1)</f>
        <v>theater</v>
      </c>
      <c r="R3634" t="str">
        <f>RIGHT(N3634,LEN(N3634)-SEARCH("/",N3634,1))</f>
        <v>musical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(E3635/D3635)*100</f>
        <v>35.24</v>
      </c>
      <c r="P3635" s="8">
        <f>(E3635/L3635)</f>
        <v>56.838709677419352</v>
      </c>
      <c r="Q3635" t="str">
        <f>LEFT(N3635, SEARCH("/",N3635,1)-1)</f>
        <v>theater</v>
      </c>
      <c r="R3635" t="str">
        <f>RIGHT(N3635,LEN(N3635)-SEARCH("/",N3635,1))</f>
        <v>musical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(E3636/D3636)*100</f>
        <v>4.246666666666667</v>
      </c>
      <c r="P3636" s="8">
        <f>(E3636/L3636)</f>
        <v>176.94444444444446</v>
      </c>
      <c r="Q3636" t="str">
        <f>LEFT(N3636, SEARCH("/",N3636,1)-1)</f>
        <v>theater</v>
      </c>
      <c r="R3636" t="str">
        <f>RIGHT(N3636,LEN(N3636)-SEARCH("/",N3636,1))</f>
        <v>musical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(E3637/D3637)*100</f>
        <v>36.457142857142856</v>
      </c>
      <c r="P3637" s="8">
        <f>(E3637/L3637)</f>
        <v>127.6</v>
      </c>
      <c r="Q3637" t="str">
        <f>LEFT(N3637, SEARCH("/",N3637,1)-1)</f>
        <v>theater</v>
      </c>
      <c r="R3637" t="str">
        <f>RIGHT(N3637,LEN(N3637)-SEARCH("/",N3637,1))</f>
        <v>musical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(E3638/D3638)*100</f>
        <v>0</v>
      </c>
      <c r="P3638" s="8" t="e">
        <f>(E3638/L3638)</f>
        <v>#DIV/0!</v>
      </c>
      <c r="Q3638" t="str">
        <f>LEFT(N3638, SEARCH("/",N3638,1)-1)</f>
        <v>theater</v>
      </c>
      <c r="R3638" t="str">
        <f>RIGHT(N3638,LEN(N3638)-SEARCH("/",N3638,1))</f>
        <v>musical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(E3639/D3639)*100</f>
        <v>30.866666666666664</v>
      </c>
      <c r="P3639" s="8">
        <f>(E3639/L3639)</f>
        <v>66.142857142857139</v>
      </c>
      <c r="Q3639" t="str">
        <f>LEFT(N3639, SEARCH("/",N3639,1)-1)</f>
        <v>theater</v>
      </c>
      <c r="R3639" t="str">
        <f>RIGHT(N3639,LEN(N3639)-SEARCH("/",N3639,1))</f>
        <v>musical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(E3640/D3640)*100</f>
        <v>6.5454545454545459</v>
      </c>
      <c r="P3640" s="8">
        <f>(E3640/L3640)</f>
        <v>108</v>
      </c>
      <c r="Q3640" t="str">
        <f>LEFT(N3640, SEARCH("/",N3640,1)-1)</f>
        <v>theater</v>
      </c>
      <c r="R3640" t="str">
        <f>RIGHT(N3640,LEN(N3640)-SEARCH("/",N3640,1))</f>
        <v>musical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(E3641/D3641)*100</f>
        <v>4.0000000000000001E-3</v>
      </c>
      <c r="P3641" s="8">
        <f>(E3641/L3641)</f>
        <v>1</v>
      </c>
      <c r="Q3641" t="str">
        <f>LEFT(N3641, SEARCH("/",N3641,1)-1)</f>
        <v>theater</v>
      </c>
      <c r="R3641" t="str">
        <f>RIGHT(N3641,LEN(N3641)-SEARCH("/",N3641,1))</f>
        <v>musical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(E3642/D3642)*100</f>
        <v>5.5</v>
      </c>
      <c r="P3642" s="8">
        <f>(E3642/L3642)</f>
        <v>18.333333333333332</v>
      </c>
      <c r="Q3642" t="str">
        <f>LEFT(N3642, SEARCH("/",N3642,1)-1)</f>
        <v>theater</v>
      </c>
      <c r="R3642" t="str">
        <f>RIGHT(N3642,LEN(N3642)-SEARCH("/",N3642,1))</f>
        <v>musical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(E3643/D3643)*100</f>
        <v>0</v>
      </c>
      <c r="P3643" s="8" t="e">
        <f>(E3643/L3643)</f>
        <v>#DIV/0!</v>
      </c>
      <c r="Q3643" t="str">
        <f>LEFT(N3643, SEARCH("/",N3643,1)-1)</f>
        <v>theater</v>
      </c>
      <c r="R3643" t="str">
        <f>RIGHT(N3643,LEN(N3643)-SEARCH("/",N3643,1))</f>
        <v>musical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(E3644/D3644)*100</f>
        <v>2.1428571428571428</v>
      </c>
      <c r="P3644" s="8">
        <f>(E3644/L3644)</f>
        <v>7.5</v>
      </c>
      <c r="Q3644" t="str">
        <f>LEFT(N3644, SEARCH("/",N3644,1)-1)</f>
        <v>theater</v>
      </c>
      <c r="R3644" t="str">
        <f>RIGHT(N3644,LEN(N3644)-SEARCH("/",N3644,1))</f>
        <v>musical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(E3645/D3645)*100</f>
        <v>0</v>
      </c>
      <c r="P3645" s="8" t="e">
        <f>(E3645/L3645)</f>
        <v>#DIV/0!</v>
      </c>
      <c r="Q3645" t="str">
        <f>LEFT(N3645, SEARCH("/",N3645,1)-1)</f>
        <v>theater</v>
      </c>
      <c r="R3645" t="str">
        <f>RIGHT(N3645,LEN(N3645)-SEARCH("/",N3645,1))</f>
        <v>musical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(E3646/D3646)*100</f>
        <v>16.420000000000002</v>
      </c>
      <c r="P3646" s="8">
        <f>(E3646/L3646)</f>
        <v>68.416666666666671</v>
      </c>
      <c r="Q3646" t="str">
        <f>LEFT(N3646, SEARCH("/",N3646,1)-1)</f>
        <v>theater</v>
      </c>
      <c r="R3646" t="str">
        <f>RIGHT(N3646,LEN(N3646)-SEARCH("/",N3646,1))</f>
        <v>musical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(E3647/D3647)*100</f>
        <v>0.1</v>
      </c>
      <c r="P3647" s="8">
        <f>(E3647/L3647)</f>
        <v>1</v>
      </c>
      <c r="Q3647" t="str">
        <f>LEFT(N3647, SEARCH("/",N3647,1)-1)</f>
        <v>theater</v>
      </c>
      <c r="R3647" t="str">
        <f>RIGHT(N3647,LEN(N3647)-SEARCH("/",N3647,1))</f>
        <v>musical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(E3648/D3648)*100</f>
        <v>4.8099999999999996</v>
      </c>
      <c r="P3648" s="8">
        <f>(E3648/L3648)</f>
        <v>60.125</v>
      </c>
      <c r="Q3648" t="str">
        <f>LEFT(N3648, SEARCH("/",N3648,1)-1)</f>
        <v>theater</v>
      </c>
      <c r="R3648" t="str">
        <f>RIGHT(N3648,LEN(N3648)-SEARCH("/",N3648,1))</f>
        <v>musical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(E3649/D3649)*100</f>
        <v>6</v>
      </c>
      <c r="P3649" s="8">
        <f>(E3649/L3649)</f>
        <v>15</v>
      </c>
      <c r="Q3649" t="str">
        <f>LEFT(N3649, SEARCH("/",N3649,1)-1)</f>
        <v>theater</v>
      </c>
      <c r="R3649" t="str">
        <f>RIGHT(N3649,LEN(N3649)-SEARCH("/",N3649,1))</f>
        <v>musical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(E3650/D3650)*100</f>
        <v>100.38249999999999</v>
      </c>
      <c r="P3650" s="8">
        <f>(E3650/L3650)</f>
        <v>550.04109589041093</v>
      </c>
      <c r="Q3650" t="str">
        <f>LEFT(N3650, SEARCH("/",N3650,1)-1)</f>
        <v>theater</v>
      </c>
      <c r="R3650" t="str">
        <f>RIGHT(N3650,LEN(N3650)-SEARCH("/",N3650,1))</f>
        <v>plays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(E3651/D3651)*100</f>
        <v>104</v>
      </c>
      <c r="P3651" s="8">
        <f>(E3651/L3651)</f>
        <v>97.5</v>
      </c>
      <c r="Q3651" t="str">
        <f>LEFT(N3651, SEARCH("/",N3651,1)-1)</f>
        <v>theater</v>
      </c>
      <c r="R3651" t="str">
        <f>RIGHT(N3651,LEN(N3651)-SEARCH("/",N3651,1))</f>
        <v>plays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(E3652/D3652)*100</f>
        <v>100</v>
      </c>
      <c r="P3652" s="8">
        <f>(E3652/L3652)</f>
        <v>29.411764705882351</v>
      </c>
      <c r="Q3652" t="str">
        <f>LEFT(N3652, SEARCH("/",N3652,1)-1)</f>
        <v>theater</v>
      </c>
      <c r="R3652" t="str">
        <f>RIGHT(N3652,LEN(N3652)-SEARCH("/",N3652,1))</f>
        <v>plays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(E3653/D3653)*100</f>
        <v>104</v>
      </c>
      <c r="P3653" s="8">
        <f>(E3653/L3653)</f>
        <v>57.777777777777779</v>
      </c>
      <c r="Q3653" t="str">
        <f>LEFT(N3653, SEARCH("/",N3653,1)-1)</f>
        <v>theater</v>
      </c>
      <c r="R3653" t="str">
        <f>RIGHT(N3653,LEN(N3653)-SEARCH("/",N3653,1))</f>
        <v>plays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(E3654/D3654)*100</f>
        <v>250.66666666666669</v>
      </c>
      <c r="P3654" s="8">
        <f>(E3654/L3654)</f>
        <v>44.235294117647058</v>
      </c>
      <c r="Q3654" t="str">
        <f>LEFT(N3654, SEARCH("/",N3654,1)-1)</f>
        <v>theater</v>
      </c>
      <c r="R3654" t="str">
        <f>RIGHT(N3654,LEN(N3654)-SEARCH("/",N3654,1))</f>
        <v>plays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(E3655/D3655)*100</f>
        <v>100.49999999999999</v>
      </c>
      <c r="P3655" s="8">
        <f>(E3655/L3655)</f>
        <v>60.909090909090907</v>
      </c>
      <c r="Q3655" t="str">
        <f>LEFT(N3655, SEARCH("/",N3655,1)-1)</f>
        <v>theater</v>
      </c>
      <c r="R3655" t="str">
        <f>RIGHT(N3655,LEN(N3655)-SEARCH("/",N3655,1))</f>
        <v>plays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(E3656/D3656)*100</f>
        <v>174.4</v>
      </c>
      <c r="P3656" s="8">
        <f>(E3656/L3656)</f>
        <v>68.84210526315789</v>
      </c>
      <c r="Q3656" t="str">
        <f>LEFT(N3656, SEARCH("/",N3656,1)-1)</f>
        <v>theater</v>
      </c>
      <c r="R3656" t="str">
        <f>RIGHT(N3656,LEN(N3656)-SEARCH("/",N3656,1))</f>
        <v>plays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(E3657/D3657)*100</f>
        <v>116.26</v>
      </c>
      <c r="P3657" s="8">
        <f>(E3657/L3657)</f>
        <v>73.582278481012665</v>
      </c>
      <c r="Q3657" t="str">
        <f>LEFT(N3657, SEARCH("/",N3657,1)-1)</f>
        <v>theater</v>
      </c>
      <c r="R3657" t="str">
        <f>RIGHT(N3657,LEN(N3657)-SEARCH("/",N3657,1))</f>
        <v>plays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(E3658/D3658)*100</f>
        <v>105.82000000000001</v>
      </c>
      <c r="P3658" s="8">
        <f>(E3658/L3658)</f>
        <v>115.02173913043478</v>
      </c>
      <c r="Q3658" t="str">
        <f>LEFT(N3658, SEARCH("/",N3658,1)-1)</f>
        <v>theater</v>
      </c>
      <c r="R3658" t="str">
        <f>RIGHT(N3658,LEN(N3658)-SEARCH("/",N3658,1))</f>
        <v>plays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(E3659/D3659)*100</f>
        <v>110.75</v>
      </c>
      <c r="P3659" s="8">
        <f>(E3659/L3659)</f>
        <v>110.75</v>
      </c>
      <c r="Q3659" t="str">
        <f>LEFT(N3659, SEARCH("/",N3659,1)-1)</f>
        <v>theater</v>
      </c>
      <c r="R3659" t="str">
        <f>RIGHT(N3659,LEN(N3659)-SEARCH("/",N3659,1))</f>
        <v>plays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(E3660/D3660)*100</f>
        <v>100.66666666666666</v>
      </c>
      <c r="P3660" s="8">
        <f>(E3660/L3660)</f>
        <v>75.5</v>
      </c>
      <c r="Q3660" t="str">
        <f>LEFT(N3660, SEARCH("/",N3660,1)-1)</f>
        <v>theater</v>
      </c>
      <c r="R3660" t="str">
        <f>RIGHT(N3660,LEN(N3660)-SEARCH("/",N3660,1))</f>
        <v>plays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(E3661/D3661)*100</f>
        <v>102.03333333333333</v>
      </c>
      <c r="P3661" s="8">
        <f>(E3661/L3661)</f>
        <v>235.46153846153845</v>
      </c>
      <c r="Q3661" t="str">
        <f>LEFT(N3661, SEARCH("/",N3661,1)-1)</f>
        <v>theater</v>
      </c>
      <c r="R3661" t="str">
        <f>RIGHT(N3661,LEN(N3661)-SEARCH("/",N3661,1))</f>
        <v>plays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(E3662/D3662)*100</f>
        <v>100</v>
      </c>
      <c r="P3662" s="8">
        <f>(E3662/L3662)</f>
        <v>11.363636363636363</v>
      </c>
      <c r="Q3662" t="str">
        <f>LEFT(N3662, SEARCH("/",N3662,1)-1)</f>
        <v>theater</v>
      </c>
      <c r="R3662" t="str">
        <f>RIGHT(N3662,LEN(N3662)-SEARCH("/",N3662,1))</f>
        <v>plays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(E3663/D3663)*100</f>
        <v>111.00000000000001</v>
      </c>
      <c r="P3663" s="8">
        <f>(E3663/L3663)</f>
        <v>92.5</v>
      </c>
      <c r="Q3663" t="str">
        <f>LEFT(N3663, SEARCH("/",N3663,1)-1)</f>
        <v>theater</v>
      </c>
      <c r="R3663" t="str">
        <f>RIGHT(N3663,LEN(N3663)-SEARCH("/",N3663,1))</f>
        <v>plays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(E3664/D3664)*100</f>
        <v>101.42500000000001</v>
      </c>
      <c r="P3664" s="8">
        <f>(E3664/L3664)</f>
        <v>202.85</v>
      </c>
      <c r="Q3664" t="str">
        <f>LEFT(N3664, SEARCH("/",N3664,1)-1)</f>
        <v>theater</v>
      </c>
      <c r="R3664" t="str">
        <f>RIGHT(N3664,LEN(N3664)-SEARCH("/",N3664,1))</f>
        <v>plays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(E3665/D3665)*100</f>
        <v>104</v>
      </c>
      <c r="P3665" s="8">
        <f>(E3665/L3665)</f>
        <v>26</v>
      </c>
      <c r="Q3665" t="str">
        <f>LEFT(N3665, SEARCH("/",N3665,1)-1)</f>
        <v>theater</v>
      </c>
      <c r="R3665" t="str">
        <f>RIGHT(N3665,LEN(N3665)-SEARCH("/",N3665,1))</f>
        <v>plays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(E3666/D3666)*100</f>
        <v>109.375</v>
      </c>
      <c r="P3666" s="8">
        <f>(E3666/L3666)</f>
        <v>46.05263157894737</v>
      </c>
      <c r="Q3666" t="str">
        <f>LEFT(N3666, SEARCH("/",N3666,1)-1)</f>
        <v>theater</v>
      </c>
      <c r="R3666" t="str">
        <f>RIGHT(N3666,LEN(N3666)-SEARCH("/",N3666,1))</f>
        <v>plays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(E3667/D3667)*100</f>
        <v>115.16129032258064</v>
      </c>
      <c r="P3667" s="8">
        <f>(E3667/L3667)</f>
        <v>51</v>
      </c>
      <c r="Q3667" t="str">
        <f>LEFT(N3667, SEARCH("/",N3667,1)-1)</f>
        <v>theater</v>
      </c>
      <c r="R3667" t="str">
        <f>RIGHT(N3667,LEN(N3667)-SEARCH("/",N3667,1))</f>
        <v>plays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(E3668/D3668)*100</f>
        <v>100</v>
      </c>
      <c r="P3668" s="8">
        <f>(E3668/L3668)</f>
        <v>31.578947368421051</v>
      </c>
      <c r="Q3668" t="str">
        <f>LEFT(N3668, SEARCH("/",N3668,1)-1)</f>
        <v>theater</v>
      </c>
      <c r="R3668" t="str">
        <f>RIGHT(N3668,LEN(N3668)-SEARCH("/",N3668,1))</f>
        <v>plays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(E3669/D3669)*100</f>
        <v>103.17033333333335</v>
      </c>
      <c r="P3669" s="8">
        <f>(E3669/L3669)</f>
        <v>53.363965517241382</v>
      </c>
      <c r="Q3669" t="str">
        <f>LEFT(N3669, SEARCH("/",N3669,1)-1)</f>
        <v>theater</v>
      </c>
      <c r="R3669" t="str">
        <f>RIGHT(N3669,LEN(N3669)-SEARCH("/",N3669,1))</f>
        <v>plays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(E3670/D3670)*100</f>
        <v>103.49999999999999</v>
      </c>
      <c r="P3670" s="8">
        <f>(E3670/L3670)</f>
        <v>36.964285714285715</v>
      </c>
      <c r="Q3670" t="str">
        <f>LEFT(N3670, SEARCH("/",N3670,1)-1)</f>
        <v>theater</v>
      </c>
      <c r="R3670" t="str">
        <f>RIGHT(N3670,LEN(N3670)-SEARCH("/",N3670,1))</f>
        <v>plays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(E3671/D3671)*100</f>
        <v>138.19999999999999</v>
      </c>
      <c r="P3671" s="8">
        <f>(E3671/L3671)</f>
        <v>81.294117647058826</v>
      </c>
      <c r="Q3671" t="str">
        <f>LEFT(N3671, SEARCH("/",N3671,1)-1)</f>
        <v>theater</v>
      </c>
      <c r="R3671" t="str">
        <f>RIGHT(N3671,LEN(N3671)-SEARCH("/",N3671,1))</f>
        <v>plays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(E3672/D3672)*100</f>
        <v>109.54545454545455</v>
      </c>
      <c r="P3672" s="8">
        <f>(E3672/L3672)</f>
        <v>20.083333333333332</v>
      </c>
      <c r="Q3672" t="str">
        <f>LEFT(N3672, SEARCH("/",N3672,1)-1)</f>
        <v>theater</v>
      </c>
      <c r="R3672" t="str">
        <f>RIGHT(N3672,LEN(N3672)-SEARCH("/",N3672,1))</f>
        <v>plays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(E3673/D3673)*100</f>
        <v>100.85714285714286</v>
      </c>
      <c r="P3673" s="8">
        <f>(E3673/L3673)</f>
        <v>88.25</v>
      </c>
      <c r="Q3673" t="str">
        <f>LEFT(N3673, SEARCH("/",N3673,1)-1)</f>
        <v>theater</v>
      </c>
      <c r="R3673" t="str">
        <f>RIGHT(N3673,LEN(N3673)-SEARCH("/",N3673,1))</f>
        <v>plays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(E3674/D3674)*100</f>
        <v>101.53333333333335</v>
      </c>
      <c r="P3674" s="8">
        <f>(E3674/L3674)</f>
        <v>53.438596491228068</v>
      </c>
      <c r="Q3674" t="str">
        <f>LEFT(N3674, SEARCH("/",N3674,1)-1)</f>
        <v>theater</v>
      </c>
      <c r="R3674" t="str">
        <f>RIGHT(N3674,LEN(N3674)-SEARCH("/",N3674,1))</f>
        <v>plays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(E3675/D3675)*100</f>
        <v>113.625</v>
      </c>
      <c r="P3675" s="8">
        <f>(E3675/L3675)</f>
        <v>39.868421052631582</v>
      </c>
      <c r="Q3675" t="str">
        <f>LEFT(N3675, SEARCH("/",N3675,1)-1)</f>
        <v>theater</v>
      </c>
      <c r="R3675" t="str">
        <f>RIGHT(N3675,LEN(N3675)-SEARCH("/",N3675,1))</f>
        <v>plays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(E3676/D3676)*100</f>
        <v>100</v>
      </c>
      <c r="P3676" s="8">
        <f>(E3676/L3676)</f>
        <v>145.16129032258064</v>
      </c>
      <c r="Q3676" t="str">
        <f>LEFT(N3676, SEARCH("/",N3676,1)-1)</f>
        <v>theater</v>
      </c>
      <c r="R3676" t="str">
        <f>RIGHT(N3676,LEN(N3676)-SEARCH("/",N3676,1))</f>
        <v>plays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(E3677/D3677)*100</f>
        <v>140</v>
      </c>
      <c r="P3677" s="8">
        <f>(E3677/L3677)</f>
        <v>23.333333333333332</v>
      </c>
      <c r="Q3677" t="str">
        <f>LEFT(N3677, SEARCH("/",N3677,1)-1)</f>
        <v>theater</v>
      </c>
      <c r="R3677" t="str">
        <f>RIGHT(N3677,LEN(N3677)-SEARCH("/",N3677,1))</f>
        <v>plays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(E3678/D3678)*100</f>
        <v>128.75</v>
      </c>
      <c r="P3678" s="8">
        <f>(E3678/L3678)</f>
        <v>64.375</v>
      </c>
      <c r="Q3678" t="str">
        <f>LEFT(N3678, SEARCH("/",N3678,1)-1)</f>
        <v>theater</v>
      </c>
      <c r="R3678" t="str">
        <f>RIGHT(N3678,LEN(N3678)-SEARCH("/",N3678,1))</f>
        <v>plays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(E3679/D3679)*100</f>
        <v>102.90416666666667</v>
      </c>
      <c r="P3679" s="8">
        <f>(E3679/L3679)</f>
        <v>62.052763819095475</v>
      </c>
      <c r="Q3679" t="str">
        <f>LEFT(N3679, SEARCH("/",N3679,1)-1)</f>
        <v>theater</v>
      </c>
      <c r="R3679" t="str">
        <f>RIGHT(N3679,LEN(N3679)-SEARCH("/",N3679,1))</f>
        <v>plays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(E3680/D3680)*100</f>
        <v>102.49999999999999</v>
      </c>
      <c r="P3680" s="8">
        <f>(E3680/L3680)</f>
        <v>66.129032258064512</v>
      </c>
      <c r="Q3680" t="str">
        <f>LEFT(N3680, SEARCH("/",N3680,1)-1)</f>
        <v>theater</v>
      </c>
      <c r="R3680" t="str">
        <f>RIGHT(N3680,LEN(N3680)-SEARCH("/",N3680,1))</f>
        <v>plays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(E3681/D3681)*100</f>
        <v>110.1</v>
      </c>
      <c r="P3681" s="8">
        <f>(E3681/L3681)</f>
        <v>73.400000000000006</v>
      </c>
      <c r="Q3681" t="str">
        <f>LEFT(N3681, SEARCH("/",N3681,1)-1)</f>
        <v>theater</v>
      </c>
      <c r="R3681" t="str">
        <f>RIGHT(N3681,LEN(N3681)-SEARCH("/",N3681,1))</f>
        <v>plays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(E3682/D3682)*100</f>
        <v>112.76666666666667</v>
      </c>
      <c r="P3682" s="8">
        <f>(E3682/L3682)</f>
        <v>99.5</v>
      </c>
      <c r="Q3682" t="str">
        <f>LEFT(N3682, SEARCH("/",N3682,1)-1)</f>
        <v>theater</v>
      </c>
      <c r="R3682" t="str">
        <f>RIGHT(N3682,LEN(N3682)-SEARCH("/",N3682,1))</f>
        <v>plays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(E3683/D3683)*100</f>
        <v>111.9</v>
      </c>
      <c r="P3683" s="8">
        <f>(E3683/L3683)</f>
        <v>62.166666666666664</v>
      </c>
      <c r="Q3683" t="str">
        <f>LEFT(N3683, SEARCH("/",N3683,1)-1)</f>
        <v>theater</v>
      </c>
      <c r="R3683" t="str">
        <f>RIGHT(N3683,LEN(N3683)-SEARCH("/",N3683,1))</f>
        <v>plays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(E3684/D3684)*100</f>
        <v>139.19999999999999</v>
      </c>
      <c r="P3684" s="8">
        <f>(E3684/L3684)</f>
        <v>62.328358208955223</v>
      </c>
      <c r="Q3684" t="str">
        <f>LEFT(N3684, SEARCH("/",N3684,1)-1)</f>
        <v>theater</v>
      </c>
      <c r="R3684" t="str">
        <f>RIGHT(N3684,LEN(N3684)-SEARCH("/",N3684,1))</f>
        <v>plays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(E3685/D3685)*100</f>
        <v>110.85714285714286</v>
      </c>
      <c r="P3685" s="8">
        <f>(E3685/L3685)</f>
        <v>58.787878787878789</v>
      </c>
      <c r="Q3685" t="str">
        <f>LEFT(N3685, SEARCH("/",N3685,1)-1)</f>
        <v>theater</v>
      </c>
      <c r="R3685" t="str">
        <f>RIGHT(N3685,LEN(N3685)-SEARCH("/",N3685,1))</f>
        <v>plays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(E3686/D3686)*100</f>
        <v>139.06666666666666</v>
      </c>
      <c r="P3686" s="8">
        <f>(E3686/L3686)</f>
        <v>45.347826086956523</v>
      </c>
      <c r="Q3686" t="str">
        <f>LEFT(N3686, SEARCH("/",N3686,1)-1)</f>
        <v>theater</v>
      </c>
      <c r="R3686" t="str">
        <f>RIGHT(N3686,LEN(N3686)-SEARCH("/",N3686,1))</f>
        <v>plays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(E3687/D3687)*100</f>
        <v>105.69999999999999</v>
      </c>
      <c r="P3687" s="8">
        <f>(E3687/L3687)</f>
        <v>41.944444444444443</v>
      </c>
      <c r="Q3687" t="str">
        <f>LEFT(N3687, SEARCH("/",N3687,1)-1)</f>
        <v>theater</v>
      </c>
      <c r="R3687" t="str">
        <f>RIGHT(N3687,LEN(N3687)-SEARCH("/",N3687,1))</f>
        <v>plays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(E3688/D3688)*100</f>
        <v>101.42857142857142</v>
      </c>
      <c r="P3688" s="8">
        <f>(E3688/L3688)</f>
        <v>59.166666666666664</v>
      </c>
      <c r="Q3688" t="str">
        <f>LEFT(N3688, SEARCH("/",N3688,1)-1)</f>
        <v>theater</v>
      </c>
      <c r="R3688" t="str">
        <f>RIGHT(N3688,LEN(N3688)-SEARCH("/",N3688,1))</f>
        <v>plays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(E3689/D3689)*100</f>
        <v>100.245</v>
      </c>
      <c r="P3689" s="8">
        <f>(E3689/L3689)</f>
        <v>200.49</v>
      </c>
      <c r="Q3689" t="str">
        <f>LEFT(N3689, SEARCH("/",N3689,1)-1)</f>
        <v>theater</v>
      </c>
      <c r="R3689" t="str">
        <f>RIGHT(N3689,LEN(N3689)-SEARCH("/",N3689,1))</f>
        <v>plays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(E3690/D3690)*100</f>
        <v>109.16666666666666</v>
      </c>
      <c r="P3690" s="8">
        <f>(E3690/L3690)</f>
        <v>83.974358974358978</v>
      </c>
      <c r="Q3690" t="str">
        <f>LEFT(N3690, SEARCH("/",N3690,1)-1)</f>
        <v>theater</v>
      </c>
      <c r="R3690" t="str">
        <f>RIGHT(N3690,LEN(N3690)-SEARCH("/",N3690,1))</f>
        <v>plays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(E3691/D3691)*100</f>
        <v>118.33333333333333</v>
      </c>
      <c r="P3691" s="8">
        <f>(E3691/L3691)</f>
        <v>57.258064516129032</v>
      </c>
      <c r="Q3691" t="str">
        <f>LEFT(N3691, SEARCH("/",N3691,1)-1)</f>
        <v>theater</v>
      </c>
      <c r="R3691" t="str">
        <f>RIGHT(N3691,LEN(N3691)-SEARCH("/",N3691,1))</f>
        <v>plays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(E3692/D3692)*100</f>
        <v>120</v>
      </c>
      <c r="P3692" s="8">
        <f>(E3692/L3692)</f>
        <v>58.064516129032256</v>
      </c>
      <c r="Q3692" t="str">
        <f>LEFT(N3692, SEARCH("/",N3692,1)-1)</f>
        <v>theater</v>
      </c>
      <c r="R3692" t="str">
        <f>RIGHT(N3692,LEN(N3692)-SEARCH("/",N3692,1))</f>
        <v>plays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(E3693/D3693)*100</f>
        <v>127.96000000000001</v>
      </c>
      <c r="P3693" s="8">
        <f>(E3693/L3693)</f>
        <v>186.80291970802921</v>
      </c>
      <c r="Q3693" t="str">
        <f>LEFT(N3693, SEARCH("/",N3693,1)-1)</f>
        <v>theater</v>
      </c>
      <c r="R3693" t="str">
        <f>RIGHT(N3693,LEN(N3693)-SEARCH("/",N3693,1))</f>
        <v>plays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(E3694/D3694)*100</f>
        <v>126</v>
      </c>
      <c r="P3694" s="8">
        <f>(E3694/L3694)</f>
        <v>74.117647058823536</v>
      </c>
      <c r="Q3694" t="str">
        <f>LEFT(N3694, SEARCH("/",N3694,1)-1)</f>
        <v>theater</v>
      </c>
      <c r="R3694" t="str">
        <f>RIGHT(N3694,LEN(N3694)-SEARCH("/",N3694,1))</f>
        <v>plays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(E3695/D3695)*100</f>
        <v>129.12912912912913</v>
      </c>
      <c r="P3695" s="8">
        <f>(E3695/L3695)</f>
        <v>30.714285714285715</v>
      </c>
      <c r="Q3695" t="str">
        <f>LEFT(N3695, SEARCH("/",N3695,1)-1)</f>
        <v>theater</v>
      </c>
      <c r="R3695" t="str">
        <f>RIGHT(N3695,LEN(N3695)-SEARCH("/",N3695,1))</f>
        <v>plays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(E3696/D3696)*100</f>
        <v>107.42857142857143</v>
      </c>
      <c r="P3696" s="8">
        <f>(E3696/L3696)</f>
        <v>62.666666666666664</v>
      </c>
      <c r="Q3696" t="str">
        <f>LEFT(N3696, SEARCH("/",N3696,1)-1)</f>
        <v>theater</v>
      </c>
      <c r="R3696" t="str">
        <f>RIGHT(N3696,LEN(N3696)-SEARCH("/",N3696,1))</f>
        <v>plays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(E3697/D3697)*100</f>
        <v>100.125</v>
      </c>
      <c r="P3697" s="8">
        <f>(E3697/L3697)</f>
        <v>121.36363636363636</v>
      </c>
      <c r="Q3697" t="str">
        <f>LEFT(N3697, SEARCH("/",N3697,1)-1)</f>
        <v>theater</v>
      </c>
      <c r="R3697" t="str">
        <f>RIGHT(N3697,LEN(N3697)-SEARCH("/",N3697,1))</f>
        <v>plays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(E3698/D3698)*100</f>
        <v>155</v>
      </c>
      <c r="P3698" s="8">
        <f>(E3698/L3698)</f>
        <v>39.743589743589745</v>
      </c>
      <c r="Q3698" t="str">
        <f>LEFT(N3698, SEARCH("/",N3698,1)-1)</f>
        <v>theater</v>
      </c>
      <c r="R3698" t="str">
        <f>RIGHT(N3698,LEN(N3698)-SEARCH("/",N3698,1))</f>
        <v>plays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(E3699/D3699)*100</f>
        <v>108</v>
      </c>
      <c r="P3699" s="8">
        <f>(E3699/L3699)</f>
        <v>72</v>
      </c>
      <c r="Q3699" t="str">
        <f>LEFT(N3699, SEARCH("/",N3699,1)-1)</f>
        <v>theater</v>
      </c>
      <c r="R3699" t="str">
        <f>RIGHT(N3699,LEN(N3699)-SEARCH("/",N3699,1))</f>
        <v>plays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(E3700/D3700)*100</f>
        <v>110.52</v>
      </c>
      <c r="P3700" s="8">
        <f>(E3700/L3700)</f>
        <v>40.632352941176471</v>
      </c>
      <c r="Q3700" t="str">
        <f>LEFT(N3700, SEARCH("/",N3700,1)-1)</f>
        <v>theater</v>
      </c>
      <c r="R3700" t="str">
        <f>RIGHT(N3700,LEN(N3700)-SEARCH("/",N3700,1))</f>
        <v>plays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(E3701/D3701)*100</f>
        <v>100.8</v>
      </c>
      <c r="P3701" s="8">
        <f>(E3701/L3701)</f>
        <v>63</v>
      </c>
      <c r="Q3701" t="str">
        <f>LEFT(N3701, SEARCH("/",N3701,1)-1)</f>
        <v>theater</v>
      </c>
      <c r="R3701" t="str">
        <f>RIGHT(N3701,LEN(N3701)-SEARCH("/",N3701,1))</f>
        <v>plays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(E3702/D3702)*100</f>
        <v>121.2</v>
      </c>
      <c r="P3702" s="8">
        <f>(E3702/L3702)</f>
        <v>33.666666666666664</v>
      </c>
      <c r="Q3702" t="str">
        <f>LEFT(N3702, SEARCH("/",N3702,1)-1)</f>
        <v>theater</v>
      </c>
      <c r="R3702" t="str">
        <f>RIGHT(N3702,LEN(N3702)-SEARCH("/",N3702,1))</f>
        <v>plays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(E3703/D3703)*100</f>
        <v>100.33333333333334</v>
      </c>
      <c r="P3703" s="8">
        <f>(E3703/L3703)</f>
        <v>38.589743589743591</v>
      </c>
      <c r="Q3703" t="str">
        <f>LEFT(N3703, SEARCH("/",N3703,1)-1)</f>
        <v>theater</v>
      </c>
      <c r="R3703" t="str">
        <f>RIGHT(N3703,LEN(N3703)-SEARCH("/",N3703,1))</f>
        <v>plays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(E3704/D3704)*100</f>
        <v>109.16666666666666</v>
      </c>
      <c r="P3704" s="8">
        <f>(E3704/L3704)</f>
        <v>155.95238095238096</v>
      </c>
      <c r="Q3704" t="str">
        <f>LEFT(N3704, SEARCH("/",N3704,1)-1)</f>
        <v>theater</v>
      </c>
      <c r="R3704" t="str">
        <f>RIGHT(N3704,LEN(N3704)-SEARCH("/",N3704,1))</f>
        <v>plays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(E3705/D3705)*100</f>
        <v>123.42857142857142</v>
      </c>
      <c r="P3705" s="8">
        <f>(E3705/L3705)</f>
        <v>43.2</v>
      </c>
      <c r="Q3705" t="str">
        <f>LEFT(N3705, SEARCH("/",N3705,1)-1)</f>
        <v>theater</v>
      </c>
      <c r="R3705" t="str">
        <f>RIGHT(N3705,LEN(N3705)-SEARCH("/",N3705,1))</f>
        <v>plays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(E3706/D3706)*100</f>
        <v>136.33666666666667</v>
      </c>
      <c r="P3706" s="8">
        <f>(E3706/L3706)</f>
        <v>15.148518518518518</v>
      </c>
      <c r="Q3706" t="str">
        <f>LEFT(N3706, SEARCH("/",N3706,1)-1)</f>
        <v>theater</v>
      </c>
      <c r="R3706" t="str">
        <f>RIGHT(N3706,LEN(N3706)-SEARCH("/",N3706,1))</f>
        <v>plays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(E3707/D3707)*100</f>
        <v>103.46657233816768</v>
      </c>
      <c r="P3707" s="8">
        <f>(E3707/L3707)</f>
        <v>83.571428571428569</v>
      </c>
      <c r="Q3707" t="str">
        <f>LEFT(N3707, SEARCH("/",N3707,1)-1)</f>
        <v>theater</v>
      </c>
      <c r="R3707" t="str">
        <f>RIGHT(N3707,LEN(N3707)-SEARCH("/",N3707,1))</f>
        <v>plays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(E3708/D3708)*100</f>
        <v>121.33333333333334</v>
      </c>
      <c r="P3708" s="8">
        <f>(E3708/L3708)</f>
        <v>140</v>
      </c>
      <c r="Q3708" t="str">
        <f>LEFT(N3708, SEARCH("/",N3708,1)-1)</f>
        <v>theater</v>
      </c>
      <c r="R3708" t="str">
        <f>RIGHT(N3708,LEN(N3708)-SEARCH("/",N3708,1))</f>
        <v>plays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(E3709/D3709)*100</f>
        <v>186</v>
      </c>
      <c r="P3709" s="8">
        <f>(E3709/L3709)</f>
        <v>80.869565217391298</v>
      </c>
      <c r="Q3709" t="str">
        <f>LEFT(N3709, SEARCH("/",N3709,1)-1)</f>
        <v>theater</v>
      </c>
      <c r="R3709" t="str">
        <f>RIGHT(N3709,LEN(N3709)-SEARCH("/",N3709,1))</f>
        <v>plays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(E3710/D3710)*100</f>
        <v>300</v>
      </c>
      <c r="P3710" s="8">
        <f>(E3710/L3710)</f>
        <v>53.846153846153847</v>
      </c>
      <c r="Q3710" t="str">
        <f>LEFT(N3710, SEARCH("/",N3710,1)-1)</f>
        <v>theater</v>
      </c>
      <c r="R3710" t="str">
        <f>RIGHT(N3710,LEN(N3710)-SEARCH("/",N3710,1))</f>
        <v>plays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(E3711/D3711)*100</f>
        <v>108.25</v>
      </c>
      <c r="P3711" s="8">
        <f>(E3711/L3711)</f>
        <v>30.928571428571427</v>
      </c>
      <c r="Q3711" t="str">
        <f>LEFT(N3711, SEARCH("/",N3711,1)-1)</f>
        <v>theater</v>
      </c>
      <c r="R3711" t="str">
        <f>RIGHT(N3711,LEN(N3711)-SEARCH("/",N3711,1))</f>
        <v>plays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(E3712/D3712)*100</f>
        <v>141.15384615384616</v>
      </c>
      <c r="P3712" s="8">
        <f>(E3712/L3712)</f>
        <v>67.962962962962962</v>
      </c>
      <c r="Q3712" t="str">
        <f>LEFT(N3712, SEARCH("/",N3712,1)-1)</f>
        <v>theater</v>
      </c>
      <c r="R3712" t="str">
        <f>RIGHT(N3712,LEN(N3712)-SEARCH("/",N3712,1))</f>
        <v>plays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(E3713/D3713)*100</f>
        <v>113.99999999999999</v>
      </c>
      <c r="P3713" s="8">
        <f>(E3713/L3713)</f>
        <v>27.142857142857142</v>
      </c>
      <c r="Q3713" t="str">
        <f>LEFT(N3713, SEARCH("/",N3713,1)-1)</f>
        <v>theater</v>
      </c>
      <c r="R3713" t="str">
        <f>RIGHT(N3713,LEN(N3713)-SEARCH("/",N3713,1))</f>
        <v>plays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(E3714/D3714)*100</f>
        <v>153.73333333333335</v>
      </c>
      <c r="P3714" s="8">
        <f>(E3714/L3714)</f>
        <v>110.86538461538461</v>
      </c>
      <c r="Q3714" t="str">
        <f>LEFT(N3714, SEARCH("/",N3714,1)-1)</f>
        <v>theater</v>
      </c>
      <c r="R3714" t="str">
        <f>RIGHT(N3714,LEN(N3714)-SEARCH("/",N3714,1))</f>
        <v>plays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(E3715/D3715)*100</f>
        <v>101.49999999999999</v>
      </c>
      <c r="P3715" s="8">
        <f>(E3715/L3715)</f>
        <v>106.84210526315789</v>
      </c>
      <c r="Q3715" t="str">
        <f>LEFT(N3715, SEARCH("/",N3715,1)-1)</f>
        <v>theater</v>
      </c>
      <c r="R3715" t="str">
        <f>RIGHT(N3715,LEN(N3715)-SEARCH("/",N3715,1))</f>
        <v>plays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(E3716/D3716)*100</f>
        <v>102.35000000000001</v>
      </c>
      <c r="P3716" s="8">
        <f>(E3716/L3716)</f>
        <v>105.51546391752578</v>
      </c>
      <c r="Q3716" t="str">
        <f>LEFT(N3716, SEARCH("/",N3716,1)-1)</f>
        <v>theater</v>
      </c>
      <c r="R3716" t="str">
        <f>RIGHT(N3716,LEN(N3716)-SEARCH("/",N3716,1))</f>
        <v>plays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(E3717/D3717)*100</f>
        <v>102.57142857142858</v>
      </c>
      <c r="P3717" s="8">
        <f>(E3717/L3717)</f>
        <v>132.96296296296296</v>
      </c>
      <c r="Q3717" t="str">
        <f>LEFT(N3717, SEARCH("/",N3717,1)-1)</f>
        <v>theater</v>
      </c>
      <c r="R3717" t="str">
        <f>RIGHT(N3717,LEN(N3717)-SEARCH("/",N3717,1))</f>
        <v>plays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(E3718/D3718)*100</f>
        <v>155.75</v>
      </c>
      <c r="P3718" s="8">
        <f>(E3718/L3718)</f>
        <v>51.916666666666664</v>
      </c>
      <c r="Q3718" t="str">
        <f>LEFT(N3718, SEARCH("/",N3718,1)-1)</f>
        <v>theater</v>
      </c>
      <c r="R3718" t="str">
        <f>RIGHT(N3718,LEN(N3718)-SEARCH("/",N3718,1))</f>
        <v>plays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(E3719/D3719)*100</f>
        <v>100.75</v>
      </c>
      <c r="P3719" s="8">
        <f>(E3719/L3719)</f>
        <v>310</v>
      </c>
      <c r="Q3719" t="str">
        <f>LEFT(N3719, SEARCH("/",N3719,1)-1)</f>
        <v>theater</v>
      </c>
      <c r="R3719" t="str">
        <f>RIGHT(N3719,LEN(N3719)-SEARCH("/",N3719,1))</f>
        <v>plays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(E3720/D3720)*100</f>
        <v>239.4</v>
      </c>
      <c r="P3720" s="8">
        <f>(E3720/L3720)</f>
        <v>26.021739130434781</v>
      </c>
      <c r="Q3720" t="str">
        <f>LEFT(N3720, SEARCH("/",N3720,1)-1)</f>
        <v>theater</v>
      </c>
      <c r="R3720" t="str">
        <f>RIGHT(N3720,LEN(N3720)-SEARCH("/",N3720,1))</f>
        <v>plays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(E3721/D3721)*100</f>
        <v>210</v>
      </c>
      <c r="P3721" s="8">
        <f>(E3721/L3721)</f>
        <v>105</v>
      </c>
      <c r="Q3721" t="str">
        <f>LEFT(N3721, SEARCH("/",N3721,1)-1)</f>
        <v>theater</v>
      </c>
      <c r="R3721" t="str">
        <f>RIGHT(N3721,LEN(N3721)-SEARCH("/",N3721,1))</f>
        <v>plays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(E3722/D3722)*100</f>
        <v>104.51515151515152</v>
      </c>
      <c r="P3722" s="8">
        <f>(E3722/L3722)</f>
        <v>86.224999999999994</v>
      </c>
      <c r="Q3722" t="str">
        <f>LEFT(N3722, SEARCH("/",N3722,1)-1)</f>
        <v>theater</v>
      </c>
      <c r="R3722" t="str">
        <f>RIGHT(N3722,LEN(N3722)-SEARCH("/",N3722,1))</f>
        <v>plays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(E3723/D3723)*100</f>
        <v>100.8</v>
      </c>
      <c r="P3723" s="8">
        <f>(E3723/L3723)</f>
        <v>114.54545454545455</v>
      </c>
      <c r="Q3723" t="str">
        <f>LEFT(N3723, SEARCH("/",N3723,1)-1)</f>
        <v>theater</v>
      </c>
      <c r="R3723" t="str">
        <f>RIGHT(N3723,LEN(N3723)-SEARCH("/",N3723,1))</f>
        <v>plays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(E3724/D3724)*100</f>
        <v>111.20000000000002</v>
      </c>
      <c r="P3724" s="8">
        <f>(E3724/L3724)</f>
        <v>47.657142857142858</v>
      </c>
      <c r="Q3724" t="str">
        <f>LEFT(N3724, SEARCH("/",N3724,1)-1)</f>
        <v>theater</v>
      </c>
      <c r="R3724" t="str">
        <f>RIGHT(N3724,LEN(N3724)-SEARCH("/",N3724,1))</f>
        <v>plays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(E3725/D3725)*100</f>
        <v>102.04444444444445</v>
      </c>
      <c r="P3725" s="8">
        <f>(E3725/L3725)</f>
        <v>72.888888888888886</v>
      </c>
      <c r="Q3725" t="str">
        <f>LEFT(N3725, SEARCH("/",N3725,1)-1)</f>
        <v>theater</v>
      </c>
      <c r="R3725" t="str">
        <f>RIGHT(N3725,LEN(N3725)-SEARCH("/",N3725,1))</f>
        <v>plays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(E3726/D3726)*100</f>
        <v>102.54767441860466</v>
      </c>
      <c r="P3726" s="8">
        <f>(E3726/L3726)</f>
        <v>49.545505617977533</v>
      </c>
      <c r="Q3726" t="str">
        <f>LEFT(N3726, SEARCH("/",N3726,1)-1)</f>
        <v>theater</v>
      </c>
      <c r="R3726" t="str">
        <f>RIGHT(N3726,LEN(N3726)-SEARCH("/",N3726,1))</f>
        <v>plays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(E3727/D3727)*100</f>
        <v>127</v>
      </c>
      <c r="P3727" s="8">
        <f>(E3727/L3727)</f>
        <v>25.4</v>
      </c>
      <c r="Q3727" t="str">
        <f>LEFT(N3727, SEARCH("/",N3727,1)-1)</f>
        <v>theater</v>
      </c>
      <c r="R3727" t="str">
        <f>RIGHT(N3727,LEN(N3727)-SEARCH("/",N3727,1))</f>
        <v>plays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(E3728/D3728)*100</f>
        <v>338.70588235294122</v>
      </c>
      <c r="P3728" s="8">
        <f>(E3728/L3728)</f>
        <v>62.586956521739133</v>
      </c>
      <c r="Q3728" t="str">
        <f>LEFT(N3728, SEARCH("/",N3728,1)-1)</f>
        <v>theater</v>
      </c>
      <c r="R3728" t="str">
        <f>RIGHT(N3728,LEN(N3728)-SEARCH("/",N3728,1))</f>
        <v>plays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(E3729/D3729)*100</f>
        <v>100.75</v>
      </c>
      <c r="P3729" s="8">
        <f>(E3729/L3729)</f>
        <v>61.060606060606062</v>
      </c>
      <c r="Q3729" t="str">
        <f>LEFT(N3729, SEARCH("/",N3729,1)-1)</f>
        <v>theater</v>
      </c>
      <c r="R3729" t="str">
        <f>RIGHT(N3729,LEN(N3729)-SEARCH("/",N3729,1))</f>
        <v>plays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(E3730/D3730)*100</f>
        <v>9.31</v>
      </c>
      <c r="P3730" s="8">
        <f>(E3730/L3730)</f>
        <v>60.064516129032256</v>
      </c>
      <c r="Q3730" t="str">
        <f>LEFT(N3730, SEARCH("/",N3730,1)-1)</f>
        <v>theater</v>
      </c>
      <c r="R3730" t="str">
        <f>RIGHT(N3730,LEN(N3730)-SEARCH("/",N3730,1))</f>
        <v>plays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(E3731/D3731)*100</f>
        <v>7.24</v>
      </c>
      <c r="P3731" s="8">
        <f>(E3731/L3731)</f>
        <v>72.400000000000006</v>
      </c>
      <c r="Q3731" t="str">
        <f>LEFT(N3731, SEARCH("/",N3731,1)-1)</f>
        <v>theater</v>
      </c>
      <c r="R3731" t="str">
        <f>RIGHT(N3731,LEN(N3731)-SEARCH("/",N3731,1))</f>
        <v>plays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(E3732/D3732)*100</f>
        <v>10</v>
      </c>
      <c r="P3732" s="8">
        <f>(E3732/L3732)</f>
        <v>100</v>
      </c>
      <c r="Q3732" t="str">
        <f>LEFT(N3732, SEARCH("/",N3732,1)-1)</f>
        <v>theater</v>
      </c>
      <c r="R3732" t="str">
        <f>RIGHT(N3732,LEN(N3732)-SEARCH("/",N3732,1))</f>
        <v>plays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(E3733/D3733)*100</f>
        <v>11.272727272727273</v>
      </c>
      <c r="P3733" s="8">
        <f>(E3733/L3733)</f>
        <v>51.666666666666664</v>
      </c>
      <c r="Q3733" t="str">
        <f>LEFT(N3733, SEARCH("/",N3733,1)-1)</f>
        <v>theater</v>
      </c>
      <c r="R3733" t="str">
        <f>RIGHT(N3733,LEN(N3733)-SEARCH("/",N3733,1))</f>
        <v>plays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(E3734/D3734)*100</f>
        <v>15.411764705882353</v>
      </c>
      <c r="P3734" s="8">
        <f>(E3734/L3734)</f>
        <v>32.75</v>
      </c>
      <c r="Q3734" t="str">
        <f>LEFT(N3734, SEARCH("/",N3734,1)-1)</f>
        <v>theater</v>
      </c>
      <c r="R3734" t="str">
        <f>RIGHT(N3734,LEN(N3734)-SEARCH("/",N3734,1))</f>
        <v>plays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(E3735/D3735)*100</f>
        <v>0</v>
      </c>
      <c r="P3735" s="8" t="e">
        <f>(E3735/L3735)</f>
        <v>#DIV/0!</v>
      </c>
      <c r="Q3735" t="str">
        <f>LEFT(N3735, SEARCH("/",N3735,1)-1)</f>
        <v>theater</v>
      </c>
      <c r="R3735" t="str">
        <f>RIGHT(N3735,LEN(N3735)-SEARCH("/",N3735,1))</f>
        <v>plays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(E3736/D3736)*100</f>
        <v>28.466666666666669</v>
      </c>
      <c r="P3736" s="8">
        <f>(E3736/L3736)</f>
        <v>61</v>
      </c>
      <c r="Q3736" t="str">
        <f>LEFT(N3736, SEARCH("/",N3736,1)-1)</f>
        <v>theater</v>
      </c>
      <c r="R3736" t="str">
        <f>RIGHT(N3736,LEN(N3736)-SEARCH("/",N3736,1))</f>
        <v>plays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(E3737/D3737)*100</f>
        <v>13.333333333333334</v>
      </c>
      <c r="P3737" s="8">
        <f>(E3737/L3737)</f>
        <v>10</v>
      </c>
      <c r="Q3737" t="str">
        <f>LEFT(N3737, SEARCH("/",N3737,1)-1)</f>
        <v>theater</v>
      </c>
      <c r="R3737" t="str">
        <f>RIGHT(N3737,LEN(N3737)-SEARCH("/",N3737,1))</f>
        <v>plays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(E3738/D3738)*100</f>
        <v>0.66666666666666674</v>
      </c>
      <c r="P3738" s="8">
        <f>(E3738/L3738)</f>
        <v>10</v>
      </c>
      <c r="Q3738" t="str">
        <f>LEFT(N3738, SEARCH("/",N3738,1)-1)</f>
        <v>theater</v>
      </c>
      <c r="R3738" t="str">
        <f>RIGHT(N3738,LEN(N3738)-SEARCH("/",N3738,1))</f>
        <v>plays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(E3739/D3739)*100</f>
        <v>21.428571428571427</v>
      </c>
      <c r="P3739" s="8">
        <f>(E3739/L3739)</f>
        <v>37.5</v>
      </c>
      <c r="Q3739" t="str">
        <f>LEFT(N3739, SEARCH("/",N3739,1)-1)</f>
        <v>theater</v>
      </c>
      <c r="R3739" t="str">
        <f>RIGHT(N3739,LEN(N3739)-SEARCH("/",N3739,1))</f>
        <v>plays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(E3740/D3740)*100</f>
        <v>18</v>
      </c>
      <c r="P3740" s="8">
        <f>(E3740/L3740)</f>
        <v>45</v>
      </c>
      <c r="Q3740" t="str">
        <f>LEFT(N3740, SEARCH("/",N3740,1)-1)</f>
        <v>theater</v>
      </c>
      <c r="R3740" t="str">
        <f>RIGHT(N3740,LEN(N3740)-SEARCH("/",N3740,1))</f>
        <v>plays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(E3741/D3741)*100</f>
        <v>20.125</v>
      </c>
      <c r="P3741" s="8">
        <f>(E3741/L3741)</f>
        <v>100.625</v>
      </c>
      <c r="Q3741" t="str">
        <f>LEFT(N3741, SEARCH("/",N3741,1)-1)</f>
        <v>theater</v>
      </c>
      <c r="R3741" t="str">
        <f>RIGHT(N3741,LEN(N3741)-SEARCH("/",N3741,1))</f>
        <v>plays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(E3742/D3742)*100</f>
        <v>17.899999999999999</v>
      </c>
      <c r="P3742" s="8">
        <f>(E3742/L3742)</f>
        <v>25.571428571428573</v>
      </c>
      <c r="Q3742" t="str">
        <f>LEFT(N3742, SEARCH("/",N3742,1)-1)</f>
        <v>theater</v>
      </c>
      <c r="R3742" t="str">
        <f>RIGHT(N3742,LEN(N3742)-SEARCH("/",N3742,1))</f>
        <v>plays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(E3743/D3743)*100</f>
        <v>0</v>
      </c>
      <c r="P3743" s="8" t="e">
        <f>(E3743/L3743)</f>
        <v>#DIV/0!</v>
      </c>
      <c r="Q3743" t="str">
        <f>LEFT(N3743, SEARCH("/",N3743,1)-1)</f>
        <v>theater</v>
      </c>
      <c r="R3743" t="str">
        <f>RIGHT(N3743,LEN(N3743)-SEARCH("/",N3743,1))</f>
        <v>plays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(E3744/D3744)*100</f>
        <v>2</v>
      </c>
      <c r="P3744" s="8">
        <f>(E3744/L3744)</f>
        <v>25</v>
      </c>
      <c r="Q3744" t="str">
        <f>LEFT(N3744, SEARCH("/",N3744,1)-1)</f>
        <v>theater</v>
      </c>
      <c r="R3744" t="str">
        <f>RIGHT(N3744,LEN(N3744)-SEARCH("/",N3744,1))</f>
        <v>plays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(E3745/D3745)*100</f>
        <v>0</v>
      </c>
      <c r="P3745" s="8" t="e">
        <f>(E3745/L3745)</f>
        <v>#DIV/0!</v>
      </c>
      <c r="Q3745" t="str">
        <f>LEFT(N3745, SEARCH("/",N3745,1)-1)</f>
        <v>theater</v>
      </c>
      <c r="R3745" t="str">
        <f>RIGHT(N3745,LEN(N3745)-SEARCH("/",N3745,1))</f>
        <v>plays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(E3746/D3746)*100</f>
        <v>0</v>
      </c>
      <c r="P3746" s="8" t="e">
        <f>(E3746/L3746)</f>
        <v>#DIV/0!</v>
      </c>
      <c r="Q3746" t="str">
        <f>LEFT(N3746, SEARCH("/",N3746,1)-1)</f>
        <v>theater</v>
      </c>
      <c r="R3746" t="str">
        <f>RIGHT(N3746,LEN(N3746)-SEARCH("/",N3746,1))</f>
        <v>plays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(E3747/D3747)*100</f>
        <v>10</v>
      </c>
      <c r="P3747" s="8">
        <f>(E3747/L3747)</f>
        <v>10</v>
      </c>
      <c r="Q3747" t="str">
        <f>LEFT(N3747, SEARCH("/",N3747,1)-1)</f>
        <v>theater</v>
      </c>
      <c r="R3747" t="str">
        <f>RIGHT(N3747,LEN(N3747)-SEARCH("/",N3747,1))</f>
        <v>plays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(E3748/D3748)*100</f>
        <v>2.3764705882352941</v>
      </c>
      <c r="P3748" s="8">
        <f>(E3748/L3748)</f>
        <v>202</v>
      </c>
      <c r="Q3748" t="str">
        <f>LEFT(N3748, SEARCH("/",N3748,1)-1)</f>
        <v>theater</v>
      </c>
      <c r="R3748" t="str">
        <f>RIGHT(N3748,LEN(N3748)-SEARCH("/",N3748,1))</f>
        <v>plays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(E3749/D3749)*100</f>
        <v>1</v>
      </c>
      <c r="P3749" s="8">
        <f>(E3749/L3749)</f>
        <v>25</v>
      </c>
      <c r="Q3749" t="str">
        <f>LEFT(N3749, SEARCH("/",N3749,1)-1)</f>
        <v>theater</v>
      </c>
      <c r="R3749" t="str">
        <f>RIGHT(N3749,LEN(N3749)-SEARCH("/",N3749,1))</f>
        <v>plays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(E3750/D3750)*100</f>
        <v>103.52</v>
      </c>
      <c r="P3750" s="8">
        <f>(E3750/L3750)</f>
        <v>99.538461538461533</v>
      </c>
      <c r="Q3750" t="str">
        <f>LEFT(N3750, SEARCH("/",N3750,1)-1)</f>
        <v>theater</v>
      </c>
      <c r="R3750" t="str">
        <f>RIGHT(N3750,LEN(N3750)-SEARCH("/",N3750,1))</f>
        <v>musical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(E3751/D3751)*100</f>
        <v>105</v>
      </c>
      <c r="P3751" s="8">
        <f>(E3751/L3751)</f>
        <v>75</v>
      </c>
      <c r="Q3751" t="str">
        <f>LEFT(N3751, SEARCH("/",N3751,1)-1)</f>
        <v>theater</v>
      </c>
      <c r="R3751" t="str">
        <f>RIGHT(N3751,LEN(N3751)-SEARCH("/",N3751,1))</f>
        <v>musical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(E3752/D3752)*100</f>
        <v>100.44999999999999</v>
      </c>
      <c r="P3752" s="8">
        <f>(E3752/L3752)</f>
        <v>215.25</v>
      </c>
      <c r="Q3752" t="str">
        <f>LEFT(N3752, SEARCH("/",N3752,1)-1)</f>
        <v>theater</v>
      </c>
      <c r="R3752" t="str">
        <f>RIGHT(N3752,LEN(N3752)-SEARCH("/",N3752,1))</f>
        <v>musical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(E3753/D3753)*100</f>
        <v>132.6</v>
      </c>
      <c r="P3753" s="8">
        <f>(E3753/L3753)</f>
        <v>120.54545454545455</v>
      </c>
      <c r="Q3753" t="str">
        <f>LEFT(N3753, SEARCH("/",N3753,1)-1)</f>
        <v>theater</v>
      </c>
      <c r="R3753" t="str">
        <f>RIGHT(N3753,LEN(N3753)-SEARCH("/",N3753,1))</f>
        <v>musical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(E3754/D3754)*100</f>
        <v>112.99999999999999</v>
      </c>
      <c r="P3754" s="8">
        <f>(E3754/L3754)</f>
        <v>37.666666666666664</v>
      </c>
      <c r="Q3754" t="str">
        <f>LEFT(N3754, SEARCH("/",N3754,1)-1)</f>
        <v>theater</v>
      </c>
      <c r="R3754" t="str">
        <f>RIGHT(N3754,LEN(N3754)-SEARCH("/",N3754,1))</f>
        <v>musical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(E3755/D3755)*100</f>
        <v>103.34</v>
      </c>
      <c r="P3755" s="8">
        <f>(E3755/L3755)</f>
        <v>172.23333333333332</v>
      </c>
      <c r="Q3755" t="str">
        <f>LEFT(N3755, SEARCH("/",N3755,1)-1)</f>
        <v>theater</v>
      </c>
      <c r="R3755" t="str">
        <f>RIGHT(N3755,LEN(N3755)-SEARCH("/",N3755,1))</f>
        <v>musical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(E3756/D3756)*100</f>
        <v>120</v>
      </c>
      <c r="P3756" s="8">
        <f>(E3756/L3756)</f>
        <v>111.11111111111111</v>
      </c>
      <c r="Q3756" t="str">
        <f>LEFT(N3756, SEARCH("/",N3756,1)-1)</f>
        <v>theater</v>
      </c>
      <c r="R3756" t="str">
        <f>RIGHT(N3756,LEN(N3756)-SEARCH("/",N3756,1))</f>
        <v>musical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(E3757/D3757)*100</f>
        <v>129.63636363636363</v>
      </c>
      <c r="P3757" s="8">
        <f>(E3757/L3757)</f>
        <v>25.464285714285715</v>
      </c>
      <c r="Q3757" t="str">
        <f>LEFT(N3757, SEARCH("/",N3757,1)-1)</f>
        <v>theater</v>
      </c>
      <c r="R3757" t="str">
        <f>RIGHT(N3757,LEN(N3757)-SEARCH("/",N3757,1))</f>
        <v>musical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(E3758/D3758)*100</f>
        <v>101.11111111111111</v>
      </c>
      <c r="P3758" s="8">
        <f>(E3758/L3758)</f>
        <v>267.64705882352939</v>
      </c>
      <c r="Q3758" t="str">
        <f>LEFT(N3758, SEARCH("/",N3758,1)-1)</f>
        <v>theater</v>
      </c>
      <c r="R3758" t="str">
        <f>RIGHT(N3758,LEN(N3758)-SEARCH("/",N3758,1))</f>
        <v>musical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(E3759/D3759)*100</f>
        <v>108.51428571428572</v>
      </c>
      <c r="P3759" s="8">
        <f>(E3759/L3759)</f>
        <v>75.959999999999994</v>
      </c>
      <c r="Q3759" t="str">
        <f>LEFT(N3759, SEARCH("/",N3759,1)-1)</f>
        <v>theater</v>
      </c>
      <c r="R3759" t="str">
        <f>RIGHT(N3759,LEN(N3759)-SEARCH("/",N3759,1))</f>
        <v>musical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(E3760/D3760)*100</f>
        <v>102.33333333333334</v>
      </c>
      <c r="P3760" s="8">
        <f>(E3760/L3760)</f>
        <v>59.03846153846154</v>
      </c>
      <c r="Q3760" t="str">
        <f>LEFT(N3760, SEARCH("/",N3760,1)-1)</f>
        <v>theater</v>
      </c>
      <c r="R3760" t="str">
        <f>RIGHT(N3760,LEN(N3760)-SEARCH("/",N3760,1))</f>
        <v>musical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(E3761/D3761)*100</f>
        <v>110.24425000000002</v>
      </c>
      <c r="P3761" s="8">
        <f>(E3761/L3761)</f>
        <v>50.111022727272733</v>
      </c>
      <c r="Q3761" t="str">
        <f>LEFT(N3761, SEARCH("/",N3761,1)-1)</f>
        <v>theater</v>
      </c>
      <c r="R3761" t="str">
        <f>RIGHT(N3761,LEN(N3761)-SEARCH("/",N3761,1))</f>
        <v>musical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(E3762/D3762)*100</f>
        <v>101.0154</v>
      </c>
      <c r="P3762" s="8">
        <f>(E3762/L3762)</f>
        <v>55.502967032967035</v>
      </c>
      <c r="Q3762" t="str">
        <f>LEFT(N3762, SEARCH("/",N3762,1)-1)</f>
        <v>theater</v>
      </c>
      <c r="R3762" t="str">
        <f>RIGHT(N3762,LEN(N3762)-SEARCH("/",N3762,1))</f>
        <v>musical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(E3763/D3763)*100</f>
        <v>100</v>
      </c>
      <c r="P3763" s="8">
        <f>(E3763/L3763)</f>
        <v>166.66666666666666</v>
      </c>
      <c r="Q3763" t="str">
        <f>LEFT(N3763, SEARCH("/",N3763,1)-1)</f>
        <v>theater</v>
      </c>
      <c r="R3763" t="str">
        <f>RIGHT(N3763,LEN(N3763)-SEARCH("/",N3763,1))</f>
        <v>musical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(E3764/D3764)*100</f>
        <v>106.24</v>
      </c>
      <c r="P3764" s="8">
        <f>(E3764/L3764)</f>
        <v>47.428571428571431</v>
      </c>
      <c r="Q3764" t="str">
        <f>LEFT(N3764, SEARCH("/",N3764,1)-1)</f>
        <v>theater</v>
      </c>
      <c r="R3764" t="str">
        <f>RIGHT(N3764,LEN(N3764)-SEARCH("/",N3764,1))</f>
        <v>musical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(E3765/D3765)*100</f>
        <v>100</v>
      </c>
      <c r="P3765" s="8">
        <f>(E3765/L3765)</f>
        <v>64.935064935064929</v>
      </c>
      <c r="Q3765" t="str">
        <f>LEFT(N3765, SEARCH("/",N3765,1)-1)</f>
        <v>theater</v>
      </c>
      <c r="R3765" t="str">
        <f>RIGHT(N3765,LEN(N3765)-SEARCH("/",N3765,1))</f>
        <v>musical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(E3766/D3766)*100</f>
        <v>100</v>
      </c>
      <c r="P3766" s="8">
        <f>(E3766/L3766)</f>
        <v>55.555555555555557</v>
      </c>
      <c r="Q3766" t="str">
        <f>LEFT(N3766, SEARCH("/",N3766,1)-1)</f>
        <v>theater</v>
      </c>
      <c r="R3766" t="str">
        <f>RIGHT(N3766,LEN(N3766)-SEARCH("/",N3766,1))</f>
        <v>musical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(E3767/D3767)*100</f>
        <v>113.45714285714286</v>
      </c>
      <c r="P3767" s="8">
        <f>(E3767/L3767)</f>
        <v>74.224299065420567</v>
      </c>
      <c r="Q3767" t="str">
        <f>LEFT(N3767, SEARCH("/",N3767,1)-1)</f>
        <v>theater</v>
      </c>
      <c r="R3767" t="str">
        <f>RIGHT(N3767,LEN(N3767)-SEARCH("/",N3767,1))</f>
        <v>musical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(E3768/D3768)*100</f>
        <v>102.65010000000001</v>
      </c>
      <c r="P3768" s="8">
        <f>(E3768/L3768)</f>
        <v>106.9271875</v>
      </c>
      <c r="Q3768" t="str">
        <f>LEFT(N3768, SEARCH("/",N3768,1)-1)</f>
        <v>theater</v>
      </c>
      <c r="R3768" t="str">
        <f>RIGHT(N3768,LEN(N3768)-SEARCH("/",N3768,1))</f>
        <v>musical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(E3769/D3769)*100</f>
        <v>116.75</v>
      </c>
      <c r="P3769" s="8">
        <f>(E3769/L3769)</f>
        <v>41.696428571428569</v>
      </c>
      <c r="Q3769" t="str">
        <f>LEFT(N3769, SEARCH("/",N3769,1)-1)</f>
        <v>theater</v>
      </c>
      <c r="R3769" t="str">
        <f>RIGHT(N3769,LEN(N3769)-SEARCH("/",N3769,1))</f>
        <v>musical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(E3770/D3770)*100</f>
        <v>107.65274999999998</v>
      </c>
      <c r="P3770" s="8">
        <f>(E3770/L3770)</f>
        <v>74.243275862068955</v>
      </c>
      <c r="Q3770" t="str">
        <f>LEFT(N3770, SEARCH("/",N3770,1)-1)</f>
        <v>theater</v>
      </c>
      <c r="R3770" t="str">
        <f>RIGHT(N3770,LEN(N3770)-SEARCH("/",N3770,1))</f>
        <v>musical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(E3771/D3771)*100</f>
        <v>100</v>
      </c>
      <c r="P3771" s="8">
        <f>(E3771/L3771)</f>
        <v>73.333333333333329</v>
      </c>
      <c r="Q3771" t="str">
        <f>LEFT(N3771, SEARCH("/",N3771,1)-1)</f>
        <v>theater</v>
      </c>
      <c r="R3771" t="str">
        <f>RIGHT(N3771,LEN(N3771)-SEARCH("/",N3771,1))</f>
        <v>musical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(E3772/D3772)*100</f>
        <v>100</v>
      </c>
      <c r="P3772" s="8">
        <f>(E3772/L3772)</f>
        <v>100</v>
      </c>
      <c r="Q3772" t="str">
        <f>LEFT(N3772, SEARCH("/",N3772,1)-1)</f>
        <v>theater</v>
      </c>
      <c r="R3772" t="str">
        <f>RIGHT(N3772,LEN(N3772)-SEARCH("/",N3772,1))</f>
        <v>musical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(E3773/D3773)*100</f>
        <v>146</v>
      </c>
      <c r="P3773" s="8">
        <f>(E3773/L3773)</f>
        <v>38.421052631578945</v>
      </c>
      <c r="Q3773" t="str">
        <f>LEFT(N3773, SEARCH("/",N3773,1)-1)</f>
        <v>theater</v>
      </c>
      <c r="R3773" t="str">
        <f>RIGHT(N3773,LEN(N3773)-SEARCH("/",N3773,1))</f>
        <v>musical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(E3774/D3774)*100</f>
        <v>110.2</v>
      </c>
      <c r="P3774" s="8">
        <f>(E3774/L3774)</f>
        <v>166.96969696969697</v>
      </c>
      <c r="Q3774" t="str">
        <f>LEFT(N3774, SEARCH("/",N3774,1)-1)</f>
        <v>theater</v>
      </c>
      <c r="R3774" t="str">
        <f>RIGHT(N3774,LEN(N3774)-SEARCH("/",N3774,1))</f>
        <v>musical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(E3775/D3775)*100</f>
        <v>108.2</v>
      </c>
      <c r="P3775" s="8">
        <f>(E3775/L3775)</f>
        <v>94.912280701754383</v>
      </c>
      <c r="Q3775" t="str">
        <f>LEFT(N3775, SEARCH("/",N3775,1)-1)</f>
        <v>theater</v>
      </c>
      <c r="R3775" t="str">
        <f>RIGHT(N3775,LEN(N3775)-SEARCH("/",N3775,1))</f>
        <v>musical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(E3776/D3776)*100</f>
        <v>100</v>
      </c>
      <c r="P3776" s="8">
        <f>(E3776/L3776)</f>
        <v>100</v>
      </c>
      <c r="Q3776" t="str">
        <f>LEFT(N3776, SEARCH("/",N3776,1)-1)</f>
        <v>theater</v>
      </c>
      <c r="R3776" t="str">
        <f>RIGHT(N3776,LEN(N3776)-SEARCH("/",N3776,1))</f>
        <v>musical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(E3777/D3777)*100</f>
        <v>100.25</v>
      </c>
      <c r="P3777" s="8">
        <f>(E3777/L3777)</f>
        <v>143.21428571428572</v>
      </c>
      <c r="Q3777" t="str">
        <f>LEFT(N3777, SEARCH("/",N3777,1)-1)</f>
        <v>theater</v>
      </c>
      <c r="R3777" t="str">
        <f>RIGHT(N3777,LEN(N3777)-SEARCH("/",N3777,1))</f>
        <v>musical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(E3778/D3778)*100</f>
        <v>106.71250000000001</v>
      </c>
      <c r="P3778" s="8">
        <f>(E3778/L3778)</f>
        <v>90.819148936170208</v>
      </c>
      <c r="Q3778" t="str">
        <f>LEFT(N3778, SEARCH("/",N3778,1)-1)</f>
        <v>theater</v>
      </c>
      <c r="R3778" t="str">
        <f>RIGHT(N3778,LEN(N3778)-SEARCH("/",N3778,1))</f>
        <v>musical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(E3779/D3779)*100</f>
        <v>143.19999999999999</v>
      </c>
      <c r="P3779" s="8">
        <f>(E3779/L3779)</f>
        <v>48.542372881355931</v>
      </c>
      <c r="Q3779" t="str">
        <f>LEFT(N3779, SEARCH("/",N3779,1)-1)</f>
        <v>theater</v>
      </c>
      <c r="R3779" t="str">
        <f>RIGHT(N3779,LEN(N3779)-SEARCH("/",N3779,1))</f>
        <v>musical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(E3780/D3780)*100</f>
        <v>105.04166666666667</v>
      </c>
      <c r="P3780" s="8">
        <f>(E3780/L3780)</f>
        <v>70.027777777777771</v>
      </c>
      <c r="Q3780" t="str">
        <f>LEFT(N3780, SEARCH("/",N3780,1)-1)</f>
        <v>theater</v>
      </c>
      <c r="R3780" t="str">
        <f>RIGHT(N3780,LEN(N3780)-SEARCH("/",N3780,1))</f>
        <v>musical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(E3781/D3781)*100</f>
        <v>103.98</v>
      </c>
      <c r="P3781" s="8">
        <f>(E3781/L3781)</f>
        <v>135.62608695652173</v>
      </c>
      <c r="Q3781" t="str">
        <f>LEFT(N3781, SEARCH("/",N3781,1)-1)</f>
        <v>theater</v>
      </c>
      <c r="R3781" t="str">
        <f>RIGHT(N3781,LEN(N3781)-SEARCH("/",N3781,1))</f>
        <v>musical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(E3782/D3782)*100</f>
        <v>120</v>
      </c>
      <c r="P3782" s="8">
        <f>(E3782/L3782)</f>
        <v>100</v>
      </c>
      <c r="Q3782" t="str">
        <f>LEFT(N3782, SEARCH("/",N3782,1)-1)</f>
        <v>theater</v>
      </c>
      <c r="R3782" t="str">
        <f>RIGHT(N3782,LEN(N3782)-SEARCH("/",N3782,1))</f>
        <v>musical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(E3783/D3783)*100</f>
        <v>109.66666666666667</v>
      </c>
      <c r="P3783" s="8">
        <f>(E3783/L3783)</f>
        <v>94.90384615384616</v>
      </c>
      <c r="Q3783" t="str">
        <f>LEFT(N3783, SEARCH("/",N3783,1)-1)</f>
        <v>theater</v>
      </c>
      <c r="R3783" t="str">
        <f>RIGHT(N3783,LEN(N3783)-SEARCH("/",N3783,1))</f>
        <v>musical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(E3784/D3784)*100</f>
        <v>101.75</v>
      </c>
      <c r="P3784" s="8">
        <f>(E3784/L3784)</f>
        <v>75.370370370370367</v>
      </c>
      <c r="Q3784" t="str">
        <f>LEFT(N3784, SEARCH("/",N3784,1)-1)</f>
        <v>theater</v>
      </c>
      <c r="R3784" t="str">
        <f>RIGHT(N3784,LEN(N3784)-SEARCH("/",N3784,1))</f>
        <v>musical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(E3785/D3785)*100</f>
        <v>128.91666666666666</v>
      </c>
      <c r="P3785" s="8">
        <f>(E3785/L3785)</f>
        <v>64.458333333333329</v>
      </c>
      <c r="Q3785" t="str">
        <f>LEFT(N3785, SEARCH("/",N3785,1)-1)</f>
        <v>theater</v>
      </c>
      <c r="R3785" t="str">
        <f>RIGHT(N3785,LEN(N3785)-SEARCH("/",N3785,1))</f>
        <v>musical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(E3786/D3786)*100</f>
        <v>114.99999999999999</v>
      </c>
      <c r="P3786" s="8">
        <f>(E3786/L3786)</f>
        <v>115</v>
      </c>
      <c r="Q3786" t="str">
        <f>LEFT(N3786, SEARCH("/",N3786,1)-1)</f>
        <v>theater</v>
      </c>
      <c r="R3786" t="str">
        <f>RIGHT(N3786,LEN(N3786)-SEARCH("/",N3786,1))</f>
        <v>musical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(E3787/D3787)*100</f>
        <v>150.75</v>
      </c>
      <c r="P3787" s="8">
        <f>(E3787/L3787)</f>
        <v>100.5</v>
      </c>
      <c r="Q3787" t="str">
        <f>LEFT(N3787, SEARCH("/",N3787,1)-1)</f>
        <v>theater</v>
      </c>
      <c r="R3787" t="str">
        <f>RIGHT(N3787,LEN(N3787)-SEARCH("/",N3787,1))</f>
        <v>musical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(E3788/D3788)*100</f>
        <v>110.96666666666665</v>
      </c>
      <c r="P3788" s="8">
        <f>(E3788/L3788)</f>
        <v>93.774647887323937</v>
      </c>
      <c r="Q3788" t="str">
        <f>LEFT(N3788, SEARCH("/",N3788,1)-1)</f>
        <v>theater</v>
      </c>
      <c r="R3788" t="str">
        <f>RIGHT(N3788,LEN(N3788)-SEARCH("/",N3788,1))</f>
        <v>musical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(E3789/D3789)*100</f>
        <v>100.28571428571429</v>
      </c>
      <c r="P3789" s="8">
        <f>(E3789/L3789)</f>
        <v>35.1</v>
      </c>
      <c r="Q3789" t="str">
        <f>LEFT(N3789, SEARCH("/",N3789,1)-1)</f>
        <v>theater</v>
      </c>
      <c r="R3789" t="str">
        <f>RIGHT(N3789,LEN(N3789)-SEARCH("/",N3789,1))</f>
        <v>musical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(E3790/D3790)*100</f>
        <v>0.66666666666666674</v>
      </c>
      <c r="P3790" s="8">
        <f>(E3790/L3790)</f>
        <v>500</v>
      </c>
      <c r="Q3790" t="str">
        <f>LEFT(N3790, SEARCH("/",N3790,1)-1)</f>
        <v>theater</v>
      </c>
      <c r="R3790" t="str">
        <f>RIGHT(N3790,LEN(N3790)-SEARCH("/",N3790,1))</f>
        <v>musical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(E3791/D3791)*100</f>
        <v>3.267605633802817</v>
      </c>
      <c r="P3791" s="8">
        <f>(E3791/L3791)</f>
        <v>29</v>
      </c>
      <c r="Q3791" t="str">
        <f>LEFT(N3791, SEARCH("/",N3791,1)-1)</f>
        <v>theater</v>
      </c>
      <c r="R3791" t="str">
        <f>RIGHT(N3791,LEN(N3791)-SEARCH("/",N3791,1))</f>
        <v>musical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(E3792/D3792)*100</f>
        <v>0</v>
      </c>
      <c r="P3792" s="8" t="e">
        <f>(E3792/L3792)</f>
        <v>#DIV/0!</v>
      </c>
      <c r="Q3792" t="str">
        <f>LEFT(N3792, SEARCH("/",N3792,1)-1)</f>
        <v>theater</v>
      </c>
      <c r="R3792" t="str">
        <f>RIGHT(N3792,LEN(N3792)-SEARCH("/",N3792,1))</f>
        <v>musical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(E3793/D3793)*100</f>
        <v>0</v>
      </c>
      <c r="P3793" s="8" t="e">
        <f>(E3793/L3793)</f>
        <v>#DIV/0!</v>
      </c>
      <c r="Q3793" t="str">
        <f>LEFT(N3793, SEARCH("/",N3793,1)-1)</f>
        <v>theater</v>
      </c>
      <c r="R3793" t="str">
        <f>RIGHT(N3793,LEN(N3793)-SEARCH("/",N3793,1))</f>
        <v>musical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(E3794/D3794)*100</f>
        <v>0.27999999999999997</v>
      </c>
      <c r="P3794" s="8">
        <f>(E3794/L3794)</f>
        <v>17.5</v>
      </c>
      <c r="Q3794" t="str">
        <f>LEFT(N3794, SEARCH("/",N3794,1)-1)</f>
        <v>theater</v>
      </c>
      <c r="R3794" t="str">
        <f>RIGHT(N3794,LEN(N3794)-SEARCH("/",N3794,1))</f>
        <v>musical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(E3795/D3795)*100</f>
        <v>59.657142857142851</v>
      </c>
      <c r="P3795" s="8">
        <f>(E3795/L3795)</f>
        <v>174</v>
      </c>
      <c r="Q3795" t="str">
        <f>LEFT(N3795, SEARCH("/",N3795,1)-1)</f>
        <v>theater</v>
      </c>
      <c r="R3795" t="str">
        <f>RIGHT(N3795,LEN(N3795)-SEARCH("/",N3795,1))</f>
        <v>musical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(E3796/D3796)*100</f>
        <v>1</v>
      </c>
      <c r="P3796" s="8">
        <f>(E3796/L3796)</f>
        <v>50</v>
      </c>
      <c r="Q3796" t="str">
        <f>LEFT(N3796, SEARCH("/",N3796,1)-1)</f>
        <v>theater</v>
      </c>
      <c r="R3796" t="str">
        <f>RIGHT(N3796,LEN(N3796)-SEARCH("/",N3796,1))</f>
        <v>musical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(E3797/D3797)*100</f>
        <v>1.6666666666666667</v>
      </c>
      <c r="P3797" s="8">
        <f>(E3797/L3797)</f>
        <v>5</v>
      </c>
      <c r="Q3797" t="str">
        <f>LEFT(N3797, SEARCH("/",N3797,1)-1)</f>
        <v>theater</v>
      </c>
      <c r="R3797" t="str">
        <f>RIGHT(N3797,LEN(N3797)-SEARCH("/",N3797,1))</f>
        <v>musical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(E3798/D3798)*100</f>
        <v>4.4444444444444444E-3</v>
      </c>
      <c r="P3798" s="8">
        <f>(E3798/L3798)</f>
        <v>1</v>
      </c>
      <c r="Q3798" t="str">
        <f>LEFT(N3798, SEARCH("/",N3798,1)-1)</f>
        <v>theater</v>
      </c>
      <c r="R3798" t="str">
        <f>RIGHT(N3798,LEN(N3798)-SEARCH("/",N3798,1))</f>
        <v>musical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(E3799/D3799)*100</f>
        <v>89.666666666666657</v>
      </c>
      <c r="P3799" s="8">
        <f>(E3799/L3799)</f>
        <v>145.40540540540542</v>
      </c>
      <c r="Q3799" t="str">
        <f>LEFT(N3799, SEARCH("/",N3799,1)-1)</f>
        <v>theater</v>
      </c>
      <c r="R3799" t="str">
        <f>RIGHT(N3799,LEN(N3799)-SEARCH("/",N3799,1))</f>
        <v>musical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(E3800/D3800)*100</f>
        <v>1.4642857142857144</v>
      </c>
      <c r="P3800" s="8">
        <f>(E3800/L3800)</f>
        <v>205</v>
      </c>
      <c r="Q3800" t="str">
        <f>LEFT(N3800, SEARCH("/",N3800,1)-1)</f>
        <v>theater</v>
      </c>
      <c r="R3800" t="str">
        <f>RIGHT(N3800,LEN(N3800)-SEARCH("/",N3800,1))</f>
        <v>musical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(E3801/D3801)*100</f>
        <v>4.0199999999999996</v>
      </c>
      <c r="P3801" s="8">
        <f>(E3801/L3801)</f>
        <v>100.5</v>
      </c>
      <c r="Q3801" t="str">
        <f>LEFT(N3801, SEARCH("/",N3801,1)-1)</f>
        <v>theater</v>
      </c>
      <c r="R3801" t="str">
        <f>RIGHT(N3801,LEN(N3801)-SEARCH("/",N3801,1))</f>
        <v>musical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(E3802/D3802)*100</f>
        <v>4.004545454545454</v>
      </c>
      <c r="P3802" s="8">
        <f>(E3802/L3802)</f>
        <v>55.0625</v>
      </c>
      <c r="Q3802" t="str">
        <f>LEFT(N3802, SEARCH("/",N3802,1)-1)</f>
        <v>theater</v>
      </c>
      <c r="R3802" t="str">
        <f>RIGHT(N3802,LEN(N3802)-SEARCH("/",N3802,1))</f>
        <v>musical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(E3803/D3803)*100</f>
        <v>8.52</v>
      </c>
      <c r="P3803" s="8">
        <f>(E3803/L3803)</f>
        <v>47.333333333333336</v>
      </c>
      <c r="Q3803" t="str">
        <f>LEFT(N3803, SEARCH("/",N3803,1)-1)</f>
        <v>theater</v>
      </c>
      <c r="R3803" t="str">
        <f>RIGHT(N3803,LEN(N3803)-SEARCH("/",N3803,1))</f>
        <v>musical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(E3804/D3804)*100</f>
        <v>0</v>
      </c>
      <c r="P3804" s="8" t="e">
        <f>(E3804/L3804)</f>
        <v>#DIV/0!</v>
      </c>
      <c r="Q3804" t="str">
        <f>LEFT(N3804, SEARCH("/",N3804,1)-1)</f>
        <v>theater</v>
      </c>
      <c r="R3804" t="str">
        <f>RIGHT(N3804,LEN(N3804)-SEARCH("/",N3804,1))</f>
        <v>musical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(E3805/D3805)*100</f>
        <v>19.650000000000002</v>
      </c>
      <c r="P3805" s="8">
        <f>(E3805/L3805)</f>
        <v>58.95</v>
      </c>
      <c r="Q3805" t="str">
        <f>LEFT(N3805, SEARCH("/",N3805,1)-1)</f>
        <v>theater</v>
      </c>
      <c r="R3805" t="str">
        <f>RIGHT(N3805,LEN(N3805)-SEARCH("/",N3805,1))</f>
        <v>musical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(E3806/D3806)*100</f>
        <v>0</v>
      </c>
      <c r="P3806" s="8" t="e">
        <f>(E3806/L3806)</f>
        <v>#DIV/0!</v>
      </c>
      <c r="Q3806" t="str">
        <f>LEFT(N3806, SEARCH("/",N3806,1)-1)</f>
        <v>theater</v>
      </c>
      <c r="R3806" t="str">
        <f>RIGHT(N3806,LEN(N3806)-SEARCH("/",N3806,1))</f>
        <v>musical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(E3807/D3807)*100</f>
        <v>2E-3</v>
      </c>
      <c r="P3807" s="8">
        <f>(E3807/L3807)</f>
        <v>1.5</v>
      </c>
      <c r="Q3807" t="str">
        <f>LEFT(N3807, SEARCH("/",N3807,1)-1)</f>
        <v>theater</v>
      </c>
      <c r="R3807" t="str">
        <f>RIGHT(N3807,LEN(N3807)-SEARCH("/",N3807,1))</f>
        <v>musical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(E3808/D3808)*100</f>
        <v>6.6666666666666666E-2</v>
      </c>
      <c r="P3808" s="8">
        <f>(E3808/L3808)</f>
        <v>5</v>
      </c>
      <c r="Q3808" t="str">
        <f>LEFT(N3808, SEARCH("/",N3808,1)-1)</f>
        <v>theater</v>
      </c>
      <c r="R3808" t="str">
        <f>RIGHT(N3808,LEN(N3808)-SEARCH("/",N3808,1))</f>
        <v>musical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(E3809/D3809)*100</f>
        <v>30.333333333333336</v>
      </c>
      <c r="P3809" s="8">
        <f>(E3809/L3809)</f>
        <v>50.555555555555557</v>
      </c>
      <c r="Q3809" t="str">
        <f>LEFT(N3809, SEARCH("/",N3809,1)-1)</f>
        <v>theater</v>
      </c>
      <c r="R3809" t="str">
        <f>RIGHT(N3809,LEN(N3809)-SEARCH("/",N3809,1))</f>
        <v>musical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(E3810/D3810)*100</f>
        <v>100</v>
      </c>
      <c r="P3810" s="8">
        <f>(E3810/L3810)</f>
        <v>41.666666666666664</v>
      </c>
      <c r="Q3810" t="str">
        <f>LEFT(N3810, SEARCH("/",N3810,1)-1)</f>
        <v>theater</v>
      </c>
      <c r="R3810" t="str">
        <f>RIGHT(N3810,LEN(N3810)-SEARCH("/",N3810,1))</f>
        <v>plays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(E3811/D3811)*100</f>
        <v>101.25</v>
      </c>
      <c r="P3811" s="8">
        <f>(E3811/L3811)</f>
        <v>53.289473684210527</v>
      </c>
      <c r="Q3811" t="str">
        <f>LEFT(N3811, SEARCH("/",N3811,1)-1)</f>
        <v>theater</v>
      </c>
      <c r="R3811" t="str">
        <f>RIGHT(N3811,LEN(N3811)-SEARCH("/",N3811,1))</f>
        <v>plays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(E3812/D3812)*100</f>
        <v>121.73333333333333</v>
      </c>
      <c r="P3812" s="8">
        <f>(E3812/L3812)</f>
        <v>70.230769230769226</v>
      </c>
      <c r="Q3812" t="str">
        <f>LEFT(N3812, SEARCH("/",N3812,1)-1)</f>
        <v>theater</v>
      </c>
      <c r="R3812" t="str">
        <f>RIGHT(N3812,LEN(N3812)-SEARCH("/",N3812,1))</f>
        <v>plays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(E3813/D3813)*100</f>
        <v>330</v>
      </c>
      <c r="P3813" s="8">
        <f>(E3813/L3813)</f>
        <v>43.421052631578945</v>
      </c>
      <c r="Q3813" t="str">
        <f>LEFT(N3813, SEARCH("/",N3813,1)-1)</f>
        <v>theater</v>
      </c>
      <c r="R3813" t="str">
        <f>RIGHT(N3813,LEN(N3813)-SEARCH("/",N3813,1))</f>
        <v>plays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(E3814/D3814)*100</f>
        <v>109.55</v>
      </c>
      <c r="P3814" s="8">
        <f>(E3814/L3814)</f>
        <v>199.18181818181819</v>
      </c>
      <c r="Q3814" t="str">
        <f>LEFT(N3814, SEARCH("/",N3814,1)-1)</f>
        <v>theater</v>
      </c>
      <c r="R3814" t="str">
        <f>RIGHT(N3814,LEN(N3814)-SEARCH("/",N3814,1))</f>
        <v>plays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(E3815/D3815)*100</f>
        <v>100.95190476190474</v>
      </c>
      <c r="P3815" s="8">
        <f>(E3815/L3815)</f>
        <v>78.518148148148143</v>
      </c>
      <c r="Q3815" t="str">
        <f>LEFT(N3815, SEARCH("/",N3815,1)-1)</f>
        <v>theater</v>
      </c>
      <c r="R3815" t="str">
        <f>RIGHT(N3815,LEN(N3815)-SEARCH("/",N3815,1))</f>
        <v>plays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(E3816/D3816)*100</f>
        <v>140.13333333333333</v>
      </c>
      <c r="P3816" s="8">
        <f>(E3816/L3816)</f>
        <v>61.823529411764703</v>
      </c>
      <c r="Q3816" t="str">
        <f>LEFT(N3816, SEARCH("/",N3816,1)-1)</f>
        <v>theater</v>
      </c>
      <c r="R3816" t="str">
        <f>RIGHT(N3816,LEN(N3816)-SEARCH("/",N3816,1))</f>
        <v>plays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(E3817/D3817)*100</f>
        <v>100.001</v>
      </c>
      <c r="P3817" s="8">
        <f>(E3817/L3817)</f>
        <v>50.000500000000002</v>
      </c>
      <c r="Q3817" t="str">
        <f>LEFT(N3817, SEARCH("/",N3817,1)-1)</f>
        <v>theater</v>
      </c>
      <c r="R3817" t="str">
        <f>RIGHT(N3817,LEN(N3817)-SEARCH("/",N3817,1))</f>
        <v>plays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(E3818/D3818)*100</f>
        <v>119.238</v>
      </c>
      <c r="P3818" s="8">
        <f>(E3818/L3818)</f>
        <v>48.339729729729726</v>
      </c>
      <c r="Q3818" t="str">
        <f>LEFT(N3818, SEARCH("/",N3818,1)-1)</f>
        <v>theater</v>
      </c>
      <c r="R3818" t="str">
        <f>RIGHT(N3818,LEN(N3818)-SEARCH("/",N3818,1))</f>
        <v>plays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(E3819/D3819)*100</f>
        <v>107.25</v>
      </c>
      <c r="P3819" s="8">
        <f>(E3819/L3819)</f>
        <v>107.25</v>
      </c>
      <c r="Q3819" t="str">
        <f>LEFT(N3819, SEARCH("/",N3819,1)-1)</f>
        <v>theater</v>
      </c>
      <c r="R3819" t="str">
        <f>RIGHT(N3819,LEN(N3819)-SEARCH("/",N3819,1))</f>
        <v>plays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(E3820/D3820)*100</f>
        <v>227.99999999999997</v>
      </c>
      <c r="P3820" s="8">
        <f>(E3820/L3820)</f>
        <v>57</v>
      </c>
      <c r="Q3820" t="str">
        <f>LEFT(N3820, SEARCH("/",N3820,1)-1)</f>
        <v>theater</v>
      </c>
      <c r="R3820" t="str">
        <f>RIGHT(N3820,LEN(N3820)-SEARCH("/",N3820,1))</f>
        <v>plays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(E3821/D3821)*100</f>
        <v>106.4</v>
      </c>
      <c r="P3821" s="8">
        <f>(E3821/L3821)</f>
        <v>40.92307692307692</v>
      </c>
      <c r="Q3821" t="str">
        <f>LEFT(N3821, SEARCH("/",N3821,1)-1)</f>
        <v>theater</v>
      </c>
      <c r="R3821" t="str">
        <f>RIGHT(N3821,LEN(N3821)-SEARCH("/",N3821,1))</f>
        <v>plays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(E3822/D3822)*100</f>
        <v>143.33333333333334</v>
      </c>
      <c r="P3822" s="8">
        <f>(E3822/L3822)</f>
        <v>21.5</v>
      </c>
      <c r="Q3822" t="str">
        <f>LEFT(N3822, SEARCH("/",N3822,1)-1)</f>
        <v>theater</v>
      </c>
      <c r="R3822" t="str">
        <f>RIGHT(N3822,LEN(N3822)-SEARCH("/",N3822,1))</f>
        <v>plays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(E3823/D3823)*100</f>
        <v>104.54285714285714</v>
      </c>
      <c r="P3823" s="8">
        <f>(E3823/L3823)</f>
        <v>79.543478260869563</v>
      </c>
      <c r="Q3823" t="str">
        <f>LEFT(N3823, SEARCH("/",N3823,1)-1)</f>
        <v>theater</v>
      </c>
      <c r="R3823" t="str">
        <f>RIGHT(N3823,LEN(N3823)-SEARCH("/",N3823,1))</f>
        <v>plays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(E3824/D3824)*100</f>
        <v>110.02000000000001</v>
      </c>
      <c r="P3824" s="8">
        <f>(E3824/L3824)</f>
        <v>72.381578947368425</v>
      </c>
      <c r="Q3824" t="str">
        <f>LEFT(N3824, SEARCH("/",N3824,1)-1)</f>
        <v>theater</v>
      </c>
      <c r="R3824" t="str">
        <f>RIGHT(N3824,LEN(N3824)-SEARCH("/",N3824,1))</f>
        <v>plays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(E3825/D3825)*100</f>
        <v>106</v>
      </c>
      <c r="P3825" s="8">
        <f>(E3825/L3825)</f>
        <v>64.634146341463421</v>
      </c>
      <c r="Q3825" t="str">
        <f>LEFT(N3825, SEARCH("/",N3825,1)-1)</f>
        <v>theater</v>
      </c>
      <c r="R3825" t="str">
        <f>RIGHT(N3825,LEN(N3825)-SEARCH("/",N3825,1))</f>
        <v>plays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(E3826/D3826)*100</f>
        <v>108</v>
      </c>
      <c r="P3826" s="8">
        <f>(E3826/L3826)</f>
        <v>38.571428571428569</v>
      </c>
      <c r="Q3826" t="str">
        <f>LEFT(N3826, SEARCH("/",N3826,1)-1)</f>
        <v>theater</v>
      </c>
      <c r="R3826" t="str">
        <f>RIGHT(N3826,LEN(N3826)-SEARCH("/",N3826,1))</f>
        <v>plays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(E3827/D3827)*100</f>
        <v>105.42</v>
      </c>
      <c r="P3827" s="8">
        <f>(E3827/L3827)</f>
        <v>107.57142857142857</v>
      </c>
      <c r="Q3827" t="str">
        <f>LEFT(N3827, SEARCH("/",N3827,1)-1)</f>
        <v>theater</v>
      </c>
      <c r="R3827" t="str">
        <f>RIGHT(N3827,LEN(N3827)-SEARCH("/",N3827,1))</f>
        <v>plays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(E3828/D3828)*100</f>
        <v>119.16666666666667</v>
      </c>
      <c r="P3828" s="8">
        <f>(E3828/L3828)</f>
        <v>27.5</v>
      </c>
      <c r="Q3828" t="str">
        <f>LEFT(N3828, SEARCH("/",N3828,1)-1)</f>
        <v>theater</v>
      </c>
      <c r="R3828" t="str">
        <f>RIGHT(N3828,LEN(N3828)-SEARCH("/",N3828,1))</f>
        <v>plays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(E3829/D3829)*100</f>
        <v>152.66666666666666</v>
      </c>
      <c r="P3829" s="8">
        <f>(E3829/L3829)</f>
        <v>70.461538461538467</v>
      </c>
      <c r="Q3829" t="str">
        <f>LEFT(N3829, SEARCH("/",N3829,1)-1)</f>
        <v>theater</v>
      </c>
      <c r="R3829" t="str">
        <f>RIGHT(N3829,LEN(N3829)-SEARCH("/",N3829,1))</f>
        <v>plays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(E3830/D3830)*100</f>
        <v>100</v>
      </c>
      <c r="P3830" s="8">
        <f>(E3830/L3830)</f>
        <v>178.57142857142858</v>
      </c>
      <c r="Q3830" t="str">
        <f>LEFT(N3830, SEARCH("/",N3830,1)-1)</f>
        <v>theater</v>
      </c>
      <c r="R3830" t="str">
        <f>RIGHT(N3830,LEN(N3830)-SEARCH("/",N3830,1))</f>
        <v>plays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(E3831/D3831)*100</f>
        <v>100.2</v>
      </c>
      <c r="P3831" s="8">
        <f>(E3831/L3831)</f>
        <v>62.625</v>
      </c>
      <c r="Q3831" t="str">
        <f>LEFT(N3831, SEARCH("/",N3831,1)-1)</f>
        <v>theater</v>
      </c>
      <c r="R3831" t="str">
        <f>RIGHT(N3831,LEN(N3831)-SEARCH("/",N3831,1))</f>
        <v>plays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(E3832/D3832)*100</f>
        <v>225</v>
      </c>
      <c r="P3832" s="8">
        <f>(E3832/L3832)</f>
        <v>75</v>
      </c>
      <c r="Q3832" t="str">
        <f>LEFT(N3832, SEARCH("/",N3832,1)-1)</f>
        <v>theater</v>
      </c>
      <c r="R3832" t="str">
        <f>RIGHT(N3832,LEN(N3832)-SEARCH("/",N3832,1))</f>
        <v>plays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(E3833/D3833)*100</f>
        <v>106.02199999999999</v>
      </c>
      <c r="P3833" s="8">
        <f>(E3833/L3833)</f>
        <v>58.901111111111113</v>
      </c>
      <c r="Q3833" t="str">
        <f>LEFT(N3833, SEARCH("/",N3833,1)-1)</f>
        <v>theater</v>
      </c>
      <c r="R3833" t="str">
        <f>RIGHT(N3833,LEN(N3833)-SEARCH("/",N3833,1))</f>
        <v>plays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(E3834/D3834)*100</f>
        <v>104.66666666666666</v>
      </c>
      <c r="P3834" s="8">
        <f>(E3834/L3834)</f>
        <v>139.55555555555554</v>
      </c>
      <c r="Q3834" t="str">
        <f>LEFT(N3834, SEARCH("/",N3834,1)-1)</f>
        <v>theater</v>
      </c>
      <c r="R3834" t="str">
        <f>RIGHT(N3834,LEN(N3834)-SEARCH("/",N3834,1))</f>
        <v>plays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(E3835/D3835)*100</f>
        <v>116.66666666666667</v>
      </c>
      <c r="P3835" s="8">
        <f>(E3835/L3835)</f>
        <v>70</v>
      </c>
      <c r="Q3835" t="str">
        <f>LEFT(N3835, SEARCH("/",N3835,1)-1)</f>
        <v>theater</v>
      </c>
      <c r="R3835" t="str">
        <f>RIGHT(N3835,LEN(N3835)-SEARCH("/",N3835,1))</f>
        <v>plays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(E3836/D3836)*100</f>
        <v>109.03333333333333</v>
      </c>
      <c r="P3836" s="8">
        <f>(E3836/L3836)</f>
        <v>57.385964912280699</v>
      </c>
      <c r="Q3836" t="str">
        <f>LEFT(N3836, SEARCH("/",N3836,1)-1)</f>
        <v>theater</v>
      </c>
      <c r="R3836" t="str">
        <f>RIGHT(N3836,LEN(N3836)-SEARCH("/",N3836,1))</f>
        <v>plays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(E3837/D3837)*100</f>
        <v>160</v>
      </c>
      <c r="P3837" s="8">
        <f>(E3837/L3837)</f>
        <v>40</v>
      </c>
      <c r="Q3837" t="str">
        <f>LEFT(N3837, SEARCH("/",N3837,1)-1)</f>
        <v>theater</v>
      </c>
      <c r="R3837" t="str">
        <f>RIGHT(N3837,LEN(N3837)-SEARCH("/",N3837,1))</f>
        <v>plays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(E3838/D3838)*100</f>
        <v>112.5</v>
      </c>
      <c r="P3838" s="8">
        <f>(E3838/L3838)</f>
        <v>64.285714285714292</v>
      </c>
      <c r="Q3838" t="str">
        <f>LEFT(N3838, SEARCH("/",N3838,1)-1)</f>
        <v>theater</v>
      </c>
      <c r="R3838" t="str">
        <f>RIGHT(N3838,LEN(N3838)-SEARCH("/",N3838,1))</f>
        <v>plays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(E3839/D3839)*100</f>
        <v>102.1</v>
      </c>
      <c r="P3839" s="8">
        <f>(E3839/L3839)</f>
        <v>120.11764705882354</v>
      </c>
      <c r="Q3839" t="str">
        <f>LEFT(N3839, SEARCH("/",N3839,1)-1)</f>
        <v>theater</v>
      </c>
      <c r="R3839" t="str">
        <f>RIGHT(N3839,LEN(N3839)-SEARCH("/",N3839,1))</f>
        <v>plays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(E3840/D3840)*100</f>
        <v>100.824</v>
      </c>
      <c r="P3840" s="8">
        <f>(E3840/L3840)</f>
        <v>1008.24</v>
      </c>
      <c r="Q3840" t="str">
        <f>LEFT(N3840, SEARCH("/",N3840,1)-1)</f>
        <v>theater</v>
      </c>
      <c r="R3840" t="str">
        <f>RIGHT(N3840,LEN(N3840)-SEARCH("/",N3840,1))</f>
        <v>plays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(E3841/D3841)*100</f>
        <v>101.25</v>
      </c>
      <c r="P3841" s="8">
        <f>(E3841/L3841)</f>
        <v>63.28125</v>
      </c>
      <c r="Q3841" t="str">
        <f>LEFT(N3841, SEARCH("/",N3841,1)-1)</f>
        <v>theater</v>
      </c>
      <c r="R3841" t="str">
        <f>RIGHT(N3841,LEN(N3841)-SEARCH("/",N3841,1))</f>
        <v>plays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(E3842/D3842)*100</f>
        <v>6500</v>
      </c>
      <c r="P3842" s="8">
        <f>(E3842/L3842)</f>
        <v>21.666666666666668</v>
      </c>
      <c r="Q3842" t="str">
        <f>LEFT(N3842, SEARCH("/",N3842,1)-1)</f>
        <v>theater</v>
      </c>
      <c r="R3842" t="str">
        <f>RIGHT(N3842,LEN(N3842)-SEARCH("/",N3842,1))</f>
        <v>plays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(E3843/D3843)*100</f>
        <v>8.7200000000000006</v>
      </c>
      <c r="P3843" s="8">
        <f>(E3843/L3843)</f>
        <v>25.647058823529413</v>
      </c>
      <c r="Q3843" t="str">
        <f>LEFT(N3843, SEARCH("/",N3843,1)-1)</f>
        <v>theater</v>
      </c>
      <c r="R3843" t="str">
        <f>RIGHT(N3843,LEN(N3843)-SEARCH("/",N3843,1))</f>
        <v>plays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(E3844/D3844)*100</f>
        <v>21.94</v>
      </c>
      <c r="P3844" s="8">
        <f>(E3844/L3844)</f>
        <v>47.695652173913047</v>
      </c>
      <c r="Q3844" t="str">
        <f>LEFT(N3844, SEARCH("/",N3844,1)-1)</f>
        <v>theater</v>
      </c>
      <c r="R3844" t="str">
        <f>RIGHT(N3844,LEN(N3844)-SEARCH("/",N3844,1))</f>
        <v>plays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(E3845/D3845)*100</f>
        <v>21.3</v>
      </c>
      <c r="P3845" s="8">
        <f>(E3845/L3845)</f>
        <v>56.05263157894737</v>
      </c>
      <c r="Q3845" t="str">
        <f>LEFT(N3845, SEARCH("/",N3845,1)-1)</f>
        <v>theater</v>
      </c>
      <c r="R3845" t="str">
        <f>RIGHT(N3845,LEN(N3845)-SEARCH("/",N3845,1))</f>
        <v>plays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(E3846/D3846)*100</f>
        <v>41.489795918367342</v>
      </c>
      <c r="P3846" s="8">
        <f>(E3846/L3846)</f>
        <v>81.319999999999993</v>
      </c>
      <c r="Q3846" t="str">
        <f>LEFT(N3846, SEARCH("/",N3846,1)-1)</f>
        <v>theater</v>
      </c>
      <c r="R3846" t="str">
        <f>RIGHT(N3846,LEN(N3846)-SEARCH("/",N3846,1))</f>
        <v>plays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(E3847/D3847)*100</f>
        <v>2.105</v>
      </c>
      <c r="P3847" s="8">
        <f>(E3847/L3847)</f>
        <v>70.166666666666671</v>
      </c>
      <c r="Q3847" t="str">
        <f>LEFT(N3847, SEARCH("/",N3847,1)-1)</f>
        <v>theater</v>
      </c>
      <c r="R3847" t="str">
        <f>RIGHT(N3847,LEN(N3847)-SEARCH("/",N3847,1))</f>
        <v>plays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(E3848/D3848)*100</f>
        <v>2.7</v>
      </c>
      <c r="P3848" s="8">
        <f>(E3848/L3848)</f>
        <v>23.625</v>
      </c>
      <c r="Q3848" t="str">
        <f>LEFT(N3848, SEARCH("/",N3848,1)-1)</f>
        <v>theater</v>
      </c>
      <c r="R3848" t="str">
        <f>RIGHT(N3848,LEN(N3848)-SEARCH("/",N3848,1))</f>
        <v>plays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(E3849/D3849)*100</f>
        <v>16.161904761904761</v>
      </c>
      <c r="P3849" s="8">
        <f>(E3849/L3849)</f>
        <v>188.55555555555554</v>
      </c>
      <c r="Q3849" t="str">
        <f>LEFT(N3849, SEARCH("/",N3849,1)-1)</f>
        <v>theater</v>
      </c>
      <c r="R3849" t="str">
        <f>RIGHT(N3849,LEN(N3849)-SEARCH("/",N3849,1))</f>
        <v>plays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(E3850/D3850)*100</f>
        <v>16.376923076923077</v>
      </c>
      <c r="P3850" s="8">
        <f>(E3850/L3850)</f>
        <v>49.511627906976742</v>
      </c>
      <c r="Q3850" t="str">
        <f>LEFT(N3850, SEARCH("/",N3850,1)-1)</f>
        <v>theater</v>
      </c>
      <c r="R3850" t="str">
        <f>RIGHT(N3850,LEN(N3850)-SEARCH("/",N3850,1))</f>
        <v>plays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(E3851/D3851)*100</f>
        <v>7.043333333333333</v>
      </c>
      <c r="P3851" s="8">
        <f>(E3851/L3851)</f>
        <v>75.464285714285708</v>
      </c>
      <c r="Q3851" t="str">
        <f>LEFT(N3851, SEARCH("/",N3851,1)-1)</f>
        <v>theater</v>
      </c>
      <c r="R3851" t="str">
        <f>RIGHT(N3851,LEN(N3851)-SEARCH("/",N3851,1))</f>
        <v>plays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(E3852/D3852)*100</f>
        <v>3.8</v>
      </c>
      <c r="P3852" s="8">
        <f>(E3852/L3852)</f>
        <v>9.5</v>
      </c>
      <c r="Q3852" t="str">
        <f>LEFT(N3852, SEARCH("/",N3852,1)-1)</f>
        <v>theater</v>
      </c>
      <c r="R3852" t="str">
        <f>RIGHT(N3852,LEN(N3852)-SEARCH("/",N3852,1))</f>
        <v>plays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(E3853/D3853)*100</f>
        <v>34.08</v>
      </c>
      <c r="P3853" s="8">
        <f>(E3853/L3853)</f>
        <v>35.5</v>
      </c>
      <c r="Q3853" t="str">
        <f>LEFT(N3853, SEARCH("/",N3853,1)-1)</f>
        <v>theater</v>
      </c>
      <c r="R3853" t="str">
        <f>RIGHT(N3853,LEN(N3853)-SEARCH("/",N3853,1))</f>
        <v>plays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(E3854/D3854)*100</f>
        <v>0.2</v>
      </c>
      <c r="P3854" s="8">
        <f>(E3854/L3854)</f>
        <v>10</v>
      </c>
      <c r="Q3854" t="str">
        <f>LEFT(N3854, SEARCH("/",N3854,1)-1)</f>
        <v>theater</v>
      </c>
      <c r="R3854" t="str">
        <f>RIGHT(N3854,LEN(N3854)-SEARCH("/",N3854,1))</f>
        <v>plays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(E3855/D3855)*100</f>
        <v>2.5999999999999999E-2</v>
      </c>
      <c r="P3855" s="8">
        <f>(E3855/L3855)</f>
        <v>13</v>
      </c>
      <c r="Q3855" t="str">
        <f>LEFT(N3855, SEARCH("/",N3855,1)-1)</f>
        <v>theater</v>
      </c>
      <c r="R3855" t="str">
        <f>RIGHT(N3855,LEN(N3855)-SEARCH("/",N3855,1))</f>
        <v>plays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(E3856/D3856)*100</f>
        <v>16.254545454545454</v>
      </c>
      <c r="P3856" s="8">
        <f>(E3856/L3856)</f>
        <v>89.4</v>
      </c>
      <c r="Q3856" t="str">
        <f>LEFT(N3856, SEARCH("/",N3856,1)-1)</f>
        <v>theater</v>
      </c>
      <c r="R3856" t="str">
        <f>RIGHT(N3856,LEN(N3856)-SEARCH("/",N3856,1))</f>
        <v>plays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(E3857/D3857)*100</f>
        <v>2.5</v>
      </c>
      <c r="P3857" s="8">
        <f>(E3857/L3857)</f>
        <v>25</v>
      </c>
      <c r="Q3857" t="str">
        <f>LEFT(N3857, SEARCH("/",N3857,1)-1)</f>
        <v>theater</v>
      </c>
      <c r="R3857" t="str">
        <f>RIGHT(N3857,LEN(N3857)-SEARCH("/",N3857,1))</f>
        <v>plays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(E3858/D3858)*100</f>
        <v>0.02</v>
      </c>
      <c r="P3858" s="8">
        <f>(E3858/L3858)</f>
        <v>1</v>
      </c>
      <c r="Q3858" t="str">
        <f>LEFT(N3858, SEARCH("/",N3858,1)-1)</f>
        <v>theater</v>
      </c>
      <c r="R3858" t="str">
        <f>RIGHT(N3858,LEN(N3858)-SEARCH("/",N3858,1))</f>
        <v>plays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(E3859/D3859)*100</f>
        <v>5.2</v>
      </c>
      <c r="P3859" s="8">
        <f>(E3859/L3859)</f>
        <v>65</v>
      </c>
      <c r="Q3859" t="str">
        <f>LEFT(N3859, SEARCH("/",N3859,1)-1)</f>
        <v>theater</v>
      </c>
      <c r="R3859" t="str">
        <f>RIGHT(N3859,LEN(N3859)-SEARCH("/",N3859,1))</f>
        <v>plays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(E3860/D3860)*100</f>
        <v>2</v>
      </c>
      <c r="P3860" s="8">
        <f>(E3860/L3860)</f>
        <v>10</v>
      </c>
      <c r="Q3860" t="str">
        <f>LEFT(N3860, SEARCH("/",N3860,1)-1)</f>
        <v>theater</v>
      </c>
      <c r="R3860" t="str">
        <f>RIGHT(N3860,LEN(N3860)-SEARCH("/",N3860,1))</f>
        <v>plays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(E3861/D3861)*100</f>
        <v>0.04</v>
      </c>
      <c r="P3861" s="8">
        <f>(E3861/L3861)</f>
        <v>1</v>
      </c>
      <c r="Q3861" t="str">
        <f>LEFT(N3861, SEARCH("/",N3861,1)-1)</f>
        <v>theater</v>
      </c>
      <c r="R3861" t="str">
        <f>RIGHT(N3861,LEN(N3861)-SEARCH("/",N3861,1))</f>
        <v>plays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(E3862/D3862)*100</f>
        <v>17.666666666666668</v>
      </c>
      <c r="P3862" s="8">
        <f>(E3862/L3862)</f>
        <v>81.538461538461533</v>
      </c>
      <c r="Q3862" t="str">
        <f>LEFT(N3862, SEARCH("/",N3862,1)-1)</f>
        <v>theater</v>
      </c>
      <c r="R3862" t="str">
        <f>RIGHT(N3862,LEN(N3862)-SEARCH("/",N3862,1))</f>
        <v>plays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(E3863/D3863)*100</f>
        <v>5</v>
      </c>
      <c r="P3863" s="8">
        <f>(E3863/L3863)</f>
        <v>100</v>
      </c>
      <c r="Q3863" t="str">
        <f>LEFT(N3863, SEARCH("/",N3863,1)-1)</f>
        <v>theater</v>
      </c>
      <c r="R3863" t="str">
        <f>RIGHT(N3863,LEN(N3863)-SEARCH("/",N3863,1))</f>
        <v>plays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(E3864/D3864)*100</f>
        <v>1.3333333333333334E-2</v>
      </c>
      <c r="P3864" s="8">
        <f>(E3864/L3864)</f>
        <v>1</v>
      </c>
      <c r="Q3864" t="str">
        <f>LEFT(N3864, SEARCH("/",N3864,1)-1)</f>
        <v>theater</v>
      </c>
      <c r="R3864" t="str">
        <f>RIGHT(N3864,LEN(N3864)-SEARCH("/",N3864,1))</f>
        <v>plays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(E3865/D3865)*100</f>
        <v>0</v>
      </c>
      <c r="P3865" s="8" t="e">
        <f>(E3865/L3865)</f>
        <v>#DIV/0!</v>
      </c>
      <c r="Q3865" t="str">
        <f>LEFT(N3865, SEARCH("/",N3865,1)-1)</f>
        <v>theater</v>
      </c>
      <c r="R3865" t="str">
        <f>RIGHT(N3865,LEN(N3865)-SEARCH("/",N3865,1))</f>
        <v>plays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(E3866/D3866)*100</f>
        <v>1.2</v>
      </c>
      <c r="P3866" s="8">
        <f>(E3866/L3866)</f>
        <v>20</v>
      </c>
      <c r="Q3866" t="str">
        <f>LEFT(N3866, SEARCH("/",N3866,1)-1)</f>
        <v>theater</v>
      </c>
      <c r="R3866" t="str">
        <f>RIGHT(N3866,LEN(N3866)-SEARCH("/",N3866,1))</f>
        <v>plays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(E3867/D3867)*100</f>
        <v>26.937422295897225</v>
      </c>
      <c r="P3867" s="8">
        <f>(E3867/L3867)</f>
        <v>46.428571428571431</v>
      </c>
      <c r="Q3867" t="str">
        <f>LEFT(N3867, SEARCH("/",N3867,1)-1)</f>
        <v>theater</v>
      </c>
      <c r="R3867" t="str">
        <f>RIGHT(N3867,LEN(N3867)-SEARCH("/",N3867,1))</f>
        <v>plays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(E3868/D3868)*100</f>
        <v>0.54999999999999993</v>
      </c>
      <c r="P3868" s="8">
        <f>(E3868/L3868)</f>
        <v>5.5</v>
      </c>
      <c r="Q3868" t="str">
        <f>LEFT(N3868, SEARCH("/",N3868,1)-1)</f>
        <v>theater</v>
      </c>
      <c r="R3868" t="str">
        <f>RIGHT(N3868,LEN(N3868)-SEARCH("/",N3868,1))</f>
        <v>plays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(E3869/D3869)*100</f>
        <v>12.55</v>
      </c>
      <c r="P3869" s="8">
        <f>(E3869/L3869)</f>
        <v>50.2</v>
      </c>
      <c r="Q3869" t="str">
        <f>LEFT(N3869, SEARCH("/",N3869,1)-1)</f>
        <v>theater</v>
      </c>
      <c r="R3869" t="str">
        <f>RIGHT(N3869,LEN(N3869)-SEARCH("/",N3869,1))</f>
        <v>plays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(E3870/D3870)*100</f>
        <v>0.2</v>
      </c>
      <c r="P3870" s="8">
        <f>(E3870/L3870)</f>
        <v>10</v>
      </c>
      <c r="Q3870" t="str">
        <f>LEFT(N3870, SEARCH("/",N3870,1)-1)</f>
        <v>theater</v>
      </c>
      <c r="R3870" t="str">
        <f>RIGHT(N3870,LEN(N3870)-SEARCH("/",N3870,1))</f>
        <v>musical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(E3871/D3871)*100</f>
        <v>3.4474868431088401</v>
      </c>
      <c r="P3871" s="8">
        <f>(E3871/L3871)</f>
        <v>30.133333333333333</v>
      </c>
      <c r="Q3871" t="str">
        <f>LEFT(N3871, SEARCH("/",N3871,1)-1)</f>
        <v>theater</v>
      </c>
      <c r="R3871" t="str">
        <f>RIGHT(N3871,LEN(N3871)-SEARCH("/",N3871,1))</f>
        <v>musical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(E3872/D3872)*100</f>
        <v>15</v>
      </c>
      <c r="P3872" s="8">
        <f>(E3872/L3872)</f>
        <v>150</v>
      </c>
      <c r="Q3872" t="str">
        <f>LEFT(N3872, SEARCH("/",N3872,1)-1)</f>
        <v>theater</v>
      </c>
      <c r="R3872" t="str">
        <f>RIGHT(N3872,LEN(N3872)-SEARCH("/",N3872,1))</f>
        <v>musical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(E3873/D3873)*100</f>
        <v>2.666666666666667</v>
      </c>
      <c r="P3873" s="8">
        <f>(E3873/L3873)</f>
        <v>13.333333333333334</v>
      </c>
      <c r="Q3873" t="str">
        <f>LEFT(N3873, SEARCH("/",N3873,1)-1)</f>
        <v>theater</v>
      </c>
      <c r="R3873" t="str">
        <f>RIGHT(N3873,LEN(N3873)-SEARCH("/",N3873,1))</f>
        <v>musical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(E3874/D3874)*100</f>
        <v>0</v>
      </c>
      <c r="P3874" s="8" t="e">
        <f>(E3874/L3874)</f>
        <v>#DIV/0!</v>
      </c>
      <c r="Q3874" t="str">
        <f>LEFT(N3874, SEARCH("/",N3874,1)-1)</f>
        <v>theater</v>
      </c>
      <c r="R3874" t="str">
        <f>RIGHT(N3874,LEN(N3874)-SEARCH("/",N3874,1))</f>
        <v>musical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(E3875/D3875)*100</f>
        <v>0</v>
      </c>
      <c r="P3875" s="8" t="e">
        <f>(E3875/L3875)</f>
        <v>#DIV/0!</v>
      </c>
      <c r="Q3875" t="str">
        <f>LEFT(N3875, SEARCH("/",N3875,1)-1)</f>
        <v>theater</v>
      </c>
      <c r="R3875" t="str">
        <f>RIGHT(N3875,LEN(N3875)-SEARCH("/",N3875,1))</f>
        <v>musical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(E3876/D3876)*100</f>
        <v>0</v>
      </c>
      <c r="P3876" s="8" t="e">
        <f>(E3876/L3876)</f>
        <v>#DIV/0!</v>
      </c>
      <c r="Q3876" t="str">
        <f>LEFT(N3876, SEARCH("/",N3876,1)-1)</f>
        <v>theater</v>
      </c>
      <c r="R3876" t="str">
        <f>RIGHT(N3876,LEN(N3876)-SEARCH("/",N3876,1))</f>
        <v>musical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(E3877/D3877)*100</f>
        <v>0</v>
      </c>
      <c r="P3877" s="8" t="e">
        <f>(E3877/L3877)</f>
        <v>#DIV/0!</v>
      </c>
      <c r="Q3877" t="str">
        <f>LEFT(N3877, SEARCH("/",N3877,1)-1)</f>
        <v>theater</v>
      </c>
      <c r="R3877" t="str">
        <f>RIGHT(N3877,LEN(N3877)-SEARCH("/",N3877,1))</f>
        <v>musical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(E3878/D3878)*100</f>
        <v>52.794871794871788</v>
      </c>
      <c r="P3878" s="8">
        <f>(E3878/L3878)</f>
        <v>44.760869565217391</v>
      </c>
      <c r="Q3878" t="str">
        <f>LEFT(N3878, SEARCH("/",N3878,1)-1)</f>
        <v>theater</v>
      </c>
      <c r="R3878" t="str">
        <f>RIGHT(N3878,LEN(N3878)-SEARCH("/",N3878,1))</f>
        <v>musical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(E3879/D3879)*100</f>
        <v>4.9639999999999995</v>
      </c>
      <c r="P3879" s="8">
        <f>(E3879/L3879)</f>
        <v>88.642857142857139</v>
      </c>
      <c r="Q3879" t="str">
        <f>LEFT(N3879, SEARCH("/",N3879,1)-1)</f>
        <v>theater</v>
      </c>
      <c r="R3879" t="str">
        <f>RIGHT(N3879,LEN(N3879)-SEARCH("/",N3879,1))</f>
        <v>musical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(E3880/D3880)*100</f>
        <v>5.5555555555555552E-2</v>
      </c>
      <c r="P3880" s="8">
        <f>(E3880/L3880)</f>
        <v>10</v>
      </c>
      <c r="Q3880" t="str">
        <f>LEFT(N3880, SEARCH("/",N3880,1)-1)</f>
        <v>theater</v>
      </c>
      <c r="R3880" t="str">
        <f>RIGHT(N3880,LEN(N3880)-SEARCH("/",N3880,1))</f>
        <v>musical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8" t="e">
        <f>(E3881/L3881)</f>
        <v>#DIV/0!</v>
      </c>
      <c r="Q3881" t="str">
        <f>LEFT(N3881, SEARCH("/",N3881,1)-1)</f>
        <v>theater</v>
      </c>
      <c r="R3881" t="str">
        <f>RIGHT(N3881,LEN(N3881)-SEARCH("/",N3881,1))</f>
        <v>musical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(E3882/D3882)*100</f>
        <v>13.066666666666665</v>
      </c>
      <c r="P3882" s="8">
        <f>(E3882/L3882)</f>
        <v>57.647058823529413</v>
      </c>
      <c r="Q3882" t="str">
        <f>LEFT(N3882, SEARCH("/",N3882,1)-1)</f>
        <v>theater</v>
      </c>
      <c r="R3882" t="str">
        <f>RIGHT(N3882,LEN(N3882)-SEARCH("/",N3882,1))</f>
        <v>musical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(E3883/D3883)*100</f>
        <v>5</v>
      </c>
      <c r="P3883" s="8">
        <f>(E3883/L3883)</f>
        <v>25</v>
      </c>
      <c r="Q3883" t="str">
        <f>LEFT(N3883, SEARCH("/",N3883,1)-1)</f>
        <v>theater</v>
      </c>
      <c r="R3883" t="str">
        <f>RIGHT(N3883,LEN(N3883)-SEARCH("/",N3883,1))</f>
        <v>musical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(E3884/D3884)*100</f>
        <v>0</v>
      </c>
      <c r="P3884" s="8" t="e">
        <f>(E3884/L3884)</f>
        <v>#DIV/0!</v>
      </c>
      <c r="Q3884" t="str">
        <f>LEFT(N3884, SEARCH("/",N3884,1)-1)</f>
        <v>theater</v>
      </c>
      <c r="R3884" t="str">
        <f>RIGHT(N3884,LEN(N3884)-SEARCH("/",N3884,1))</f>
        <v>musical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(E3885/D3885)*100</f>
        <v>0</v>
      </c>
      <c r="P3885" s="8" t="e">
        <f>(E3885/L3885)</f>
        <v>#DIV/0!</v>
      </c>
      <c r="Q3885" t="str">
        <f>LEFT(N3885, SEARCH("/",N3885,1)-1)</f>
        <v>theater</v>
      </c>
      <c r="R3885" t="str">
        <f>RIGHT(N3885,LEN(N3885)-SEARCH("/",N3885,1))</f>
        <v>musical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(E3886/D3886)*100</f>
        <v>0</v>
      </c>
      <c r="P3886" s="8" t="e">
        <f>(E3886/L3886)</f>
        <v>#DIV/0!</v>
      </c>
      <c r="Q3886" t="str">
        <f>LEFT(N3886, SEARCH("/",N3886,1)-1)</f>
        <v>theater</v>
      </c>
      <c r="R3886" t="str">
        <f>RIGHT(N3886,LEN(N3886)-SEARCH("/",N3886,1))</f>
        <v>musical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(E3887/D3887)*100</f>
        <v>0</v>
      </c>
      <c r="P3887" s="8" t="e">
        <f>(E3887/L3887)</f>
        <v>#DIV/0!</v>
      </c>
      <c r="Q3887" t="str">
        <f>LEFT(N3887, SEARCH("/",N3887,1)-1)</f>
        <v>theater</v>
      </c>
      <c r="R3887" t="str">
        <f>RIGHT(N3887,LEN(N3887)-SEARCH("/",N3887,1))</f>
        <v>musical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(E3888/D3888)*100</f>
        <v>0</v>
      </c>
      <c r="P3888" s="8" t="e">
        <f>(E3888/L3888)</f>
        <v>#DIV/0!</v>
      </c>
      <c r="Q3888" t="str">
        <f>LEFT(N3888, SEARCH("/",N3888,1)-1)</f>
        <v>theater</v>
      </c>
      <c r="R3888" t="str">
        <f>RIGHT(N3888,LEN(N3888)-SEARCH("/",N3888,1))</f>
        <v>musical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(E3889/D3889)*100</f>
        <v>1.7500000000000002</v>
      </c>
      <c r="P3889" s="8">
        <f>(E3889/L3889)</f>
        <v>17.5</v>
      </c>
      <c r="Q3889" t="str">
        <f>LEFT(N3889, SEARCH("/",N3889,1)-1)</f>
        <v>theater</v>
      </c>
      <c r="R3889" t="str">
        <f>RIGHT(N3889,LEN(N3889)-SEARCH("/",N3889,1))</f>
        <v>musical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(E3890/D3890)*100</f>
        <v>27.1</v>
      </c>
      <c r="P3890" s="8">
        <f>(E3890/L3890)</f>
        <v>38.714285714285715</v>
      </c>
      <c r="Q3890" t="str">
        <f>LEFT(N3890, SEARCH("/",N3890,1)-1)</f>
        <v>theater</v>
      </c>
      <c r="R3890" t="str">
        <f>RIGHT(N3890,LEN(N3890)-SEARCH("/",N3890,1))</f>
        <v>plays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(E3891/D3891)*100</f>
        <v>1.4749999999999999</v>
      </c>
      <c r="P3891" s="8">
        <f>(E3891/L3891)</f>
        <v>13.111111111111111</v>
      </c>
      <c r="Q3891" t="str">
        <f>LEFT(N3891, SEARCH("/",N3891,1)-1)</f>
        <v>theater</v>
      </c>
      <c r="R3891" t="str">
        <f>RIGHT(N3891,LEN(N3891)-SEARCH("/",N3891,1))</f>
        <v>plays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(E3892/D3892)*100</f>
        <v>16.826666666666668</v>
      </c>
      <c r="P3892" s="8">
        <f>(E3892/L3892)</f>
        <v>315.5</v>
      </c>
      <c r="Q3892" t="str">
        <f>LEFT(N3892, SEARCH("/",N3892,1)-1)</f>
        <v>theater</v>
      </c>
      <c r="R3892" t="str">
        <f>RIGHT(N3892,LEN(N3892)-SEARCH("/",N3892,1))</f>
        <v>plays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(E3893/D3893)*100</f>
        <v>32.5</v>
      </c>
      <c r="P3893" s="8">
        <f>(E3893/L3893)</f>
        <v>37.142857142857146</v>
      </c>
      <c r="Q3893" t="str">
        <f>LEFT(N3893, SEARCH("/",N3893,1)-1)</f>
        <v>theater</v>
      </c>
      <c r="R3893" t="str">
        <f>RIGHT(N3893,LEN(N3893)-SEARCH("/",N3893,1))</f>
        <v>plays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(E3894/D3894)*100</f>
        <v>0</v>
      </c>
      <c r="P3894" s="8" t="e">
        <f>(E3894/L3894)</f>
        <v>#DIV/0!</v>
      </c>
      <c r="Q3894" t="str">
        <f>LEFT(N3894, SEARCH("/",N3894,1)-1)</f>
        <v>theater</v>
      </c>
      <c r="R3894" t="str">
        <f>RIGHT(N3894,LEN(N3894)-SEARCH("/",N3894,1))</f>
        <v>plays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(E3895/D3895)*100</f>
        <v>21.55</v>
      </c>
      <c r="P3895" s="8">
        <f>(E3895/L3895)</f>
        <v>128.27380952380952</v>
      </c>
      <c r="Q3895" t="str">
        <f>LEFT(N3895, SEARCH("/",N3895,1)-1)</f>
        <v>theater</v>
      </c>
      <c r="R3895" t="str">
        <f>RIGHT(N3895,LEN(N3895)-SEARCH("/",N3895,1))</f>
        <v>plays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(E3896/D3896)*100</f>
        <v>3.4666666666666663</v>
      </c>
      <c r="P3896" s="8">
        <f>(E3896/L3896)</f>
        <v>47.272727272727273</v>
      </c>
      <c r="Q3896" t="str">
        <f>LEFT(N3896, SEARCH("/",N3896,1)-1)</f>
        <v>theater</v>
      </c>
      <c r="R3896" t="str">
        <f>RIGHT(N3896,LEN(N3896)-SEARCH("/",N3896,1))</f>
        <v>plays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(E3897/D3897)*100</f>
        <v>5</v>
      </c>
      <c r="P3897" s="8">
        <f>(E3897/L3897)</f>
        <v>50</v>
      </c>
      <c r="Q3897" t="str">
        <f>LEFT(N3897, SEARCH("/",N3897,1)-1)</f>
        <v>theater</v>
      </c>
      <c r="R3897" t="str">
        <f>RIGHT(N3897,LEN(N3897)-SEARCH("/",N3897,1))</f>
        <v>plays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(E3898/D3898)*100</f>
        <v>10.625</v>
      </c>
      <c r="P3898" s="8">
        <f>(E3898/L3898)</f>
        <v>42.5</v>
      </c>
      <c r="Q3898" t="str">
        <f>LEFT(N3898, SEARCH("/",N3898,1)-1)</f>
        <v>theater</v>
      </c>
      <c r="R3898" t="str">
        <f>RIGHT(N3898,LEN(N3898)-SEARCH("/",N3898,1))</f>
        <v>plays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(E3899/D3899)*100</f>
        <v>17.599999999999998</v>
      </c>
      <c r="P3899" s="8">
        <f>(E3899/L3899)</f>
        <v>44</v>
      </c>
      <c r="Q3899" t="str">
        <f>LEFT(N3899, SEARCH("/",N3899,1)-1)</f>
        <v>theater</v>
      </c>
      <c r="R3899" t="str">
        <f>RIGHT(N3899,LEN(N3899)-SEARCH("/",N3899,1))</f>
        <v>plays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(E3900/D3900)*100</f>
        <v>32.56</v>
      </c>
      <c r="P3900" s="8">
        <f>(E3900/L3900)</f>
        <v>50.875</v>
      </c>
      <c r="Q3900" t="str">
        <f>LEFT(N3900, SEARCH("/",N3900,1)-1)</f>
        <v>theater</v>
      </c>
      <c r="R3900" t="str">
        <f>RIGHT(N3900,LEN(N3900)-SEARCH("/",N3900,1))</f>
        <v>plays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(E3901/D3901)*100</f>
        <v>1.25</v>
      </c>
      <c r="P3901" s="8">
        <f>(E3901/L3901)</f>
        <v>62.5</v>
      </c>
      <c r="Q3901" t="str">
        <f>LEFT(N3901, SEARCH("/",N3901,1)-1)</f>
        <v>theater</v>
      </c>
      <c r="R3901" t="str">
        <f>RIGHT(N3901,LEN(N3901)-SEARCH("/",N3901,1))</f>
        <v>plays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(E3902/D3902)*100</f>
        <v>5.4</v>
      </c>
      <c r="P3902" s="8">
        <f>(E3902/L3902)</f>
        <v>27</v>
      </c>
      <c r="Q3902" t="str">
        <f>LEFT(N3902, SEARCH("/",N3902,1)-1)</f>
        <v>theater</v>
      </c>
      <c r="R3902" t="str">
        <f>RIGHT(N3902,LEN(N3902)-SEARCH("/",N3902,1))</f>
        <v>plays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(E3903/D3903)*100</f>
        <v>0.83333333333333337</v>
      </c>
      <c r="P3903" s="8">
        <f>(E3903/L3903)</f>
        <v>25</v>
      </c>
      <c r="Q3903" t="str">
        <f>LEFT(N3903, SEARCH("/",N3903,1)-1)</f>
        <v>theater</v>
      </c>
      <c r="R3903" t="str">
        <f>RIGHT(N3903,LEN(N3903)-SEARCH("/",N3903,1))</f>
        <v>plays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(E3904/D3904)*100</f>
        <v>48.833333333333336</v>
      </c>
      <c r="P3904" s="8">
        <f>(E3904/L3904)</f>
        <v>47.258064516129032</v>
      </c>
      <c r="Q3904" t="str">
        <f>LEFT(N3904, SEARCH("/",N3904,1)-1)</f>
        <v>theater</v>
      </c>
      <c r="R3904" t="str">
        <f>RIGHT(N3904,LEN(N3904)-SEARCH("/",N3904,1))</f>
        <v>plays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(E3905/D3905)*100</f>
        <v>0</v>
      </c>
      <c r="P3905" s="8" t="e">
        <f>(E3905/L3905)</f>
        <v>#DIV/0!</v>
      </c>
      <c r="Q3905" t="str">
        <f>LEFT(N3905, SEARCH("/",N3905,1)-1)</f>
        <v>theater</v>
      </c>
      <c r="R3905" t="str">
        <f>RIGHT(N3905,LEN(N3905)-SEARCH("/",N3905,1))</f>
        <v>plays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(E3906/D3906)*100</f>
        <v>0.03</v>
      </c>
      <c r="P3906" s="8">
        <f>(E3906/L3906)</f>
        <v>1.5</v>
      </c>
      <c r="Q3906" t="str">
        <f>LEFT(N3906, SEARCH("/",N3906,1)-1)</f>
        <v>theater</v>
      </c>
      <c r="R3906" t="str">
        <f>RIGHT(N3906,LEN(N3906)-SEARCH("/",N3906,1))</f>
        <v>plays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(E3907/D3907)*100</f>
        <v>11.533333333333333</v>
      </c>
      <c r="P3907" s="8">
        <f>(E3907/L3907)</f>
        <v>24.714285714285715</v>
      </c>
      <c r="Q3907" t="str">
        <f>LEFT(N3907, SEARCH("/",N3907,1)-1)</f>
        <v>theater</v>
      </c>
      <c r="R3907" t="str">
        <f>RIGHT(N3907,LEN(N3907)-SEARCH("/",N3907,1))</f>
        <v>plays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(E3908/D3908)*100</f>
        <v>67.333333333333329</v>
      </c>
      <c r="P3908" s="8">
        <f>(E3908/L3908)</f>
        <v>63.125</v>
      </c>
      <c r="Q3908" t="str">
        <f>LEFT(N3908, SEARCH("/",N3908,1)-1)</f>
        <v>theater</v>
      </c>
      <c r="R3908" t="str">
        <f>RIGHT(N3908,LEN(N3908)-SEARCH("/",N3908,1))</f>
        <v>plays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(E3909/D3909)*100</f>
        <v>15.299999999999999</v>
      </c>
      <c r="P3909" s="8">
        <f>(E3909/L3909)</f>
        <v>38.25</v>
      </c>
      <c r="Q3909" t="str">
        <f>LEFT(N3909, SEARCH("/",N3909,1)-1)</f>
        <v>theater</v>
      </c>
      <c r="R3909" t="str">
        <f>RIGHT(N3909,LEN(N3909)-SEARCH("/",N3909,1))</f>
        <v>plays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(E3910/D3910)*100</f>
        <v>8.6666666666666679</v>
      </c>
      <c r="P3910" s="8">
        <f>(E3910/L3910)</f>
        <v>16.25</v>
      </c>
      <c r="Q3910" t="str">
        <f>LEFT(N3910, SEARCH("/",N3910,1)-1)</f>
        <v>theater</v>
      </c>
      <c r="R3910" t="str">
        <f>RIGHT(N3910,LEN(N3910)-SEARCH("/",N3910,1))</f>
        <v>plays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(E3911/D3911)*100</f>
        <v>0.22499999999999998</v>
      </c>
      <c r="P3911" s="8">
        <f>(E3911/L3911)</f>
        <v>33.75</v>
      </c>
      <c r="Q3911" t="str">
        <f>LEFT(N3911, SEARCH("/",N3911,1)-1)</f>
        <v>theater</v>
      </c>
      <c r="R3911" t="str">
        <f>RIGHT(N3911,LEN(N3911)-SEARCH("/",N3911,1))</f>
        <v>plays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(E3912/D3912)*100</f>
        <v>3.0833333333333335</v>
      </c>
      <c r="P3912" s="8">
        <f>(E3912/L3912)</f>
        <v>61.666666666666664</v>
      </c>
      <c r="Q3912" t="str">
        <f>LEFT(N3912, SEARCH("/",N3912,1)-1)</f>
        <v>theater</v>
      </c>
      <c r="R3912" t="str">
        <f>RIGHT(N3912,LEN(N3912)-SEARCH("/",N3912,1))</f>
        <v>plays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(E3913/D3913)*100</f>
        <v>37.412500000000001</v>
      </c>
      <c r="P3913" s="8">
        <f>(E3913/L3913)</f>
        <v>83.138888888888886</v>
      </c>
      <c r="Q3913" t="str">
        <f>LEFT(N3913, SEARCH("/",N3913,1)-1)</f>
        <v>theater</v>
      </c>
      <c r="R3913" t="str">
        <f>RIGHT(N3913,LEN(N3913)-SEARCH("/",N3913,1))</f>
        <v>plays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(E3914/D3914)*100</f>
        <v>6.6666666666666671E-3</v>
      </c>
      <c r="P3914" s="8">
        <f>(E3914/L3914)</f>
        <v>1</v>
      </c>
      <c r="Q3914" t="str">
        <f>LEFT(N3914, SEARCH("/",N3914,1)-1)</f>
        <v>theater</v>
      </c>
      <c r="R3914" t="str">
        <f>RIGHT(N3914,LEN(N3914)-SEARCH("/",N3914,1))</f>
        <v>plays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(E3915/D3915)*100</f>
        <v>10</v>
      </c>
      <c r="P3915" s="8">
        <f>(E3915/L3915)</f>
        <v>142.85714285714286</v>
      </c>
      <c r="Q3915" t="str">
        <f>LEFT(N3915, SEARCH("/",N3915,1)-1)</f>
        <v>theater</v>
      </c>
      <c r="R3915" t="str">
        <f>RIGHT(N3915,LEN(N3915)-SEARCH("/",N3915,1))</f>
        <v>plays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(E3916/D3916)*100</f>
        <v>36.36</v>
      </c>
      <c r="P3916" s="8">
        <f>(E3916/L3916)</f>
        <v>33.666666666666664</v>
      </c>
      <c r="Q3916" t="str">
        <f>LEFT(N3916, SEARCH("/",N3916,1)-1)</f>
        <v>theater</v>
      </c>
      <c r="R3916" t="str">
        <f>RIGHT(N3916,LEN(N3916)-SEARCH("/",N3916,1))</f>
        <v>plays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(E3917/D3917)*100</f>
        <v>0.33333333333333337</v>
      </c>
      <c r="P3917" s="8">
        <f>(E3917/L3917)</f>
        <v>5</v>
      </c>
      <c r="Q3917" t="str">
        <f>LEFT(N3917, SEARCH("/",N3917,1)-1)</f>
        <v>theater</v>
      </c>
      <c r="R3917" t="str">
        <f>RIGHT(N3917,LEN(N3917)-SEARCH("/",N3917,1))</f>
        <v>plays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(E3918/D3918)*100</f>
        <v>0</v>
      </c>
      <c r="P3918" s="8" t="e">
        <f>(E3918/L3918)</f>
        <v>#DIV/0!</v>
      </c>
      <c r="Q3918" t="str">
        <f>LEFT(N3918, SEARCH("/",N3918,1)-1)</f>
        <v>theater</v>
      </c>
      <c r="R3918" t="str">
        <f>RIGHT(N3918,LEN(N3918)-SEARCH("/",N3918,1))</f>
        <v>plays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(E3919/D3919)*100</f>
        <v>0.2857142857142857</v>
      </c>
      <c r="P3919" s="8">
        <f>(E3919/L3919)</f>
        <v>10</v>
      </c>
      <c r="Q3919" t="str">
        <f>LEFT(N3919, SEARCH("/",N3919,1)-1)</f>
        <v>theater</v>
      </c>
      <c r="R3919" t="str">
        <f>RIGHT(N3919,LEN(N3919)-SEARCH("/",N3919,1))</f>
        <v>plays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(E3920/D3920)*100</f>
        <v>0.2</v>
      </c>
      <c r="P3920" s="8">
        <f>(E3920/L3920)</f>
        <v>40</v>
      </c>
      <c r="Q3920" t="str">
        <f>LEFT(N3920, SEARCH("/",N3920,1)-1)</f>
        <v>theater</v>
      </c>
      <c r="R3920" t="str">
        <f>RIGHT(N3920,LEN(N3920)-SEARCH("/",N3920,1))</f>
        <v>plays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(E3921/D3921)*100</f>
        <v>1.7999999999999998</v>
      </c>
      <c r="P3921" s="8">
        <f>(E3921/L3921)</f>
        <v>30</v>
      </c>
      <c r="Q3921" t="str">
        <f>LEFT(N3921, SEARCH("/",N3921,1)-1)</f>
        <v>theater</v>
      </c>
      <c r="R3921" t="str">
        <f>RIGHT(N3921,LEN(N3921)-SEARCH("/",N3921,1))</f>
        <v>plays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(E3922/D3922)*100</f>
        <v>5.4</v>
      </c>
      <c r="P3922" s="8">
        <f>(E3922/L3922)</f>
        <v>45</v>
      </c>
      <c r="Q3922" t="str">
        <f>LEFT(N3922, SEARCH("/",N3922,1)-1)</f>
        <v>theater</v>
      </c>
      <c r="R3922" t="str">
        <f>RIGHT(N3922,LEN(N3922)-SEARCH("/",N3922,1))</f>
        <v>plays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(E3923/D3923)*100</f>
        <v>0</v>
      </c>
      <c r="P3923" s="8" t="e">
        <f>(E3923/L3923)</f>
        <v>#DIV/0!</v>
      </c>
      <c r="Q3923" t="str">
        <f>LEFT(N3923, SEARCH("/",N3923,1)-1)</f>
        <v>theater</v>
      </c>
      <c r="R3923" t="str">
        <f>RIGHT(N3923,LEN(N3923)-SEARCH("/",N3923,1))</f>
        <v>plays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(E3924/D3924)*100</f>
        <v>8.1333333333333329</v>
      </c>
      <c r="P3924" s="8">
        <f>(E3924/L3924)</f>
        <v>10.166666666666666</v>
      </c>
      <c r="Q3924" t="str">
        <f>LEFT(N3924, SEARCH("/",N3924,1)-1)</f>
        <v>theater</v>
      </c>
      <c r="R3924" t="str">
        <f>RIGHT(N3924,LEN(N3924)-SEARCH("/",N3924,1))</f>
        <v>plays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(E3925/D3925)*100</f>
        <v>12.034782608695652</v>
      </c>
      <c r="P3925" s="8">
        <f>(E3925/L3925)</f>
        <v>81.411764705882348</v>
      </c>
      <c r="Q3925" t="str">
        <f>LEFT(N3925, SEARCH("/",N3925,1)-1)</f>
        <v>theater</v>
      </c>
      <c r="R3925" t="str">
        <f>RIGHT(N3925,LEN(N3925)-SEARCH("/",N3925,1))</f>
        <v>plays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(E3926/D3926)*100</f>
        <v>15.266666666666667</v>
      </c>
      <c r="P3926" s="8">
        <f>(E3926/L3926)</f>
        <v>57.25</v>
      </c>
      <c r="Q3926" t="str">
        <f>LEFT(N3926, SEARCH("/",N3926,1)-1)</f>
        <v>theater</v>
      </c>
      <c r="R3926" t="str">
        <f>RIGHT(N3926,LEN(N3926)-SEARCH("/",N3926,1))</f>
        <v>plays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(E3927/D3927)*100</f>
        <v>10</v>
      </c>
      <c r="P3927" s="8">
        <f>(E3927/L3927)</f>
        <v>5</v>
      </c>
      <c r="Q3927" t="str">
        <f>LEFT(N3927, SEARCH("/",N3927,1)-1)</f>
        <v>theater</v>
      </c>
      <c r="R3927" t="str">
        <f>RIGHT(N3927,LEN(N3927)-SEARCH("/",N3927,1))</f>
        <v>plays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(E3928/D3928)*100</f>
        <v>0.3</v>
      </c>
      <c r="P3928" s="8">
        <f>(E3928/L3928)</f>
        <v>15</v>
      </c>
      <c r="Q3928" t="str">
        <f>LEFT(N3928, SEARCH("/",N3928,1)-1)</f>
        <v>theater</v>
      </c>
      <c r="R3928" t="str">
        <f>RIGHT(N3928,LEN(N3928)-SEARCH("/",N3928,1))</f>
        <v>plays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(E3929/D3929)*100</f>
        <v>1</v>
      </c>
      <c r="P3929" s="8">
        <f>(E3929/L3929)</f>
        <v>12.5</v>
      </c>
      <c r="Q3929" t="str">
        <f>LEFT(N3929, SEARCH("/",N3929,1)-1)</f>
        <v>theater</v>
      </c>
      <c r="R3929" t="str">
        <f>RIGHT(N3929,LEN(N3929)-SEARCH("/",N3929,1))</f>
        <v>plays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(E3930/D3930)*100</f>
        <v>13.020000000000001</v>
      </c>
      <c r="P3930" s="8">
        <f>(E3930/L3930)</f>
        <v>93</v>
      </c>
      <c r="Q3930" t="str">
        <f>LEFT(N3930, SEARCH("/",N3930,1)-1)</f>
        <v>theater</v>
      </c>
      <c r="R3930" t="str">
        <f>RIGHT(N3930,LEN(N3930)-SEARCH("/",N3930,1))</f>
        <v>plays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(E3931/D3931)*100</f>
        <v>2.2650000000000001</v>
      </c>
      <c r="P3931" s="8">
        <f>(E3931/L3931)</f>
        <v>32.357142857142854</v>
      </c>
      <c r="Q3931" t="str">
        <f>LEFT(N3931, SEARCH("/",N3931,1)-1)</f>
        <v>theater</v>
      </c>
      <c r="R3931" t="str">
        <f>RIGHT(N3931,LEN(N3931)-SEARCH("/",N3931,1))</f>
        <v>plays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(E3932/D3932)*100</f>
        <v>0</v>
      </c>
      <c r="P3932" s="8" t="e">
        <f>(E3932/L3932)</f>
        <v>#DIV/0!</v>
      </c>
      <c r="Q3932" t="str">
        <f>LEFT(N3932, SEARCH("/",N3932,1)-1)</f>
        <v>theater</v>
      </c>
      <c r="R3932" t="str">
        <f>RIGHT(N3932,LEN(N3932)-SEARCH("/",N3932,1))</f>
        <v>plays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(E3933/D3933)*100</f>
        <v>0</v>
      </c>
      <c r="P3933" s="8" t="e">
        <f>(E3933/L3933)</f>
        <v>#DIV/0!</v>
      </c>
      <c r="Q3933" t="str">
        <f>LEFT(N3933, SEARCH("/",N3933,1)-1)</f>
        <v>theater</v>
      </c>
      <c r="R3933" t="str">
        <f>RIGHT(N3933,LEN(N3933)-SEARCH("/",N3933,1))</f>
        <v>plays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(E3934/D3934)*100</f>
        <v>8.3333333333333332E-3</v>
      </c>
      <c r="P3934" s="8">
        <f>(E3934/L3934)</f>
        <v>1</v>
      </c>
      <c r="Q3934" t="str">
        <f>LEFT(N3934, SEARCH("/",N3934,1)-1)</f>
        <v>theater</v>
      </c>
      <c r="R3934" t="str">
        <f>RIGHT(N3934,LEN(N3934)-SEARCH("/",N3934,1))</f>
        <v>plays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(E3935/D3935)*100</f>
        <v>15.742857142857142</v>
      </c>
      <c r="P3935" s="8">
        <f>(E3935/L3935)</f>
        <v>91.833333333333329</v>
      </c>
      <c r="Q3935" t="str">
        <f>LEFT(N3935, SEARCH("/",N3935,1)-1)</f>
        <v>theater</v>
      </c>
      <c r="R3935" t="str">
        <f>RIGHT(N3935,LEN(N3935)-SEARCH("/",N3935,1))</f>
        <v>plays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(E3936/D3936)*100</f>
        <v>11</v>
      </c>
      <c r="P3936" s="8">
        <f>(E3936/L3936)</f>
        <v>45.833333333333336</v>
      </c>
      <c r="Q3936" t="str">
        <f>LEFT(N3936, SEARCH("/",N3936,1)-1)</f>
        <v>theater</v>
      </c>
      <c r="R3936" t="str">
        <f>RIGHT(N3936,LEN(N3936)-SEARCH("/",N3936,1))</f>
        <v>plays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(E3937/D3937)*100</f>
        <v>43.833333333333336</v>
      </c>
      <c r="P3937" s="8">
        <f>(E3937/L3937)</f>
        <v>57.173913043478258</v>
      </c>
      <c r="Q3937" t="str">
        <f>LEFT(N3937, SEARCH("/",N3937,1)-1)</f>
        <v>theater</v>
      </c>
      <c r="R3937" t="str">
        <f>RIGHT(N3937,LEN(N3937)-SEARCH("/",N3937,1))</f>
        <v>plays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(E3938/D3938)*100</f>
        <v>0</v>
      </c>
      <c r="P3938" s="8" t="e">
        <f>(E3938/L3938)</f>
        <v>#DIV/0!</v>
      </c>
      <c r="Q3938" t="str">
        <f>LEFT(N3938, SEARCH("/",N3938,1)-1)</f>
        <v>theater</v>
      </c>
      <c r="R3938" t="str">
        <f>RIGHT(N3938,LEN(N3938)-SEARCH("/",N3938,1))</f>
        <v>plays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(E3939/D3939)*100</f>
        <v>86.135181975736558</v>
      </c>
      <c r="P3939" s="8">
        <f>(E3939/L3939)</f>
        <v>248.5</v>
      </c>
      <c r="Q3939" t="str">
        <f>LEFT(N3939, SEARCH("/",N3939,1)-1)</f>
        <v>theater</v>
      </c>
      <c r="R3939" t="str">
        <f>RIGHT(N3939,LEN(N3939)-SEARCH("/",N3939,1))</f>
        <v>plays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(E3940/D3940)*100</f>
        <v>12.196620583717358</v>
      </c>
      <c r="P3940" s="8">
        <f>(E3940/L3940)</f>
        <v>79.400000000000006</v>
      </c>
      <c r="Q3940" t="str">
        <f>LEFT(N3940, SEARCH("/",N3940,1)-1)</f>
        <v>theater</v>
      </c>
      <c r="R3940" t="str">
        <f>RIGHT(N3940,LEN(N3940)-SEARCH("/",N3940,1))</f>
        <v>plays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(E3941/D3941)*100</f>
        <v>0.1</v>
      </c>
      <c r="P3941" s="8">
        <f>(E3941/L3941)</f>
        <v>5</v>
      </c>
      <c r="Q3941" t="str">
        <f>LEFT(N3941, SEARCH("/",N3941,1)-1)</f>
        <v>theater</v>
      </c>
      <c r="R3941" t="str">
        <f>RIGHT(N3941,LEN(N3941)-SEARCH("/",N3941,1))</f>
        <v>plays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(E3942/D3942)*100</f>
        <v>0.22</v>
      </c>
      <c r="P3942" s="8">
        <f>(E3942/L3942)</f>
        <v>5.5</v>
      </c>
      <c r="Q3942" t="str">
        <f>LEFT(N3942, SEARCH("/",N3942,1)-1)</f>
        <v>theater</v>
      </c>
      <c r="R3942" t="str">
        <f>RIGHT(N3942,LEN(N3942)-SEARCH("/",N3942,1))</f>
        <v>plays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(E3943/D3943)*100</f>
        <v>0.90909090909090906</v>
      </c>
      <c r="P3943" s="8">
        <f>(E3943/L3943)</f>
        <v>25</v>
      </c>
      <c r="Q3943" t="str">
        <f>LEFT(N3943, SEARCH("/",N3943,1)-1)</f>
        <v>theater</v>
      </c>
      <c r="R3943" t="str">
        <f>RIGHT(N3943,LEN(N3943)-SEARCH("/",N3943,1))</f>
        <v>plays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(E3944/D3944)*100</f>
        <v>0</v>
      </c>
      <c r="P3944" s="8" t="e">
        <f>(E3944/L3944)</f>
        <v>#DIV/0!</v>
      </c>
      <c r="Q3944" t="str">
        <f>LEFT(N3944, SEARCH("/",N3944,1)-1)</f>
        <v>theater</v>
      </c>
      <c r="R3944" t="str">
        <f>RIGHT(N3944,LEN(N3944)-SEARCH("/",N3944,1))</f>
        <v>plays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(E3945/D3945)*100</f>
        <v>35.64</v>
      </c>
      <c r="P3945" s="8">
        <f>(E3945/L3945)</f>
        <v>137.07692307692307</v>
      </c>
      <c r="Q3945" t="str">
        <f>LEFT(N3945, SEARCH("/",N3945,1)-1)</f>
        <v>theater</v>
      </c>
      <c r="R3945" t="str">
        <f>RIGHT(N3945,LEN(N3945)-SEARCH("/",N3945,1))</f>
        <v>plays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(E3946/D3946)*100</f>
        <v>0</v>
      </c>
      <c r="P3946" s="8" t="e">
        <f>(E3946/L3946)</f>
        <v>#DIV/0!</v>
      </c>
      <c r="Q3946" t="str">
        <f>LEFT(N3946, SEARCH("/",N3946,1)-1)</f>
        <v>theater</v>
      </c>
      <c r="R3946" t="str">
        <f>RIGHT(N3946,LEN(N3946)-SEARCH("/",N3946,1))</f>
        <v>plays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(E3947/D3947)*100</f>
        <v>0.25</v>
      </c>
      <c r="P3947" s="8">
        <f>(E3947/L3947)</f>
        <v>5</v>
      </c>
      <c r="Q3947" t="str">
        <f>LEFT(N3947, SEARCH("/",N3947,1)-1)</f>
        <v>theater</v>
      </c>
      <c r="R3947" t="str">
        <f>RIGHT(N3947,LEN(N3947)-SEARCH("/",N3947,1))</f>
        <v>plays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(E3948/D3948)*100</f>
        <v>3.25</v>
      </c>
      <c r="P3948" s="8">
        <f>(E3948/L3948)</f>
        <v>39</v>
      </c>
      <c r="Q3948" t="str">
        <f>LEFT(N3948, SEARCH("/",N3948,1)-1)</f>
        <v>theater</v>
      </c>
      <c r="R3948" t="str">
        <f>RIGHT(N3948,LEN(N3948)-SEARCH("/",N3948,1))</f>
        <v>plays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(E3949/D3949)*100</f>
        <v>3.3666666666666663</v>
      </c>
      <c r="P3949" s="8">
        <f>(E3949/L3949)</f>
        <v>50.5</v>
      </c>
      <c r="Q3949" t="str">
        <f>LEFT(N3949, SEARCH("/",N3949,1)-1)</f>
        <v>theater</v>
      </c>
      <c r="R3949" t="str">
        <f>RIGHT(N3949,LEN(N3949)-SEARCH("/",N3949,1))</f>
        <v>plays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(E3950/D3950)*100</f>
        <v>0</v>
      </c>
      <c r="P3950" s="8" t="e">
        <f>(E3950/L3950)</f>
        <v>#DIV/0!</v>
      </c>
      <c r="Q3950" t="str">
        <f>LEFT(N3950, SEARCH("/",N3950,1)-1)</f>
        <v>theater</v>
      </c>
      <c r="R3950" t="str">
        <f>RIGHT(N3950,LEN(N3950)-SEARCH("/",N3950,1))</f>
        <v>plays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(E3951/D3951)*100</f>
        <v>15.770000000000001</v>
      </c>
      <c r="P3951" s="8">
        <f>(E3951/L3951)</f>
        <v>49.28125</v>
      </c>
      <c r="Q3951" t="str">
        <f>LEFT(N3951, SEARCH("/",N3951,1)-1)</f>
        <v>theater</v>
      </c>
      <c r="R3951" t="str">
        <f>RIGHT(N3951,LEN(N3951)-SEARCH("/",N3951,1))</f>
        <v>plays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(E3952/D3952)*100</f>
        <v>0.625</v>
      </c>
      <c r="P3952" s="8">
        <f>(E3952/L3952)</f>
        <v>25</v>
      </c>
      <c r="Q3952" t="str">
        <f>LEFT(N3952, SEARCH("/",N3952,1)-1)</f>
        <v>theater</v>
      </c>
      <c r="R3952" t="str">
        <f>RIGHT(N3952,LEN(N3952)-SEARCH("/",N3952,1))</f>
        <v>plays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(E3953/D3953)*100</f>
        <v>5.0000000000000001E-4</v>
      </c>
      <c r="P3953" s="8">
        <f>(E3953/L3953)</f>
        <v>1</v>
      </c>
      <c r="Q3953" t="str">
        <f>LEFT(N3953, SEARCH("/",N3953,1)-1)</f>
        <v>theater</v>
      </c>
      <c r="R3953" t="str">
        <f>RIGHT(N3953,LEN(N3953)-SEARCH("/",N3953,1))</f>
        <v>plays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(E3954/D3954)*100</f>
        <v>9.6153846153846159E-2</v>
      </c>
      <c r="P3954" s="8">
        <f>(E3954/L3954)</f>
        <v>25</v>
      </c>
      <c r="Q3954" t="str">
        <f>LEFT(N3954, SEARCH("/",N3954,1)-1)</f>
        <v>theater</v>
      </c>
      <c r="R3954" t="str">
        <f>RIGHT(N3954,LEN(N3954)-SEARCH("/",N3954,1))</f>
        <v>plays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(E3955/D3955)*100</f>
        <v>0</v>
      </c>
      <c r="P3955" s="8" t="e">
        <f>(E3955/L3955)</f>
        <v>#DIV/0!</v>
      </c>
      <c r="Q3955" t="str">
        <f>LEFT(N3955, SEARCH("/",N3955,1)-1)</f>
        <v>theater</v>
      </c>
      <c r="R3955" t="str">
        <f>RIGHT(N3955,LEN(N3955)-SEARCH("/",N3955,1))</f>
        <v>plays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(E3956/D3956)*100</f>
        <v>0</v>
      </c>
      <c r="P3956" s="8" t="e">
        <f>(E3956/L3956)</f>
        <v>#DIV/0!</v>
      </c>
      <c r="Q3956" t="str">
        <f>LEFT(N3956, SEARCH("/",N3956,1)-1)</f>
        <v>theater</v>
      </c>
      <c r="R3956" t="str">
        <f>RIGHT(N3956,LEN(N3956)-SEARCH("/",N3956,1))</f>
        <v>plays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(E3957/D3957)*100</f>
        <v>24.285714285714285</v>
      </c>
      <c r="P3957" s="8">
        <f>(E3957/L3957)</f>
        <v>53.125</v>
      </c>
      <c r="Q3957" t="str">
        <f>LEFT(N3957, SEARCH("/",N3957,1)-1)</f>
        <v>theater</v>
      </c>
      <c r="R3957" t="str">
        <f>RIGHT(N3957,LEN(N3957)-SEARCH("/",N3957,1))</f>
        <v>plays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(E3958/D3958)*100</f>
        <v>0</v>
      </c>
      <c r="P3958" s="8" t="e">
        <f>(E3958/L3958)</f>
        <v>#DIV/0!</v>
      </c>
      <c r="Q3958" t="str">
        <f>LEFT(N3958, SEARCH("/",N3958,1)-1)</f>
        <v>theater</v>
      </c>
      <c r="R3958" t="str">
        <f>RIGHT(N3958,LEN(N3958)-SEARCH("/",N3958,1))</f>
        <v>plays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(E3959/D3959)*100</f>
        <v>2.5000000000000001E-2</v>
      </c>
      <c r="P3959" s="8">
        <f>(E3959/L3959)</f>
        <v>7</v>
      </c>
      <c r="Q3959" t="str">
        <f>LEFT(N3959, SEARCH("/",N3959,1)-1)</f>
        <v>theater</v>
      </c>
      <c r="R3959" t="str">
        <f>RIGHT(N3959,LEN(N3959)-SEARCH("/",N3959,1))</f>
        <v>plays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(E3960/D3960)*100</f>
        <v>32.049999999999997</v>
      </c>
      <c r="P3960" s="8">
        <f>(E3960/L3960)</f>
        <v>40.0625</v>
      </c>
      <c r="Q3960" t="str">
        <f>LEFT(N3960, SEARCH("/",N3960,1)-1)</f>
        <v>theater</v>
      </c>
      <c r="R3960" t="str">
        <f>RIGHT(N3960,LEN(N3960)-SEARCH("/",N3960,1))</f>
        <v>plays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(E3961/D3961)*100</f>
        <v>24.333333333333336</v>
      </c>
      <c r="P3961" s="8">
        <f>(E3961/L3961)</f>
        <v>24.333333333333332</v>
      </c>
      <c r="Q3961" t="str">
        <f>LEFT(N3961, SEARCH("/",N3961,1)-1)</f>
        <v>theater</v>
      </c>
      <c r="R3961" t="str">
        <f>RIGHT(N3961,LEN(N3961)-SEARCH("/",N3961,1))</f>
        <v>plays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(E3962/D3962)*100</f>
        <v>1.5</v>
      </c>
      <c r="P3962" s="8">
        <f>(E3962/L3962)</f>
        <v>11.25</v>
      </c>
      <c r="Q3962" t="str">
        <f>LEFT(N3962, SEARCH("/",N3962,1)-1)</f>
        <v>theater</v>
      </c>
      <c r="R3962" t="str">
        <f>RIGHT(N3962,LEN(N3962)-SEARCH("/",N3962,1))</f>
        <v>plays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(E3963/D3963)*100</f>
        <v>0.42</v>
      </c>
      <c r="P3963" s="8">
        <f>(E3963/L3963)</f>
        <v>10.5</v>
      </c>
      <c r="Q3963" t="str">
        <f>LEFT(N3963, SEARCH("/",N3963,1)-1)</f>
        <v>theater</v>
      </c>
      <c r="R3963" t="str">
        <f>RIGHT(N3963,LEN(N3963)-SEARCH("/",N3963,1))</f>
        <v>plays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(E3964/D3964)*100</f>
        <v>3.214285714285714</v>
      </c>
      <c r="P3964" s="8">
        <f>(E3964/L3964)</f>
        <v>15</v>
      </c>
      <c r="Q3964" t="str">
        <f>LEFT(N3964, SEARCH("/",N3964,1)-1)</f>
        <v>theater</v>
      </c>
      <c r="R3964" t="str">
        <f>RIGHT(N3964,LEN(N3964)-SEARCH("/",N3964,1))</f>
        <v>plays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(E3965/D3965)*100</f>
        <v>0</v>
      </c>
      <c r="P3965" s="8" t="e">
        <f>(E3965/L3965)</f>
        <v>#DIV/0!</v>
      </c>
      <c r="Q3965" t="str">
        <f>LEFT(N3965, SEARCH("/",N3965,1)-1)</f>
        <v>theater</v>
      </c>
      <c r="R3965" t="str">
        <f>RIGHT(N3965,LEN(N3965)-SEARCH("/",N3965,1))</f>
        <v>plays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(E3966/D3966)*100</f>
        <v>6.3</v>
      </c>
      <c r="P3966" s="8">
        <f>(E3966/L3966)</f>
        <v>42</v>
      </c>
      <c r="Q3966" t="str">
        <f>LEFT(N3966, SEARCH("/",N3966,1)-1)</f>
        <v>theater</v>
      </c>
      <c r="R3966" t="str">
        <f>RIGHT(N3966,LEN(N3966)-SEARCH("/",N3966,1))</f>
        <v>plays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(E3967/D3967)*100</f>
        <v>14.249999999999998</v>
      </c>
      <c r="P3967" s="8">
        <f>(E3967/L3967)</f>
        <v>71.25</v>
      </c>
      <c r="Q3967" t="str">
        <f>LEFT(N3967, SEARCH("/",N3967,1)-1)</f>
        <v>theater</v>
      </c>
      <c r="R3967" t="str">
        <f>RIGHT(N3967,LEN(N3967)-SEARCH("/",N3967,1))</f>
        <v>plays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(E3968/D3968)*100</f>
        <v>0.6</v>
      </c>
      <c r="P3968" s="8">
        <f>(E3968/L3968)</f>
        <v>22.5</v>
      </c>
      <c r="Q3968" t="str">
        <f>LEFT(N3968, SEARCH("/",N3968,1)-1)</f>
        <v>theater</v>
      </c>
      <c r="R3968" t="str">
        <f>RIGHT(N3968,LEN(N3968)-SEARCH("/",N3968,1))</f>
        <v>plays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(E3969/D3969)*100</f>
        <v>24.117647058823529</v>
      </c>
      <c r="P3969" s="8">
        <f>(E3969/L3969)</f>
        <v>41</v>
      </c>
      <c r="Q3969" t="str">
        <f>LEFT(N3969, SEARCH("/",N3969,1)-1)</f>
        <v>theater</v>
      </c>
      <c r="R3969" t="str">
        <f>RIGHT(N3969,LEN(N3969)-SEARCH("/",N3969,1))</f>
        <v>plays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(E3970/D3970)*100</f>
        <v>10.54</v>
      </c>
      <c r="P3970" s="8">
        <f>(E3970/L3970)</f>
        <v>47.909090909090907</v>
      </c>
      <c r="Q3970" t="str">
        <f>LEFT(N3970, SEARCH("/",N3970,1)-1)</f>
        <v>theater</v>
      </c>
      <c r="R3970" t="str">
        <f>RIGHT(N3970,LEN(N3970)-SEARCH("/",N3970,1))</f>
        <v>plays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(E3971/D3971)*100</f>
        <v>7.4690265486725664</v>
      </c>
      <c r="P3971" s="8">
        <f>(E3971/L3971)</f>
        <v>35.166666666666664</v>
      </c>
      <c r="Q3971" t="str">
        <f>LEFT(N3971, SEARCH("/",N3971,1)-1)</f>
        <v>theater</v>
      </c>
      <c r="R3971" t="str">
        <f>RIGHT(N3971,LEN(N3971)-SEARCH("/",N3971,1))</f>
        <v>plays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(E3972/D3972)*100</f>
        <v>7.3333333333333334E-2</v>
      </c>
      <c r="P3972" s="8">
        <f>(E3972/L3972)</f>
        <v>5.5</v>
      </c>
      <c r="Q3972" t="str">
        <f>LEFT(N3972, SEARCH("/",N3972,1)-1)</f>
        <v>theater</v>
      </c>
      <c r="R3972" t="str">
        <f>RIGHT(N3972,LEN(N3972)-SEARCH("/",N3972,1))</f>
        <v>plays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(E3973/D3973)*100</f>
        <v>0.97142857142857131</v>
      </c>
      <c r="P3973" s="8">
        <f>(E3973/L3973)</f>
        <v>22.666666666666668</v>
      </c>
      <c r="Q3973" t="str">
        <f>LEFT(N3973, SEARCH("/",N3973,1)-1)</f>
        <v>theater</v>
      </c>
      <c r="R3973" t="str">
        <f>RIGHT(N3973,LEN(N3973)-SEARCH("/",N3973,1))</f>
        <v>plays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(E3974/D3974)*100</f>
        <v>21.099999999999998</v>
      </c>
      <c r="P3974" s="8">
        <f>(E3974/L3974)</f>
        <v>26.375</v>
      </c>
      <c r="Q3974" t="str">
        <f>LEFT(N3974, SEARCH("/",N3974,1)-1)</f>
        <v>theater</v>
      </c>
      <c r="R3974" t="str">
        <f>RIGHT(N3974,LEN(N3974)-SEARCH("/",N3974,1))</f>
        <v>plays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(E3975/D3975)*100</f>
        <v>78.100000000000009</v>
      </c>
      <c r="P3975" s="8">
        <f>(E3975/L3975)</f>
        <v>105.54054054054055</v>
      </c>
      <c r="Q3975" t="str">
        <f>LEFT(N3975, SEARCH("/",N3975,1)-1)</f>
        <v>theater</v>
      </c>
      <c r="R3975" t="str">
        <f>RIGHT(N3975,LEN(N3975)-SEARCH("/",N3975,1))</f>
        <v>plays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(E3976/D3976)*100</f>
        <v>32</v>
      </c>
      <c r="P3976" s="8">
        <f>(E3976/L3976)</f>
        <v>29.09090909090909</v>
      </c>
      <c r="Q3976" t="str">
        <f>LEFT(N3976, SEARCH("/",N3976,1)-1)</f>
        <v>theater</v>
      </c>
      <c r="R3976" t="str">
        <f>RIGHT(N3976,LEN(N3976)-SEARCH("/",N3976,1))</f>
        <v>plays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(E3977/D3977)*100</f>
        <v>0</v>
      </c>
      <c r="P3977" s="8" t="e">
        <f>(E3977/L3977)</f>
        <v>#DIV/0!</v>
      </c>
      <c r="Q3977" t="str">
        <f>LEFT(N3977, SEARCH("/",N3977,1)-1)</f>
        <v>theater</v>
      </c>
      <c r="R3977" t="str">
        <f>RIGHT(N3977,LEN(N3977)-SEARCH("/",N3977,1))</f>
        <v>plays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(E3978/D3978)*100</f>
        <v>47.692307692307693</v>
      </c>
      <c r="P3978" s="8">
        <f>(E3978/L3978)</f>
        <v>62</v>
      </c>
      <c r="Q3978" t="str">
        <f>LEFT(N3978, SEARCH("/",N3978,1)-1)</f>
        <v>theater</v>
      </c>
      <c r="R3978" t="str">
        <f>RIGHT(N3978,LEN(N3978)-SEARCH("/",N3978,1))</f>
        <v>plays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(E3979/D3979)*100</f>
        <v>1.4500000000000002</v>
      </c>
      <c r="P3979" s="8">
        <f>(E3979/L3979)</f>
        <v>217.5</v>
      </c>
      <c r="Q3979" t="str">
        <f>LEFT(N3979, SEARCH("/",N3979,1)-1)</f>
        <v>theater</v>
      </c>
      <c r="R3979" t="str">
        <f>RIGHT(N3979,LEN(N3979)-SEARCH("/",N3979,1))</f>
        <v>plays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(E3980/D3980)*100</f>
        <v>10.7</v>
      </c>
      <c r="P3980" s="8">
        <f>(E3980/L3980)</f>
        <v>26.75</v>
      </c>
      <c r="Q3980" t="str">
        <f>LEFT(N3980, SEARCH("/",N3980,1)-1)</f>
        <v>theater</v>
      </c>
      <c r="R3980" t="str">
        <f>RIGHT(N3980,LEN(N3980)-SEARCH("/",N3980,1))</f>
        <v>plays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(E3981/D3981)*100</f>
        <v>1.8333333333333333</v>
      </c>
      <c r="P3981" s="8">
        <f>(E3981/L3981)</f>
        <v>18.333333333333332</v>
      </c>
      <c r="Q3981" t="str">
        <f>LEFT(N3981, SEARCH("/",N3981,1)-1)</f>
        <v>theater</v>
      </c>
      <c r="R3981" t="str">
        <f>RIGHT(N3981,LEN(N3981)-SEARCH("/",N3981,1))</f>
        <v>plays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(E3982/D3982)*100</f>
        <v>18</v>
      </c>
      <c r="P3982" s="8">
        <f>(E3982/L3982)</f>
        <v>64.285714285714292</v>
      </c>
      <c r="Q3982" t="str">
        <f>LEFT(N3982, SEARCH("/",N3982,1)-1)</f>
        <v>theater</v>
      </c>
      <c r="R3982" t="str">
        <f>RIGHT(N3982,LEN(N3982)-SEARCH("/",N3982,1))</f>
        <v>plays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(E3983/D3983)*100</f>
        <v>4.083333333333333</v>
      </c>
      <c r="P3983" s="8">
        <f>(E3983/L3983)</f>
        <v>175</v>
      </c>
      <c r="Q3983" t="str">
        <f>LEFT(N3983, SEARCH("/",N3983,1)-1)</f>
        <v>theater</v>
      </c>
      <c r="R3983" t="str">
        <f>RIGHT(N3983,LEN(N3983)-SEARCH("/",N3983,1))</f>
        <v>plays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(E3984/D3984)*100</f>
        <v>20</v>
      </c>
      <c r="P3984" s="8">
        <f>(E3984/L3984)</f>
        <v>34</v>
      </c>
      <c r="Q3984" t="str">
        <f>LEFT(N3984, SEARCH("/",N3984,1)-1)</f>
        <v>theater</v>
      </c>
      <c r="R3984" t="str">
        <f>RIGHT(N3984,LEN(N3984)-SEARCH("/",N3984,1))</f>
        <v>plays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(E3985/D3985)*100</f>
        <v>34.802513464991023</v>
      </c>
      <c r="P3985" s="8">
        <f>(E3985/L3985)</f>
        <v>84.282608695652172</v>
      </c>
      <c r="Q3985" t="str">
        <f>LEFT(N3985, SEARCH("/",N3985,1)-1)</f>
        <v>theater</v>
      </c>
      <c r="R3985" t="str">
        <f>RIGHT(N3985,LEN(N3985)-SEARCH("/",N3985,1))</f>
        <v>plays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(E3986/D3986)*100</f>
        <v>6.3333333333333339</v>
      </c>
      <c r="P3986" s="8">
        <f>(E3986/L3986)</f>
        <v>9.5</v>
      </c>
      <c r="Q3986" t="str">
        <f>LEFT(N3986, SEARCH("/",N3986,1)-1)</f>
        <v>theater</v>
      </c>
      <c r="R3986" t="str">
        <f>RIGHT(N3986,LEN(N3986)-SEARCH("/",N3986,1))</f>
        <v>plays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(E3987/D3987)*100</f>
        <v>32.049999999999997</v>
      </c>
      <c r="P3987" s="8">
        <f>(E3987/L3987)</f>
        <v>33.736842105263158</v>
      </c>
      <c r="Q3987" t="str">
        <f>LEFT(N3987, SEARCH("/",N3987,1)-1)</f>
        <v>theater</v>
      </c>
      <c r="R3987" t="str">
        <f>RIGHT(N3987,LEN(N3987)-SEARCH("/",N3987,1))</f>
        <v>plays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(E3988/D3988)*100</f>
        <v>9.76</v>
      </c>
      <c r="P3988" s="8">
        <f>(E3988/L3988)</f>
        <v>37.53846153846154</v>
      </c>
      <c r="Q3988" t="str">
        <f>LEFT(N3988, SEARCH("/",N3988,1)-1)</f>
        <v>theater</v>
      </c>
      <c r="R3988" t="str">
        <f>RIGHT(N3988,LEN(N3988)-SEARCH("/",N3988,1))</f>
        <v>plays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(E3989/D3989)*100</f>
        <v>37.75</v>
      </c>
      <c r="P3989" s="8">
        <f>(E3989/L3989)</f>
        <v>11.615384615384615</v>
      </c>
      <c r="Q3989" t="str">
        <f>LEFT(N3989, SEARCH("/",N3989,1)-1)</f>
        <v>theater</v>
      </c>
      <c r="R3989" t="str">
        <f>RIGHT(N3989,LEN(N3989)-SEARCH("/",N3989,1))</f>
        <v>plays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(E3990/D3990)*100</f>
        <v>2.1333333333333333</v>
      </c>
      <c r="P3990" s="8">
        <f>(E3990/L3990)</f>
        <v>8</v>
      </c>
      <c r="Q3990" t="str">
        <f>LEFT(N3990, SEARCH("/",N3990,1)-1)</f>
        <v>theater</v>
      </c>
      <c r="R3990" t="str">
        <f>RIGHT(N3990,LEN(N3990)-SEARCH("/",N3990,1))</f>
        <v>plays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(E3991/D3991)*100</f>
        <v>0</v>
      </c>
      <c r="P3991" s="8" t="e">
        <f>(E3991/L3991)</f>
        <v>#DIV/0!</v>
      </c>
      <c r="Q3991" t="str">
        <f>LEFT(N3991, SEARCH("/",N3991,1)-1)</f>
        <v>theater</v>
      </c>
      <c r="R3991" t="str">
        <f>RIGHT(N3991,LEN(N3991)-SEARCH("/",N3991,1))</f>
        <v>plays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(E3992/D3992)*100</f>
        <v>4.1818181818181817</v>
      </c>
      <c r="P3992" s="8">
        <f>(E3992/L3992)</f>
        <v>23</v>
      </c>
      <c r="Q3992" t="str">
        <f>LEFT(N3992, SEARCH("/",N3992,1)-1)</f>
        <v>theater</v>
      </c>
      <c r="R3992" t="str">
        <f>RIGHT(N3992,LEN(N3992)-SEARCH("/",N3992,1))</f>
        <v>plays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(E3993/D3993)*100</f>
        <v>20</v>
      </c>
      <c r="P3993" s="8">
        <f>(E3993/L3993)</f>
        <v>100</v>
      </c>
      <c r="Q3993" t="str">
        <f>LEFT(N3993, SEARCH("/",N3993,1)-1)</f>
        <v>theater</v>
      </c>
      <c r="R3993" t="str">
        <f>RIGHT(N3993,LEN(N3993)-SEARCH("/",N3993,1))</f>
        <v>plays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(E3994/D3994)*100</f>
        <v>5.41</v>
      </c>
      <c r="P3994" s="8">
        <f>(E3994/L3994)</f>
        <v>60.111111111111114</v>
      </c>
      <c r="Q3994" t="str">
        <f>LEFT(N3994, SEARCH("/",N3994,1)-1)</f>
        <v>theater</v>
      </c>
      <c r="R3994" t="str">
        <f>RIGHT(N3994,LEN(N3994)-SEARCH("/",N3994,1))</f>
        <v>plays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(E3995/D3995)*100</f>
        <v>6.0000000000000001E-3</v>
      </c>
      <c r="P3995" s="8">
        <f>(E3995/L3995)</f>
        <v>3</v>
      </c>
      <c r="Q3995" t="str">
        <f>LEFT(N3995, SEARCH("/",N3995,1)-1)</f>
        <v>theater</v>
      </c>
      <c r="R3995" t="str">
        <f>RIGHT(N3995,LEN(N3995)-SEARCH("/",N3995,1))</f>
        <v>plays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(E3996/D3996)*100</f>
        <v>0.25</v>
      </c>
      <c r="P3996" s="8">
        <f>(E3996/L3996)</f>
        <v>5</v>
      </c>
      <c r="Q3996" t="str">
        <f>LEFT(N3996, SEARCH("/",N3996,1)-1)</f>
        <v>theater</v>
      </c>
      <c r="R3996" t="str">
        <f>RIGHT(N3996,LEN(N3996)-SEARCH("/",N3996,1))</f>
        <v>plays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(E3997/D3997)*100</f>
        <v>35</v>
      </c>
      <c r="P3997" s="8">
        <f>(E3997/L3997)</f>
        <v>17.5</v>
      </c>
      <c r="Q3997" t="str">
        <f>LEFT(N3997, SEARCH("/",N3997,1)-1)</f>
        <v>theater</v>
      </c>
      <c r="R3997" t="str">
        <f>RIGHT(N3997,LEN(N3997)-SEARCH("/",N3997,1))</f>
        <v>plays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(E3998/D3998)*100</f>
        <v>16.566666666666666</v>
      </c>
      <c r="P3998" s="8">
        <f>(E3998/L3998)</f>
        <v>29.235294117647058</v>
      </c>
      <c r="Q3998" t="str">
        <f>LEFT(N3998, SEARCH("/",N3998,1)-1)</f>
        <v>theater</v>
      </c>
      <c r="R3998" t="str">
        <f>RIGHT(N3998,LEN(N3998)-SEARCH("/",N3998,1))</f>
        <v>plays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(E3999/D3999)*100</f>
        <v>0</v>
      </c>
      <c r="P3999" s="8" t="e">
        <f>(E3999/L3999)</f>
        <v>#DIV/0!</v>
      </c>
      <c r="Q3999" t="str">
        <f>LEFT(N3999, SEARCH("/",N3999,1)-1)</f>
        <v>theater</v>
      </c>
      <c r="R3999" t="str">
        <f>RIGHT(N3999,LEN(N3999)-SEARCH("/",N3999,1))</f>
        <v>plays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(E4000/D4000)*100</f>
        <v>57.199999999999996</v>
      </c>
      <c r="P4000" s="8">
        <f>(E4000/L4000)</f>
        <v>59.583333333333336</v>
      </c>
      <c r="Q4000" t="str">
        <f>LEFT(N4000, SEARCH("/",N4000,1)-1)</f>
        <v>theater</v>
      </c>
      <c r="R4000" t="str">
        <f>RIGHT(N4000,LEN(N4000)-SEARCH("/",N4000,1))</f>
        <v>plays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(E4001/D4001)*100</f>
        <v>16.514285714285716</v>
      </c>
      <c r="P4001" s="8">
        <f>(E4001/L4001)</f>
        <v>82.571428571428569</v>
      </c>
      <c r="Q4001" t="str">
        <f>LEFT(N4001, SEARCH("/",N4001,1)-1)</f>
        <v>theater</v>
      </c>
      <c r="R4001" t="str">
        <f>RIGHT(N4001,LEN(N4001)-SEARCH("/",N4001,1))</f>
        <v>plays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(E4002/D4002)*100</f>
        <v>0.125</v>
      </c>
      <c r="P4002" s="8">
        <f>(E4002/L4002)</f>
        <v>10</v>
      </c>
      <c r="Q4002" t="str">
        <f>LEFT(N4002, SEARCH("/",N4002,1)-1)</f>
        <v>theater</v>
      </c>
      <c r="R4002" t="str">
        <f>RIGHT(N4002,LEN(N4002)-SEARCH("/",N4002,1))</f>
        <v>plays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(E4003/D4003)*100</f>
        <v>37.75</v>
      </c>
      <c r="P4003" s="8">
        <f>(E4003/L4003)</f>
        <v>32.357142857142854</v>
      </c>
      <c r="Q4003" t="str">
        <f>LEFT(N4003, SEARCH("/",N4003,1)-1)</f>
        <v>theater</v>
      </c>
      <c r="R4003" t="str">
        <f>RIGHT(N4003,LEN(N4003)-SEARCH("/",N4003,1))</f>
        <v>plays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(E4004/D4004)*100</f>
        <v>1.8399999999999999</v>
      </c>
      <c r="P4004" s="8">
        <f>(E4004/L4004)</f>
        <v>5.75</v>
      </c>
      <c r="Q4004" t="str">
        <f>LEFT(N4004, SEARCH("/",N4004,1)-1)</f>
        <v>theater</v>
      </c>
      <c r="R4004" t="str">
        <f>RIGHT(N4004,LEN(N4004)-SEARCH("/",N4004,1))</f>
        <v>plays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(E4005/D4005)*100</f>
        <v>10.050000000000001</v>
      </c>
      <c r="P4005" s="8">
        <f>(E4005/L4005)</f>
        <v>100.5</v>
      </c>
      <c r="Q4005" t="str">
        <f>LEFT(N4005, SEARCH("/",N4005,1)-1)</f>
        <v>theater</v>
      </c>
      <c r="R4005" t="str">
        <f>RIGHT(N4005,LEN(N4005)-SEARCH("/",N4005,1))</f>
        <v>plays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(E4006/D4006)*100</f>
        <v>0.2</v>
      </c>
      <c r="P4006" s="8">
        <f>(E4006/L4006)</f>
        <v>1</v>
      </c>
      <c r="Q4006" t="str">
        <f>LEFT(N4006, SEARCH("/",N4006,1)-1)</f>
        <v>theater</v>
      </c>
      <c r="R4006" t="str">
        <f>RIGHT(N4006,LEN(N4006)-SEARCH("/",N4006,1))</f>
        <v>plays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(E4007/D4007)*100</f>
        <v>1.3333333333333335</v>
      </c>
      <c r="P4007" s="8">
        <f>(E4007/L4007)</f>
        <v>20</v>
      </c>
      <c r="Q4007" t="str">
        <f>LEFT(N4007, SEARCH("/",N4007,1)-1)</f>
        <v>theater</v>
      </c>
      <c r="R4007" t="str">
        <f>RIGHT(N4007,LEN(N4007)-SEARCH("/",N4007,1))</f>
        <v>plays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(E4008/D4008)*100</f>
        <v>6.6666666666666671E-3</v>
      </c>
      <c r="P4008" s="8">
        <f>(E4008/L4008)</f>
        <v>2</v>
      </c>
      <c r="Q4008" t="str">
        <f>LEFT(N4008, SEARCH("/",N4008,1)-1)</f>
        <v>theater</v>
      </c>
      <c r="R4008" t="str">
        <f>RIGHT(N4008,LEN(N4008)-SEARCH("/",N4008,1))</f>
        <v>plays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(E4009/D4009)*100</f>
        <v>0.25</v>
      </c>
      <c r="P4009" s="8">
        <f>(E4009/L4009)</f>
        <v>5</v>
      </c>
      <c r="Q4009" t="str">
        <f>LEFT(N4009, SEARCH("/",N4009,1)-1)</f>
        <v>theater</v>
      </c>
      <c r="R4009" t="str">
        <f>RIGHT(N4009,LEN(N4009)-SEARCH("/",N4009,1))</f>
        <v>plays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(E4010/D4010)*100</f>
        <v>6</v>
      </c>
      <c r="P4010" s="8">
        <f>(E4010/L4010)</f>
        <v>15</v>
      </c>
      <c r="Q4010" t="str">
        <f>LEFT(N4010, SEARCH("/",N4010,1)-1)</f>
        <v>theater</v>
      </c>
      <c r="R4010" t="str">
        <f>RIGHT(N4010,LEN(N4010)-SEARCH("/",N4010,1))</f>
        <v>plays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(E4011/D4011)*100</f>
        <v>3.8860103626943006</v>
      </c>
      <c r="P4011" s="8">
        <f>(E4011/L4011)</f>
        <v>25</v>
      </c>
      <c r="Q4011" t="str">
        <f>LEFT(N4011, SEARCH("/",N4011,1)-1)</f>
        <v>theater</v>
      </c>
      <c r="R4011" t="str">
        <f>RIGHT(N4011,LEN(N4011)-SEARCH("/",N4011,1))</f>
        <v>plays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(E4012/D4012)*100</f>
        <v>24.194444444444443</v>
      </c>
      <c r="P4012" s="8">
        <f>(E4012/L4012)</f>
        <v>45.842105263157897</v>
      </c>
      <c r="Q4012" t="str">
        <f>LEFT(N4012, SEARCH("/",N4012,1)-1)</f>
        <v>theater</v>
      </c>
      <c r="R4012" t="str">
        <f>RIGHT(N4012,LEN(N4012)-SEARCH("/",N4012,1))</f>
        <v>plays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(E4013/D4013)*100</f>
        <v>7.6</v>
      </c>
      <c r="P4013" s="8">
        <f>(E4013/L4013)</f>
        <v>4.75</v>
      </c>
      <c r="Q4013" t="str">
        <f>LEFT(N4013, SEARCH("/",N4013,1)-1)</f>
        <v>theater</v>
      </c>
      <c r="R4013" t="str">
        <f>RIGHT(N4013,LEN(N4013)-SEARCH("/",N4013,1))</f>
        <v>plays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(E4014/D4014)*100</f>
        <v>0</v>
      </c>
      <c r="P4014" s="8" t="e">
        <f>(E4014/L4014)</f>
        <v>#DIV/0!</v>
      </c>
      <c r="Q4014" t="str">
        <f>LEFT(N4014, SEARCH("/",N4014,1)-1)</f>
        <v>theater</v>
      </c>
      <c r="R4014" t="str">
        <f>RIGHT(N4014,LEN(N4014)-SEARCH("/",N4014,1))</f>
        <v>plays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(E4015/D4015)*100</f>
        <v>1.3</v>
      </c>
      <c r="P4015" s="8">
        <f>(E4015/L4015)</f>
        <v>13</v>
      </c>
      <c r="Q4015" t="str">
        <f>LEFT(N4015, SEARCH("/",N4015,1)-1)</f>
        <v>theater</v>
      </c>
      <c r="R4015" t="str">
        <f>RIGHT(N4015,LEN(N4015)-SEARCH("/",N4015,1))</f>
        <v>plays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(E4016/D4016)*100</f>
        <v>0</v>
      </c>
      <c r="P4016" s="8" t="e">
        <f>(E4016/L4016)</f>
        <v>#DIV/0!</v>
      </c>
      <c r="Q4016" t="str">
        <f>LEFT(N4016, SEARCH("/",N4016,1)-1)</f>
        <v>theater</v>
      </c>
      <c r="R4016" t="str">
        <f>RIGHT(N4016,LEN(N4016)-SEARCH("/",N4016,1))</f>
        <v>plays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(E4017/D4017)*100</f>
        <v>1.4285714285714287E-2</v>
      </c>
      <c r="P4017" s="8">
        <f>(E4017/L4017)</f>
        <v>1</v>
      </c>
      <c r="Q4017" t="str">
        <f>LEFT(N4017, SEARCH("/",N4017,1)-1)</f>
        <v>theater</v>
      </c>
      <c r="R4017" t="str">
        <f>RIGHT(N4017,LEN(N4017)-SEARCH("/",N4017,1))</f>
        <v>plays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(E4018/D4018)*100</f>
        <v>14.000000000000002</v>
      </c>
      <c r="P4018" s="8">
        <f>(E4018/L4018)</f>
        <v>10</v>
      </c>
      <c r="Q4018" t="str">
        <f>LEFT(N4018, SEARCH("/",N4018,1)-1)</f>
        <v>theater</v>
      </c>
      <c r="R4018" t="str">
        <f>RIGHT(N4018,LEN(N4018)-SEARCH("/",N4018,1))</f>
        <v>plays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(E4019/D4019)*100</f>
        <v>1.05</v>
      </c>
      <c r="P4019" s="8">
        <f>(E4019/L4019)</f>
        <v>52.5</v>
      </c>
      <c r="Q4019" t="str">
        <f>LEFT(N4019, SEARCH("/",N4019,1)-1)</f>
        <v>theater</v>
      </c>
      <c r="R4019" t="str">
        <f>RIGHT(N4019,LEN(N4019)-SEARCH("/",N4019,1))</f>
        <v>plays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(E4020/D4020)*100</f>
        <v>8.6666666666666679</v>
      </c>
      <c r="P4020" s="8">
        <f>(E4020/L4020)</f>
        <v>32.5</v>
      </c>
      <c r="Q4020" t="str">
        <f>LEFT(N4020, SEARCH("/",N4020,1)-1)</f>
        <v>theater</v>
      </c>
      <c r="R4020" t="str">
        <f>RIGHT(N4020,LEN(N4020)-SEARCH("/",N4020,1))</f>
        <v>plays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(E4021/D4021)*100</f>
        <v>0.82857142857142851</v>
      </c>
      <c r="P4021" s="8">
        <f>(E4021/L4021)</f>
        <v>7.25</v>
      </c>
      <c r="Q4021" t="str">
        <f>LEFT(N4021, SEARCH("/",N4021,1)-1)</f>
        <v>theater</v>
      </c>
      <c r="R4021" t="str">
        <f>RIGHT(N4021,LEN(N4021)-SEARCH("/",N4021,1))</f>
        <v>plays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(E4022/D4022)*100</f>
        <v>16.666666666666664</v>
      </c>
      <c r="P4022" s="8">
        <f>(E4022/L4022)</f>
        <v>33.333333333333336</v>
      </c>
      <c r="Q4022" t="str">
        <f>LEFT(N4022, SEARCH("/",N4022,1)-1)</f>
        <v>theater</v>
      </c>
      <c r="R4022" t="str">
        <f>RIGHT(N4022,LEN(N4022)-SEARCH("/",N4022,1))</f>
        <v>plays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(E4023/D4023)*100</f>
        <v>0.83333333333333337</v>
      </c>
      <c r="P4023" s="8">
        <f>(E4023/L4023)</f>
        <v>62.5</v>
      </c>
      <c r="Q4023" t="str">
        <f>LEFT(N4023, SEARCH("/",N4023,1)-1)</f>
        <v>theater</v>
      </c>
      <c r="R4023" t="str">
        <f>RIGHT(N4023,LEN(N4023)-SEARCH("/",N4023,1))</f>
        <v>plays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(E4024/D4024)*100</f>
        <v>69.561111111111103</v>
      </c>
      <c r="P4024" s="8">
        <f>(E4024/L4024)</f>
        <v>63.558375634517766</v>
      </c>
      <c r="Q4024" t="str">
        <f>LEFT(N4024, SEARCH("/",N4024,1)-1)</f>
        <v>theater</v>
      </c>
      <c r="R4024" t="str">
        <f>RIGHT(N4024,LEN(N4024)-SEARCH("/",N4024,1))</f>
        <v>plays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(E4025/D4025)*100</f>
        <v>0</v>
      </c>
      <c r="P4025" s="8" t="e">
        <f>(E4025/L4025)</f>
        <v>#DIV/0!</v>
      </c>
      <c r="Q4025" t="str">
        <f>LEFT(N4025, SEARCH("/",N4025,1)-1)</f>
        <v>theater</v>
      </c>
      <c r="R4025" t="str">
        <f>RIGHT(N4025,LEN(N4025)-SEARCH("/",N4025,1))</f>
        <v>plays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(E4026/D4026)*100</f>
        <v>1.25</v>
      </c>
      <c r="P4026" s="8">
        <f>(E4026/L4026)</f>
        <v>10</v>
      </c>
      <c r="Q4026" t="str">
        <f>LEFT(N4026, SEARCH("/",N4026,1)-1)</f>
        <v>theater</v>
      </c>
      <c r="R4026" t="str">
        <f>RIGHT(N4026,LEN(N4026)-SEARCH("/",N4026,1))</f>
        <v>plays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(E4027/D4027)*100</f>
        <v>5</v>
      </c>
      <c r="P4027" s="8">
        <f>(E4027/L4027)</f>
        <v>62.5</v>
      </c>
      <c r="Q4027" t="str">
        <f>LEFT(N4027, SEARCH("/",N4027,1)-1)</f>
        <v>theater</v>
      </c>
      <c r="R4027" t="str">
        <f>RIGHT(N4027,LEN(N4027)-SEARCH("/",N4027,1))</f>
        <v>plays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s="8" t="e">
        <f>(E4028/L4028)</f>
        <v>#DIV/0!</v>
      </c>
      <c r="Q4028" t="str">
        <f>LEFT(N4028, SEARCH("/",N4028,1)-1)</f>
        <v>theater</v>
      </c>
      <c r="R4028" t="str">
        <f>RIGHT(N4028,LEN(N4028)-SEARCH("/",N4028,1))</f>
        <v>plays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(E4029/D4029)*100</f>
        <v>7.166666666666667</v>
      </c>
      <c r="P4029" s="8">
        <f>(E4029/L4029)</f>
        <v>30.714285714285715</v>
      </c>
      <c r="Q4029" t="str">
        <f>LEFT(N4029, SEARCH("/",N4029,1)-1)</f>
        <v>theater</v>
      </c>
      <c r="R4029" t="str">
        <f>RIGHT(N4029,LEN(N4029)-SEARCH("/",N4029,1))</f>
        <v>plays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(E4030/D4030)*100</f>
        <v>28.050000000000004</v>
      </c>
      <c r="P4030" s="8">
        <f>(E4030/L4030)</f>
        <v>51</v>
      </c>
      <c r="Q4030" t="str">
        <f>LEFT(N4030, SEARCH("/",N4030,1)-1)</f>
        <v>theater</v>
      </c>
      <c r="R4030" t="str">
        <f>RIGHT(N4030,LEN(N4030)-SEARCH("/",N4030,1))</f>
        <v>plays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(E4031/D4031)*100</f>
        <v>0</v>
      </c>
      <c r="P4031" s="8" t="e">
        <f>(E4031/L4031)</f>
        <v>#DIV/0!</v>
      </c>
      <c r="Q4031" t="str">
        <f>LEFT(N4031, SEARCH("/",N4031,1)-1)</f>
        <v>theater</v>
      </c>
      <c r="R4031" t="str">
        <f>RIGHT(N4031,LEN(N4031)-SEARCH("/",N4031,1))</f>
        <v>plays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(E4032/D4032)*100</f>
        <v>16</v>
      </c>
      <c r="P4032" s="8">
        <f>(E4032/L4032)</f>
        <v>66.666666666666671</v>
      </c>
      <c r="Q4032" t="str">
        <f>LEFT(N4032, SEARCH("/",N4032,1)-1)</f>
        <v>theater</v>
      </c>
      <c r="R4032" t="str">
        <f>RIGHT(N4032,LEN(N4032)-SEARCH("/",N4032,1))</f>
        <v>plays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(E4033/D4033)*100</f>
        <v>0</v>
      </c>
      <c r="P4033" s="8" t="e">
        <f>(E4033/L4033)</f>
        <v>#DIV/0!</v>
      </c>
      <c r="Q4033" t="str">
        <f>LEFT(N4033, SEARCH("/",N4033,1)-1)</f>
        <v>theater</v>
      </c>
      <c r="R4033" t="str">
        <f>RIGHT(N4033,LEN(N4033)-SEARCH("/",N4033,1))</f>
        <v>plays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(E4034/D4034)*100</f>
        <v>6.8287037037037033</v>
      </c>
      <c r="P4034" s="8">
        <f>(E4034/L4034)</f>
        <v>59</v>
      </c>
      <c r="Q4034" t="str">
        <f>LEFT(N4034, SEARCH("/",N4034,1)-1)</f>
        <v>theater</v>
      </c>
      <c r="R4034" t="str">
        <f>RIGHT(N4034,LEN(N4034)-SEARCH("/",N4034,1))</f>
        <v>plays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(E4035/D4035)*100</f>
        <v>25.698702928870294</v>
      </c>
      <c r="P4035" s="8">
        <f>(E4035/L4035)</f>
        <v>65.340319148936175</v>
      </c>
      <c r="Q4035" t="str">
        <f>LEFT(N4035, SEARCH("/",N4035,1)-1)</f>
        <v>theater</v>
      </c>
      <c r="R4035" t="str">
        <f>RIGHT(N4035,LEN(N4035)-SEARCH("/",N4035,1))</f>
        <v>plays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(E4036/D4036)*100</f>
        <v>1.4814814814814816</v>
      </c>
      <c r="P4036" s="8">
        <f>(E4036/L4036)</f>
        <v>100</v>
      </c>
      <c r="Q4036" t="str">
        <f>LEFT(N4036, SEARCH("/",N4036,1)-1)</f>
        <v>theater</v>
      </c>
      <c r="R4036" t="str">
        <f>RIGHT(N4036,LEN(N4036)-SEARCH("/",N4036,1))</f>
        <v>plays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(E4037/D4037)*100</f>
        <v>36.85</v>
      </c>
      <c r="P4037" s="8">
        <f>(E4037/L4037)</f>
        <v>147.4</v>
      </c>
      <c r="Q4037" t="str">
        <f>LEFT(N4037, SEARCH("/",N4037,1)-1)</f>
        <v>theater</v>
      </c>
      <c r="R4037" t="str">
        <f>RIGHT(N4037,LEN(N4037)-SEARCH("/",N4037,1))</f>
        <v>plays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(E4038/D4038)*100</f>
        <v>47.05</v>
      </c>
      <c r="P4038" s="8">
        <f>(E4038/L4038)</f>
        <v>166.05882352941177</v>
      </c>
      <c r="Q4038" t="str">
        <f>LEFT(N4038, SEARCH("/",N4038,1)-1)</f>
        <v>theater</v>
      </c>
      <c r="R4038" t="str">
        <f>RIGHT(N4038,LEN(N4038)-SEARCH("/",N4038,1))</f>
        <v>plays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(E4039/D4039)*100</f>
        <v>11.428571428571429</v>
      </c>
      <c r="P4039" s="8">
        <f>(E4039/L4039)</f>
        <v>40</v>
      </c>
      <c r="Q4039" t="str">
        <f>LEFT(N4039, SEARCH("/",N4039,1)-1)</f>
        <v>theater</v>
      </c>
      <c r="R4039" t="str">
        <f>RIGHT(N4039,LEN(N4039)-SEARCH("/",N4039,1))</f>
        <v>plays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(E4040/D4040)*100</f>
        <v>12.04</v>
      </c>
      <c r="P4040" s="8">
        <f>(E4040/L4040)</f>
        <v>75.25</v>
      </c>
      <c r="Q4040" t="str">
        <f>LEFT(N4040, SEARCH("/",N4040,1)-1)</f>
        <v>theater</v>
      </c>
      <c r="R4040" t="str">
        <f>RIGHT(N4040,LEN(N4040)-SEARCH("/",N4040,1))</f>
        <v>plays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(E4041/D4041)*100</f>
        <v>60</v>
      </c>
      <c r="P4041" s="8">
        <f>(E4041/L4041)</f>
        <v>60</v>
      </c>
      <c r="Q4041" t="str">
        <f>LEFT(N4041, SEARCH("/",N4041,1)-1)</f>
        <v>theater</v>
      </c>
      <c r="R4041" t="str">
        <f>RIGHT(N4041,LEN(N4041)-SEARCH("/",N4041,1))</f>
        <v>plays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(E4042/D4042)*100</f>
        <v>31.25</v>
      </c>
      <c r="P4042" s="8">
        <f>(E4042/L4042)</f>
        <v>1250</v>
      </c>
      <c r="Q4042" t="str">
        <f>LEFT(N4042, SEARCH("/",N4042,1)-1)</f>
        <v>theater</v>
      </c>
      <c r="R4042" t="str">
        <f>RIGHT(N4042,LEN(N4042)-SEARCH("/",N4042,1))</f>
        <v>plays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(E4043/D4043)*100</f>
        <v>0.42</v>
      </c>
      <c r="P4043" s="8">
        <f>(E4043/L4043)</f>
        <v>10.5</v>
      </c>
      <c r="Q4043" t="str">
        <f>LEFT(N4043, SEARCH("/",N4043,1)-1)</f>
        <v>theater</v>
      </c>
      <c r="R4043" t="str">
        <f>RIGHT(N4043,LEN(N4043)-SEARCH("/",N4043,1))</f>
        <v>plays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(E4044/D4044)*100</f>
        <v>0.21</v>
      </c>
      <c r="P4044" s="8">
        <f>(E4044/L4044)</f>
        <v>7</v>
      </c>
      <c r="Q4044" t="str">
        <f>LEFT(N4044, SEARCH("/",N4044,1)-1)</f>
        <v>theater</v>
      </c>
      <c r="R4044" t="str">
        <f>RIGHT(N4044,LEN(N4044)-SEARCH("/",N4044,1))</f>
        <v>plays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(E4045/D4045)*100</f>
        <v>0</v>
      </c>
      <c r="P4045" s="8" t="e">
        <f>(E4045/L4045)</f>
        <v>#DIV/0!</v>
      </c>
      <c r="Q4045" t="str">
        <f>LEFT(N4045, SEARCH("/",N4045,1)-1)</f>
        <v>theater</v>
      </c>
      <c r="R4045" t="str">
        <f>RIGHT(N4045,LEN(N4045)-SEARCH("/",N4045,1))</f>
        <v>plays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(E4046/D4046)*100</f>
        <v>37.5</v>
      </c>
      <c r="P4046" s="8">
        <f>(E4046/L4046)</f>
        <v>56.25</v>
      </c>
      <c r="Q4046" t="str">
        <f>LEFT(N4046, SEARCH("/",N4046,1)-1)</f>
        <v>theater</v>
      </c>
      <c r="R4046" t="str">
        <f>RIGHT(N4046,LEN(N4046)-SEARCH("/",N4046,1))</f>
        <v>plays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(E4047/D4047)*100</f>
        <v>0.02</v>
      </c>
      <c r="P4047" s="8">
        <f>(E4047/L4047)</f>
        <v>1</v>
      </c>
      <c r="Q4047" t="str">
        <f>LEFT(N4047, SEARCH("/",N4047,1)-1)</f>
        <v>theater</v>
      </c>
      <c r="R4047" t="str">
        <f>RIGHT(N4047,LEN(N4047)-SEARCH("/",N4047,1))</f>
        <v>plays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(E4048/D4048)*100</f>
        <v>8.2142857142857135</v>
      </c>
      <c r="P4048" s="8">
        <f>(E4048/L4048)</f>
        <v>38.333333333333336</v>
      </c>
      <c r="Q4048" t="str">
        <f>LEFT(N4048, SEARCH("/",N4048,1)-1)</f>
        <v>theater</v>
      </c>
      <c r="R4048" t="str">
        <f>RIGHT(N4048,LEN(N4048)-SEARCH("/",N4048,1))</f>
        <v>plays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(E4049/D4049)*100</f>
        <v>2.1999999999999997</v>
      </c>
      <c r="P4049" s="8">
        <f>(E4049/L4049)</f>
        <v>27.5</v>
      </c>
      <c r="Q4049" t="str">
        <f>LEFT(N4049, SEARCH("/",N4049,1)-1)</f>
        <v>theater</v>
      </c>
      <c r="R4049" t="str">
        <f>RIGHT(N4049,LEN(N4049)-SEARCH("/",N4049,1))</f>
        <v>plays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(E4050/D4050)*100</f>
        <v>17.652941176470588</v>
      </c>
      <c r="P4050" s="8">
        <f>(E4050/L4050)</f>
        <v>32.978021978021978</v>
      </c>
      <c r="Q4050" t="str">
        <f>LEFT(N4050, SEARCH("/",N4050,1)-1)</f>
        <v>theater</v>
      </c>
      <c r="R4050" t="str">
        <f>RIGHT(N4050,LEN(N4050)-SEARCH("/",N4050,1))</f>
        <v>plays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(E4051/D4051)*100</f>
        <v>0.08</v>
      </c>
      <c r="P4051" s="8">
        <f>(E4051/L4051)</f>
        <v>16</v>
      </c>
      <c r="Q4051" t="str">
        <f>LEFT(N4051, SEARCH("/",N4051,1)-1)</f>
        <v>theater</v>
      </c>
      <c r="R4051" t="str">
        <f>RIGHT(N4051,LEN(N4051)-SEARCH("/",N4051,1))</f>
        <v>plays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(E4052/D4052)*100</f>
        <v>6.6666666666666666E-2</v>
      </c>
      <c r="P4052" s="8">
        <f>(E4052/L4052)</f>
        <v>1</v>
      </c>
      <c r="Q4052" t="str">
        <f>LEFT(N4052, SEARCH("/",N4052,1)-1)</f>
        <v>theater</v>
      </c>
      <c r="R4052" t="str">
        <f>RIGHT(N4052,LEN(N4052)-SEARCH("/",N4052,1))</f>
        <v>plays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(E4053/D4053)*100</f>
        <v>0</v>
      </c>
      <c r="P4053" s="8" t="e">
        <f>(E4053/L4053)</f>
        <v>#DIV/0!</v>
      </c>
      <c r="Q4053" t="str">
        <f>LEFT(N4053, SEARCH("/",N4053,1)-1)</f>
        <v>theater</v>
      </c>
      <c r="R4053" t="str">
        <f>RIGHT(N4053,LEN(N4053)-SEARCH("/",N4053,1))</f>
        <v>plays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(E4054/D4054)*100</f>
        <v>37.533333333333339</v>
      </c>
      <c r="P4054" s="8">
        <f>(E4054/L4054)</f>
        <v>86.615384615384613</v>
      </c>
      <c r="Q4054" t="str">
        <f>LEFT(N4054, SEARCH("/",N4054,1)-1)</f>
        <v>theater</v>
      </c>
      <c r="R4054" t="str">
        <f>RIGHT(N4054,LEN(N4054)-SEARCH("/",N4054,1))</f>
        <v>plays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(E4055/D4055)*100</f>
        <v>22</v>
      </c>
      <c r="P4055" s="8">
        <f>(E4055/L4055)</f>
        <v>55</v>
      </c>
      <c r="Q4055" t="str">
        <f>LEFT(N4055, SEARCH("/",N4055,1)-1)</f>
        <v>theater</v>
      </c>
      <c r="R4055" t="str">
        <f>RIGHT(N4055,LEN(N4055)-SEARCH("/",N4055,1))</f>
        <v>plays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(E4056/D4056)*100</f>
        <v>0</v>
      </c>
      <c r="P4056" s="8" t="e">
        <f>(E4056/L4056)</f>
        <v>#DIV/0!</v>
      </c>
      <c r="Q4056" t="str">
        <f>LEFT(N4056, SEARCH("/",N4056,1)-1)</f>
        <v>theater</v>
      </c>
      <c r="R4056" t="str">
        <f>RIGHT(N4056,LEN(N4056)-SEARCH("/",N4056,1))</f>
        <v>plays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(E4057/D4057)*100</f>
        <v>17.62</v>
      </c>
      <c r="P4057" s="8">
        <f>(E4057/L4057)</f>
        <v>41.952380952380949</v>
      </c>
      <c r="Q4057" t="str">
        <f>LEFT(N4057, SEARCH("/",N4057,1)-1)</f>
        <v>theater</v>
      </c>
      <c r="R4057" t="str">
        <f>RIGHT(N4057,LEN(N4057)-SEARCH("/",N4057,1))</f>
        <v>plays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(E4058/D4058)*100</f>
        <v>53</v>
      </c>
      <c r="P4058" s="8">
        <f>(E4058/L4058)</f>
        <v>88.333333333333329</v>
      </c>
      <c r="Q4058" t="str">
        <f>LEFT(N4058, SEARCH("/",N4058,1)-1)</f>
        <v>theater</v>
      </c>
      <c r="R4058" t="str">
        <f>RIGHT(N4058,LEN(N4058)-SEARCH("/",N4058,1))</f>
        <v>plays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(E4059/D4059)*100</f>
        <v>22.142857142857142</v>
      </c>
      <c r="P4059" s="8">
        <f>(E4059/L4059)</f>
        <v>129.16666666666666</v>
      </c>
      <c r="Q4059" t="str">
        <f>LEFT(N4059, SEARCH("/",N4059,1)-1)</f>
        <v>theater</v>
      </c>
      <c r="R4059" t="str">
        <f>RIGHT(N4059,LEN(N4059)-SEARCH("/",N4059,1))</f>
        <v>plays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(E4060/D4060)*100</f>
        <v>2.5333333333333332</v>
      </c>
      <c r="P4060" s="8">
        <f>(E4060/L4060)</f>
        <v>23.75</v>
      </c>
      <c r="Q4060" t="str">
        <f>LEFT(N4060, SEARCH("/",N4060,1)-1)</f>
        <v>theater</v>
      </c>
      <c r="R4060" t="str">
        <f>RIGHT(N4060,LEN(N4060)-SEARCH("/",N4060,1))</f>
        <v>plays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(E4061/D4061)*100</f>
        <v>2.5</v>
      </c>
      <c r="P4061" s="8">
        <f>(E4061/L4061)</f>
        <v>35.714285714285715</v>
      </c>
      <c r="Q4061" t="str">
        <f>LEFT(N4061, SEARCH("/",N4061,1)-1)</f>
        <v>theater</v>
      </c>
      <c r="R4061" t="str">
        <f>RIGHT(N4061,LEN(N4061)-SEARCH("/",N4061,1))</f>
        <v>plays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(E4062/D4062)*100</f>
        <v>2.85</v>
      </c>
      <c r="P4062" s="8">
        <f>(E4062/L4062)</f>
        <v>57</v>
      </c>
      <c r="Q4062" t="str">
        <f>LEFT(N4062, SEARCH("/",N4062,1)-1)</f>
        <v>theater</v>
      </c>
      <c r="R4062" t="str">
        <f>RIGHT(N4062,LEN(N4062)-SEARCH("/",N4062,1))</f>
        <v>plays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(E4063/D4063)*100</f>
        <v>0</v>
      </c>
      <c r="P4063" s="8" t="e">
        <f>(E4063/L4063)</f>
        <v>#DIV/0!</v>
      </c>
      <c r="Q4063" t="str">
        <f>LEFT(N4063, SEARCH("/",N4063,1)-1)</f>
        <v>theater</v>
      </c>
      <c r="R4063" t="str">
        <f>RIGHT(N4063,LEN(N4063)-SEARCH("/",N4063,1))</f>
        <v>plays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(E4064/D4064)*100</f>
        <v>2.4500000000000002</v>
      </c>
      <c r="P4064" s="8">
        <f>(E4064/L4064)</f>
        <v>163.33333333333334</v>
      </c>
      <c r="Q4064" t="str">
        <f>LEFT(N4064, SEARCH("/",N4064,1)-1)</f>
        <v>theater</v>
      </c>
      <c r="R4064" t="str">
        <f>RIGHT(N4064,LEN(N4064)-SEARCH("/",N4064,1))</f>
        <v>plays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(E4065/D4065)*100</f>
        <v>1.4210526315789473</v>
      </c>
      <c r="P4065" s="8">
        <f>(E4065/L4065)</f>
        <v>15</v>
      </c>
      <c r="Q4065" t="str">
        <f>LEFT(N4065, SEARCH("/",N4065,1)-1)</f>
        <v>theater</v>
      </c>
      <c r="R4065" t="str">
        <f>RIGHT(N4065,LEN(N4065)-SEARCH("/",N4065,1))</f>
        <v>plays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(E4066/D4066)*100</f>
        <v>19.25</v>
      </c>
      <c r="P4066" s="8">
        <f>(E4066/L4066)</f>
        <v>64.166666666666671</v>
      </c>
      <c r="Q4066" t="str">
        <f>LEFT(N4066, SEARCH("/",N4066,1)-1)</f>
        <v>theater</v>
      </c>
      <c r="R4066" t="str">
        <f>RIGHT(N4066,LEN(N4066)-SEARCH("/",N4066,1))</f>
        <v>plays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(E4067/D4067)*100</f>
        <v>0.67500000000000004</v>
      </c>
      <c r="P4067" s="8">
        <f>(E4067/L4067)</f>
        <v>6.75</v>
      </c>
      <c r="Q4067" t="str">
        <f>LEFT(N4067, SEARCH("/",N4067,1)-1)</f>
        <v>theater</v>
      </c>
      <c r="R4067" t="str">
        <f>RIGHT(N4067,LEN(N4067)-SEARCH("/",N4067,1))</f>
        <v>plays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(E4068/D4068)*100</f>
        <v>0.16666666666666669</v>
      </c>
      <c r="P4068" s="8">
        <f>(E4068/L4068)</f>
        <v>25</v>
      </c>
      <c r="Q4068" t="str">
        <f>LEFT(N4068, SEARCH("/",N4068,1)-1)</f>
        <v>theater</v>
      </c>
      <c r="R4068" t="str">
        <f>RIGHT(N4068,LEN(N4068)-SEARCH("/",N4068,1))</f>
        <v>plays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(E4069/D4069)*100</f>
        <v>60.9</v>
      </c>
      <c r="P4069" s="8">
        <f>(E4069/L4069)</f>
        <v>179.11764705882354</v>
      </c>
      <c r="Q4069" t="str">
        <f>LEFT(N4069, SEARCH("/",N4069,1)-1)</f>
        <v>theater</v>
      </c>
      <c r="R4069" t="str">
        <f>RIGHT(N4069,LEN(N4069)-SEARCH("/",N4069,1))</f>
        <v>plays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(E4070/D4070)*100</f>
        <v>1</v>
      </c>
      <c r="P4070" s="8">
        <f>(E4070/L4070)</f>
        <v>34.950000000000003</v>
      </c>
      <c r="Q4070" t="str">
        <f>LEFT(N4070, SEARCH("/",N4070,1)-1)</f>
        <v>theater</v>
      </c>
      <c r="R4070" t="str">
        <f>RIGHT(N4070,LEN(N4070)-SEARCH("/",N4070,1))</f>
        <v>plays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(E4071/D4071)*100</f>
        <v>34.4</v>
      </c>
      <c r="P4071" s="8">
        <f>(E4071/L4071)</f>
        <v>33.07692307692308</v>
      </c>
      <c r="Q4071" t="str">
        <f>LEFT(N4071, SEARCH("/",N4071,1)-1)</f>
        <v>theater</v>
      </c>
      <c r="R4071" t="str">
        <f>RIGHT(N4071,LEN(N4071)-SEARCH("/",N4071,1))</f>
        <v>plays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(E4072/D4072)*100</f>
        <v>16.5</v>
      </c>
      <c r="P4072" s="8">
        <f>(E4072/L4072)</f>
        <v>27.5</v>
      </c>
      <c r="Q4072" t="str">
        <f>LEFT(N4072, SEARCH("/",N4072,1)-1)</f>
        <v>theater</v>
      </c>
      <c r="R4072" t="str">
        <f>RIGHT(N4072,LEN(N4072)-SEARCH("/",N4072,1))</f>
        <v>plays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(E4073/D4073)*100</f>
        <v>0</v>
      </c>
      <c r="P4073" s="8" t="e">
        <f>(E4073/L4073)</f>
        <v>#DIV/0!</v>
      </c>
      <c r="Q4073" t="str">
        <f>LEFT(N4073, SEARCH("/",N4073,1)-1)</f>
        <v>theater</v>
      </c>
      <c r="R4073" t="str">
        <f>RIGHT(N4073,LEN(N4073)-SEARCH("/",N4073,1))</f>
        <v>plays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(E4074/D4074)*100</f>
        <v>0.4</v>
      </c>
      <c r="P4074" s="8">
        <f>(E4074/L4074)</f>
        <v>2</v>
      </c>
      <c r="Q4074" t="str">
        <f>LEFT(N4074, SEARCH("/",N4074,1)-1)</f>
        <v>theater</v>
      </c>
      <c r="R4074" t="str">
        <f>RIGHT(N4074,LEN(N4074)-SEARCH("/",N4074,1))</f>
        <v>plays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(E4075/D4075)*100</f>
        <v>1.0571428571428572</v>
      </c>
      <c r="P4075" s="8">
        <f>(E4075/L4075)</f>
        <v>18.5</v>
      </c>
      <c r="Q4075" t="str">
        <f>LEFT(N4075, SEARCH("/",N4075,1)-1)</f>
        <v>theater</v>
      </c>
      <c r="R4075" t="str">
        <f>RIGHT(N4075,LEN(N4075)-SEARCH("/",N4075,1))</f>
        <v>plays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(E4076/D4076)*100</f>
        <v>26.727272727272727</v>
      </c>
      <c r="P4076" s="8">
        <f>(E4076/L4076)</f>
        <v>35</v>
      </c>
      <c r="Q4076" t="str">
        <f>LEFT(N4076, SEARCH("/",N4076,1)-1)</f>
        <v>theater</v>
      </c>
      <c r="R4076" t="str">
        <f>RIGHT(N4076,LEN(N4076)-SEARCH("/",N4076,1))</f>
        <v>plays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(E4077/D4077)*100</f>
        <v>28.799999999999997</v>
      </c>
      <c r="P4077" s="8">
        <f>(E4077/L4077)</f>
        <v>44.307692307692307</v>
      </c>
      <c r="Q4077" t="str">
        <f>LEFT(N4077, SEARCH("/",N4077,1)-1)</f>
        <v>theater</v>
      </c>
      <c r="R4077" t="str">
        <f>RIGHT(N4077,LEN(N4077)-SEARCH("/",N4077,1))</f>
        <v>plays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(E4078/D4078)*100</f>
        <v>0</v>
      </c>
      <c r="P4078" s="8" t="e">
        <f>(E4078/L4078)</f>
        <v>#DIV/0!</v>
      </c>
      <c r="Q4078" t="str">
        <f>LEFT(N4078, SEARCH("/",N4078,1)-1)</f>
        <v>theater</v>
      </c>
      <c r="R4078" t="str">
        <f>RIGHT(N4078,LEN(N4078)-SEARCH("/",N4078,1))</f>
        <v>plays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(E4079/D4079)*100</f>
        <v>8.9</v>
      </c>
      <c r="P4079" s="8">
        <f>(E4079/L4079)</f>
        <v>222.5</v>
      </c>
      <c r="Q4079" t="str">
        <f>LEFT(N4079, SEARCH("/",N4079,1)-1)</f>
        <v>theater</v>
      </c>
      <c r="R4079" t="str">
        <f>RIGHT(N4079,LEN(N4079)-SEARCH("/",N4079,1))</f>
        <v>plays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(E4080/D4080)*100</f>
        <v>0</v>
      </c>
      <c r="P4080" s="8" t="e">
        <f>(E4080/L4080)</f>
        <v>#DIV/0!</v>
      </c>
      <c r="Q4080" t="str">
        <f>LEFT(N4080, SEARCH("/",N4080,1)-1)</f>
        <v>theater</v>
      </c>
      <c r="R4080" t="str">
        <f>RIGHT(N4080,LEN(N4080)-SEARCH("/",N4080,1))</f>
        <v>plays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(E4081/D4081)*100</f>
        <v>0.16666666666666669</v>
      </c>
      <c r="P4081" s="8">
        <f>(E4081/L4081)</f>
        <v>5</v>
      </c>
      <c r="Q4081" t="str">
        <f>LEFT(N4081, SEARCH("/",N4081,1)-1)</f>
        <v>theater</v>
      </c>
      <c r="R4081" t="str">
        <f>RIGHT(N4081,LEN(N4081)-SEARCH("/",N4081,1))</f>
        <v>plays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s="8" t="e">
        <f>(E4082/L4082)</f>
        <v>#DIV/0!</v>
      </c>
      <c r="Q4082" t="str">
        <f>LEFT(N4082, SEARCH("/",N4082,1)-1)</f>
        <v>theater</v>
      </c>
      <c r="R4082" t="str">
        <f>RIGHT(N4082,LEN(N4082)-SEARCH("/",N4082,1))</f>
        <v>plays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(E4083/D4083)*100</f>
        <v>15.737410071942445</v>
      </c>
      <c r="P4083" s="8">
        <f>(E4083/L4083)</f>
        <v>29.166666666666668</v>
      </c>
      <c r="Q4083" t="str">
        <f>LEFT(N4083, SEARCH("/",N4083,1)-1)</f>
        <v>theater</v>
      </c>
      <c r="R4083" t="str">
        <f>RIGHT(N4083,LEN(N4083)-SEARCH("/",N4083,1))</f>
        <v>plays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(E4084/D4084)*100</f>
        <v>2</v>
      </c>
      <c r="P4084" s="8">
        <f>(E4084/L4084)</f>
        <v>1.5</v>
      </c>
      <c r="Q4084" t="str">
        <f>LEFT(N4084, SEARCH("/",N4084,1)-1)</f>
        <v>theater</v>
      </c>
      <c r="R4084" t="str">
        <f>RIGHT(N4084,LEN(N4084)-SEARCH("/",N4084,1))</f>
        <v>plays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(E4085/D4085)*100</f>
        <v>21.685714285714287</v>
      </c>
      <c r="P4085" s="8">
        <f>(E4085/L4085)</f>
        <v>126.5</v>
      </c>
      <c r="Q4085" t="str">
        <f>LEFT(N4085, SEARCH("/",N4085,1)-1)</f>
        <v>theater</v>
      </c>
      <c r="R4085" t="str">
        <f>RIGHT(N4085,LEN(N4085)-SEARCH("/",N4085,1))</f>
        <v>plays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(E4086/D4086)*100</f>
        <v>0.33333333333333337</v>
      </c>
      <c r="P4086" s="8">
        <f>(E4086/L4086)</f>
        <v>10</v>
      </c>
      <c r="Q4086" t="str">
        <f>LEFT(N4086, SEARCH("/",N4086,1)-1)</f>
        <v>theater</v>
      </c>
      <c r="R4086" t="str">
        <f>RIGHT(N4086,LEN(N4086)-SEARCH("/",N4086,1))</f>
        <v>plays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(E4087/D4087)*100</f>
        <v>0.2857142857142857</v>
      </c>
      <c r="P4087" s="8">
        <f>(E4087/L4087)</f>
        <v>10</v>
      </c>
      <c r="Q4087" t="str">
        <f>LEFT(N4087, SEARCH("/",N4087,1)-1)</f>
        <v>theater</v>
      </c>
      <c r="R4087" t="str">
        <f>RIGHT(N4087,LEN(N4087)-SEARCH("/",N4087,1))</f>
        <v>plays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(E4088/D4088)*100</f>
        <v>4.7</v>
      </c>
      <c r="P4088" s="8">
        <f>(E4088/L4088)</f>
        <v>9.4</v>
      </c>
      <c r="Q4088" t="str">
        <f>LEFT(N4088, SEARCH("/",N4088,1)-1)</f>
        <v>theater</v>
      </c>
      <c r="R4088" t="str">
        <f>RIGHT(N4088,LEN(N4088)-SEARCH("/",N4088,1))</f>
        <v>plays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(E4089/D4089)*100</f>
        <v>0</v>
      </c>
      <c r="P4089" s="8" t="e">
        <f>(E4089/L4089)</f>
        <v>#DIV/0!</v>
      </c>
      <c r="Q4089" t="str">
        <f>LEFT(N4089, SEARCH("/",N4089,1)-1)</f>
        <v>theater</v>
      </c>
      <c r="R4089" t="str">
        <f>RIGHT(N4089,LEN(N4089)-SEARCH("/",N4089,1))</f>
        <v>plays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(E4090/D4090)*100</f>
        <v>10.8</v>
      </c>
      <c r="P4090" s="8">
        <f>(E4090/L4090)</f>
        <v>72</v>
      </c>
      <c r="Q4090" t="str">
        <f>LEFT(N4090, SEARCH("/",N4090,1)-1)</f>
        <v>theater</v>
      </c>
      <c r="R4090" t="str">
        <f>RIGHT(N4090,LEN(N4090)-SEARCH("/",N4090,1))</f>
        <v>plays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(E4091/D4091)*100</f>
        <v>4.8</v>
      </c>
      <c r="P4091" s="8">
        <f>(E4091/L4091)</f>
        <v>30</v>
      </c>
      <c r="Q4091" t="str">
        <f>LEFT(N4091, SEARCH("/",N4091,1)-1)</f>
        <v>theater</v>
      </c>
      <c r="R4091" t="str">
        <f>RIGHT(N4091,LEN(N4091)-SEARCH("/",N4091,1))</f>
        <v>plays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(E4092/D4092)*100</f>
        <v>3.2</v>
      </c>
      <c r="P4092" s="8">
        <f>(E4092/L4092)</f>
        <v>10.666666666666666</v>
      </c>
      <c r="Q4092" t="str">
        <f>LEFT(N4092, SEARCH("/",N4092,1)-1)</f>
        <v>theater</v>
      </c>
      <c r="R4092" t="str">
        <f>RIGHT(N4092,LEN(N4092)-SEARCH("/",N4092,1))</f>
        <v>plays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(E4093/D4093)*100</f>
        <v>12.75</v>
      </c>
      <c r="P4093" s="8">
        <f>(E4093/L4093)</f>
        <v>25.5</v>
      </c>
      <c r="Q4093" t="str">
        <f>LEFT(N4093, SEARCH("/",N4093,1)-1)</f>
        <v>theater</v>
      </c>
      <c r="R4093" t="str">
        <f>RIGHT(N4093,LEN(N4093)-SEARCH("/",N4093,1))</f>
        <v>plays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(E4094/D4094)*100</f>
        <v>1.8181818181818181E-2</v>
      </c>
      <c r="P4094" s="8">
        <f>(E4094/L4094)</f>
        <v>20</v>
      </c>
      <c r="Q4094" t="str">
        <f>LEFT(N4094, SEARCH("/",N4094,1)-1)</f>
        <v>theater</v>
      </c>
      <c r="R4094" t="str">
        <f>RIGHT(N4094,LEN(N4094)-SEARCH("/",N4094,1))</f>
        <v>plays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(E4095/D4095)*100</f>
        <v>2.4</v>
      </c>
      <c r="P4095" s="8">
        <f>(E4095/L4095)</f>
        <v>15</v>
      </c>
      <c r="Q4095" t="str">
        <f>LEFT(N4095, SEARCH("/",N4095,1)-1)</f>
        <v>theater</v>
      </c>
      <c r="R4095" t="str">
        <f>RIGHT(N4095,LEN(N4095)-SEARCH("/",N4095,1))</f>
        <v>plays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(E4096/D4096)*100</f>
        <v>36.5</v>
      </c>
      <c r="P4096" s="8">
        <f>(E4096/L4096)</f>
        <v>91.25</v>
      </c>
      <c r="Q4096" t="str">
        <f>LEFT(N4096, SEARCH("/",N4096,1)-1)</f>
        <v>theater</v>
      </c>
      <c r="R4096" t="str">
        <f>RIGHT(N4096,LEN(N4096)-SEARCH("/",N4096,1))</f>
        <v>plays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(E4097/D4097)*100</f>
        <v>2.666666666666667</v>
      </c>
      <c r="P4097" s="8">
        <f>(E4097/L4097)</f>
        <v>800</v>
      </c>
      <c r="Q4097" t="str">
        <f>LEFT(N4097, SEARCH("/",N4097,1)-1)</f>
        <v>theater</v>
      </c>
      <c r="R4097" t="str">
        <f>RIGHT(N4097,LEN(N4097)-SEARCH("/",N4097,1))</f>
        <v>plays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(E4098/D4098)*100</f>
        <v>11.428571428571429</v>
      </c>
      <c r="P4098" s="8">
        <f>(E4098/L4098)</f>
        <v>80</v>
      </c>
      <c r="Q4098" t="str">
        <f>LEFT(N4098, SEARCH("/",N4098,1)-1)</f>
        <v>theater</v>
      </c>
      <c r="R4098" t="str">
        <f>RIGHT(N4098,LEN(N4098)-SEARCH("/",N4098,1))</f>
        <v>plays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(E4099/D4099)*100</f>
        <v>0</v>
      </c>
      <c r="P4099" s="8" t="e">
        <f>(E4099/L4099)</f>
        <v>#DIV/0!</v>
      </c>
      <c r="Q4099" t="str">
        <f>LEFT(N4099, SEARCH("/",N4099,1)-1)</f>
        <v>theater</v>
      </c>
      <c r="R4099" t="str">
        <f>RIGHT(N4099,LEN(N4099)-SEARCH("/",N4099,1))</f>
        <v>plays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(E4100/D4100)*100</f>
        <v>0</v>
      </c>
      <c r="P4100" s="8" t="e">
        <f>(E4100/L4100)</f>
        <v>#DIV/0!</v>
      </c>
      <c r="Q4100" t="str">
        <f>LEFT(N4100, SEARCH("/",N4100,1)-1)</f>
        <v>theater</v>
      </c>
      <c r="R4100" t="str">
        <f>RIGHT(N4100,LEN(N4100)-SEARCH("/",N4100,1))</f>
        <v>plays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(E4101/D4101)*100</f>
        <v>1.1111111111111112</v>
      </c>
      <c r="P4101" s="8">
        <f>(E4101/L4101)</f>
        <v>50</v>
      </c>
      <c r="Q4101" t="str">
        <f>LEFT(N4101, SEARCH("/",N4101,1)-1)</f>
        <v>theater</v>
      </c>
      <c r="R4101" t="str">
        <f>RIGHT(N4101,LEN(N4101)-SEARCH("/",N4101,1))</f>
        <v>plays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(E4102/D4102)*100</f>
        <v>0</v>
      </c>
      <c r="P4102" s="8" t="e">
        <f>(E4102/L4102)</f>
        <v>#DIV/0!</v>
      </c>
      <c r="Q4102" t="str">
        <f>LEFT(N4102, SEARCH("/",N4102,1)-1)</f>
        <v>theater</v>
      </c>
      <c r="R4102" t="str">
        <f>RIGHT(N4102,LEN(N4102)-SEARCH("/",N4102,1))</f>
        <v>plays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(E4103/D4103)*100</f>
        <v>0</v>
      </c>
      <c r="P4103" s="8" t="e">
        <f>(E4103/L4103)</f>
        <v>#DIV/0!</v>
      </c>
      <c r="Q4103" t="str">
        <f>LEFT(N4103, SEARCH("/",N4103,1)-1)</f>
        <v>theater</v>
      </c>
      <c r="R4103" t="str">
        <f>RIGHT(N4103,LEN(N4103)-SEARCH("/",N4103,1))</f>
        <v>plays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(E4104/D4104)*100</f>
        <v>27.400000000000002</v>
      </c>
      <c r="P4104" s="8">
        <f>(E4104/L4104)</f>
        <v>22.833333333333332</v>
      </c>
      <c r="Q4104" t="str">
        <f>LEFT(N4104, SEARCH("/",N4104,1)-1)</f>
        <v>theater</v>
      </c>
      <c r="R4104" t="str">
        <f>RIGHT(N4104,LEN(N4104)-SEARCH("/",N4104,1))</f>
        <v>plays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(E4105/D4105)*100</f>
        <v>10</v>
      </c>
      <c r="P4105" s="8">
        <f>(E4105/L4105)</f>
        <v>16.666666666666668</v>
      </c>
      <c r="Q4105" t="str">
        <f>LEFT(N4105, SEARCH("/",N4105,1)-1)</f>
        <v>theater</v>
      </c>
      <c r="R4105" t="str">
        <f>RIGHT(N4105,LEN(N4105)-SEARCH("/",N4105,1))</f>
        <v>plays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(E4106/D4106)*100</f>
        <v>21.366666666666667</v>
      </c>
      <c r="P4106" s="8">
        <f>(E4106/L4106)</f>
        <v>45.785714285714285</v>
      </c>
      <c r="Q4106" t="str">
        <f>LEFT(N4106, SEARCH("/",N4106,1)-1)</f>
        <v>theater</v>
      </c>
      <c r="R4106" t="str">
        <f>RIGHT(N4106,LEN(N4106)-SEARCH("/",N4106,1))</f>
        <v>plays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(E4107/D4107)*100</f>
        <v>6.9696969696969706</v>
      </c>
      <c r="P4107" s="8">
        <f>(E4107/L4107)</f>
        <v>383.33333333333331</v>
      </c>
      <c r="Q4107" t="str">
        <f>LEFT(N4107, SEARCH("/",N4107,1)-1)</f>
        <v>theater</v>
      </c>
      <c r="R4107" t="str">
        <f>RIGHT(N4107,LEN(N4107)-SEARCH("/",N4107,1))</f>
        <v>plays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(E4108/D4108)*100</f>
        <v>70.599999999999994</v>
      </c>
      <c r="P4108" s="8">
        <f>(E4108/L4108)</f>
        <v>106.96969696969697</v>
      </c>
      <c r="Q4108" t="str">
        <f>LEFT(N4108, SEARCH("/",N4108,1)-1)</f>
        <v>theater</v>
      </c>
      <c r="R4108" t="str">
        <f>RIGHT(N4108,LEN(N4108)-SEARCH("/",N4108,1))</f>
        <v>plays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(E4109/D4109)*100</f>
        <v>2.0500000000000003</v>
      </c>
      <c r="P4109" s="8">
        <f>(E4109/L4109)</f>
        <v>10.25</v>
      </c>
      <c r="Q4109" t="str">
        <f>LEFT(N4109, SEARCH("/",N4109,1)-1)</f>
        <v>theater</v>
      </c>
      <c r="R4109" t="str">
        <f>RIGHT(N4109,LEN(N4109)-SEARCH("/",N4109,1))</f>
        <v>plays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(E4110/D4110)*100</f>
        <v>1.9666666666666666</v>
      </c>
      <c r="P4110" s="8">
        <f>(E4110/L4110)</f>
        <v>59</v>
      </c>
      <c r="Q4110" t="str">
        <f>LEFT(N4110, SEARCH("/",N4110,1)-1)</f>
        <v>theater</v>
      </c>
      <c r="R4110" t="str">
        <f>RIGHT(N4110,LEN(N4110)-SEARCH("/",N4110,1))</f>
        <v>plays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(E4111/D4111)*100</f>
        <v>0</v>
      </c>
      <c r="P4111" s="8" t="e">
        <f>(E4111/L4111)</f>
        <v>#DIV/0!</v>
      </c>
      <c r="Q4111" t="str">
        <f>LEFT(N4111, SEARCH("/",N4111,1)-1)</f>
        <v>theater</v>
      </c>
      <c r="R4111" t="str">
        <f>RIGHT(N4111,LEN(N4111)-SEARCH("/",N4111,1))</f>
        <v>plays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(E4112/D4112)*100</f>
        <v>28.666666666666668</v>
      </c>
      <c r="P4112" s="8">
        <f>(E4112/L4112)</f>
        <v>14.333333333333334</v>
      </c>
      <c r="Q4112" t="str">
        <f>LEFT(N4112, SEARCH("/",N4112,1)-1)</f>
        <v>theater</v>
      </c>
      <c r="R4112" t="str">
        <f>RIGHT(N4112,LEN(N4112)-SEARCH("/",N4112,1))</f>
        <v>plays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(E4113/D4113)*100</f>
        <v>3.1333333333333333</v>
      </c>
      <c r="P4113" s="8">
        <f>(E4113/L4113)</f>
        <v>15.666666666666666</v>
      </c>
      <c r="Q4113" t="str">
        <f>LEFT(N4113, SEARCH("/",N4113,1)-1)</f>
        <v>theater</v>
      </c>
      <c r="R4113" t="str">
        <f>RIGHT(N4113,LEN(N4113)-SEARCH("/",N4113,1))</f>
        <v>plays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(E4114/D4114)*100</f>
        <v>0.04</v>
      </c>
      <c r="P4114" s="8">
        <f>(E4114/L4114)</f>
        <v>1</v>
      </c>
      <c r="Q4114" t="str">
        <f>LEFT(N4114, SEARCH("/",N4114,1)-1)</f>
        <v>theater</v>
      </c>
      <c r="R4114" t="str">
        <f>RIGHT(N4114,LEN(N4114)-SEARCH("/",N4114,1))</f>
        <v>plays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8">
        <f>(E4115/L4115)</f>
        <v>1</v>
      </c>
      <c r="Q4115" t="str">
        <f>LEFT(N4115, SEARCH("/",N4115,1)-1)</f>
        <v>theater</v>
      </c>
      <c r="R4115" t="str">
        <f>RIGHT(N4115,LEN(N4115)-SEARCH("/",N4115,1))</f>
        <v>plays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sortState xmlns:xlrd2="http://schemas.microsoft.com/office/spreadsheetml/2017/richdata2" ref="A2:T4115">
    <sortCondition ref="A1"/>
  </sortState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CDF7-BE1B-421C-AF18-11C779B9378C}">
  <dimension ref="A1:F14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3.57031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8360</v>
      </c>
      <c r="B3" s="10" t="s">
        <v>8363</v>
      </c>
    </row>
    <row r="4" spans="1:6" x14ac:dyDescent="0.25">
      <c r="A4" s="10" t="s">
        <v>8361</v>
      </c>
      <c r="B4" s="12" t="s">
        <v>8219</v>
      </c>
      <c r="C4" s="12" t="s">
        <v>8221</v>
      </c>
      <c r="D4" s="12" t="s">
        <v>8220</v>
      </c>
      <c r="E4" s="12" t="s">
        <v>8222</v>
      </c>
      <c r="F4" t="s">
        <v>8362</v>
      </c>
    </row>
    <row r="5" spans="1:6" x14ac:dyDescent="0.25">
      <c r="A5" s="11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1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1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1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1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345D-B560-4018-89AB-2792D97ACDCF}">
  <dimension ref="A1:F47"/>
  <sheetViews>
    <sheetView workbookViewId="0">
      <selection activeCell="O33" sqref="O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8223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2" t="s">
        <v>8362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1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1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1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1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1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1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1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1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4B4C7-EC54-4C31-8FB2-1E7CC0124DFF}">
  <dimension ref="A2:T19"/>
  <sheetViews>
    <sheetView workbookViewId="0">
      <selection activeCell="C22" sqref="C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20" x14ac:dyDescent="0.25">
      <c r="A2" s="10" t="s">
        <v>8308</v>
      </c>
      <c r="B2" t="s">
        <v>8364</v>
      </c>
    </row>
    <row r="3" spans="1:20" x14ac:dyDescent="0.25">
      <c r="A3" s="10" t="s">
        <v>8379</v>
      </c>
      <c r="B3" t="s">
        <v>8364</v>
      </c>
    </row>
    <row r="5" spans="1:20" x14ac:dyDescent="0.25">
      <c r="A5" s="10" t="s">
        <v>8360</v>
      </c>
      <c r="B5" s="10" t="s">
        <v>8363</v>
      </c>
    </row>
    <row r="6" spans="1:20" x14ac:dyDescent="0.25">
      <c r="A6" s="10" t="s">
        <v>8361</v>
      </c>
      <c r="B6" t="s">
        <v>8219</v>
      </c>
      <c r="C6" t="s">
        <v>8221</v>
      </c>
      <c r="D6" t="s">
        <v>8220</v>
      </c>
      <c r="E6" t="s">
        <v>8362</v>
      </c>
      <c r="R6" t="s">
        <v>8380</v>
      </c>
    </row>
    <row r="7" spans="1:20" x14ac:dyDescent="0.25">
      <c r="A7" s="14" t="s">
        <v>8373</v>
      </c>
      <c r="B7" s="9">
        <v>182</v>
      </c>
      <c r="C7" s="9">
        <v>149</v>
      </c>
      <c r="D7" s="9">
        <v>34</v>
      </c>
      <c r="E7" s="9">
        <v>365</v>
      </c>
      <c r="R7">
        <f>GETPIVOTDATA("state",$A$5,"state","successful","Date Created Conversion",1)-GETPIVOTDATA("state",$A$5,"state","failed","Date Created Conversion",1)-GETPIVOTDATA("state",$A$5,"state","canceled","Date Created Conversion",1)</f>
        <v>-1</v>
      </c>
    </row>
    <row r="8" spans="1:20" x14ac:dyDescent="0.25">
      <c r="A8" s="14" t="s">
        <v>8374</v>
      </c>
      <c r="B8" s="9">
        <v>202</v>
      </c>
      <c r="C8" s="9">
        <v>106</v>
      </c>
      <c r="D8" s="9">
        <v>27</v>
      </c>
      <c r="E8" s="9">
        <v>335</v>
      </c>
      <c r="R8">
        <f>GETPIVOTDATA("state",$A$5,"state","successful","Date Created Conversion",2)-GETPIVOTDATA("state",$A$5,"state","failed","Date Created Conversion",2)-GETPIVOTDATA("state",$A$5,"state","canceled","Date Created Conversion",2)</f>
        <v>69</v>
      </c>
      <c r="T8" s="5"/>
    </row>
    <row r="9" spans="1:20" x14ac:dyDescent="0.25">
      <c r="A9" s="14" t="s">
        <v>8375</v>
      </c>
      <c r="B9" s="9">
        <v>180</v>
      </c>
      <c r="C9" s="9">
        <v>108</v>
      </c>
      <c r="D9" s="9">
        <v>28</v>
      </c>
      <c r="E9" s="9">
        <v>316</v>
      </c>
      <c r="R9">
        <f>GETPIVOTDATA("state",$A$5,"state","successful","Date Created Conversion",3)-GETPIVOTDATA("state",$A$5,"state","failed","Date Created Conversion",3)-GETPIVOTDATA("state",$A$5,"state","canceled","Date Created Conversion",3)</f>
        <v>44</v>
      </c>
    </row>
    <row r="10" spans="1:20" x14ac:dyDescent="0.25">
      <c r="A10" s="14" t="s">
        <v>8376</v>
      </c>
      <c r="B10" s="9">
        <v>192</v>
      </c>
      <c r="C10" s="9">
        <v>102</v>
      </c>
      <c r="D10" s="9">
        <v>27</v>
      </c>
      <c r="E10" s="9">
        <v>321</v>
      </c>
      <c r="R10">
        <f>GETPIVOTDATA("state",$A$5,"state","successful","Date Created Conversion",4)-GETPIVOTDATA("state",$A$5,"state","failed","Date Created Conversion",4)-GETPIVOTDATA("state",$A$5,"state","canceled","Date Created Conversion",4)</f>
        <v>63</v>
      </c>
    </row>
    <row r="11" spans="1:20" x14ac:dyDescent="0.25">
      <c r="A11" s="14" t="s">
        <v>8367</v>
      </c>
      <c r="B11" s="9">
        <v>234</v>
      </c>
      <c r="C11" s="9">
        <v>126</v>
      </c>
      <c r="D11" s="9">
        <v>26</v>
      </c>
      <c r="E11" s="9">
        <v>386</v>
      </c>
      <c r="R11">
        <f>GETPIVOTDATA("state",$A$5,"state","successful","Date Created Conversion",5)-GETPIVOTDATA("state",$A$5,"state","failed","Date Created Conversion",5)-GETPIVOTDATA("state",$A$5,"state","canceled","Date Created Conversion",5)</f>
        <v>82</v>
      </c>
    </row>
    <row r="12" spans="1:20" x14ac:dyDescent="0.25">
      <c r="A12" s="14" t="s">
        <v>8377</v>
      </c>
      <c r="B12" s="9">
        <v>211</v>
      </c>
      <c r="C12" s="9">
        <v>147</v>
      </c>
      <c r="D12" s="9">
        <v>27</v>
      </c>
      <c r="E12" s="9">
        <v>385</v>
      </c>
      <c r="R12">
        <f>GETPIVOTDATA("state",$A$5,"state","successful","Date Created Conversion",6)-GETPIVOTDATA("state",$A$5,"state","failed","Date Created Conversion",6)-GETPIVOTDATA("state",$A$5,"state","canceled","Date Created Conversion",6)</f>
        <v>37</v>
      </c>
    </row>
    <row r="13" spans="1:20" x14ac:dyDescent="0.25">
      <c r="A13" s="14" t="s">
        <v>8368</v>
      </c>
      <c r="B13" s="9">
        <v>194</v>
      </c>
      <c r="C13" s="9">
        <v>150</v>
      </c>
      <c r="D13" s="9">
        <v>43</v>
      </c>
      <c r="E13" s="9">
        <v>387</v>
      </c>
      <c r="R13">
        <f>GETPIVOTDATA("state",$A$5,"state","successful","Date Created Conversion",7)-GETPIVOTDATA("state",$A$5,"state","failed","Date Created Conversion",7)-GETPIVOTDATA("state",$A$5,"state","canceled","Date Created Conversion",7)</f>
        <v>1</v>
      </c>
    </row>
    <row r="14" spans="1:20" x14ac:dyDescent="0.25">
      <c r="A14" s="14" t="s">
        <v>8369</v>
      </c>
      <c r="B14" s="9">
        <v>166</v>
      </c>
      <c r="C14" s="9">
        <v>134</v>
      </c>
      <c r="D14" s="9">
        <v>33</v>
      </c>
      <c r="E14" s="9">
        <v>333</v>
      </c>
      <c r="R14">
        <f>GETPIVOTDATA("state",$A$5,"state","successful","Date Created Conversion",8)-GETPIVOTDATA("state",$A$5,"state","failed","Date Created Conversion",8)-GETPIVOTDATA("state",$A$5,"state","canceled","Date Created Conversion",8)</f>
        <v>-1</v>
      </c>
    </row>
    <row r="15" spans="1:20" x14ac:dyDescent="0.25">
      <c r="A15" s="14" t="s">
        <v>8370</v>
      </c>
      <c r="B15" s="9">
        <v>147</v>
      </c>
      <c r="C15" s="9">
        <v>127</v>
      </c>
      <c r="D15" s="9">
        <v>24</v>
      </c>
      <c r="E15" s="9">
        <v>298</v>
      </c>
      <c r="R15">
        <f>GETPIVOTDATA("state",$A$5,"state","successful","Date Created Conversion",9)-GETPIVOTDATA("state",$A$5,"state","failed","Date Created Conversion",9)-GETPIVOTDATA("state",$A$5,"state","canceled","Date Created Conversion",9)</f>
        <v>-4</v>
      </c>
    </row>
    <row r="16" spans="1:20" x14ac:dyDescent="0.25">
      <c r="A16" s="14" t="s">
        <v>8371</v>
      </c>
      <c r="B16" s="9">
        <v>183</v>
      </c>
      <c r="C16" s="9">
        <v>149</v>
      </c>
      <c r="D16" s="9">
        <v>20</v>
      </c>
      <c r="E16" s="9">
        <v>352</v>
      </c>
      <c r="R16">
        <f>GETPIVOTDATA("state",$A$5,"state","successful","Date Created Conversion",10)-GETPIVOTDATA("state",$A$5,"state","failed","Date Created Conversion",10)-GETPIVOTDATA("state",$A$5,"state","canceled","Date Created Conversion",10)</f>
        <v>14</v>
      </c>
    </row>
    <row r="17" spans="1:18" x14ac:dyDescent="0.25">
      <c r="A17" s="14" t="s">
        <v>8372</v>
      </c>
      <c r="B17" s="9">
        <v>183</v>
      </c>
      <c r="C17" s="9">
        <v>114</v>
      </c>
      <c r="D17" s="9">
        <v>37</v>
      </c>
      <c r="E17" s="9">
        <v>334</v>
      </c>
      <c r="R17">
        <f>GETPIVOTDATA("state",$A$5,"state","successful","Date Created Conversion",11)-GETPIVOTDATA("state",$A$5,"state","failed","Date Created Conversion",11)-GETPIVOTDATA("state",$A$5,"state","canceled","Date Created Conversion",11)</f>
        <v>32</v>
      </c>
    </row>
    <row r="18" spans="1:18" x14ac:dyDescent="0.25">
      <c r="A18" s="14" t="s">
        <v>8378</v>
      </c>
      <c r="B18" s="9">
        <v>111</v>
      </c>
      <c r="C18" s="9">
        <v>118</v>
      </c>
      <c r="D18" s="9">
        <v>23</v>
      </c>
      <c r="E18" s="9">
        <v>252</v>
      </c>
      <c r="R18">
        <f>GETPIVOTDATA("state",$A$5,"state","successful","Date Created Conversion",12)-GETPIVOTDATA("state",$A$5,"state","failed","Date Created Conversion",12)-GETPIVOTDATA("state",$A$5,"state","canceled","Date Created Conversion",12)</f>
        <v>-30</v>
      </c>
    </row>
    <row r="19" spans="1:18" x14ac:dyDescent="0.25">
      <c r="A19" s="14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057-61CE-40F8-93C3-8DC48D9D2096}">
  <dimension ref="A1:H13"/>
  <sheetViews>
    <sheetView workbookViewId="0">
      <selection activeCell="J18" sqref="J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8390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8391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8392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8396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8397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8398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8399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3BE1-BDB1-4731-AA4E-B4964EFB4667}">
  <dimension ref="A1:L2186"/>
  <sheetViews>
    <sheetView workbookViewId="0">
      <selection activeCell="N12" sqref="N12"/>
    </sheetView>
  </sheetViews>
  <sheetFormatPr defaultRowHeight="15" x14ac:dyDescent="0.25"/>
  <cols>
    <col min="1" max="2" width="11.140625" customWidth="1"/>
    <col min="3" max="3" width="3.140625" customWidth="1"/>
    <col min="4" max="5" width="11.140625" customWidth="1"/>
    <col min="7" max="12" width="12.85546875" customWidth="1"/>
  </cols>
  <sheetData>
    <row r="1" spans="1:12" x14ac:dyDescent="0.25">
      <c r="A1" t="s">
        <v>8411</v>
      </c>
      <c r="B1" t="s">
        <v>8410</v>
      </c>
      <c r="D1" t="s">
        <v>8411</v>
      </c>
      <c r="E1" t="s">
        <v>8410</v>
      </c>
    </row>
    <row r="2" spans="1:12" x14ac:dyDescent="0.25">
      <c r="A2" t="s">
        <v>8219</v>
      </c>
      <c r="B2">
        <v>1</v>
      </c>
      <c r="D2" t="s">
        <v>8221</v>
      </c>
      <c r="E2">
        <v>0</v>
      </c>
    </row>
    <row r="3" spans="1:12" x14ac:dyDescent="0.25">
      <c r="A3" t="s">
        <v>8219</v>
      </c>
      <c r="B3">
        <v>1</v>
      </c>
      <c r="D3" t="s">
        <v>8221</v>
      </c>
      <c r="E3">
        <v>0</v>
      </c>
      <c r="G3" s="16" t="s">
        <v>8401</v>
      </c>
      <c r="H3" s="17"/>
      <c r="I3" s="17"/>
      <c r="J3" s="17"/>
      <c r="K3" s="17"/>
      <c r="L3" s="18"/>
    </row>
    <row r="4" spans="1:12" x14ac:dyDescent="0.25">
      <c r="A4" t="s">
        <v>8219</v>
      </c>
      <c r="B4">
        <v>1</v>
      </c>
      <c r="D4" t="s">
        <v>8221</v>
      </c>
      <c r="E4">
        <v>0</v>
      </c>
      <c r="G4" s="19" t="s">
        <v>8408</v>
      </c>
      <c r="H4" s="20"/>
      <c r="I4" s="20"/>
      <c r="J4" s="20"/>
      <c r="K4" s="20"/>
      <c r="L4" s="21"/>
    </row>
    <row r="5" spans="1:12" x14ac:dyDescent="0.25">
      <c r="A5" t="s">
        <v>8219</v>
      </c>
      <c r="B5">
        <v>2</v>
      </c>
      <c r="D5" t="s">
        <v>8221</v>
      </c>
      <c r="E5">
        <v>0</v>
      </c>
      <c r="G5" s="25" t="s">
        <v>8402</v>
      </c>
      <c r="H5" s="26" t="s">
        <v>8403</v>
      </c>
      <c r="I5" s="26" t="s">
        <v>8404</v>
      </c>
      <c r="J5" s="26" t="s">
        <v>8405</v>
      </c>
      <c r="K5" s="26" t="s">
        <v>8406</v>
      </c>
      <c r="L5" s="27" t="s">
        <v>8407</v>
      </c>
    </row>
    <row r="6" spans="1:12" x14ac:dyDescent="0.25">
      <c r="A6" t="s">
        <v>8219</v>
      </c>
      <c r="B6">
        <v>3</v>
      </c>
      <c r="D6" t="s">
        <v>8221</v>
      </c>
      <c r="E6">
        <v>0</v>
      </c>
      <c r="G6" s="22">
        <f>AVERAGE(B2:B2186)</f>
        <v>194.42517162471395</v>
      </c>
      <c r="H6" s="23">
        <f>MEDIAN(B2:B2186)</f>
        <v>62</v>
      </c>
      <c r="I6" s="23">
        <f>MIN(B2:B2186)</f>
        <v>1</v>
      </c>
      <c r="J6" s="23">
        <f>MAX(B2:B2186)</f>
        <v>26457</v>
      </c>
      <c r="K6" s="23">
        <f>_xlfn.VAR.S(B2:B2186)</f>
        <v>713167.37912800396</v>
      </c>
      <c r="L6" s="24">
        <f>_xlfn.STDEV.S(B2:B2186)</f>
        <v>844.49237955591047</v>
      </c>
    </row>
    <row r="7" spans="1:12" x14ac:dyDescent="0.25">
      <c r="A7" t="s">
        <v>8219</v>
      </c>
      <c r="B7">
        <v>3</v>
      </c>
      <c r="D7" t="s">
        <v>8221</v>
      </c>
      <c r="E7">
        <v>0</v>
      </c>
      <c r="G7" s="5"/>
      <c r="H7" s="5"/>
      <c r="I7" s="5"/>
      <c r="J7" s="5"/>
      <c r="K7" s="5"/>
      <c r="L7" s="5"/>
    </row>
    <row r="8" spans="1:12" x14ac:dyDescent="0.25">
      <c r="A8" t="s">
        <v>8219</v>
      </c>
      <c r="B8">
        <v>3</v>
      </c>
      <c r="D8" t="s">
        <v>8221</v>
      </c>
      <c r="E8">
        <v>0</v>
      </c>
      <c r="G8" s="28" t="s">
        <v>8409</v>
      </c>
      <c r="H8" s="29"/>
      <c r="I8" s="29"/>
      <c r="J8" s="29"/>
      <c r="K8" s="29"/>
      <c r="L8" s="30"/>
    </row>
    <row r="9" spans="1:12" x14ac:dyDescent="0.25">
      <c r="A9" t="s">
        <v>8219</v>
      </c>
      <c r="B9">
        <v>3</v>
      </c>
      <c r="D9" t="s">
        <v>8221</v>
      </c>
      <c r="E9">
        <v>0</v>
      </c>
      <c r="G9" s="31" t="s">
        <v>8408</v>
      </c>
      <c r="H9" s="32"/>
      <c r="I9" s="32"/>
      <c r="J9" s="32"/>
      <c r="K9" s="32"/>
      <c r="L9" s="33"/>
    </row>
    <row r="10" spans="1:12" x14ac:dyDescent="0.25">
      <c r="A10" t="s">
        <v>8219</v>
      </c>
      <c r="B10">
        <v>3</v>
      </c>
      <c r="D10" t="s">
        <v>8221</v>
      </c>
      <c r="E10">
        <v>0</v>
      </c>
      <c r="G10" s="34" t="s">
        <v>8402</v>
      </c>
      <c r="H10" s="35" t="s">
        <v>8403</v>
      </c>
      <c r="I10" s="35" t="s">
        <v>8404</v>
      </c>
      <c r="J10" s="35" t="s">
        <v>8405</v>
      </c>
      <c r="K10" s="35" t="s">
        <v>8406</v>
      </c>
      <c r="L10" s="36" t="s">
        <v>8407</v>
      </c>
    </row>
    <row r="11" spans="1:12" x14ac:dyDescent="0.25">
      <c r="A11" t="s">
        <v>8219</v>
      </c>
      <c r="B11">
        <v>3</v>
      </c>
      <c r="D11" t="s">
        <v>8221</v>
      </c>
      <c r="E11">
        <v>0</v>
      </c>
      <c r="G11" s="22">
        <f>AVERAGE(E2:E1531)</f>
        <v>17.709803921568628</v>
      </c>
      <c r="H11" s="23">
        <f>MEDIAN(E2:E1531)</f>
        <v>4</v>
      </c>
      <c r="I11" s="23">
        <f>MIN(E2:E1531)</f>
        <v>0</v>
      </c>
      <c r="J11" s="23">
        <f>MAX(E2:E1531)</f>
        <v>1293</v>
      </c>
      <c r="K11" s="23">
        <f>_xlfn.VAR.S(E2:E1531)</f>
        <v>3775.6894394644714</v>
      </c>
      <c r="L11" s="24">
        <f>_xlfn.STDEV.S(E2:E1531)</f>
        <v>61.446638959868842</v>
      </c>
    </row>
    <row r="12" spans="1:12" x14ac:dyDescent="0.25">
      <c r="A12" t="s">
        <v>8219</v>
      </c>
      <c r="B12">
        <v>3</v>
      </c>
      <c r="D12" t="s">
        <v>8221</v>
      </c>
      <c r="E12">
        <v>0</v>
      </c>
    </row>
    <row r="13" spans="1:12" x14ac:dyDescent="0.25">
      <c r="A13" t="s">
        <v>8219</v>
      </c>
      <c r="B13">
        <v>3</v>
      </c>
      <c r="D13" t="s">
        <v>8221</v>
      </c>
      <c r="E13">
        <v>0</v>
      </c>
      <c r="G13" s="37" t="s">
        <v>8412</v>
      </c>
      <c r="H13" s="37"/>
      <c r="I13" s="37"/>
      <c r="J13" s="37"/>
      <c r="K13" s="37"/>
      <c r="L13" s="37"/>
    </row>
    <row r="14" spans="1:12" x14ac:dyDescent="0.25">
      <c r="A14" t="s">
        <v>8219</v>
      </c>
      <c r="B14">
        <v>3</v>
      </c>
      <c r="D14" t="s">
        <v>8221</v>
      </c>
      <c r="E14">
        <v>0</v>
      </c>
      <c r="G14" s="38" t="s">
        <v>8413</v>
      </c>
      <c r="H14" s="38"/>
      <c r="I14" s="38"/>
      <c r="J14" s="38"/>
      <c r="K14" s="38"/>
      <c r="L14" s="38"/>
    </row>
    <row r="15" spans="1:12" x14ac:dyDescent="0.25">
      <c r="A15" t="s">
        <v>8219</v>
      </c>
      <c r="B15">
        <v>3</v>
      </c>
      <c r="D15" t="s">
        <v>8221</v>
      </c>
      <c r="E15">
        <v>0</v>
      </c>
      <c r="G15" s="38"/>
      <c r="H15" s="38"/>
      <c r="I15" s="38"/>
      <c r="J15" s="38"/>
      <c r="K15" s="38"/>
      <c r="L15" s="38"/>
    </row>
    <row r="16" spans="1:12" x14ac:dyDescent="0.25">
      <c r="A16" t="s">
        <v>8219</v>
      </c>
      <c r="B16">
        <v>4</v>
      </c>
      <c r="D16" t="s">
        <v>8221</v>
      </c>
      <c r="E16">
        <v>0</v>
      </c>
      <c r="G16" s="38"/>
      <c r="H16" s="38"/>
      <c r="I16" s="38"/>
      <c r="J16" s="38"/>
      <c r="K16" s="38"/>
      <c r="L16" s="38"/>
    </row>
    <row r="17" spans="1:12" x14ac:dyDescent="0.25">
      <c r="A17" t="s">
        <v>8219</v>
      </c>
      <c r="B17">
        <v>4</v>
      </c>
      <c r="D17" t="s">
        <v>8221</v>
      </c>
      <c r="E17">
        <v>0</v>
      </c>
    </row>
    <row r="18" spans="1:12" x14ac:dyDescent="0.25">
      <c r="A18" t="s">
        <v>8219</v>
      </c>
      <c r="B18">
        <v>4</v>
      </c>
      <c r="D18" t="s">
        <v>8221</v>
      </c>
      <c r="E18">
        <v>0</v>
      </c>
      <c r="G18" s="39" t="s">
        <v>8414</v>
      </c>
      <c r="H18" s="39"/>
      <c r="I18" s="39"/>
      <c r="J18" s="39"/>
      <c r="K18" s="39"/>
      <c r="L18" s="39"/>
    </row>
    <row r="19" spans="1:12" ht="15" customHeight="1" x14ac:dyDescent="0.25">
      <c r="A19" t="s">
        <v>8219</v>
      </c>
      <c r="B19">
        <v>4</v>
      </c>
      <c r="D19" t="s">
        <v>8221</v>
      </c>
      <c r="E19">
        <v>0</v>
      </c>
      <c r="G19" s="38" t="s">
        <v>8415</v>
      </c>
      <c r="H19" s="38"/>
      <c r="I19" s="38"/>
      <c r="J19" s="38"/>
      <c r="K19" s="38"/>
      <c r="L19" s="38"/>
    </row>
    <row r="20" spans="1:12" x14ac:dyDescent="0.25">
      <c r="A20" t="s">
        <v>8219</v>
      </c>
      <c r="B20">
        <v>4</v>
      </c>
      <c r="D20" t="s">
        <v>8221</v>
      </c>
      <c r="E20">
        <v>0</v>
      </c>
      <c r="G20" s="38"/>
      <c r="H20" s="38"/>
      <c r="I20" s="38"/>
      <c r="J20" s="38"/>
      <c r="K20" s="38"/>
      <c r="L20" s="38"/>
    </row>
    <row r="21" spans="1:12" x14ac:dyDescent="0.25">
      <c r="A21" t="s">
        <v>8219</v>
      </c>
      <c r="B21">
        <v>5</v>
      </c>
      <c r="D21" t="s">
        <v>8221</v>
      </c>
      <c r="E21">
        <v>0</v>
      </c>
      <c r="G21" s="38"/>
      <c r="H21" s="38"/>
      <c r="I21" s="38"/>
      <c r="J21" s="38"/>
      <c r="K21" s="38"/>
      <c r="L21" s="38"/>
    </row>
    <row r="22" spans="1:12" x14ac:dyDescent="0.25">
      <c r="A22" t="s">
        <v>8219</v>
      </c>
      <c r="B22">
        <v>5</v>
      </c>
      <c r="D22" t="s">
        <v>8221</v>
      </c>
      <c r="E22">
        <v>0</v>
      </c>
      <c r="G22" s="38"/>
      <c r="H22" s="38"/>
      <c r="I22" s="38"/>
      <c r="J22" s="38"/>
      <c r="K22" s="38"/>
      <c r="L22" s="38"/>
    </row>
    <row r="23" spans="1:12" x14ac:dyDescent="0.25">
      <c r="A23" t="s">
        <v>8219</v>
      </c>
      <c r="B23">
        <v>5</v>
      </c>
      <c r="D23" t="s">
        <v>8221</v>
      </c>
      <c r="E23">
        <v>0</v>
      </c>
      <c r="G23" s="38"/>
      <c r="H23" s="38"/>
      <c r="I23" s="38"/>
      <c r="J23" s="38"/>
      <c r="K23" s="38"/>
      <c r="L23" s="38"/>
    </row>
    <row r="24" spans="1:12" x14ac:dyDescent="0.25">
      <c r="A24" t="s">
        <v>8219</v>
      </c>
      <c r="B24">
        <v>6</v>
      </c>
      <c r="D24" t="s">
        <v>8221</v>
      </c>
      <c r="E24">
        <v>0</v>
      </c>
      <c r="G24" s="38"/>
      <c r="H24" s="38"/>
      <c r="I24" s="38"/>
      <c r="J24" s="38"/>
      <c r="K24" s="38"/>
      <c r="L24" s="38"/>
    </row>
    <row r="25" spans="1:12" x14ac:dyDescent="0.25">
      <c r="A25" t="s">
        <v>8219</v>
      </c>
      <c r="B25">
        <v>6</v>
      </c>
      <c r="D25" t="s">
        <v>8221</v>
      </c>
      <c r="E25">
        <v>0</v>
      </c>
      <c r="G25" s="38"/>
      <c r="H25" s="38"/>
      <c r="I25" s="38"/>
      <c r="J25" s="38"/>
      <c r="K25" s="38"/>
      <c r="L25" s="38"/>
    </row>
    <row r="26" spans="1:12" x14ac:dyDescent="0.25">
      <c r="A26" t="s">
        <v>8219</v>
      </c>
      <c r="B26">
        <v>6</v>
      </c>
      <c r="D26" t="s">
        <v>8221</v>
      </c>
      <c r="E26">
        <v>0</v>
      </c>
    </row>
    <row r="27" spans="1:12" x14ac:dyDescent="0.25">
      <c r="A27" t="s">
        <v>8219</v>
      </c>
      <c r="B27">
        <v>6</v>
      </c>
      <c r="D27" t="s">
        <v>8221</v>
      </c>
      <c r="E27">
        <v>0</v>
      </c>
    </row>
    <row r="28" spans="1:12" x14ac:dyDescent="0.25">
      <c r="A28" t="s">
        <v>8219</v>
      </c>
      <c r="B28">
        <v>6</v>
      </c>
      <c r="D28" t="s">
        <v>8221</v>
      </c>
      <c r="E28">
        <v>0</v>
      </c>
    </row>
    <row r="29" spans="1:12" x14ac:dyDescent="0.25">
      <c r="A29" t="s">
        <v>8219</v>
      </c>
      <c r="B29">
        <v>7</v>
      </c>
      <c r="D29" t="s">
        <v>8221</v>
      </c>
      <c r="E29">
        <v>0</v>
      </c>
    </row>
    <row r="30" spans="1:12" x14ac:dyDescent="0.25">
      <c r="A30" t="s">
        <v>8219</v>
      </c>
      <c r="B30">
        <v>7</v>
      </c>
      <c r="D30" t="s">
        <v>8221</v>
      </c>
      <c r="E30">
        <v>0</v>
      </c>
    </row>
    <row r="31" spans="1:12" x14ac:dyDescent="0.25">
      <c r="A31" t="s">
        <v>8219</v>
      </c>
      <c r="B31">
        <v>7</v>
      </c>
      <c r="D31" t="s">
        <v>8221</v>
      </c>
      <c r="E31">
        <v>0</v>
      </c>
    </row>
    <row r="32" spans="1:12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xmlns:xlrd2="http://schemas.microsoft.com/office/spreadsheetml/2017/richdata2" ref="E2:E2188">
    <sortCondition ref="E1"/>
  </sortState>
  <mergeCells count="7">
    <mergeCell ref="G19:L25"/>
    <mergeCell ref="G3:L3"/>
    <mergeCell ref="G4:L4"/>
    <mergeCell ref="G8:L8"/>
    <mergeCell ref="G9:L9"/>
    <mergeCell ref="G14:L16"/>
    <mergeCell ref="G18:L18"/>
  </mergeCells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canceled">
      <formula>NOT(ISERROR(SEARCH("canceled",D2)))</formula>
    </cfRule>
    <cfRule type="containsText" dxfId="5" priority="7" operator="containsText" text="failed">
      <formula>NOT(ISERROR(SEARCH("failed",D2)))</formula>
    </cfRule>
    <cfRule type="containsText" dxfId="4" priority="8" operator="containsText" text="successful">
      <formula>NOT(ISERROR(SEARCH("successful",D2)))</formula>
    </cfRule>
  </conditionalFormatting>
  <conditionalFormatting sqref="A2:A2186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&amp; State</vt:lpstr>
      <vt:lpstr>Sub-Category &amp; State</vt:lpstr>
      <vt:lpstr>State by Deadline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Browning</cp:lastModifiedBy>
  <dcterms:created xsi:type="dcterms:W3CDTF">2017-04-20T15:17:24Z</dcterms:created>
  <dcterms:modified xsi:type="dcterms:W3CDTF">2020-09-12T03:21:50Z</dcterms:modified>
</cp:coreProperties>
</file>