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0205475\Desktop\myproj\excel\"/>
    </mc:Choice>
  </mc:AlternateContent>
  <xr:revisionPtr revIDLastSave="0" documentId="13_ncr:1_{3E25926A-961B-4540-8270-92425AD8C633}" xr6:coauthVersionLast="47" xr6:coauthVersionMax="47" xr10:uidLastSave="{00000000-0000-0000-0000-000000000000}"/>
  <bookViews>
    <workbookView xWindow="-3210" yWindow="-16320" windowWidth="29040" windowHeight="15720" activeTab="2" xr2:uid="{00000000-000D-0000-FFFF-FFFF00000000}"/>
  </bookViews>
  <sheets>
    <sheet name="Dashboard" sheetId="1" r:id="rId1"/>
    <sheet name="Results" sheetId="2" r:id="rId2"/>
    <sheet name="Visualization" sheetId="3" r:id="rId3"/>
    <sheet name="Train" sheetId="4" r:id="rId4"/>
    <sheet name="Optimization" sheetId="5" r:id="rId5"/>
    <sheet name="Data" sheetId="6" r:id="rId6"/>
    <sheet name="Rule" sheetId="7" r:id="rId7"/>
    <sheet name="TA-Lib" sheetId="8" r:id="rId8"/>
    <sheet name="Paste" sheetId="9" r:id="rId9"/>
  </sheets>
  <definedNames>
    <definedName name="_xlnm._FilterDatabase" localSheetId="1" hidden="1">Results!$A$1:$J$259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75" i="1" l="1"/>
  <c r="V275" i="1"/>
  <c r="X275" i="1" s="1"/>
  <c r="U275" i="1"/>
  <c r="T275" i="1"/>
  <c r="S275" i="1"/>
  <c r="W274" i="1"/>
  <c r="V274" i="1"/>
  <c r="U274" i="1"/>
  <c r="T274" i="1"/>
  <c r="AB274" i="1" s="1"/>
  <c r="S274" i="1"/>
  <c r="X274" i="1" s="1"/>
  <c r="AB273" i="1"/>
  <c r="W273" i="1"/>
  <c r="V273" i="1"/>
  <c r="AC275" i="1" s="1"/>
  <c r="U273" i="1"/>
  <c r="T273" i="1"/>
  <c r="S273" i="1"/>
  <c r="X273" i="1" s="1"/>
  <c r="AC272" i="1"/>
  <c r="W272" i="1"/>
  <c r="V272" i="1"/>
  <c r="U272" i="1"/>
  <c r="T272" i="1"/>
  <c r="S272" i="1"/>
  <c r="X271" i="1"/>
  <c r="W271" i="1"/>
  <c r="V271" i="1"/>
  <c r="AC273" i="1" s="1"/>
  <c r="U271" i="1"/>
  <c r="T271" i="1"/>
  <c r="AB271" i="1" s="1"/>
  <c r="S271" i="1"/>
  <c r="AC270" i="1"/>
  <c r="W270" i="1"/>
  <c r="V270" i="1"/>
  <c r="U270" i="1"/>
  <c r="AB270" i="1" s="1"/>
  <c r="T270" i="1"/>
  <c r="S270" i="1"/>
  <c r="X270" i="1" s="1"/>
  <c r="X269" i="1"/>
  <c r="W269" i="1"/>
  <c r="V269" i="1"/>
  <c r="U269" i="1"/>
  <c r="T269" i="1"/>
  <c r="S269" i="1"/>
  <c r="W268" i="1"/>
  <c r="V268" i="1"/>
  <c r="AB268" i="1" s="1"/>
  <c r="U268" i="1"/>
  <c r="T268" i="1"/>
  <c r="S268" i="1"/>
  <c r="X268" i="1" s="1"/>
  <c r="W267" i="1"/>
  <c r="V267" i="1"/>
  <c r="U267" i="1"/>
  <c r="T267" i="1"/>
  <c r="S267" i="1"/>
  <c r="W266" i="1"/>
  <c r="V266" i="1"/>
  <c r="U266" i="1"/>
  <c r="T266" i="1"/>
  <c r="AB266" i="1" s="1"/>
  <c r="S266" i="1"/>
  <c r="X266" i="1" s="1"/>
  <c r="W265" i="1"/>
  <c r="V265" i="1"/>
  <c r="U265" i="1"/>
  <c r="T265" i="1"/>
  <c r="AB265" i="1" s="1"/>
  <c r="S265" i="1"/>
  <c r="X265" i="1" s="1"/>
  <c r="AC264" i="1"/>
  <c r="W264" i="1"/>
  <c r="V264" i="1"/>
  <c r="U264" i="1"/>
  <c r="T264" i="1"/>
  <c r="S264" i="1"/>
  <c r="X264" i="1" s="1"/>
  <c r="X263" i="1"/>
  <c r="W263" i="1"/>
  <c r="V263" i="1"/>
  <c r="AC265" i="1" s="1"/>
  <c r="U263" i="1"/>
  <c r="T263" i="1"/>
  <c r="AB263" i="1" s="1"/>
  <c r="S263" i="1"/>
  <c r="W262" i="1"/>
  <c r="V262" i="1"/>
  <c r="U262" i="1"/>
  <c r="AB262" i="1" s="1"/>
  <c r="T262" i="1"/>
  <c r="S262" i="1"/>
  <c r="X262" i="1" s="1"/>
  <c r="W261" i="1"/>
  <c r="V261" i="1"/>
  <c r="U261" i="1"/>
  <c r="T261" i="1"/>
  <c r="S261" i="1"/>
  <c r="W260" i="1"/>
  <c r="V260" i="1"/>
  <c r="AB260" i="1" s="1"/>
  <c r="U260" i="1"/>
  <c r="T260" i="1"/>
  <c r="S260" i="1"/>
  <c r="X260" i="1" s="1"/>
  <c r="W259" i="1"/>
  <c r="V259" i="1"/>
  <c r="U259" i="1"/>
  <c r="T259" i="1"/>
  <c r="S259" i="1"/>
  <c r="W258" i="1"/>
  <c r="V258" i="1"/>
  <c r="U258" i="1"/>
  <c r="T258" i="1"/>
  <c r="AB258" i="1" s="1"/>
  <c r="S258" i="1"/>
  <c r="X258" i="1" s="1"/>
  <c r="AB257" i="1"/>
  <c r="W257" i="1"/>
  <c r="V257" i="1"/>
  <c r="AC259" i="1" s="1"/>
  <c r="U257" i="1"/>
  <c r="T257" i="1"/>
  <c r="S257" i="1"/>
  <c r="X257" i="1" s="1"/>
  <c r="AC256" i="1"/>
  <c r="W256" i="1"/>
  <c r="V256" i="1"/>
  <c r="AB256" i="1" s="1"/>
  <c r="U256" i="1"/>
  <c r="T256" i="1"/>
  <c r="S256" i="1"/>
  <c r="X256" i="1" s="1"/>
  <c r="X255" i="1"/>
  <c r="W255" i="1"/>
  <c r="V255" i="1"/>
  <c r="AC257" i="1" s="1"/>
  <c r="U255" i="1"/>
  <c r="T255" i="1"/>
  <c r="AB255" i="1" s="1"/>
  <c r="S255" i="1"/>
  <c r="AC254" i="1"/>
  <c r="W254" i="1"/>
  <c r="V254" i="1"/>
  <c r="U254" i="1"/>
  <c r="AB254" i="1" s="1"/>
  <c r="T254" i="1"/>
  <c r="S254" i="1"/>
  <c r="X254" i="1" s="1"/>
  <c r="X253" i="1"/>
  <c r="W253" i="1"/>
  <c r="V253" i="1"/>
  <c r="U253" i="1"/>
  <c r="T253" i="1"/>
  <c r="S253" i="1"/>
  <c r="W252" i="1"/>
  <c r="V252" i="1"/>
  <c r="AB252" i="1" s="1"/>
  <c r="U252" i="1"/>
  <c r="T252" i="1"/>
  <c r="S252" i="1"/>
  <c r="X252" i="1" s="1"/>
  <c r="W251" i="1"/>
  <c r="V251" i="1"/>
  <c r="U251" i="1"/>
  <c r="T251" i="1"/>
  <c r="S251" i="1"/>
  <c r="W250" i="1"/>
  <c r="V250" i="1"/>
  <c r="U250" i="1"/>
  <c r="T250" i="1"/>
  <c r="AB250" i="1" s="1"/>
  <c r="S250" i="1"/>
  <c r="X250" i="1" s="1"/>
  <c r="W249" i="1"/>
  <c r="V249" i="1"/>
  <c r="U249" i="1"/>
  <c r="T249" i="1"/>
  <c r="AB249" i="1" s="1"/>
  <c r="S249" i="1"/>
  <c r="X249" i="1" s="1"/>
  <c r="AC248" i="1"/>
  <c r="W248" i="1"/>
  <c r="V248" i="1"/>
  <c r="U248" i="1"/>
  <c r="T248" i="1"/>
  <c r="S248" i="1"/>
  <c r="X248" i="1" s="1"/>
  <c r="X247" i="1"/>
  <c r="W247" i="1"/>
  <c r="V247" i="1"/>
  <c r="AC249" i="1" s="1"/>
  <c r="U247" i="1"/>
  <c r="T247" i="1"/>
  <c r="AB247" i="1" s="1"/>
  <c r="S247" i="1"/>
  <c r="W246" i="1"/>
  <c r="V246" i="1"/>
  <c r="U246" i="1"/>
  <c r="AB246" i="1" s="1"/>
  <c r="T246" i="1"/>
  <c r="S246" i="1"/>
  <c r="X246" i="1" s="1"/>
  <c r="W245" i="1"/>
  <c r="V245" i="1"/>
  <c r="U245" i="1"/>
  <c r="T245" i="1"/>
  <c r="S245" i="1"/>
  <c r="W244" i="1"/>
  <c r="V244" i="1"/>
  <c r="AB244" i="1" s="1"/>
  <c r="U244" i="1"/>
  <c r="T244" i="1"/>
  <c r="S244" i="1"/>
  <c r="X244" i="1" s="1"/>
  <c r="W243" i="1"/>
  <c r="V243" i="1"/>
  <c r="U243" i="1"/>
  <c r="T243" i="1"/>
  <c r="S243" i="1"/>
  <c r="W242" i="1"/>
  <c r="V242" i="1"/>
  <c r="U242" i="1"/>
  <c r="T242" i="1"/>
  <c r="AB242" i="1" s="1"/>
  <c r="S242" i="1"/>
  <c r="X242" i="1" s="1"/>
  <c r="AB241" i="1"/>
  <c r="W241" i="1"/>
  <c r="V241" i="1"/>
  <c r="AC243" i="1" s="1"/>
  <c r="U241" i="1"/>
  <c r="T241" i="1"/>
  <c r="S241" i="1"/>
  <c r="X241" i="1" s="1"/>
  <c r="AC240" i="1"/>
  <c r="W240" i="1"/>
  <c r="V240" i="1"/>
  <c r="AB240" i="1" s="1"/>
  <c r="U240" i="1"/>
  <c r="T240" i="1"/>
  <c r="S240" i="1"/>
  <c r="X240" i="1" s="1"/>
  <c r="X239" i="1"/>
  <c r="W239" i="1"/>
  <c r="V239" i="1"/>
  <c r="AC241" i="1" s="1"/>
  <c r="U239" i="1"/>
  <c r="T239" i="1"/>
  <c r="AB239" i="1" s="1"/>
  <c r="S239" i="1"/>
  <c r="AC238" i="1"/>
  <c r="W238" i="1"/>
  <c r="V238" i="1"/>
  <c r="U238" i="1"/>
  <c r="AB238" i="1" s="1"/>
  <c r="T238" i="1"/>
  <c r="S238" i="1"/>
  <c r="X238" i="1" s="1"/>
  <c r="X237" i="1"/>
  <c r="W237" i="1"/>
  <c r="V237" i="1"/>
  <c r="U237" i="1"/>
  <c r="T237" i="1"/>
  <c r="S237" i="1"/>
  <c r="W236" i="1"/>
  <c r="V236" i="1"/>
  <c r="AB236" i="1" s="1"/>
  <c r="U236" i="1"/>
  <c r="T236" i="1"/>
  <c r="S236" i="1"/>
  <c r="X236" i="1" s="1"/>
  <c r="W235" i="1"/>
  <c r="V235" i="1"/>
  <c r="U235" i="1"/>
  <c r="T235" i="1"/>
  <c r="S235" i="1"/>
  <c r="W234" i="1"/>
  <c r="V234" i="1"/>
  <c r="U234" i="1"/>
  <c r="T234" i="1"/>
  <c r="AB234" i="1" s="1"/>
  <c r="S234" i="1"/>
  <c r="X234" i="1" s="1"/>
  <c r="W233" i="1"/>
  <c r="V233" i="1"/>
  <c r="U233" i="1"/>
  <c r="T233" i="1"/>
  <c r="AB233" i="1" s="1"/>
  <c r="S233" i="1"/>
  <c r="X233" i="1" s="1"/>
  <c r="AC232" i="1"/>
  <c r="W232" i="1"/>
  <c r="V232" i="1"/>
  <c r="U232" i="1"/>
  <c r="T232" i="1"/>
  <c r="S232" i="1"/>
  <c r="X232" i="1" s="1"/>
  <c r="X231" i="1"/>
  <c r="W231" i="1"/>
  <c r="V231" i="1"/>
  <c r="AC233" i="1" s="1"/>
  <c r="U231" i="1"/>
  <c r="T231" i="1"/>
  <c r="AB231" i="1" s="1"/>
  <c r="S231" i="1"/>
  <c r="W230" i="1"/>
  <c r="V230" i="1"/>
  <c r="U230" i="1"/>
  <c r="AB230" i="1" s="1"/>
  <c r="T230" i="1"/>
  <c r="S230" i="1"/>
  <c r="X230" i="1" s="1"/>
  <c r="W229" i="1"/>
  <c r="V229" i="1"/>
  <c r="U229" i="1"/>
  <c r="T229" i="1"/>
  <c r="S229" i="1"/>
  <c r="W228" i="1"/>
  <c r="V228" i="1"/>
  <c r="AB228" i="1" s="1"/>
  <c r="U228" i="1"/>
  <c r="T228" i="1"/>
  <c r="S228" i="1"/>
  <c r="X228" i="1" s="1"/>
  <c r="W227" i="1"/>
  <c r="V227" i="1"/>
  <c r="U227" i="1"/>
  <c r="T227" i="1"/>
  <c r="S227" i="1"/>
  <c r="W226" i="1"/>
  <c r="V226" i="1"/>
  <c r="U226" i="1"/>
  <c r="T226" i="1"/>
  <c r="AB226" i="1" s="1"/>
  <c r="S226" i="1"/>
  <c r="X226" i="1" s="1"/>
  <c r="AB225" i="1"/>
  <c r="W225" i="1"/>
  <c r="V225" i="1"/>
  <c r="AC227" i="1" s="1"/>
  <c r="U225" i="1"/>
  <c r="T225" i="1"/>
  <c r="S225" i="1"/>
  <c r="X225" i="1" s="1"/>
  <c r="AC224" i="1"/>
  <c r="W224" i="1"/>
  <c r="V224" i="1"/>
  <c r="U224" i="1"/>
  <c r="T224" i="1"/>
  <c r="S224" i="1"/>
  <c r="X224" i="1" s="1"/>
  <c r="X223" i="1"/>
  <c r="W223" i="1"/>
  <c r="V223" i="1"/>
  <c r="AC225" i="1" s="1"/>
  <c r="U223" i="1"/>
  <c r="T223" i="1"/>
  <c r="AB223" i="1" s="1"/>
  <c r="S223" i="1"/>
  <c r="AC222" i="1"/>
  <c r="W222" i="1"/>
  <c r="V222" i="1"/>
  <c r="U222" i="1"/>
  <c r="AB222" i="1" s="1"/>
  <c r="T222" i="1"/>
  <c r="S222" i="1"/>
  <c r="X222" i="1" s="1"/>
  <c r="X221" i="1"/>
  <c r="W221" i="1"/>
  <c r="V221" i="1"/>
  <c r="U221" i="1"/>
  <c r="T221" i="1"/>
  <c r="S221" i="1"/>
  <c r="W220" i="1"/>
  <c r="V220" i="1"/>
  <c r="AB220" i="1" s="1"/>
  <c r="U220" i="1"/>
  <c r="T220" i="1"/>
  <c r="S220" i="1"/>
  <c r="X220" i="1" s="1"/>
  <c r="W219" i="1"/>
  <c r="V219" i="1"/>
  <c r="U219" i="1"/>
  <c r="T219" i="1"/>
  <c r="S219" i="1"/>
  <c r="W218" i="1"/>
  <c r="V218" i="1"/>
  <c r="U218" i="1"/>
  <c r="T218" i="1"/>
  <c r="AB218" i="1" s="1"/>
  <c r="S218" i="1"/>
  <c r="X218" i="1" s="1"/>
  <c r="W217" i="1"/>
  <c r="V217" i="1"/>
  <c r="U217" i="1"/>
  <c r="T217" i="1"/>
  <c r="AB217" i="1" s="1"/>
  <c r="S217" i="1"/>
  <c r="X217" i="1" s="1"/>
  <c r="AC216" i="1"/>
  <c r="W216" i="1"/>
  <c r="V216" i="1"/>
  <c r="U216" i="1"/>
  <c r="T216" i="1"/>
  <c r="S216" i="1"/>
  <c r="X216" i="1" s="1"/>
  <c r="X215" i="1"/>
  <c r="W215" i="1"/>
  <c r="V215" i="1"/>
  <c r="AC217" i="1" s="1"/>
  <c r="U215" i="1"/>
  <c r="T215" i="1"/>
  <c r="AB215" i="1" s="1"/>
  <c r="S215" i="1"/>
  <c r="W214" i="1"/>
  <c r="V214" i="1"/>
  <c r="U214" i="1"/>
  <c r="AB214" i="1" s="1"/>
  <c r="T214" i="1"/>
  <c r="S214" i="1"/>
  <c r="X214" i="1" s="1"/>
  <c r="W213" i="1"/>
  <c r="V213" i="1"/>
  <c r="U213" i="1"/>
  <c r="T213" i="1"/>
  <c r="S213" i="1"/>
  <c r="W212" i="1"/>
  <c r="V212" i="1"/>
  <c r="AB212" i="1" s="1"/>
  <c r="U212" i="1"/>
  <c r="T212" i="1"/>
  <c r="S212" i="1"/>
  <c r="X212" i="1" s="1"/>
  <c r="W211" i="1"/>
  <c r="V211" i="1"/>
  <c r="U211" i="1"/>
  <c r="T211" i="1"/>
  <c r="S211" i="1"/>
  <c r="W210" i="1"/>
  <c r="V210" i="1"/>
  <c r="U210" i="1"/>
  <c r="T210" i="1"/>
  <c r="AB210" i="1" s="1"/>
  <c r="S210" i="1"/>
  <c r="X210" i="1" s="1"/>
  <c r="W209" i="1"/>
  <c r="V209" i="1"/>
  <c r="U209" i="1"/>
  <c r="T209" i="1"/>
  <c r="S209" i="1"/>
  <c r="AC208" i="1"/>
  <c r="W208" i="1"/>
  <c r="V208" i="1"/>
  <c r="U208" i="1"/>
  <c r="T208" i="1"/>
  <c r="S208" i="1"/>
  <c r="X208" i="1" s="1"/>
  <c r="AB207" i="1"/>
  <c r="X207" i="1"/>
  <c r="W207" i="1"/>
  <c r="V207" i="1"/>
  <c r="U207" i="1"/>
  <c r="T207" i="1"/>
  <c r="S207" i="1"/>
  <c r="W206" i="1"/>
  <c r="V206" i="1"/>
  <c r="U206" i="1"/>
  <c r="AB206" i="1" s="1"/>
  <c r="T206" i="1"/>
  <c r="S206" i="1"/>
  <c r="X206" i="1" s="1"/>
  <c r="W205" i="1"/>
  <c r="V205" i="1"/>
  <c r="U205" i="1"/>
  <c r="T205" i="1"/>
  <c r="S205" i="1"/>
  <c r="AC204" i="1"/>
  <c r="W204" i="1"/>
  <c r="V204" i="1"/>
  <c r="U204" i="1"/>
  <c r="T204" i="1"/>
  <c r="S204" i="1"/>
  <c r="X204" i="1" s="1"/>
  <c r="W203" i="1"/>
  <c r="V203" i="1"/>
  <c r="U203" i="1"/>
  <c r="T203" i="1"/>
  <c r="AB203" i="1" s="1"/>
  <c r="S203" i="1"/>
  <c r="W202" i="1"/>
  <c r="V202" i="1"/>
  <c r="U202" i="1"/>
  <c r="T202" i="1"/>
  <c r="AB202" i="1" s="1"/>
  <c r="S202" i="1"/>
  <c r="X202" i="1" s="1"/>
  <c r="AB201" i="1"/>
  <c r="W201" i="1"/>
  <c r="V201" i="1"/>
  <c r="U201" i="1"/>
  <c r="T201" i="1"/>
  <c r="S201" i="1"/>
  <c r="X201" i="1" s="1"/>
  <c r="AC200" i="1"/>
  <c r="W200" i="1"/>
  <c r="V200" i="1"/>
  <c r="AB200" i="1" s="1"/>
  <c r="U200" i="1"/>
  <c r="T200" i="1"/>
  <c r="S200" i="1"/>
  <c r="X200" i="1" s="1"/>
  <c r="AB199" i="1"/>
  <c r="X199" i="1"/>
  <c r="W199" i="1"/>
  <c r="V199" i="1"/>
  <c r="AC201" i="1" s="1"/>
  <c r="U199" i="1"/>
  <c r="T199" i="1"/>
  <c r="S199" i="1"/>
  <c r="W198" i="1"/>
  <c r="V198" i="1"/>
  <c r="U198" i="1"/>
  <c r="AB198" i="1" s="1"/>
  <c r="T198" i="1"/>
  <c r="S198" i="1"/>
  <c r="X198" i="1" s="1"/>
  <c r="W197" i="1"/>
  <c r="V197" i="1"/>
  <c r="U197" i="1"/>
  <c r="T197" i="1"/>
  <c r="S197" i="1"/>
  <c r="W196" i="1"/>
  <c r="V196" i="1"/>
  <c r="U196" i="1"/>
  <c r="T196" i="1"/>
  <c r="S196" i="1"/>
  <c r="X196" i="1" s="1"/>
  <c r="W195" i="1"/>
  <c r="V195" i="1"/>
  <c r="U195" i="1"/>
  <c r="T195" i="1"/>
  <c r="S195" i="1"/>
  <c r="W194" i="1"/>
  <c r="V194" i="1"/>
  <c r="U194" i="1"/>
  <c r="T194" i="1"/>
  <c r="AB194" i="1" s="1"/>
  <c r="S194" i="1"/>
  <c r="X194" i="1" s="1"/>
  <c r="W193" i="1"/>
  <c r="V193" i="1"/>
  <c r="U193" i="1"/>
  <c r="T193" i="1"/>
  <c r="AB193" i="1" s="1"/>
  <c r="S193" i="1"/>
  <c r="X193" i="1" s="1"/>
  <c r="AC192" i="1"/>
  <c r="W192" i="1"/>
  <c r="V192" i="1"/>
  <c r="AB192" i="1" s="1"/>
  <c r="U192" i="1"/>
  <c r="T192" i="1"/>
  <c r="S192" i="1"/>
  <c r="X192" i="1" s="1"/>
  <c r="AB191" i="1"/>
  <c r="W191" i="1"/>
  <c r="V191" i="1"/>
  <c r="AC193" i="1" s="1"/>
  <c r="U191" i="1"/>
  <c r="T191" i="1"/>
  <c r="S191" i="1"/>
  <c r="AC190" i="1"/>
  <c r="W190" i="1"/>
  <c r="V190" i="1"/>
  <c r="U190" i="1"/>
  <c r="AB190" i="1" s="1"/>
  <c r="T190" i="1"/>
  <c r="S190" i="1"/>
  <c r="X190" i="1" s="1"/>
  <c r="AB189" i="1"/>
  <c r="W189" i="1"/>
  <c r="V189" i="1"/>
  <c r="AC191" i="1" s="1"/>
  <c r="U189" i="1"/>
  <c r="T189" i="1"/>
  <c r="S189" i="1"/>
  <c r="AC188" i="1"/>
  <c r="W188" i="1"/>
  <c r="V188" i="1"/>
  <c r="AB188" i="1" s="1"/>
  <c r="U188" i="1"/>
  <c r="T188" i="1"/>
  <c r="S188" i="1"/>
  <c r="X188" i="1" s="1"/>
  <c r="AB187" i="1"/>
  <c r="W187" i="1"/>
  <c r="V187" i="1"/>
  <c r="AC189" i="1" s="1"/>
  <c r="U187" i="1"/>
  <c r="T187" i="1"/>
  <c r="S187" i="1"/>
  <c r="AC186" i="1"/>
  <c r="W186" i="1"/>
  <c r="V186" i="1"/>
  <c r="U186" i="1"/>
  <c r="AB186" i="1" s="1"/>
  <c r="T186" i="1"/>
  <c r="S186" i="1"/>
  <c r="X186" i="1" s="1"/>
  <c r="AB185" i="1"/>
  <c r="W185" i="1"/>
  <c r="V185" i="1"/>
  <c r="AC187" i="1" s="1"/>
  <c r="U185" i="1"/>
  <c r="T185" i="1"/>
  <c r="S185" i="1"/>
  <c r="AC184" i="1"/>
  <c r="W184" i="1"/>
  <c r="V184" i="1"/>
  <c r="U184" i="1"/>
  <c r="T184" i="1"/>
  <c r="S184" i="1"/>
  <c r="X184" i="1" s="1"/>
  <c r="W183" i="1"/>
  <c r="V183" i="1"/>
  <c r="AC185" i="1" s="1"/>
  <c r="U183" i="1"/>
  <c r="T183" i="1"/>
  <c r="AB183" i="1" s="1"/>
  <c r="S183" i="1"/>
  <c r="X183" i="1" s="1"/>
  <c r="W182" i="1"/>
  <c r="V182" i="1"/>
  <c r="U182" i="1"/>
  <c r="T182" i="1"/>
  <c r="S182" i="1"/>
  <c r="X182" i="1" s="1"/>
  <c r="W181" i="1"/>
  <c r="V181" i="1"/>
  <c r="U181" i="1"/>
  <c r="T181" i="1"/>
  <c r="S181" i="1"/>
  <c r="W180" i="1"/>
  <c r="V180" i="1"/>
  <c r="U180" i="1"/>
  <c r="AB180" i="1" s="1"/>
  <c r="T180" i="1"/>
  <c r="S180" i="1"/>
  <c r="X180" i="1" s="1"/>
  <c r="W179" i="1"/>
  <c r="V179" i="1"/>
  <c r="U179" i="1"/>
  <c r="T179" i="1"/>
  <c r="S179" i="1"/>
  <c r="W178" i="1"/>
  <c r="V178" i="1"/>
  <c r="U178" i="1"/>
  <c r="AB178" i="1" s="1"/>
  <c r="T178" i="1"/>
  <c r="S178" i="1"/>
  <c r="X178" i="1" s="1"/>
  <c r="AB177" i="1"/>
  <c r="X177" i="1"/>
  <c r="W177" i="1"/>
  <c r="V177" i="1"/>
  <c r="AC178" i="1" s="1"/>
  <c r="U177" i="1"/>
  <c r="T177" i="1"/>
  <c r="S177" i="1"/>
  <c r="AC176" i="1"/>
  <c r="W176" i="1"/>
  <c r="V176" i="1"/>
  <c r="U176" i="1"/>
  <c r="T176" i="1"/>
  <c r="S176" i="1"/>
  <c r="X176" i="1" s="1"/>
  <c r="W175" i="1"/>
  <c r="V175" i="1"/>
  <c r="AC177" i="1" s="1"/>
  <c r="U175" i="1"/>
  <c r="T175" i="1"/>
  <c r="AB175" i="1" s="1"/>
  <c r="S175" i="1"/>
  <c r="X175" i="1" s="1"/>
  <c r="AC174" i="1"/>
  <c r="W174" i="1"/>
  <c r="V174" i="1"/>
  <c r="AB174" i="1" s="1"/>
  <c r="U174" i="1"/>
  <c r="T174" i="1"/>
  <c r="S174" i="1"/>
  <c r="X174" i="1" s="1"/>
  <c r="AB173" i="1"/>
  <c r="W173" i="1"/>
  <c r="V173" i="1"/>
  <c r="U173" i="1"/>
  <c r="T173" i="1"/>
  <c r="S173" i="1"/>
  <c r="AC172" i="1"/>
  <c r="W172" i="1"/>
  <c r="V172" i="1"/>
  <c r="U172" i="1"/>
  <c r="T172" i="1"/>
  <c r="S172" i="1"/>
  <c r="X172" i="1" s="1"/>
  <c r="W171" i="1"/>
  <c r="V171" i="1"/>
  <c r="U171" i="1"/>
  <c r="T171" i="1"/>
  <c r="S171" i="1"/>
  <c r="X170" i="1"/>
  <c r="W170" i="1"/>
  <c r="V170" i="1"/>
  <c r="U170" i="1"/>
  <c r="T170" i="1"/>
  <c r="AB170" i="1" s="1"/>
  <c r="S170" i="1"/>
  <c r="AB169" i="1"/>
  <c r="W169" i="1"/>
  <c r="V169" i="1"/>
  <c r="U169" i="1"/>
  <c r="T169" i="1"/>
  <c r="S169" i="1"/>
  <c r="X169" i="1" s="1"/>
  <c r="W168" i="1"/>
  <c r="V168" i="1"/>
  <c r="U168" i="1"/>
  <c r="T168" i="1"/>
  <c r="S168" i="1"/>
  <c r="X168" i="1" s="1"/>
  <c r="W167" i="1"/>
  <c r="V167" i="1"/>
  <c r="U167" i="1"/>
  <c r="T167" i="1"/>
  <c r="S167" i="1"/>
  <c r="AB166" i="1"/>
  <c r="X166" i="1"/>
  <c r="W166" i="1"/>
  <c r="V166" i="1"/>
  <c r="U166" i="1"/>
  <c r="T166" i="1"/>
  <c r="S166" i="1"/>
  <c r="W165" i="1"/>
  <c r="V165" i="1"/>
  <c r="U165" i="1"/>
  <c r="T165" i="1"/>
  <c r="AB165" i="1" s="1"/>
  <c r="S165" i="1"/>
  <c r="X165" i="1" s="1"/>
  <c r="W164" i="1"/>
  <c r="V164" i="1"/>
  <c r="U164" i="1"/>
  <c r="T164" i="1"/>
  <c r="S164" i="1"/>
  <c r="W163" i="1"/>
  <c r="V163" i="1"/>
  <c r="U163" i="1"/>
  <c r="T163" i="1"/>
  <c r="S163" i="1"/>
  <c r="AB162" i="1"/>
  <c r="W162" i="1"/>
  <c r="V162" i="1"/>
  <c r="U162" i="1"/>
  <c r="T162" i="1"/>
  <c r="S162" i="1"/>
  <c r="X162" i="1" s="1"/>
  <c r="AC161" i="1"/>
  <c r="W161" i="1"/>
  <c r="V161" i="1"/>
  <c r="AC163" i="1" s="1"/>
  <c r="U161" i="1"/>
  <c r="T161" i="1"/>
  <c r="S161" i="1"/>
  <c r="X160" i="1"/>
  <c r="W160" i="1"/>
  <c r="V160" i="1"/>
  <c r="AC162" i="1" s="1"/>
  <c r="U160" i="1"/>
  <c r="T160" i="1"/>
  <c r="AB160" i="1" s="1"/>
  <c r="S160" i="1"/>
  <c r="W159" i="1"/>
  <c r="V159" i="1"/>
  <c r="U159" i="1"/>
  <c r="AB159" i="1" s="1"/>
  <c r="T159" i="1"/>
  <c r="S159" i="1"/>
  <c r="X159" i="1" s="1"/>
  <c r="W158" i="1"/>
  <c r="V158" i="1"/>
  <c r="U158" i="1"/>
  <c r="T158" i="1"/>
  <c r="S158" i="1"/>
  <c r="W157" i="1"/>
  <c r="V157" i="1"/>
  <c r="U157" i="1"/>
  <c r="AB157" i="1" s="1"/>
  <c r="T157" i="1"/>
  <c r="S157" i="1"/>
  <c r="X157" i="1" s="1"/>
  <c r="W156" i="1"/>
  <c r="V156" i="1"/>
  <c r="U156" i="1"/>
  <c r="T156" i="1"/>
  <c r="S156" i="1"/>
  <c r="W155" i="1"/>
  <c r="V155" i="1"/>
  <c r="U155" i="1"/>
  <c r="T155" i="1"/>
  <c r="S155" i="1"/>
  <c r="AB154" i="1"/>
  <c r="W154" i="1"/>
  <c r="V154" i="1"/>
  <c r="U154" i="1"/>
  <c r="T154" i="1"/>
  <c r="S154" i="1"/>
  <c r="X154" i="1" s="1"/>
  <c r="AC153" i="1"/>
  <c r="W153" i="1"/>
  <c r="V153" i="1"/>
  <c r="AC155" i="1" s="1"/>
  <c r="U153" i="1"/>
  <c r="T153" i="1"/>
  <c r="S153" i="1"/>
  <c r="X152" i="1"/>
  <c r="W152" i="1"/>
  <c r="V152" i="1"/>
  <c r="AC154" i="1" s="1"/>
  <c r="U152" i="1"/>
  <c r="T152" i="1"/>
  <c r="AB152" i="1" s="1"/>
  <c r="S152" i="1"/>
  <c r="W151" i="1"/>
  <c r="V151" i="1"/>
  <c r="U151" i="1"/>
  <c r="AB151" i="1" s="1"/>
  <c r="T151" i="1"/>
  <c r="S151" i="1"/>
  <c r="X151" i="1" s="1"/>
  <c r="AC150" i="1"/>
  <c r="W150" i="1"/>
  <c r="V150" i="1"/>
  <c r="U150" i="1"/>
  <c r="T150" i="1"/>
  <c r="S150" i="1"/>
  <c r="W149" i="1"/>
  <c r="V149" i="1"/>
  <c r="U149" i="1"/>
  <c r="AB149" i="1" s="1"/>
  <c r="T149" i="1"/>
  <c r="S149" i="1"/>
  <c r="X149" i="1" s="1"/>
  <c r="AC148" i="1"/>
  <c r="W148" i="1"/>
  <c r="V148" i="1"/>
  <c r="U148" i="1"/>
  <c r="T148" i="1"/>
  <c r="S148" i="1"/>
  <c r="W147" i="1"/>
  <c r="V147" i="1"/>
  <c r="U147" i="1"/>
  <c r="T147" i="1"/>
  <c r="S147" i="1"/>
  <c r="AB146" i="1"/>
  <c r="W146" i="1"/>
  <c r="V146" i="1"/>
  <c r="U146" i="1"/>
  <c r="T146" i="1"/>
  <c r="S146" i="1"/>
  <c r="X146" i="1" s="1"/>
  <c r="AC145" i="1"/>
  <c r="W145" i="1"/>
  <c r="V145" i="1"/>
  <c r="AC147" i="1" s="1"/>
  <c r="U145" i="1"/>
  <c r="T145" i="1"/>
  <c r="S145" i="1"/>
  <c r="X144" i="1"/>
  <c r="W144" i="1"/>
  <c r="V144" i="1"/>
  <c r="AC146" i="1" s="1"/>
  <c r="U144" i="1"/>
  <c r="T144" i="1"/>
  <c r="AB144" i="1" s="1"/>
  <c r="S144" i="1"/>
  <c r="AC143" i="1"/>
  <c r="AB143" i="1"/>
  <c r="W143" i="1"/>
  <c r="V143" i="1"/>
  <c r="U143" i="1"/>
  <c r="T143" i="1"/>
  <c r="S143" i="1"/>
  <c r="X143" i="1" s="1"/>
  <c r="AC142" i="1"/>
  <c r="W142" i="1"/>
  <c r="V142" i="1"/>
  <c r="U142" i="1"/>
  <c r="T142" i="1"/>
  <c r="S142" i="1"/>
  <c r="W141" i="1"/>
  <c r="V141" i="1"/>
  <c r="U141" i="1"/>
  <c r="AB141" i="1" s="1"/>
  <c r="T141" i="1"/>
  <c r="S141" i="1"/>
  <c r="X141" i="1" s="1"/>
  <c r="AC140" i="1"/>
  <c r="W140" i="1"/>
  <c r="V140" i="1"/>
  <c r="U140" i="1"/>
  <c r="T140" i="1"/>
  <c r="S140" i="1"/>
  <c r="W139" i="1"/>
  <c r="V139" i="1"/>
  <c r="U139" i="1"/>
  <c r="T139" i="1"/>
  <c r="S139" i="1"/>
  <c r="AB138" i="1"/>
  <c r="W138" i="1"/>
  <c r="V138" i="1"/>
  <c r="U138" i="1"/>
  <c r="T138" i="1"/>
  <c r="S138" i="1"/>
  <c r="X138" i="1" s="1"/>
  <c r="AC137" i="1"/>
  <c r="W137" i="1"/>
  <c r="V137" i="1"/>
  <c r="AC139" i="1" s="1"/>
  <c r="U137" i="1"/>
  <c r="T137" i="1"/>
  <c r="S137" i="1"/>
  <c r="X136" i="1"/>
  <c r="W136" i="1"/>
  <c r="V136" i="1"/>
  <c r="AC138" i="1" s="1"/>
  <c r="U136" i="1"/>
  <c r="T136" i="1"/>
  <c r="AB136" i="1" s="1"/>
  <c r="S136" i="1"/>
  <c r="AC135" i="1"/>
  <c r="W135" i="1"/>
  <c r="V135" i="1"/>
  <c r="U135" i="1"/>
  <c r="AB135" i="1" s="1"/>
  <c r="T135" i="1"/>
  <c r="S135" i="1"/>
  <c r="X135" i="1" s="1"/>
  <c r="W134" i="1"/>
  <c r="V134" i="1"/>
  <c r="U134" i="1"/>
  <c r="T134" i="1"/>
  <c r="S134" i="1"/>
  <c r="W133" i="1"/>
  <c r="V133" i="1"/>
  <c r="U133" i="1"/>
  <c r="AB133" i="1" s="1"/>
  <c r="T133" i="1"/>
  <c r="S133" i="1"/>
  <c r="X133" i="1" s="1"/>
  <c r="W132" i="1"/>
  <c r="V132" i="1"/>
  <c r="U132" i="1"/>
  <c r="T132" i="1"/>
  <c r="S132" i="1"/>
  <c r="W131" i="1"/>
  <c r="V131" i="1"/>
  <c r="U131" i="1"/>
  <c r="T131" i="1"/>
  <c r="S131" i="1"/>
  <c r="AB130" i="1"/>
  <c r="W130" i="1"/>
  <c r="V130" i="1"/>
  <c r="U130" i="1"/>
  <c r="T130" i="1"/>
  <c r="S130" i="1"/>
  <c r="X130" i="1" s="1"/>
  <c r="AC129" i="1"/>
  <c r="W129" i="1"/>
  <c r="V129" i="1"/>
  <c r="AC131" i="1" s="1"/>
  <c r="U129" i="1"/>
  <c r="T129" i="1"/>
  <c r="S129" i="1"/>
  <c r="X128" i="1"/>
  <c r="W128" i="1"/>
  <c r="V128" i="1"/>
  <c r="AC130" i="1" s="1"/>
  <c r="U128" i="1"/>
  <c r="T128" i="1"/>
  <c r="AB128" i="1" s="1"/>
  <c r="S128" i="1"/>
  <c r="W127" i="1"/>
  <c r="V127" i="1"/>
  <c r="U127" i="1"/>
  <c r="AB127" i="1" s="1"/>
  <c r="T127" i="1"/>
  <c r="S127" i="1"/>
  <c r="X127" i="1" s="1"/>
  <c r="W126" i="1"/>
  <c r="V126" i="1"/>
  <c r="U126" i="1"/>
  <c r="T126" i="1"/>
  <c r="S126" i="1"/>
  <c r="X125" i="1"/>
  <c r="W125" i="1"/>
  <c r="V125" i="1"/>
  <c r="U125" i="1"/>
  <c r="T125" i="1"/>
  <c r="S125" i="1"/>
  <c r="W124" i="1"/>
  <c r="V124" i="1"/>
  <c r="AB124" i="1" s="1"/>
  <c r="U124" i="1"/>
  <c r="T124" i="1"/>
  <c r="S124" i="1"/>
  <c r="X124" i="1" s="1"/>
  <c r="AC123" i="1"/>
  <c r="W123" i="1"/>
  <c r="V123" i="1"/>
  <c r="U123" i="1"/>
  <c r="T123" i="1"/>
  <c r="S123" i="1"/>
  <c r="X123" i="1" s="1"/>
  <c r="W122" i="1"/>
  <c r="V122" i="1"/>
  <c r="U122" i="1"/>
  <c r="T122" i="1"/>
  <c r="S122" i="1"/>
  <c r="X122" i="1" s="1"/>
  <c r="X121" i="1"/>
  <c r="W121" i="1"/>
  <c r="V121" i="1"/>
  <c r="AB121" i="1" s="1"/>
  <c r="U121" i="1"/>
  <c r="T121" i="1"/>
  <c r="S121" i="1"/>
  <c r="W120" i="1"/>
  <c r="V120" i="1"/>
  <c r="AC122" i="1" s="1"/>
  <c r="U120" i="1"/>
  <c r="T120" i="1"/>
  <c r="AB120" i="1" s="1"/>
  <c r="S120" i="1"/>
  <c r="X120" i="1" s="1"/>
  <c r="AC119" i="1"/>
  <c r="W119" i="1"/>
  <c r="V119" i="1"/>
  <c r="AC121" i="1" s="1"/>
  <c r="U119" i="1"/>
  <c r="T119" i="1"/>
  <c r="S119" i="1"/>
  <c r="AB118" i="1"/>
  <c r="W118" i="1"/>
  <c r="V118" i="1"/>
  <c r="U118" i="1"/>
  <c r="T118" i="1"/>
  <c r="S118" i="1"/>
  <c r="W117" i="1"/>
  <c r="V117" i="1"/>
  <c r="U117" i="1"/>
  <c r="T117" i="1"/>
  <c r="AB117" i="1" s="1"/>
  <c r="S117" i="1"/>
  <c r="X117" i="1" s="1"/>
  <c r="AC116" i="1"/>
  <c r="AB116" i="1"/>
  <c r="W116" i="1"/>
  <c r="V116" i="1"/>
  <c r="U116" i="1"/>
  <c r="T116" i="1"/>
  <c r="S116" i="1"/>
  <c r="X116" i="1" s="1"/>
  <c r="W115" i="1"/>
  <c r="V115" i="1"/>
  <c r="U115" i="1"/>
  <c r="T115" i="1"/>
  <c r="S115" i="1"/>
  <c r="X115" i="1" s="1"/>
  <c r="AC114" i="1"/>
  <c r="X114" i="1"/>
  <c r="W114" i="1"/>
  <c r="V114" i="1"/>
  <c r="U114" i="1"/>
  <c r="T114" i="1"/>
  <c r="S114" i="1"/>
  <c r="AB113" i="1"/>
  <c r="W113" i="1"/>
  <c r="V113" i="1"/>
  <c r="AC115" i="1" s="1"/>
  <c r="U113" i="1"/>
  <c r="T113" i="1"/>
  <c r="S113" i="1"/>
  <c r="X113" i="1" s="1"/>
  <c r="AB112" i="1"/>
  <c r="W112" i="1"/>
  <c r="V112" i="1"/>
  <c r="X112" i="1" s="1"/>
  <c r="U112" i="1"/>
  <c r="T112" i="1"/>
  <c r="S112" i="1"/>
  <c r="W111" i="1"/>
  <c r="V111" i="1"/>
  <c r="AC113" i="1" s="1"/>
  <c r="U111" i="1"/>
  <c r="T111" i="1"/>
  <c r="S111" i="1"/>
  <c r="X111" i="1" s="1"/>
  <c r="X110" i="1"/>
  <c r="W110" i="1"/>
  <c r="V110" i="1"/>
  <c r="U110" i="1"/>
  <c r="T110" i="1"/>
  <c r="S110" i="1"/>
  <c r="W109" i="1"/>
  <c r="V109" i="1"/>
  <c r="U109" i="1"/>
  <c r="T109" i="1"/>
  <c r="AB109" i="1" s="1"/>
  <c r="S109" i="1"/>
  <c r="X109" i="1" s="1"/>
  <c r="W108" i="1"/>
  <c r="V108" i="1"/>
  <c r="U108" i="1"/>
  <c r="T108" i="1"/>
  <c r="S108" i="1"/>
  <c r="X108" i="1" s="1"/>
  <c r="W107" i="1"/>
  <c r="V107" i="1"/>
  <c r="U107" i="1"/>
  <c r="T107" i="1"/>
  <c r="S107" i="1"/>
  <c r="X107" i="1" s="1"/>
  <c r="AC106" i="1"/>
  <c r="AB106" i="1"/>
  <c r="W106" i="1"/>
  <c r="V106" i="1"/>
  <c r="AC107" i="1" s="1"/>
  <c r="U106" i="1"/>
  <c r="T106" i="1"/>
  <c r="S106" i="1"/>
  <c r="AB105" i="1"/>
  <c r="X105" i="1"/>
  <c r="W105" i="1"/>
  <c r="V105" i="1"/>
  <c r="U105" i="1"/>
  <c r="T105" i="1"/>
  <c r="S105" i="1"/>
  <c r="W104" i="1"/>
  <c r="V104" i="1"/>
  <c r="U104" i="1"/>
  <c r="AB104" i="1" s="1"/>
  <c r="T104" i="1"/>
  <c r="S104" i="1"/>
  <c r="X104" i="1" s="1"/>
  <c r="W103" i="1"/>
  <c r="V103" i="1"/>
  <c r="U103" i="1"/>
  <c r="T103" i="1"/>
  <c r="S103" i="1"/>
  <c r="AC102" i="1"/>
  <c r="X102" i="1"/>
  <c r="W102" i="1"/>
  <c r="V102" i="1"/>
  <c r="AB102" i="1" s="1"/>
  <c r="U102" i="1"/>
  <c r="T102" i="1"/>
  <c r="S102" i="1"/>
  <c r="X101" i="1"/>
  <c r="W101" i="1"/>
  <c r="V101" i="1"/>
  <c r="U101" i="1"/>
  <c r="T101" i="1"/>
  <c r="AB101" i="1" s="1"/>
  <c r="S101" i="1"/>
  <c r="W100" i="1"/>
  <c r="V100" i="1"/>
  <c r="AB100" i="1" s="1"/>
  <c r="U100" i="1"/>
  <c r="T100" i="1"/>
  <c r="S100" i="1"/>
  <c r="X100" i="1" s="1"/>
  <c r="W99" i="1"/>
  <c r="V99" i="1"/>
  <c r="U99" i="1"/>
  <c r="T99" i="1"/>
  <c r="S99" i="1"/>
  <c r="X99" i="1" s="1"/>
  <c r="AC98" i="1"/>
  <c r="AB98" i="1"/>
  <c r="W98" i="1"/>
  <c r="V98" i="1"/>
  <c r="AC99" i="1" s="1"/>
  <c r="U98" i="1"/>
  <c r="T98" i="1"/>
  <c r="S98" i="1"/>
  <c r="AB97" i="1"/>
  <c r="X97" i="1"/>
  <c r="W97" i="1"/>
  <c r="V97" i="1"/>
  <c r="U97" i="1"/>
  <c r="T97" i="1"/>
  <c r="S97" i="1"/>
  <c r="W96" i="1"/>
  <c r="V96" i="1"/>
  <c r="U96" i="1"/>
  <c r="AB96" i="1" s="1"/>
  <c r="T96" i="1"/>
  <c r="S96" i="1"/>
  <c r="X96" i="1" s="1"/>
  <c r="W95" i="1"/>
  <c r="V95" i="1"/>
  <c r="U95" i="1"/>
  <c r="T95" i="1"/>
  <c r="S95" i="1"/>
  <c r="X94" i="1"/>
  <c r="W94" i="1"/>
  <c r="V94" i="1"/>
  <c r="AB94" i="1" s="1"/>
  <c r="U94" i="1"/>
  <c r="T94" i="1"/>
  <c r="S94" i="1"/>
  <c r="X93" i="1"/>
  <c r="W93" i="1"/>
  <c r="V93" i="1"/>
  <c r="U93" i="1"/>
  <c r="T93" i="1"/>
  <c r="AB93" i="1" s="1"/>
  <c r="S93" i="1"/>
  <c r="W92" i="1"/>
  <c r="V92" i="1"/>
  <c r="U92" i="1"/>
  <c r="T92" i="1"/>
  <c r="S92" i="1"/>
  <c r="W91" i="1"/>
  <c r="V91" i="1"/>
  <c r="U91" i="1"/>
  <c r="T91" i="1"/>
  <c r="S91" i="1"/>
  <c r="X91" i="1" s="1"/>
  <c r="AC90" i="1"/>
  <c r="W90" i="1"/>
  <c r="V90" i="1"/>
  <c r="AC91" i="1" s="1"/>
  <c r="U90" i="1"/>
  <c r="T90" i="1"/>
  <c r="S90" i="1"/>
  <c r="X89" i="1"/>
  <c r="W89" i="1"/>
  <c r="V89" i="1"/>
  <c r="U89" i="1"/>
  <c r="T89" i="1"/>
  <c r="AB89" i="1" s="1"/>
  <c r="S89" i="1"/>
  <c r="W88" i="1"/>
  <c r="V88" i="1"/>
  <c r="U88" i="1"/>
  <c r="AB88" i="1" s="1"/>
  <c r="T88" i="1"/>
  <c r="S88" i="1"/>
  <c r="X88" i="1" s="1"/>
  <c r="AC87" i="1"/>
  <c r="W87" i="1"/>
  <c r="V87" i="1"/>
  <c r="U87" i="1"/>
  <c r="T87" i="1"/>
  <c r="S87" i="1"/>
  <c r="X87" i="1" s="1"/>
  <c r="AC86" i="1"/>
  <c r="X86" i="1"/>
  <c r="W86" i="1"/>
  <c r="V86" i="1"/>
  <c r="U86" i="1"/>
  <c r="T86" i="1"/>
  <c r="S86" i="1"/>
  <c r="AB85" i="1"/>
  <c r="W85" i="1"/>
  <c r="V85" i="1"/>
  <c r="U85" i="1"/>
  <c r="T85" i="1"/>
  <c r="S85" i="1"/>
  <c r="X85" i="1" s="1"/>
  <c r="AB84" i="1"/>
  <c r="W84" i="1"/>
  <c r="V84" i="1"/>
  <c r="U84" i="1"/>
  <c r="T84" i="1"/>
  <c r="S84" i="1"/>
  <c r="X84" i="1" s="1"/>
  <c r="W83" i="1"/>
  <c r="V83" i="1"/>
  <c r="U83" i="1"/>
  <c r="T83" i="1"/>
  <c r="S83" i="1"/>
  <c r="X83" i="1" s="1"/>
  <c r="AC82" i="1"/>
  <c r="AB82" i="1"/>
  <c r="W82" i="1"/>
  <c r="V82" i="1"/>
  <c r="AC83" i="1" s="1"/>
  <c r="U82" i="1"/>
  <c r="T82" i="1"/>
  <c r="S82" i="1"/>
  <c r="AC81" i="1"/>
  <c r="AB81" i="1"/>
  <c r="X81" i="1"/>
  <c r="W81" i="1"/>
  <c r="V81" i="1"/>
  <c r="U81" i="1"/>
  <c r="T81" i="1"/>
  <c r="S81" i="1"/>
  <c r="X80" i="1"/>
  <c r="W80" i="1"/>
  <c r="V80" i="1"/>
  <c r="U80" i="1"/>
  <c r="AB80" i="1" s="1"/>
  <c r="T80" i="1"/>
  <c r="S80" i="1"/>
  <c r="AC79" i="1"/>
  <c r="W79" i="1"/>
  <c r="V79" i="1"/>
  <c r="AB79" i="1" s="1"/>
  <c r="U79" i="1"/>
  <c r="T79" i="1"/>
  <c r="S79" i="1"/>
  <c r="X79" i="1" s="1"/>
  <c r="AC78" i="1"/>
  <c r="X78" i="1"/>
  <c r="W78" i="1"/>
  <c r="V78" i="1"/>
  <c r="U78" i="1"/>
  <c r="T78" i="1"/>
  <c r="S78" i="1"/>
  <c r="AB77" i="1"/>
  <c r="W77" i="1"/>
  <c r="V77" i="1"/>
  <c r="U77" i="1"/>
  <c r="T77" i="1"/>
  <c r="S77" i="1"/>
  <c r="X77" i="1" s="1"/>
  <c r="AB76" i="1"/>
  <c r="W76" i="1"/>
  <c r="V76" i="1"/>
  <c r="U76" i="1"/>
  <c r="T76" i="1"/>
  <c r="S76" i="1"/>
  <c r="X76" i="1" s="1"/>
  <c r="W75" i="1"/>
  <c r="V75" i="1"/>
  <c r="U75" i="1"/>
  <c r="T75" i="1"/>
  <c r="S75" i="1"/>
  <c r="X75" i="1" s="1"/>
  <c r="AC74" i="1"/>
  <c r="AB74" i="1"/>
  <c r="W74" i="1"/>
  <c r="V74" i="1"/>
  <c r="AC75" i="1" s="1"/>
  <c r="U74" i="1"/>
  <c r="T74" i="1"/>
  <c r="S74" i="1"/>
  <c r="AC73" i="1"/>
  <c r="AB73" i="1"/>
  <c r="X73" i="1"/>
  <c r="W73" i="1"/>
  <c r="V73" i="1"/>
  <c r="U73" i="1"/>
  <c r="T73" i="1"/>
  <c r="S73" i="1"/>
  <c r="X72" i="1"/>
  <c r="W72" i="1"/>
  <c r="V72" i="1"/>
  <c r="U72" i="1"/>
  <c r="AB72" i="1" s="1"/>
  <c r="T72" i="1"/>
  <c r="S72" i="1"/>
  <c r="AC71" i="1"/>
  <c r="W71" i="1"/>
  <c r="V71" i="1"/>
  <c r="AB71" i="1" s="1"/>
  <c r="U71" i="1"/>
  <c r="T71" i="1"/>
  <c r="S71" i="1"/>
  <c r="X71" i="1" s="1"/>
  <c r="AC70" i="1"/>
  <c r="X70" i="1"/>
  <c r="W70" i="1"/>
  <c r="V70" i="1"/>
  <c r="U70" i="1"/>
  <c r="T70" i="1"/>
  <c r="S70" i="1"/>
  <c r="W69" i="1"/>
  <c r="V69" i="1"/>
  <c r="U69" i="1"/>
  <c r="T69" i="1"/>
  <c r="AB69" i="1" s="1"/>
  <c r="S69" i="1"/>
  <c r="X69" i="1" s="1"/>
  <c r="AB68" i="1"/>
  <c r="W68" i="1"/>
  <c r="V68" i="1"/>
  <c r="U68" i="1"/>
  <c r="T68" i="1"/>
  <c r="S68" i="1"/>
  <c r="X68" i="1" s="1"/>
  <c r="W67" i="1"/>
  <c r="V67" i="1"/>
  <c r="U67" i="1"/>
  <c r="T67" i="1"/>
  <c r="S67" i="1"/>
  <c r="X67" i="1" s="1"/>
  <c r="AC66" i="1"/>
  <c r="AB66" i="1"/>
  <c r="W66" i="1"/>
  <c r="V66" i="1"/>
  <c r="AC67" i="1" s="1"/>
  <c r="U66" i="1"/>
  <c r="T66" i="1"/>
  <c r="S66" i="1"/>
  <c r="X65" i="1"/>
  <c r="W65" i="1"/>
  <c r="V65" i="1"/>
  <c r="U65" i="1"/>
  <c r="T65" i="1"/>
  <c r="AB65" i="1" s="1"/>
  <c r="S65" i="1"/>
  <c r="X64" i="1"/>
  <c r="W64" i="1"/>
  <c r="V64" i="1"/>
  <c r="U64" i="1"/>
  <c r="T64" i="1"/>
  <c r="S64" i="1"/>
  <c r="W63" i="1"/>
  <c r="V63" i="1"/>
  <c r="AC64" i="1" s="1"/>
  <c r="U63" i="1"/>
  <c r="T63" i="1"/>
  <c r="S63" i="1"/>
  <c r="X62" i="1"/>
  <c r="W62" i="1"/>
  <c r="V62" i="1"/>
  <c r="U62" i="1"/>
  <c r="T62" i="1"/>
  <c r="S62" i="1"/>
  <c r="W61" i="1"/>
  <c r="V61" i="1"/>
  <c r="U61" i="1"/>
  <c r="T61" i="1"/>
  <c r="AB61" i="1" s="1"/>
  <c r="S61" i="1"/>
  <c r="X61" i="1" s="1"/>
  <c r="W60" i="1"/>
  <c r="V60" i="1"/>
  <c r="AC62" i="1" s="1"/>
  <c r="U60" i="1"/>
  <c r="T60" i="1"/>
  <c r="S60" i="1"/>
  <c r="X60" i="1" s="1"/>
  <c r="W59" i="1"/>
  <c r="V59" i="1"/>
  <c r="U59" i="1"/>
  <c r="T59" i="1"/>
  <c r="S59" i="1"/>
  <c r="X58" i="1"/>
  <c r="W58" i="1"/>
  <c r="V58" i="1"/>
  <c r="U58" i="1"/>
  <c r="AB58" i="1" s="1"/>
  <c r="T58" i="1"/>
  <c r="S58" i="1"/>
  <c r="AC57" i="1"/>
  <c r="AB57" i="1"/>
  <c r="W57" i="1"/>
  <c r="V57" i="1"/>
  <c r="U57" i="1"/>
  <c r="T57" i="1"/>
  <c r="S57" i="1"/>
  <c r="X57" i="1" s="1"/>
  <c r="AC56" i="1"/>
  <c r="W56" i="1"/>
  <c r="V56" i="1"/>
  <c r="U56" i="1"/>
  <c r="T56" i="1"/>
  <c r="S56" i="1"/>
  <c r="X55" i="1"/>
  <c r="W55" i="1"/>
  <c r="V55" i="1"/>
  <c r="AB55" i="1" s="1"/>
  <c r="U55" i="1"/>
  <c r="T55" i="1"/>
  <c r="S55" i="1"/>
  <c r="AB54" i="1"/>
  <c r="W54" i="1"/>
  <c r="V54" i="1"/>
  <c r="U54" i="1"/>
  <c r="T54" i="1"/>
  <c r="S54" i="1"/>
  <c r="X54" i="1" s="1"/>
  <c r="AB53" i="1"/>
  <c r="W53" i="1"/>
  <c r="V53" i="1"/>
  <c r="AC55" i="1" s="1"/>
  <c r="U53" i="1"/>
  <c r="T53" i="1"/>
  <c r="S53" i="1"/>
  <c r="X53" i="1" s="1"/>
  <c r="W52" i="1"/>
  <c r="V52" i="1"/>
  <c r="X52" i="1" s="1"/>
  <c r="U52" i="1"/>
  <c r="T52" i="1"/>
  <c r="S52" i="1"/>
  <c r="X51" i="1"/>
  <c r="W51" i="1"/>
  <c r="V51" i="1"/>
  <c r="AB51" i="1" s="1"/>
  <c r="U51" i="1"/>
  <c r="T51" i="1"/>
  <c r="S51" i="1"/>
  <c r="W50" i="1"/>
  <c r="V50" i="1"/>
  <c r="AC52" i="1" s="1"/>
  <c r="U50" i="1"/>
  <c r="T50" i="1"/>
  <c r="S50" i="1"/>
  <c r="W49" i="1"/>
  <c r="V49" i="1"/>
  <c r="AC50" i="1" s="1"/>
  <c r="U49" i="1"/>
  <c r="T49" i="1"/>
  <c r="S49" i="1"/>
  <c r="W48" i="1"/>
  <c r="V48" i="1"/>
  <c r="U48" i="1"/>
  <c r="T48" i="1"/>
  <c r="AB48" i="1" s="1"/>
  <c r="S48" i="1"/>
  <c r="X48" i="1" s="1"/>
  <c r="W47" i="1"/>
  <c r="V47" i="1"/>
  <c r="AC47" i="1" s="1"/>
  <c r="U47" i="1"/>
  <c r="T47" i="1"/>
  <c r="S47" i="1"/>
  <c r="X46" i="1"/>
  <c r="W46" i="1"/>
  <c r="V46" i="1"/>
  <c r="U46" i="1"/>
  <c r="AB46" i="1" s="1"/>
  <c r="T46" i="1"/>
  <c r="S46" i="1"/>
  <c r="W45" i="1"/>
  <c r="V45" i="1"/>
  <c r="U45" i="1"/>
  <c r="T45" i="1"/>
  <c r="AB45" i="1" s="1"/>
  <c r="S45" i="1"/>
  <c r="X45" i="1" s="1"/>
  <c r="W44" i="1"/>
  <c r="V44" i="1"/>
  <c r="U44" i="1"/>
  <c r="T44" i="1"/>
  <c r="S44" i="1"/>
  <c r="X43" i="1"/>
  <c r="W43" i="1"/>
  <c r="V43" i="1"/>
  <c r="AB43" i="1" s="1"/>
  <c r="U43" i="1"/>
  <c r="T43" i="1"/>
  <c r="S43" i="1"/>
  <c r="W42" i="1"/>
  <c r="V42" i="1"/>
  <c r="AB42" i="1" s="1"/>
  <c r="U42" i="1"/>
  <c r="T42" i="1"/>
  <c r="S42" i="1"/>
  <c r="W41" i="1"/>
  <c r="V41" i="1"/>
  <c r="AC42" i="1" s="1"/>
  <c r="U41" i="1"/>
  <c r="T41" i="1"/>
  <c r="S41" i="1"/>
  <c r="W40" i="1"/>
  <c r="V40" i="1"/>
  <c r="U40" i="1"/>
  <c r="T40" i="1"/>
  <c r="AB40" i="1" s="1"/>
  <c r="S40" i="1"/>
  <c r="X40" i="1" s="1"/>
  <c r="W39" i="1"/>
  <c r="V39" i="1"/>
  <c r="AC39" i="1" s="1"/>
  <c r="U39" i="1"/>
  <c r="T39" i="1"/>
  <c r="S39" i="1"/>
  <c r="AC38" i="1"/>
  <c r="X38" i="1"/>
  <c r="W38" i="1"/>
  <c r="V38" i="1"/>
  <c r="U38" i="1"/>
  <c r="AB38" i="1" s="1"/>
  <c r="T38" i="1"/>
  <c r="S38" i="1"/>
  <c r="AC37" i="1"/>
  <c r="AB37" i="1"/>
  <c r="W37" i="1"/>
  <c r="V37" i="1"/>
  <c r="U37" i="1"/>
  <c r="T37" i="1"/>
  <c r="S37" i="1"/>
  <c r="X37" i="1" s="1"/>
  <c r="AC36" i="1"/>
  <c r="W36" i="1"/>
  <c r="V36" i="1"/>
  <c r="U36" i="1"/>
  <c r="T36" i="1"/>
  <c r="S36" i="1"/>
  <c r="X36" i="1" s="1"/>
  <c r="W35" i="1"/>
  <c r="V35" i="1"/>
  <c r="AB35" i="1" s="1"/>
  <c r="U35" i="1"/>
  <c r="T35" i="1"/>
  <c r="S35" i="1"/>
  <c r="X35" i="1" s="1"/>
  <c r="AC34" i="1"/>
  <c r="W34" i="1"/>
  <c r="V34" i="1"/>
  <c r="AB34" i="1" s="1"/>
  <c r="U34" i="1"/>
  <c r="T34" i="1"/>
  <c r="S34" i="1"/>
  <c r="X34" i="1" s="1"/>
  <c r="W33" i="1"/>
  <c r="V33" i="1"/>
  <c r="AC35" i="1" s="1"/>
  <c r="U33" i="1"/>
  <c r="T33" i="1"/>
  <c r="S33" i="1"/>
  <c r="W32" i="1"/>
  <c r="V32" i="1"/>
  <c r="U32" i="1"/>
  <c r="T32" i="1"/>
  <c r="AB32" i="1" s="1"/>
  <c r="S32" i="1"/>
  <c r="X32" i="1" s="1"/>
  <c r="W31" i="1"/>
  <c r="V31" i="1"/>
  <c r="U31" i="1"/>
  <c r="T31" i="1"/>
  <c r="S31" i="1"/>
  <c r="AC30" i="1"/>
  <c r="X30" i="1"/>
  <c r="W30" i="1"/>
  <c r="V30" i="1"/>
  <c r="U30" i="1"/>
  <c r="AB30" i="1" s="1"/>
  <c r="T30" i="1"/>
  <c r="S30" i="1"/>
  <c r="X29" i="1"/>
  <c r="W29" i="1"/>
  <c r="V29" i="1"/>
  <c r="U29" i="1"/>
  <c r="AB29" i="1" s="1"/>
  <c r="T29" i="1"/>
  <c r="S29" i="1"/>
  <c r="AC28" i="1"/>
  <c r="X28" i="1"/>
  <c r="W28" i="1"/>
  <c r="V28" i="1"/>
  <c r="U28" i="1"/>
  <c r="T28" i="1"/>
  <c r="S28" i="1"/>
  <c r="X27" i="1"/>
  <c r="W27" i="1"/>
  <c r="V27" i="1"/>
  <c r="AB27" i="1" s="1"/>
  <c r="U27" i="1"/>
  <c r="T27" i="1"/>
  <c r="S27" i="1"/>
  <c r="AC26" i="1"/>
  <c r="AB26" i="1"/>
  <c r="W26" i="1"/>
  <c r="V26" i="1"/>
  <c r="U26" i="1"/>
  <c r="T26" i="1"/>
  <c r="S26" i="1"/>
  <c r="X26" i="1" s="1"/>
  <c r="AB25" i="1"/>
  <c r="W25" i="1"/>
  <c r="V25" i="1"/>
  <c r="U25" i="1"/>
  <c r="T25" i="1"/>
  <c r="S25" i="1"/>
  <c r="AB24" i="1"/>
  <c r="W24" i="1"/>
  <c r="V24" i="1"/>
  <c r="U24" i="1"/>
  <c r="T24" i="1"/>
  <c r="S24" i="1"/>
  <c r="X24" i="1" s="1"/>
  <c r="AC23" i="1"/>
  <c r="W23" i="1"/>
  <c r="V23" i="1"/>
  <c r="U23" i="1"/>
  <c r="T23" i="1"/>
  <c r="S23" i="1"/>
  <c r="AC22" i="1"/>
  <c r="X22" i="1"/>
  <c r="W22" i="1"/>
  <c r="V22" i="1"/>
  <c r="U22" i="1"/>
  <c r="AB22" i="1" s="1"/>
  <c r="T22" i="1"/>
  <c r="S22" i="1"/>
  <c r="AC21" i="1"/>
  <c r="X21" i="1"/>
  <c r="W21" i="1"/>
  <c r="V21" i="1"/>
  <c r="U21" i="1"/>
  <c r="AB21" i="1" s="1"/>
  <c r="T21" i="1"/>
  <c r="S21" i="1"/>
  <c r="AC20" i="1"/>
  <c r="X20" i="1"/>
  <c r="W20" i="1"/>
  <c r="V20" i="1"/>
  <c r="U20" i="1"/>
  <c r="AB20" i="1" s="1"/>
  <c r="T20" i="1"/>
  <c r="S20" i="1"/>
  <c r="AC19" i="1"/>
  <c r="X19" i="1"/>
  <c r="W19" i="1"/>
  <c r="V19" i="1"/>
  <c r="U19" i="1"/>
  <c r="AB19" i="1" s="1"/>
  <c r="T19" i="1"/>
  <c r="S19" i="1"/>
  <c r="AC18" i="1"/>
  <c r="X18" i="1"/>
  <c r="W18" i="1"/>
  <c r="V18" i="1"/>
  <c r="U18" i="1"/>
  <c r="AB18" i="1" s="1"/>
  <c r="T18" i="1"/>
  <c r="S18" i="1"/>
  <c r="AC17" i="1"/>
  <c r="X17" i="1"/>
  <c r="W17" i="1"/>
  <c r="V17" i="1"/>
  <c r="U17" i="1"/>
  <c r="AB17" i="1" s="1"/>
  <c r="T17" i="1"/>
  <c r="S17" i="1"/>
  <c r="AC16" i="1"/>
  <c r="X16" i="1"/>
  <c r="W16" i="1"/>
  <c r="V16" i="1"/>
  <c r="U16" i="1"/>
  <c r="AB16" i="1" s="1"/>
  <c r="T16" i="1"/>
  <c r="S16" i="1"/>
  <c r="AC15" i="1"/>
  <c r="X15" i="1"/>
  <c r="W15" i="1"/>
  <c r="V15" i="1"/>
  <c r="U15" i="1"/>
  <c r="AB15" i="1" s="1"/>
  <c r="T15" i="1"/>
  <c r="S15" i="1"/>
  <c r="AC14" i="1"/>
  <c r="X14" i="1"/>
  <c r="W14" i="1"/>
  <c r="V14" i="1"/>
  <c r="U14" i="1"/>
  <c r="AB14" i="1" s="1"/>
  <c r="T14" i="1"/>
  <c r="S14" i="1"/>
  <c r="AC13" i="1"/>
  <c r="X13" i="1"/>
  <c r="W13" i="1"/>
  <c r="V13" i="1"/>
  <c r="U13" i="1"/>
  <c r="AB13" i="1" s="1"/>
  <c r="T13" i="1"/>
  <c r="S13" i="1"/>
  <c r="AC12" i="1"/>
  <c r="X12" i="1"/>
  <c r="W12" i="1"/>
  <c r="V12" i="1"/>
  <c r="U12" i="1"/>
  <c r="AB12" i="1" s="1"/>
  <c r="T12" i="1"/>
  <c r="S12" i="1"/>
  <c r="AC11" i="1"/>
  <c r="X11" i="1"/>
  <c r="W11" i="1"/>
  <c r="V11" i="1"/>
  <c r="U11" i="1"/>
  <c r="AB11" i="1" s="1"/>
  <c r="T11" i="1"/>
  <c r="S11" i="1"/>
  <c r="AC10" i="1"/>
  <c r="X10" i="1"/>
  <c r="W10" i="1"/>
  <c r="V10" i="1"/>
  <c r="U10" i="1"/>
  <c r="AB10" i="1" s="1"/>
  <c r="T10" i="1"/>
  <c r="S10" i="1"/>
  <c r="AC9" i="1"/>
  <c r="X9" i="1"/>
  <c r="W9" i="1"/>
  <c r="V9" i="1"/>
  <c r="U9" i="1"/>
  <c r="AB9" i="1" s="1"/>
  <c r="T9" i="1"/>
  <c r="S9" i="1"/>
  <c r="AC8" i="1"/>
  <c r="X8" i="1"/>
  <c r="W8" i="1"/>
  <c r="V8" i="1"/>
  <c r="U8" i="1"/>
  <c r="AB8" i="1" s="1"/>
  <c r="T8" i="1"/>
  <c r="S8" i="1"/>
  <c r="AC7" i="1"/>
  <c r="X7" i="1"/>
  <c r="W7" i="1"/>
  <c r="V7" i="1"/>
  <c r="U7" i="1"/>
  <c r="AB7" i="1" s="1"/>
  <c r="T7" i="1"/>
  <c r="S7" i="1"/>
  <c r="X6" i="1"/>
  <c r="W6" i="1"/>
  <c r="V6" i="1"/>
  <c r="U6" i="1"/>
  <c r="AB6" i="1" s="1"/>
  <c r="T6" i="1"/>
  <c r="S6" i="1"/>
  <c r="X5" i="1"/>
  <c r="W5" i="1"/>
  <c r="V5" i="1"/>
  <c r="U5" i="1"/>
  <c r="AB5" i="1" s="1"/>
  <c r="T5" i="1"/>
  <c r="S5" i="1"/>
  <c r="W4" i="1"/>
  <c r="V4" i="1"/>
  <c r="AC6" i="1" s="1"/>
  <c r="U4" i="1"/>
  <c r="T4" i="1"/>
  <c r="S4" i="1"/>
  <c r="X4" i="1" s="1"/>
  <c r="W3" i="1"/>
  <c r="V3" i="1"/>
  <c r="U3" i="1"/>
  <c r="T3" i="1"/>
  <c r="S3" i="1"/>
  <c r="X3" i="1" s="1"/>
  <c r="Y70" i="1" l="1"/>
  <c r="Y30" i="1"/>
  <c r="Y22" i="1"/>
  <c r="AB44" i="1"/>
  <c r="AC46" i="1"/>
  <c r="AB132" i="1"/>
  <c r="AC134" i="1"/>
  <c r="AC132" i="1"/>
  <c r="AC33" i="1"/>
  <c r="AC32" i="1"/>
  <c r="X31" i="1"/>
  <c r="Y46" i="1" s="1"/>
  <c r="AB39" i="1"/>
  <c r="X44" i="1"/>
  <c r="Y63" i="1" s="1"/>
  <c r="X49" i="1"/>
  <c r="AC25" i="1"/>
  <c r="AC24" i="1"/>
  <c r="X23" i="1"/>
  <c r="Y23" i="1" s="1"/>
  <c r="AC44" i="1"/>
  <c r="AB92" i="1"/>
  <c r="AC94" i="1"/>
  <c r="AB156" i="1"/>
  <c r="AC158" i="1"/>
  <c r="AC156" i="1"/>
  <c r="AC49" i="1"/>
  <c r="AC48" i="1"/>
  <c r="X47" i="1"/>
  <c r="Y65" i="1"/>
  <c r="AB50" i="1"/>
  <c r="AB63" i="1"/>
  <c r="AC63" i="1"/>
  <c r="Y28" i="1"/>
  <c r="Y31" i="1"/>
  <c r="AB3" i="1"/>
  <c r="AC27" i="1"/>
  <c r="AC29" i="1"/>
  <c r="AB31" i="1"/>
  <c r="X33" i="1"/>
  <c r="AB36" i="1"/>
  <c r="X42" i="1"/>
  <c r="Y61" i="1" s="1"/>
  <c r="AC45" i="1"/>
  <c r="X50" i="1"/>
  <c r="AB59" i="1"/>
  <c r="X63" i="1"/>
  <c r="AC65" i="1"/>
  <c r="AC97" i="1"/>
  <c r="AB95" i="1"/>
  <c r="AC95" i="1"/>
  <c r="Y118" i="1"/>
  <c r="AC41" i="1"/>
  <c r="AC40" i="1"/>
  <c r="X39" i="1"/>
  <c r="Y58" i="1" s="1"/>
  <c r="AB41" i="1"/>
  <c r="AC43" i="1"/>
  <c r="AB49" i="1"/>
  <c r="AC51" i="1"/>
  <c r="AB52" i="1"/>
  <c r="AC54" i="1"/>
  <c r="AC53" i="1"/>
  <c r="X41" i="1"/>
  <c r="AB47" i="1"/>
  <c r="AB4" i="1"/>
  <c r="AC5" i="1"/>
  <c r="AC31" i="1"/>
  <c r="AB56" i="1"/>
  <c r="AC58" i="1"/>
  <c r="X56" i="1"/>
  <c r="Y71" i="1" s="1"/>
  <c r="AB60" i="1"/>
  <c r="AB23" i="1"/>
  <c r="X25" i="1"/>
  <c r="Y43" i="1" s="1"/>
  <c r="AB28" i="1"/>
  <c r="AB33" i="1"/>
  <c r="AC61" i="1"/>
  <c r="Y135" i="1"/>
  <c r="AB64" i="1"/>
  <c r="AB90" i="1"/>
  <c r="AC105" i="1"/>
  <c r="AB103" i="1"/>
  <c r="AC103" i="1"/>
  <c r="AC211" i="1"/>
  <c r="AB209" i="1"/>
  <c r="AB91" i="1"/>
  <c r="AC93" i="1"/>
  <c r="AB126" i="1"/>
  <c r="AC128" i="1"/>
  <c r="AC127" i="1"/>
  <c r="X126" i="1"/>
  <c r="Y140" i="1" s="1"/>
  <c r="AB164" i="1"/>
  <c r="AC166" i="1"/>
  <c r="AC209" i="1"/>
  <c r="Y120" i="1"/>
  <c r="Y126" i="1"/>
  <c r="AB110" i="1"/>
  <c r="AC120" i="1"/>
  <c r="AC118" i="1"/>
  <c r="X118" i="1"/>
  <c r="AB140" i="1"/>
  <c r="AC181" i="1"/>
  <c r="AC180" i="1"/>
  <c r="AB179" i="1"/>
  <c r="X179" i="1"/>
  <c r="X95" i="1"/>
  <c r="Y114" i="1" s="1"/>
  <c r="AB99" i="1"/>
  <c r="AC101" i="1"/>
  <c r="AB111" i="1"/>
  <c r="AC126" i="1"/>
  <c r="AB167" i="1"/>
  <c r="AC169" i="1"/>
  <c r="AC168" i="1"/>
  <c r="X167" i="1"/>
  <c r="Y184" i="1" s="1"/>
  <c r="AC221" i="1"/>
  <c r="AC220" i="1"/>
  <c r="X219" i="1"/>
  <c r="AB219" i="1"/>
  <c r="AB229" i="1"/>
  <c r="AC231" i="1"/>
  <c r="X229" i="1"/>
  <c r="Y247" i="1" s="1"/>
  <c r="AC230" i="1"/>
  <c r="X59" i="1"/>
  <c r="Y76" i="1" s="1"/>
  <c r="AB70" i="1"/>
  <c r="AC72" i="1"/>
  <c r="AB78" i="1"/>
  <c r="AC80" i="1"/>
  <c r="AB86" i="1"/>
  <c r="AC88" i="1"/>
  <c r="AC89" i="1"/>
  <c r="AB87" i="1"/>
  <c r="AB108" i="1"/>
  <c r="AC110" i="1"/>
  <c r="AC60" i="1"/>
  <c r="AC59" i="1"/>
  <c r="AB62" i="1"/>
  <c r="AB67" i="1"/>
  <c r="AC69" i="1"/>
  <c r="AB75" i="1"/>
  <c r="AC77" i="1"/>
  <c r="AB83" i="1"/>
  <c r="AC85" i="1"/>
  <c r="X92" i="1"/>
  <c r="Y111" i="1" s="1"/>
  <c r="X103" i="1"/>
  <c r="Y119" i="1" s="1"/>
  <c r="AB107" i="1"/>
  <c r="AC109" i="1"/>
  <c r="AB114" i="1"/>
  <c r="AB115" i="1"/>
  <c r="AC117" i="1"/>
  <c r="AB122" i="1"/>
  <c r="AC124" i="1"/>
  <c r="AC125" i="1"/>
  <c r="AB148" i="1"/>
  <c r="AC68" i="1"/>
  <c r="AC76" i="1"/>
  <c r="AC84" i="1"/>
  <c r="AC92" i="1"/>
  <c r="AC100" i="1"/>
  <c r="AC108" i="1"/>
  <c r="X119" i="1"/>
  <c r="AB119" i="1"/>
  <c r="X129" i="1"/>
  <c r="X137" i="1"/>
  <c r="X145" i="1"/>
  <c r="X153" i="1"/>
  <c r="Y170" i="1" s="1"/>
  <c r="X161" i="1"/>
  <c r="Y180" i="1" s="1"/>
  <c r="AC167" i="1"/>
  <c r="AB168" i="1"/>
  <c r="AC170" i="1"/>
  <c r="AC173" i="1"/>
  <c r="AB171" i="1"/>
  <c r="X171" i="1"/>
  <c r="AB196" i="1"/>
  <c r="AB208" i="1"/>
  <c r="AC253" i="1"/>
  <c r="AC252" i="1"/>
  <c r="X251" i="1"/>
  <c r="AB251" i="1"/>
  <c r="AB131" i="1"/>
  <c r="AC133" i="1"/>
  <c r="AB134" i="1"/>
  <c r="AC136" i="1"/>
  <c r="AB139" i="1"/>
  <c r="AC141" i="1"/>
  <c r="AB142" i="1"/>
  <c r="AC144" i="1"/>
  <c r="AB147" i="1"/>
  <c r="AC149" i="1"/>
  <c r="AB150" i="1"/>
  <c r="AC152" i="1"/>
  <c r="AB155" i="1"/>
  <c r="AC157" i="1"/>
  <c r="AB158" i="1"/>
  <c r="AC160" i="1"/>
  <c r="AC165" i="1"/>
  <c r="AB163" i="1"/>
  <c r="AC183" i="1"/>
  <c r="AC182" i="1"/>
  <c r="AB181" i="1"/>
  <c r="X181" i="1"/>
  <c r="AC197" i="1"/>
  <c r="AC196" i="1"/>
  <c r="AB195" i="1"/>
  <c r="X195" i="1"/>
  <c r="AC237" i="1"/>
  <c r="AC236" i="1"/>
  <c r="X235" i="1"/>
  <c r="Y254" i="1" s="1"/>
  <c r="AB235" i="1"/>
  <c r="AB261" i="1"/>
  <c r="AC263" i="1"/>
  <c r="X261" i="1"/>
  <c r="AC262" i="1"/>
  <c r="AB272" i="1"/>
  <c r="AC96" i="1"/>
  <c r="AC104" i="1"/>
  <c r="AB123" i="1"/>
  <c r="AC164" i="1"/>
  <c r="AB172" i="1"/>
  <c r="Y231" i="1"/>
  <c r="AB213" i="1"/>
  <c r="AC215" i="1"/>
  <c r="X213" i="1"/>
  <c r="AC214" i="1"/>
  <c r="AB224" i="1"/>
  <c r="X66" i="1"/>
  <c r="Y84" i="1" s="1"/>
  <c r="X74" i="1"/>
  <c r="Y87" i="1" s="1"/>
  <c r="X82" i="1"/>
  <c r="Y95" i="1" s="1"/>
  <c r="X90" i="1"/>
  <c r="Y105" i="1" s="1"/>
  <c r="X98" i="1"/>
  <c r="Y117" i="1" s="1"/>
  <c r="X106" i="1"/>
  <c r="Y125" i="1" s="1"/>
  <c r="AB129" i="1"/>
  <c r="X131" i="1"/>
  <c r="X134" i="1"/>
  <c r="AB137" i="1"/>
  <c r="X139" i="1"/>
  <c r="X142" i="1"/>
  <c r="AB145" i="1"/>
  <c r="X147" i="1"/>
  <c r="X150" i="1"/>
  <c r="AB153" i="1"/>
  <c r="X155" i="1"/>
  <c r="Y174" i="1" s="1"/>
  <c r="X158" i="1"/>
  <c r="AB161" i="1"/>
  <c r="X163" i="1"/>
  <c r="AB197" i="1"/>
  <c r="AC199" i="1"/>
  <c r="AC198" i="1"/>
  <c r="X197" i="1"/>
  <c r="Y213" i="1" s="1"/>
  <c r="AC269" i="1"/>
  <c r="AC268" i="1"/>
  <c r="X267" i="1"/>
  <c r="Y269" i="1" s="1"/>
  <c r="AB267" i="1"/>
  <c r="AB245" i="1"/>
  <c r="AC247" i="1"/>
  <c r="X245" i="1"/>
  <c r="Y264" i="1" s="1"/>
  <c r="AC246" i="1"/>
  <c r="Y272" i="1"/>
  <c r="AC112" i="1"/>
  <c r="AC111" i="1"/>
  <c r="AB125" i="1"/>
  <c r="X132" i="1"/>
  <c r="X140" i="1"/>
  <c r="X148" i="1"/>
  <c r="AC151" i="1"/>
  <c r="X156" i="1"/>
  <c r="AC159" i="1"/>
  <c r="AB182" i="1"/>
  <c r="AB204" i="1"/>
  <c r="AB205" i="1"/>
  <c r="AC207" i="1"/>
  <c r="AC175" i="1"/>
  <c r="AB184" i="1"/>
  <c r="AC195" i="1"/>
  <c r="AC205" i="1"/>
  <c r="AC219" i="1"/>
  <c r="Y245" i="1"/>
  <c r="AC235" i="1"/>
  <c r="AC251" i="1"/>
  <c r="AC267" i="1"/>
  <c r="AC171" i="1"/>
  <c r="X205" i="1"/>
  <c r="AC206" i="1"/>
  <c r="X209" i="1"/>
  <c r="Y225" i="1" s="1"/>
  <c r="AC213" i="1"/>
  <c r="AC212" i="1"/>
  <c r="X211" i="1"/>
  <c r="Y233" i="1"/>
  <c r="AC229" i="1"/>
  <c r="AC228" i="1"/>
  <c r="X227" i="1"/>
  <c r="Y240" i="1" s="1"/>
  <c r="AC245" i="1"/>
  <c r="AC244" i="1"/>
  <c r="X243" i="1"/>
  <c r="Y256" i="1" s="1"/>
  <c r="Y265" i="1"/>
  <c r="AC261" i="1"/>
  <c r="AC260" i="1"/>
  <c r="X259" i="1"/>
  <c r="Y271" i="1" s="1"/>
  <c r="X173" i="1"/>
  <c r="Y191" i="1" s="1"/>
  <c r="AB176" i="1"/>
  <c r="AC203" i="1"/>
  <c r="X203" i="1"/>
  <c r="Y222" i="1" s="1"/>
  <c r="AB216" i="1"/>
  <c r="AB221" i="1"/>
  <c r="AC223" i="1"/>
  <c r="AB232" i="1"/>
  <c r="AB237" i="1"/>
  <c r="AC239" i="1"/>
  <c r="AB248" i="1"/>
  <c r="AB253" i="1"/>
  <c r="AC255" i="1"/>
  <c r="AB264" i="1"/>
  <c r="AB269" i="1"/>
  <c r="AC271" i="1"/>
  <c r="X164" i="1"/>
  <c r="AC179" i="1"/>
  <c r="X185" i="1"/>
  <c r="Y204" i="1" s="1"/>
  <c r="X187" i="1"/>
  <c r="Y205" i="1" s="1"/>
  <c r="X189" i="1"/>
  <c r="X191" i="1"/>
  <c r="Y209" i="1" s="1"/>
  <c r="AB211" i="1"/>
  <c r="AB227" i="1"/>
  <c r="Y259" i="1"/>
  <c r="AB243" i="1"/>
  <c r="AB259" i="1"/>
  <c r="AB275" i="1"/>
  <c r="X272" i="1"/>
  <c r="AC194" i="1"/>
  <c r="AC202" i="1"/>
  <c r="AC210" i="1"/>
  <c r="AC218" i="1"/>
  <c r="AC226" i="1"/>
  <c r="AC234" i="1"/>
  <c r="AC242" i="1"/>
  <c r="AC250" i="1"/>
  <c r="AC258" i="1"/>
  <c r="AC266" i="1"/>
  <c r="AC274" i="1"/>
  <c r="AA205" i="1" l="1"/>
  <c r="Z205" i="1"/>
  <c r="AA95" i="1"/>
  <c r="Z95" i="1"/>
  <c r="AA87" i="1"/>
  <c r="Z87" i="1"/>
  <c r="AA271" i="1"/>
  <c r="Z271" i="1"/>
  <c r="Z84" i="1"/>
  <c r="AA84" i="1"/>
  <c r="AA247" i="1"/>
  <c r="Z247" i="1"/>
  <c r="Z140" i="1"/>
  <c r="AA140" i="1"/>
  <c r="AA213" i="1"/>
  <c r="Z213" i="1"/>
  <c r="AA119" i="1"/>
  <c r="Z119" i="1"/>
  <c r="AA46" i="1"/>
  <c r="Z46" i="1"/>
  <c r="AA170" i="1"/>
  <c r="Z170" i="1"/>
  <c r="AA269" i="1"/>
  <c r="Z269" i="1"/>
  <c r="Z76" i="1"/>
  <c r="AA76" i="1"/>
  <c r="AA240" i="1"/>
  <c r="Z240" i="1"/>
  <c r="Z184" i="1"/>
  <c r="AA184" i="1"/>
  <c r="AA209" i="1"/>
  <c r="Z209" i="1"/>
  <c r="Z71" i="1"/>
  <c r="AA71" i="1"/>
  <c r="AA256" i="1"/>
  <c r="Z256" i="1"/>
  <c r="AA105" i="1"/>
  <c r="Z105" i="1"/>
  <c r="AA225" i="1"/>
  <c r="Z225" i="1"/>
  <c r="AA191" i="1"/>
  <c r="Z191" i="1"/>
  <c r="AA43" i="1"/>
  <c r="Z43" i="1"/>
  <c r="AA23" i="1"/>
  <c r="Z23" i="1"/>
  <c r="Z204" i="1"/>
  <c r="AA204" i="1"/>
  <c r="AA111" i="1"/>
  <c r="Z111" i="1"/>
  <c r="AA126" i="1"/>
  <c r="Z126" i="1"/>
  <c r="Y100" i="1"/>
  <c r="AA31" i="1"/>
  <c r="Z31" i="1"/>
  <c r="Y110" i="1"/>
  <c r="Y79" i="1"/>
  <c r="AA245" i="1"/>
  <c r="Z245" i="1"/>
  <c r="AA231" i="1"/>
  <c r="Z231" i="1"/>
  <c r="AA114" i="1"/>
  <c r="Z114" i="1"/>
  <c r="AA118" i="1"/>
  <c r="Z118" i="1"/>
  <c r="Y92" i="1"/>
  <c r="Y128" i="1"/>
  <c r="Y243" i="1"/>
  <c r="Y230" i="1"/>
  <c r="Y239" i="1"/>
  <c r="AA264" i="1"/>
  <c r="Z264" i="1"/>
  <c r="Y187" i="1"/>
  <c r="Y150" i="1"/>
  <c r="Y207" i="1"/>
  <c r="Y190" i="1"/>
  <c r="Y218" i="1"/>
  <c r="Y257" i="1"/>
  <c r="Y115" i="1"/>
  <c r="Y223" i="1"/>
  <c r="Y130" i="1"/>
  <c r="Y82" i="1"/>
  <c r="Y149" i="1"/>
  <c r="Y103" i="1"/>
  <c r="Y139" i="1"/>
  <c r="AA22" i="1"/>
  <c r="Z22" i="1"/>
  <c r="Y34" i="1"/>
  <c r="Y199" i="1"/>
  <c r="Y251" i="1"/>
  <c r="Y193" i="1"/>
  <c r="Y159" i="1"/>
  <c r="Y241" i="1"/>
  <c r="Y169" i="1"/>
  <c r="Y196" i="1"/>
  <c r="Y200" i="1"/>
  <c r="Y156" i="1"/>
  <c r="Y155" i="1"/>
  <c r="Y198" i="1"/>
  <c r="Y137" i="1"/>
  <c r="Y53" i="1"/>
  <c r="Y81" i="1"/>
  <c r="Y99" i="1"/>
  <c r="Y98" i="1"/>
  <c r="Y36" i="1"/>
  <c r="Y35" i="1"/>
  <c r="Y26" i="1"/>
  <c r="Y32" i="1"/>
  <c r="AA259" i="1"/>
  <c r="Z259" i="1"/>
  <c r="Y93" i="1"/>
  <c r="Y86" i="1"/>
  <c r="Y211" i="1"/>
  <c r="Y189" i="1"/>
  <c r="Y88" i="1"/>
  <c r="Y47" i="1"/>
  <c r="AA63" i="1"/>
  <c r="Z63" i="1"/>
  <c r="AA70" i="1"/>
  <c r="Z70" i="1"/>
  <c r="Y197" i="1"/>
  <c r="Y167" i="1"/>
  <c r="Y153" i="1"/>
  <c r="Y152" i="1"/>
  <c r="Y145" i="1"/>
  <c r="Y144" i="1"/>
  <c r="Y136" i="1"/>
  <c r="Z28" i="1"/>
  <c r="AA28" i="1"/>
  <c r="Y41" i="1"/>
  <c r="Y183" i="1"/>
  <c r="Y215" i="1"/>
  <c r="Y262" i="1"/>
  <c r="Y258" i="1"/>
  <c r="Y267" i="1"/>
  <c r="Y244" i="1"/>
  <c r="Y165" i="1"/>
  <c r="Y171" i="1"/>
  <c r="Y260" i="1"/>
  <c r="Y270" i="1"/>
  <c r="Y164" i="1"/>
  <c r="Y163" i="1"/>
  <c r="Y141" i="1"/>
  <c r="Y133" i="1"/>
  <c r="Y52" i="1"/>
  <c r="Y51" i="1"/>
  <c r="Y113" i="1"/>
  <c r="Y39" i="1"/>
  <c r="Y107" i="1"/>
  <c r="Y229" i="1"/>
  <c r="Y235" i="1"/>
  <c r="Y181" i="1"/>
  <c r="Y151" i="1"/>
  <c r="Y220" i="1"/>
  <c r="Y182" i="1"/>
  <c r="Y166" i="1"/>
  <c r="AA125" i="1"/>
  <c r="Z125" i="1"/>
  <c r="Y253" i="1"/>
  <c r="Y148" i="1"/>
  <c r="Y147" i="1"/>
  <c r="Y123" i="1"/>
  <c r="Y80" i="1"/>
  <c r="Y60" i="1"/>
  <c r="Y252" i="1"/>
  <c r="Y112" i="1"/>
  <c r="Y124" i="1"/>
  <c r="Y96" i="1"/>
  <c r="Y29" i="1"/>
  <c r="Y91" i="1"/>
  <c r="Y142" i="1"/>
  <c r="Y74" i="1"/>
  <c r="Z222" i="1"/>
  <c r="AA222" i="1"/>
  <c r="Y217" i="1"/>
  <c r="AA272" i="1"/>
  <c r="Z272" i="1"/>
  <c r="Y186" i="1"/>
  <c r="Y162" i="1"/>
  <c r="AA58" i="1"/>
  <c r="Z58" i="1"/>
  <c r="AA65" i="1"/>
  <c r="Z65" i="1"/>
  <c r="AA30" i="1"/>
  <c r="Z30" i="1"/>
  <c r="AA265" i="1"/>
  <c r="Z265" i="1"/>
  <c r="Z254" i="1"/>
  <c r="AA254" i="1"/>
  <c r="Y172" i="1"/>
  <c r="Y248" i="1"/>
  <c r="Y157" i="1"/>
  <c r="Y131" i="1"/>
  <c r="Y62" i="1"/>
  <c r="Y210" i="1"/>
  <c r="Y192" i="1"/>
  <c r="Y228" i="1"/>
  <c r="Y226" i="1"/>
  <c r="Y216" i="1"/>
  <c r="AA117" i="1"/>
  <c r="Z117" i="1"/>
  <c r="Y188" i="1"/>
  <c r="Y221" i="1"/>
  <c r="Y195" i="1"/>
  <c r="Y108" i="1"/>
  <c r="Y132" i="1"/>
  <c r="Y212" i="1"/>
  <c r="Y185" i="1"/>
  <c r="Y75" i="1"/>
  <c r="Y154" i="1"/>
  <c r="Y69" i="1"/>
  <c r="Y66" i="1"/>
  <c r="Y72" i="1"/>
  <c r="Y104" i="1"/>
  <c r="Y97" i="1"/>
  <c r="Y59" i="1"/>
  <c r="Y275" i="1"/>
  <c r="Y208" i="1"/>
  <c r="Y274" i="1"/>
  <c r="Y246" i="1"/>
  <c r="Y242" i="1"/>
  <c r="Y261" i="1"/>
  <c r="Y219" i="1"/>
  <c r="Y175" i="1"/>
  <c r="Y250" i="1"/>
  <c r="Y179" i="1"/>
  <c r="Y161" i="1"/>
  <c r="Y160" i="1"/>
  <c r="Y109" i="1"/>
  <c r="Y232" i="1"/>
  <c r="Y214" i="1"/>
  <c r="Y138" i="1"/>
  <c r="Y238" i="1"/>
  <c r="Y129" i="1"/>
  <c r="Y134" i="1"/>
  <c r="Y178" i="1"/>
  <c r="Y236" i="1"/>
  <c r="Y268" i="1"/>
  <c r="Y73" i="1"/>
  <c r="Y106" i="1"/>
  <c r="Z174" i="1"/>
  <c r="AA174" i="1"/>
  <c r="Z180" i="1"/>
  <c r="AA180" i="1"/>
  <c r="AA135" i="1"/>
  <c r="Z135" i="1"/>
  <c r="Z61" i="1"/>
  <c r="AA61" i="1"/>
  <c r="Y45" i="1"/>
  <c r="AA233" i="1"/>
  <c r="Z233" i="1"/>
  <c r="Y273" i="1"/>
  <c r="Y201" i="1"/>
  <c r="Y85" i="1"/>
  <c r="Y83" i="1"/>
  <c r="Y203" i="1"/>
  <c r="Y237" i="1"/>
  <c r="AA120" i="1"/>
  <c r="Z120" i="1"/>
  <c r="Y102" i="1"/>
  <c r="Y249" i="1"/>
  <c r="Y263" i="1"/>
  <c r="Y146" i="1"/>
  <c r="Y127" i="1"/>
  <c r="Y89" i="1"/>
  <c r="Y94" i="1"/>
  <c r="Y116" i="1"/>
  <c r="Y50" i="1"/>
  <c r="Y56" i="1"/>
  <c r="Y54" i="1"/>
  <c r="Y206" i="1"/>
  <c r="Y227" i="1"/>
  <c r="Y224" i="1"/>
  <c r="Y255" i="1"/>
  <c r="Y173" i="1"/>
  <c r="Y177" i="1"/>
  <c r="Y158" i="1"/>
  <c r="Y101" i="1"/>
  <c r="Y266" i="1"/>
  <c r="Y122" i="1"/>
  <c r="Y121" i="1"/>
  <c r="Y77" i="1"/>
  <c r="Y78" i="1"/>
  <c r="Y202" i="1"/>
  <c r="Y176" i="1"/>
  <c r="Y143" i="1"/>
  <c r="Y234" i="1"/>
  <c r="Y44" i="1"/>
  <c r="Y168" i="1"/>
  <c r="Y57" i="1"/>
  <c r="Y194" i="1"/>
  <c r="Y90" i="1"/>
  <c r="Y64" i="1"/>
  <c r="Y37" i="1"/>
  <c r="Y42" i="1"/>
  <c r="Y33" i="1"/>
  <c r="Y24" i="1"/>
  <c r="Y38" i="1"/>
  <c r="Y25" i="1"/>
  <c r="Y40" i="1"/>
  <c r="Y27" i="1"/>
  <c r="Y68" i="1"/>
  <c r="Y67" i="1"/>
  <c r="Y49" i="1"/>
  <c r="Y55" i="1"/>
  <c r="Y48" i="1"/>
  <c r="Z206" i="1" l="1"/>
  <c r="AA206" i="1"/>
  <c r="AA219" i="1"/>
  <c r="Z219" i="1"/>
  <c r="AA141" i="1"/>
  <c r="Z141" i="1"/>
  <c r="Z196" i="1"/>
  <c r="AA196" i="1"/>
  <c r="AA54" i="1"/>
  <c r="Z54" i="1"/>
  <c r="AA261" i="1"/>
  <c r="Z261" i="1"/>
  <c r="Z112" i="1"/>
  <c r="AA112" i="1"/>
  <c r="AA49" i="1"/>
  <c r="Z49" i="1"/>
  <c r="AA33" i="1"/>
  <c r="Z33" i="1"/>
  <c r="AA44" i="1"/>
  <c r="Z44" i="1"/>
  <c r="Z122" i="1"/>
  <c r="AA122" i="1"/>
  <c r="AA227" i="1"/>
  <c r="Z227" i="1"/>
  <c r="AA127" i="1"/>
  <c r="Z127" i="1"/>
  <c r="AA203" i="1"/>
  <c r="Z203" i="1"/>
  <c r="Z106" i="1"/>
  <c r="AA106" i="1"/>
  <c r="Z138" i="1"/>
  <c r="AA138" i="1"/>
  <c r="AA175" i="1"/>
  <c r="Z175" i="1"/>
  <c r="AA59" i="1"/>
  <c r="Z59" i="1"/>
  <c r="AA185" i="1"/>
  <c r="Z185" i="1"/>
  <c r="AA157" i="1"/>
  <c r="Z157" i="1"/>
  <c r="AA96" i="1"/>
  <c r="Z96" i="1"/>
  <c r="Z148" i="1"/>
  <c r="AA148" i="1"/>
  <c r="AA181" i="1"/>
  <c r="Z181" i="1"/>
  <c r="AA133" i="1"/>
  <c r="Z133" i="1"/>
  <c r="Z244" i="1"/>
  <c r="AA244" i="1"/>
  <c r="AA86" i="1"/>
  <c r="Z86" i="1"/>
  <c r="Z98" i="1"/>
  <c r="AA98" i="1"/>
  <c r="AA200" i="1"/>
  <c r="Z200" i="1"/>
  <c r="Z34" i="1"/>
  <c r="AA34" i="1"/>
  <c r="AA223" i="1"/>
  <c r="Z223" i="1"/>
  <c r="AA110" i="1"/>
  <c r="Z110" i="1"/>
  <c r="AA234" i="1"/>
  <c r="Z234" i="1"/>
  <c r="AA216" i="1"/>
  <c r="Z216" i="1"/>
  <c r="AA235" i="1"/>
  <c r="Z235" i="1"/>
  <c r="Z93" i="1"/>
  <c r="AA93" i="1"/>
  <c r="Z101" i="1"/>
  <c r="AA101" i="1"/>
  <c r="AA232" i="1"/>
  <c r="Z232" i="1"/>
  <c r="AA258" i="1"/>
  <c r="Z258" i="1"/>
  <c r="AA239" i="1"/>
  <c r="Z239" i="1"/>
  <c r="Z27" i="1"/>
  <c r="AA27" i="1"/>
  <c r="AA64" i="1"/>
  <c r="Z64" i="1"/>
  <c r="Z176" i="1"/>
  <c r="AA176" i="1"/>
  <c r="AA158" i="1"/>
  <c r="Z158" i="1"/>
  <c r="AA56" i="1"/>
  <c r="Z56" i="1"/>
  <c r="AA249" i="1"/>
  <c r="Z249" i="1"/>
  <c r="AA201" i="1"/>
  <c r="Z201" i="1"/>
  <c r="Z236" i="1"/>
  <c r="AA236" i="1"/>
  <c r="Z109" i="1"/>
  <c r="AA109" i="1"/>
  <c r="AA242" i="1"/>
  <c r="Z242" i="1"/>
  <c r="AA72" i="1"/>
  <c r="Z72" i="1"/>
  <c r="Z108" i="1"/>
  <c r="AA108" i="1"/>
  <c r="Z228" i="1"/>
  <c r="AA228" i="1"/>
  <c r="Z252" i="1"/>
  <c r="AA252" i="1"/>
  <c r="AA107" i="1"/>
  <c r="Z107" i="1"/>
  <c r="AA164" i="1"/>
  <c r="Z164" i="1"/>
  <c r="Z262" i="1"/>
  <c r="AA262" i="1"/>
  <c r="AA145" i="1"/>
  <c r="Z145" i="1"/>
  <c r="Z53" i="1"/>
  <c r="AA53" i="1"/>
  <c r="AA241" i="1"/>
  <c r="Z241" i="1"/>
  <c r="AA139" i="1"/>
  <c r="Z139" i="1"/>
  <c r="AA218" i="1"/>
  <c r="Z218" i="1"/>
  <c r="Z230" i="1"/>
  <c r="AA230" i="1"/>
  <c r="Z100" i="1"/>
  <c r="AA100" i="1"/>
  <c r="AA67" i="1"/>
  <c r="Z67" i="1"/>
  <c r="AA83" i="1"/>
  <c r="Z83" i="1"/>
  <c r="Z212" i="1"/>
  <c r="AA212" i="1"/>
  <c r="AA253" i="1"/>
  <c r="Z253" i="1"/>
  <c r="AA115" i="1"/>
  <c r="Z115" i="1"/>
  <c r="AA143" i="1"/>
  <c r="Z143" i="1"/>
  <c r="Z268" i="1"/>
  <c r="AA268" i="1"/>
  <c r="Z172" i="1"/>
  <c r="AA172" i="1"/>
  <c r="AA163" i="1"/>
  <c r="Z163" i="1"/>
  <c r="AA81" i="1"/>
  <c r="Z81" i="1"/>
  <c r="Z40" i="1"/>
  <c r="AA40" i="1"/>
  <c r="Z90" i="1"/>
  <c r="AA90" i="1"/>
  <c r="Z202" i="1"/>
  <c r="AA202" i="1"/>
  <c r="AA177" i="1"/>
  <c r="Z177" i="1"/>
  <c r="Z50" i="1"/>
  <c r="AA50" i="1"/>
  <c r="AA102" i="1"/>
  <c r="Z102" i="1"/>
  <c r="AA273" i="1"/>
  <c r="Z273" i="1"/>
  <c r="AA178" i="1"/>
  <c r="Z178" i="1"/>
  <c r="AA160" i="1"/>
  <c r="Z160" i="1"/>
  <c r="Z246" i="1"/>
  <c r="AA246" i="1"/>
  <c r="AA66" i="1"/>
  <c r="Z66" i="1"/>
  <c r="AA195" i="1"/>
  <c r="Z195" i="1"/>
  <c r="AA192" i="1"/>
  <c r="Z192" i="1"/>
  <c r="AA74" i="1"/>
  <c r="Z74" i="1"/>
  <c r="Z60" i="1"/>
  <c r="AA60" i="1"/>
  <c r="Z166" i="1"/>
  <c r="AA166" i="1"/>
  <c r="AA39" i="1"/>
  <c r="Z39" i="1"/>
  <c r="Z270" i="1"/>
  <c r="AA270" i="1"/>
  <c r="AA215" i="1"/>
  <c r="Z215" i="1"/>
  <c r="AA152" i="1"/>
  <c r="Z152" i="1"/>
  <c r="AA47" i="1"/>
  <c r="Z47" i="1"/>
  <c r="AA32" i="1"/>
  <c r="Z32" i="1"/>
  <c r="AA137" i="1"/>
  <c r="Z137" i="1"/>
  <c r="AA159" i="1"/>
  <c r="Z159" i="1"/>
  <c r="AA103" i="1"/>
  <c r="Z103" i="1"/>
  <c r="Z190" i="1"/>
  <c r="AA190" i="1"/>
  <c r="AA243" i="1"/>
  <c r="Z243" i="1"/>
  <c r="Z42" i="1"/>
  <c r="AA42" i="1"/>
  <c r="AA73" i="1"/>
  <c r="Z73" i="1"/>
  <c r="AA217" i="1"/>
  <c r="Z217" i="1"/>
  <c r="AA136" i="1"/>
  <c r="Z136" i="1"/>
  <c r="Z68" i="1"/>
  <c r="AA68" i="1"/>
  <c r="AA263" i="1"/>
  <c r="Z263" i="1"/>
  <c r="AA104" i="1"/>
  <c r="Z104" i="1"/>
  <c r="AA144" i="1"/>
  <c r="Z144" i="1"/>
  <c r="AA25" i="1"/>
  <c r="Z25" i="1"/>
  <c r="Z194" i="1"/>
  <c r="AA194" i="1"/>
  <c r="AA78" i="1"/>
  <c r="Z78" i="1"/>
  <c r="AA173" i="1"/>
  <c r="Z173" i="1"/>
  <c r="Z116" i="1"/>
  <c r="AA116" i="1"/>
  <c r="AA134" i="1"/>
  <c r="Z134" i="1"/>
  <c r="AA161" i="1"/>
  <c r="Z161" i="1"/>
  <c r="AA274" i="1"/>
  <c r="Z274" i="1"/>
  <c r="Z69" i="1"/>
  <c r="AA69" i="1"/>
  <c r="AA221" i="1"/>
  <c r="Z221" i="1"/>
  <c r="AA210" i="1"/>
  <c r="Z210" i="1"/>
  <c r="Z162" i="1"/>
  <c r="AA162" i="1"/>
  <c r="AA142" i="1"/>
  <c r="Z142" i="1"/>
  <c r="Z80" i="1"/>
  <c r="AA80" i="1"/>
  <c r="Z182" i="1"/>
  <c r="AA182" i="1"/>
  <c r="Z113" i="1"/>
  <c r="AA113" i="1"/>
  <c r="Z260" i="1"/>
  <c r="AA260" i="1"/>
  <c r="AA183" i="1"/>
  <c r="Z183" i="1"/>
  <c r="AA153" i="1"/>
  <c r="Z153" i="1"/>
  <c r="Z88" i="1"/>
  <c r="AA88" i="1"/>
  <c r="Z26" i="1"/>
  <c r="AA26" i="1"/>
  <c r="Z198" i="1"/>
  <c r="AA198" i="1"/>
  <c r="AA193" i="1"/>
  <c r="Z193" i="1"/>
  <c r="AA149" i="1"/>
  <c r="Z149" i="1"/>
  <c r="AA207" i="1"/>
  <c r="Z207" i="1"/>
  <c r="AA128" i="1"/>
  <c r="Z128" i="1"/>
  <c r="Z146" i="1"/>
  <c r="AA146" i="1"/>
  <c r="AA97" i="1"/>
  <c r="Z97" i="1"/>
  <c r="Z124" i="1"/>
  <c r="AA124" i="1"/>
  <c r="AA99" i="1"/>
  <c r="Z99" i="1"/>
  <c r="Z85" i="1"/>
  <c r="AA85" i="1"/>
  <c r="Z132" i="1"/>
  <c r="AA132" i="1"/>
  <c r="AA229" i="1"/>
  <c r="Z229" i="1"/>
  <c r="AA169" i="1"/>
  <c r="Z169" i="1"/>
  <c r="Z48" i="1"/>
  <c r="AA48" i="1"/>
  <c r="AA38" i="1"/>
  <c r="Z38" i="1"/>
  <c r="AA57" i="1"/>
  <c r="Z57" i="1"/>
  <c r="Z77" i="1"/>
  <c r="AA77" i="1"/>
  <c r="AA255" i="1"/>
  <c r="Z255" i="1"/>
  <c r="AA94" i="1"/>
  <c r="Z94" i="1"/>
  <c r="AA129" i="1"/>
  <c r="Z129" i="1"/>
  <c r="AA179" i="1"/>
  <c r="Z179" i="1"/>
  <c r="AA208" i="1"/>
  <c r="Z208" i="1"/>
  <c r="Z154" i="1"/>
  <c r="AA154" i="1"/>
  <c r="Z188" i="1"/>
  <c r="AA188" i="1"/>
  <c r="AA62" i="1"/>
  <c r="Z62" i="1"/>
  <c r="Z186" i="1"/>
  <c r="AA186" i="1"/>
  <c r="AA91" i="1"/>
  <c r="Z91" i="1"/>
  <c r="Z123" i="1"/>
  <c r="AA123" i="1"/>
  <c r="Z220" i="1"/>
  <c r="AA220" i="1"/>
  <c r="AA51" i="1"/>
  <c r="Z51" i="1"/>
  <c r="AA171" i="1"/>
  <c r="Z171" i="1"/>
  <c r="AA41" i="1"/>
  <c r="Z41" i="1"/>
  <c r="AA167" i="1"/>
  <c r="Z167" i="1"/>
  <c r="AA189" i="1"/>
  <c r="Z189" i="1"/>
  <c r="AA35" i="1"/>
  <c r="Z35" i="1"/>
  <c r="AA155" i="1"/>
  <c r="Z155" i="1"/>
  <c r="AA251" i="1"/>
  <c r="Z251" i="1"/>
  <c r="AA82" i="1"/>
  <c r="Z82" i="1"/>
  <c r="AA150" i="1"/>
  <c r="Z150" i="1"/>
  <c r="Z92" i="1"/>
  <c r="AA92" i="1"/>
  <c r="AA266" i="1"/>
  <c r="Z266" i="1"/>
  <c r="Z214" i="1"/>
  <c r="AA214" i="1"/>
  <c r="AA248" i="1"/>
  <c r="Z248" i="1"/>
  <c r="AA267" i="1"/>
  <c r="Z267" i="1"/>
  <c r="AA37" i="1"/>
  <c r="Z37" i="1"/>
  <c r="AA226" i="1"/>
  <c r="Z226" i="1"/>
  <c r="AA257" i="1"/>
  <c r="Z257" i="1"/>
  <c r="AA55" i="1"/>
  <c r="Z55" i="1"/>
  <c r="Z24" i="1"/>
  <c r="AA24" i="1"/>
  <c r="Z168" i="1"/>
  <c r="AA168" i="1"/>
  <c r="Z121" i="1"/>
  <c r="AA121" i="1"/>
  <c r="AA224" i="1"/>
  <c r="Z224" i="1"/>
  <c r="AA89" i="1"/>
  <c r="Z89" i="1"/>
  <c r="AA237" i="1"/>
  <c r="Z237" i="1"/>
  <c r="Z45" i="1"/>
  <c r="AA45" i="1"/>
  <c r="Z238" i="1"/>
  <c r="AA238" i="1"/>
  <c r="AA250" i="1"/>
  <c r="Z250" i="1"/>
  <c r="AA275" i="1"/>
  <c r="Z275" i="1"/>
  <c r="AA75" i="1"/>
  <c r="Z75" i="1"/>
  <c r="AA131" i="1"/>
  <c r="Z131" i="1"/>
  <c r="Z29" i="1"/>
  <c r="AA29" i="1"/>
  <c r="AA147" i="1"/>
  <c r="Z147" i="1"/>
  <c r="AA151" i="1"/>
  <c r="Z151" i="1"/>
  <c r="AA52" i="1"/>
  <c r="Z52" i="1"/>
  <c r="AA165" i="1"/>
  <c r="Z165" i="1"/>
  <c r="AA197" i="1"/>
  <c r="Z197" i="1"/>
  <c r="AA211" i="1"/>
  <c r="Z211" i="1"/>
  <c r="Z36" i="1"/>
  <c r="AA36" i="1"/>
  <c r="Z156" i="1"/>
  <c r="AA156" i="1"/>
  <c r="AA199" i="1"/>
  <c r="Z199" i="1"/>
  <c r="Z130" i="1"/>
  <c r="AA130" i="1"/>
  <c r="AA187" i="1"/>
  <c r="Z187" i="1"/>
  <c r="AA79" i="1"/>
  <c r="Z79" i="1"/>
</calcChain>
</file>

<file path=xl/sharedStrings.xml><?xml version="1.0" encoding="utf-8"?>
<sst xmlns="http://schemas.openxmlformats.org/spreadsheetml/2006/main" count="897" uniqueCount="484">
  <si>
    <t>Indicator Builder:</t>
  </si>
  <si>
    <t>Indicator Builder (TA-Lib):</t>
  </si>
  <si>
    <t>Date</t>
  </si>
  <si>
    <t>Open</t>
  </si>
  <si>
    <t>High</t>
  </si>
  <si>
    <t>Low</t>
  </si>
  <si>
    <t>Close</t>
  </si>
  <si>
    <t>Volume</t>
  </si>
  <si>
    <t>Pt</t>
  </si>
  <si>
    <t>Oy</t>
  </si>
  <si>
    <t>Hy</t>
  </si>
  <si>
    <t>Ly</t>
  </si>
  <si>
    <t>Cy</t>
  </si>
  <si>
    <t>Vy</t>
  </si>
  <si>
    <t>Move</t>
  </si>
  <si>
    <t>Noise</t>
  </si>
  <si>
    <t>HBound</t>
  </si>
  <si>
    <t>LBound</t>
  </si>
  <si>
    <t>IBS</t>
  </si>
  <si>
    <t>MA</t>
  </si>
  <si>
    <t>Indicator Name</t>
  </si>
  <si>
    <t>Indicator A</t>
  </si>
  <si>
    <t>Operator</t>
  </si>
  <si>
    <t>Value / Param</t>
  </si>
  <si>
    <t>Combination</t>
  </si>
  <si>
    <t>TA-Lib Name</t>
  </si>
  <si>
    <t>TA-Lib Function</t>
  </si>
  <si>
    <t>In order Indicators</t>
  </si>
  <si>
    <t>In order Param</t>
  </si>
  <si>
    <t>Backtest Duration:</t>
  </si>
  <si>
    <t>Duration</t>
  </si>
  <si>
    <t>Train-Test Settings:</t>
  </si>
  <si>
    <t>Backtest Start Date</t>
  </si>
  <si>
    <t>Settings</t>
  </si>
  <si>
    <t>Value</t>
  </si>
  <si>
    <t>Description</t>
  </si>
  <si>
    <t>Backtest End Date</t>
  </si>
  <si>
    <t>Train Window Size (days)</t>
  </si>
  <si>
    <t>Test Window Size</t>
  </si>
  <si>
    <t>Backtest Setting:</t>
  </si>
  <si>
    <t>Range:</t>
  </si>
  <si>
    <t>Optimize Parameters</t>
  </si>
  <si>
    <t>Parameter</t>
  </si>
  <si>
    <t>Initial</t>
  </si>
  <si>
    <t>Steps</t>
  </si>
  <si>
    <t>Objective Type</t>
  </si>
  <si>
    <t>MAX</t>
  </si>
  <si>
    <t>Max Evaluation</t>
  </si>
  <si>
    <t>Optimize Objection List:</t>
  </si>
  <si>
    <t>Optimization Metric</t>
  </si>
  <si>
    <t>AccReturn</t>
  </si>
  <si>
    <t>Sharpe</t>
  </si>
  <si>
    <t>Max Drawdown</t>
  </si>
  <si>
    <t>Accuracy</t>
  </si>
  <si>
    <t>SqrtMSE</t>
  </si>
  <si>
    <t>Strategy Logic Builder:</t>
  </si>
  <si>
    <t>Rule Type</t>
  </si>
  <si>
    <t>Column A</t>
  </si>
  <si>
    <t>Column B / Value</t>
  </si>
  <si>
    <t>Action at</t>
  </si>
  <si>
    <t>Logic Type</t>
  </si>
  <si>
    <t>Enter-Buy</t>
  </si>
  <si>
    <t>&lt;</t>
  </si>
  <si>
    <t>AND</t>
  </si>
  <si>
    <t>IBS Reversion</t>
  </si>
  <si>
    <t>OR</t>
  </si>
  <si>
    <t>&gt;</t>
  </si>
  <si>
    <t>Gap and Go</t>
  </si>
  <si>
    <t>Noise Area Breakout</t>
  </si>
  <si>
    <t>END</t>
  </si>
  <si>
    <t>Enter-Sell</t>
  </si>
  <si>
    <t>TakeProfit-long</t>
  </si>
  <si>
    <t>Take Profit at Pt if condition holds</t>
  </si>
  <si>
    <t>Exit-long</t>
  </si>
  <si>
    <t>==</t>
  </si>
  <si>
    <t>TakeProfit-short</t>
  </si>
  <si>
    <t>Exit-short</t>
  </si>
  <si>
    <t>EntryDate</t>
  </si>
  <si>
    <t>ExitDate</t>
  </si>
  <si>
    <t>Action</t>
  </si>
  <si>
    <t>Entry</t>
  </si>
  <si>
    <t>Exit</t>
  </si>
  <si>
    <t>Stop Triggered</t>
  </si>
  <si>
    <t>Take Profit Triggered</t>
  </si>
  <si>
    <t>PnL</t>
  </si>
  <si>
    <t>Equity</t>
  </si>
  <si>
    <t>Returns</t>
  </si>
  <si>
    <t>Performance Metrics</t>
  </si>
  <si>
    <t>Sell</t>
  </si>
  <si>
    <t>Start</t>
  </si>
  <si>
    <t>End</t>
  </si>
  <si>
    <t>Equity Final [$]</t>
  </si>
  <si>
    <t>Buy</t>
  </si>
  <si>
    <t>Return [%]</t>
  </si>
  <si>
    <t># Trades</t>
  </si>
  <si>
    <t>Win Rate [%]</t>
  </si>
  <si>
    <t>Avg. Trade [%]</t>
  </si>
  <si>
    <t>Sharpe Ratio</t>
  </si>
  <si>
    <t>Max Drawdown [%]</t>
  </si>
  <si>
    <t>Window</t>
  </si>
  <si>
    <t>ADX</t>
  </si>
  <si>
    <t>DI</t>
  </si>
  <si>
    <t>RSI</t>
  </si>
  <si>
    <t>Total Return [%]</t>
  </si>
  <si>
    <t>Window 1</t>
  </si>
  <si>
    <t>DayGap</t>
  </si>
  <si>
    <t>MeanHigh</t>
  </si>
  <si>
    <t>MeanLow</t>
  </si>
  <si>
    <t>MeanGap</t>
  </si>
  <si>
    <t>EMA</t>
  </si>
  <si>
    <t>ATR</t>
  </si>
  <si>
    <t>ATRGap</t>
  </si>
  <si>
    <t>UpperKeltner</t>
  </si>
  <si>
    <t>LowerKeltner</t>
  </si>
  <si>
    <t>UpperBollinger</t>
  </si>
  <si>
    <t>middle</t>
  </si>
  <si>
    <t>LowerBollinger</t>
  </si>
  <si>
    <t>ATR_used</t>
  </si>
  <si>
    <t>Band_used</t>
  </si>
  <si>
    <t>EMA_used</t>
  </si>
  <si>
    <t>ndev_used</t>
  </si>
  <si>
    <t>Using the data upto yesterday closing to get a prediction for today closing</t>
  </si>
  <si>
    <t>Yesterday close: Cy</t>
  </si>
  <si>
    <t>Prediction for today closing (obtained before today opening): Pt</t>
  </si>
  <si>
    <t>Today open (unknown): Ot</t>
  </si>
  <si>
    <t>Today high (unknown): Ht</t>
  </si>
  <si>
    <t>Today low (unknown): Lt</t>
  </si>
  <si>
    <t>Today close (unknown): Ct</t>
  </si>
  <si>
    <t>Strategy 1: Day trade with opening</t>
  </si>
  <si>
    <t>Parameter:</t>
  </si>
  <si>
    <t xml:space="preserve">    Stop loss level: T</t>
  </si>
  <si>
    <t xml:space="preserve">    Enter threshold: E</t>
  </si>
  <si>
    <t>Enter at opening:</t>
  </si>
  <si>
    <t xml:space="preserve">    If Ot &lt; Pt - E, buy at Ot</t>
  </si>
  <si>
    <t xml:space="preserve">    If Ot &gt; Pt + E, sell at Ot</t>
  </si>
  <si>
    <t>Stop loss at intraday:</t>
  </si>
  <si>
    <t xml:space="preserve">    If long and Ot - T &gt; Lt, sell at Ot - T</t>
  </si>
  <si>
    <t xml:space="preserve">    If short and Ot + T &lt; Ht, buy at Ot + T</t>
  </si>
  <si>
    <t>Close at closing:</t>
  </si>
  <si>
    <t xml:space="preserve">    Close the position at Ct</t>
  </si>
  <si>
    <t>Strategy 2: Day trade with closing</t>
  </si>
  <si>
    <t>Enter at intraday:</t>
  </si>
  <si>
    <t xml:space="preserve">    If Cy &lt; Pt - E and Lt &lt; Cy &lt; Ht, buy at Cy</t>
  </si>
  <si>
    <t xml:space="preserve">    If Cy &gt; Pt + E and Lt &lt; Cy &lt; Ht, sell at Cy</t>
  </si>
  <si>
    <t xml:space="preserve">    If long andCy - T &gt; Lt, sell at Cy - T</t>
  </si>
  <si>
    <t xml:space="preserve">    If short and Cy + T &lt; Ht, buy at Cy + T</t>
  </si>
  <si>
    <t>Strategy 3: Overnight trade with closing</t>
  </si>
  <si>
    <t xml:space="preserve">    N-day historical stdDev: D</t>
  </si>
  <si>
    <t>Enter at closing:</t>
  </si>
  <si>
    <t xml:space="preserve">    If Ct &lt; Pt - D and no position, buy at Ct</t>
  </si>
  <si>
    <t xml:space="preserve">    If Ct &gt; Pt + D and no position, sell at Ct</t>
  </si>
  <si>
    <t>Stop loss at another closing:</t>
  </si>
  <si>
    <t xml:space="preserve">    If long and Ct' &lt; Ct - T, sell at Ct'</t>
  </si>
  <si>
    <t xml:space="preserve">    If short and Ct' &gt; Ct + T, buy at Ct'</t>
  </si>
  <si>
    <t>Close at another closing:</t>
  </si>
  <si>
    <t xml:space="preserve">    If long and Ct' &gt; Pt' + D, sell at Ct'</t>
  </si>
  <si>
    <t xml:space="preserve">    If short and Ct' &lt; Pt' - D, buy at Ct'</t>
  </si>
  <si>
    <t>Strategy 4: Overnight trade with closing stoploss intraday</t>
  </si>
  <si>
    <t>Stop loss at another intraday:</t>
  </si>
  <si>
    <t xml:space="preserve">    If long and Lt' &lt; Ct - T, sell at Ct - T</t>
  </si>
  <si>
    <t xml:space="preserve">    If short and Ht' &gt; Ct + T, buy at Ct + T</t>
  </si>
  <si>
    <t>TA-Lib Supported Indicators and Functions</t>
  </si>
  <si>
    <t>https://github.com/TA-Lib/ta-lib-python/blob/master/docs/funcs.md</t>
  </si>
  <si>
    <t>Function</t>
  </si>
  <si>
    <t>Overlap Studies</t>
  </si>
  <si>
    <t>BBANDS</t>
  </si>
  <si>
    <t>Bollinger Bands</t>
  </si>
  <si>
    <t>DEMA</t>
  </si>
  <si>
    <t>Double Exponential Moving Average</t>
  </si>
  <si>
    <t>Exponential Moving Average</t>
  </si>
  <si>
    <t>HT_TRENDLINE</t>
  </si>
  <si>
    <t>Hilbert Transform - Instantaneous Trendline</t>
  </si>
  <si>
    <t>KAMA</t>
  </si>
  <si>
    <t>Kaufman Adaptive Moving Average</t>
  </si>
  <si>
    <t>Moving average</t>
  </si>
  <si>
    <t>MAMA</t>
  </si>
  <si>
    <t>MESA Adaptive Moving Average</t>
  </si>
  <si>
    <t>MAVP</t>
  </si>
  <si>
    <t>Moving average with variable period</t>
  </si>
  <si>
    <t>MIDPOINT</t>
  </si>
  <si>
    <t>MidPoint over period</t>
  </si>
  <si>
    <t>MIDPRICE</t>
  </si>
  <si>
    <t>Midpoint Price over period</t>
  </si>
  <si>
    <t>SAR</t>
  </si>
  <si>
    <t>Parabolic SAR</t>
  </si>
  <si>
    <t>SAREXT</t>
  </si>
  <si>
    <t>Parabolic SAR - Extended</t>
  </si>
  <si>
    <t>SMA</t>
  </si>
  <si>
    <t>Simple Moving Average</t>
  </si>
  <si>
    <t>T3</t>
  </si>
  <si>
    <t>Triple Exponential Moving Average (T3)</t>
  </si>
  <si>
    <t>TEMA</t>
  </si>
  <si>
    <t>Triple Exponential Moving Average</t>
  </si>
  <si>
    <t>TRIMA</t>
  </si>
  <si>
    <t>Triangular Moving Average</t>
  </si>
  <si>
    <t>WMA</t>
  </si>
  <si>
    <t>Weighted Moving Average</t>
  </si>
  <si>
    <t>Momentum Indicators</t>
  </si>
  <si>
    <t>Average Directional Movement Index</t>
  </si>
  <si>
    <t>ADXR</t>
  </si>
  <si>
    <t>Average Directional Movement Index Rating</t>
  </si>
  <si>
    <t>APO</t>
  </si>
  <si>
    <t>Absolute Price Oscillator</t>
  </si>
  <si>
    <t>AROON</t>
  </si>
  <si>
    <t>Aroon</t>
  </si>
  <si>
    <t>AROONOSC</t>
  </si>
  <si>
    <t>Aroon Oscillator</t>
  </si>
  <si>
    <t>BOP</t>
  </si>
  <si>
    <t>Balance Of Power</t>
  </si>
  <si>
    <t>CCI</t>
  </si>
  <si>
    <t>Commodity Channel Index</t>
  </si>
  <si>
    <t>CMO</t>
  </si>
  <si>
    <t>Chande Momentum Oscillator</t>
  </si>
  <si>
    <t>DX</t>
  </si>
  <si>
    <t>Directional Movement Index</t>
  </si>
  <si>
    <t>MACD</t>
  </si>
  <si>
    <t>Moving Average Convergence/Divergence</t>
  </si>
  <si>
    <t>MACDEXT</t>
  </si>
  <si>
    <t>MACD with controllable MA type</t>
  </si>
  <si>
    <t>MACDFIX</t>
  </si>
  <si>
    <t>Moving Average Convergence/Divergence Fix 12/26</t>
  </si>
  <si>
    <t>MFI</t>
  </si>
  <si>
    <t>Money Flow Index</t>
  </si>
  <si>
    <t>MINUS_DI</t>
  </si>
  <si>
    <t>Minus Directional Indicator</t>
  </si>
  <si>
    <t>MINUS_DM</t>
  </si>
  <si>
    <t>Minus Directional Movement</t>
  </si>
  <si>
    <t>MOM</t>
  </si>
  <si>
    <t>Momentum</t>
  </si>
  <si>
    <t>PLUS_DI</t>
  </si>
  <si>
    <t>Plus Directional Indicator</t>
  </si>
  <si>
    <t>PLUS_DM</t>
  </si>
  <si>
    <t>Plus Directional Movement</t>
  </si>
  <si>
    <t>PPO</t>
  </si>
  <si>
    <t>Percentage Price Oscillator</t>
  </si>
  <si>
    <t>ROC</t>
  </si>
  <si>
    <t>Rate of change : ((price/prevPrice)-1)*100</t>
  </si>
  <si>
    <t>ROCP</t>
  </si>
  <si>
    <t>Rate of change Percentage: (price-prevPrice)/prevPrice</t>
  </si>
  <si>
    <t>ROCR</t>
  </si>
  <si>
    <t>Rate of change ratio: (price/prevPrice)</t>
  </si>
  <si>
    <t>ROCR100</t>
  </si>
  <si>
    <t>Rate of change ratio 100 scale: (price/prevPrice)*100</t>
  </si>
  <si>
    <t>Relative Strength Index</t>
  </si>
  <si>
    <t>STOCH</t>
  </si>
  <si>
    <t>Stochastic</t>
  </si>
  <si>
    <t>STOCHF</t>
  </si>
  <si>
    <t>Stochastic Fast</t>
  </si>
  <si>
    <t>STOCHRSI</t>
  </si>
  <si>
    <t>Stochastic Relative Strength Index</t>
  </si>
  <si>
    <t>TRIX</t>
  </si>
  <si>
    <t>1-day Rate-Of-Change (ROC) of a Triple Smooth EMA</t>
  </si>
  <si>
    <t>ULTOSC</t>
  </si>
  <si>
    <t>Ultimate Oscillator</t>
  </si>
  <si>
    <t>WILLR</t>
  </si>
  <si>
    <t>Williams' %R</t>
  </si>
  <si>
    <t>Volume Indicators</t>
  </si>
  <si>
    <t>AD</t>
  </si>
  <si>
    <t>Chaikin A/D Line</t>
  </si>
  <si>
    <t>ADOSC</t>
  </si>
  <si>
    <t>Chaikin A/D Oscillator</t>
  </si>
  <si>
    <t>OBV</t>
  </si>
  <si>
    <t>On Balance Volume</t>
  </si>
  <si>
    <t>Cycle Indicators</t>
  </si>
  <si>
    <t>HT_DCPERIOD</t>
  </si>
  <si>
    <t>Hilbert Transform - Dominant Cycle Period</t>
  </si>
  <si>
    <t>HT_DCPHASE</t>
  </si>
  <si>
    <t>Hilbert Transform - Dominant Cycle Phase</t>
  </si>
  <si>
    <t>HT_PHASOR</t>
  </si>
  <si>
    <t>Hilbert Transform - Phasor Components</t>
  </si>
  <si>
    <t>HT_SINE</t>
  </si>
  <si>
    <t>Hilbert Transform - SineWave</t>
  </si>
  <si>
    <t>HT_TRENDMODE</t>
  </si>
  <si>
    <t>Hilbert Transform - Trend vs Cycle Mode</t>
  </si>
  <si>
    <t>Price Transform</t>
  </si>
  <si>
    <t>AVGPRICE</t>
  </si>
  <si>
    <t>Average Price</t>
  </si>
  <si>
    <t>MEDPRICE</t>
  </si>
  <si>
    <t>Median Price</t>
  </si>
  <si>
    <t>TYPPRICE</t>
  </si>
  <si>
    <t>Typical Price</t>
  </si>
  <si>
    <t>WCLPRICE</t>
  </si>
  <si>
    <t>Weighted Close Price</t>
  </si>
  <si>
    <t>Volatility Indicators</t>
  </si>
  <si>
    <t>Average True Range</t>
  </si>
  <si>
    <t>NATR</t>
  </si>
  <si>
    <t>Normalized Average True Range</t>
  </si>
  <si>
    <t>TRANGE</t>
  </si>
  <si>
    <t>True Range</t>
  </si>
  <si>
    <t>Pattern Recognition</t>
  </si>
  <si>
    <t>CDL2CROWS</t>
  </si>
  <si>
    <t>Two Crows</t>
  </si>
  <si>
    <t>CDL3BLACKCROWS</t>
  </si>
  <si>
    <t>Three Black Crows</t>
  </si>
  <si>
    <t>CDL3INSIDE</t>
  </si>
  <si>
    <t>Three Inside Up/Down</t>
  </si>
  <si>
    <t>CDL3LINESTRIKE</t>
  </si>
  <si>
    <t>Three-Line Strike</t>
  </si>
  <si>
    <t>CDL3OUTSIDE</t>
  </si>
  <si>
    <t>Three Outside Up/Down</t>
  </si>
  <si>
    <t>CDL3STARSINSOUTH</t>
  </si>
  <si>
    <t>Three Stars In The South</t>
  </si>
  <si>
    <t>CDL3WHITESOLDIERS</t>
  </si>
  <si>
    <t>Three Advancing White Soldiers</t>
  </si>
  <si>
    <t>CDLABANDONEDBABY</t>
  </si>
  <si>
    <t>Abandoned Baby</t>
  </si>
  <si>
    <t>CDLADVANCEBLOCK</t>
  </si>
  <si>
    <t>Advance Block</t>
  </si>
  <si>
    <t>CDLBELTHOLD</t>
  </si>
  <si>
    <t>Belt-hold</t>
  </si>
  <si>
    <t>CDLBREAKAWAY</t>
  </si>
  <si>
    <t>Breakaway</t>
  </si>
  <si>
    <t>CDLCLOSINGMARUBOZU</t>
  </si>
  <si>
    <t>Closing Marubozu</t>
  </si>
  <si>
    <t>CDLCONCEALBABYSWALL</t>
  </si>
  <si>
    <t>Concealing Baby Swallow</t>
  </si>
  <si>
    <t>CDLCOUNTERATTACK</t>
  </si>
  <si>
    <t>Counterattack</t>
  </si>
  <si>
    <t>CDLDARKCLOUDCOVER</t>
  </si>
  <si>
    <t>Dark Cloud Cover</t>
  </si>
  <si>
    <t>CDLDOJI</t>
  </si>
  <si>
    <t>Doji</t>
  </si>
  <si>
    <t>CDLDOJISTAR</t>
  </si>
  <si>
    <t>Doji Star</t>
  </si>
  <si>
    <t>CDLDRAGONFLYDOJI</t>
  </si>
  <si>
    <t>Dragonfly Doji</t>
  </si>
  <si>
    <t>CDLENGULFING</t>
  </si>
  <si>
    <t>Engulfing Pattern</t>
  </si>
  <si>
    <t>CDLEVENINGDOJISTAR</t>
  </si>
  <si>
    <t>Evening Doji Star</t>
  </si>
  <si>
    <t>CDLEVENINGSTAR</t>
  </si>
  <si>
    <t>Evening Star</t>
  </si>
  <si>
    <t>CDLGAPSIDESIDEWHITE</t>
  </si>
  <si>
    <t>Up/Down-gap side-by-side white lines</t>
  </si>
  <si>
    <t>CDLGRAVESTONEDOJI</t>
  </si>
  <si>
    <t>Gravestone Doji</t>
  </si>
  <si>
    <t>CDLHAMMER</t>
  </si>
  <si>
    <t>Hammer</t>
  </si>
  <si>
    <t>CDLHANGINGMAN</t>
  </si>
  <si>
    <t>Hanging Man</t>
  </si>
  <si>
    <t>CDLHARAMI</t>
  </si>
  <si>
    <t>Harami Pattern</t>
  </si>
  <si>
    <t>CDLHARAMICROSS</t>
  </si>
  <si>
    <t>Harami Cross Pattern</t>
  </si>
  <si>
    <t>CDLHIGHWAVE</t>
  </si>
  <si>
    <t>High-Wave Candle</t>
  </si>
  <si>
    <t>CDLHIKKAKE</t>
  </si>
  <si>
    <t>Hikkake Pattern</t>
  </si>
  <si>
    <t>CDLHIKKAKEMOD</t>
  </si>
  <si>
    <t>Modified Hikkake Pattern</t>
  </si>
  <si>
    <t>CDLHOMINGPIGEON</t>
  </si>
  <si>
    <t>Homing Pigeon</t>
  </si>
  <si>
    <t>CDLIDENTICAL3CROWS</t>
  </si>
  <si>
    <t>Identical Three Crows</t>
  </si>
  <si>
    <t>CDLINNECK</t>
  </si>
  <si>
    <t>In-Neck Pattern</t>
  </si>
  <si>
    <t>CDLINVERTEDHAMMER</t>
  </si>
  <si>
    <t>Inverted Hammer</t>
  </si>
  <si>
    <t>CDLKICKING</t>
  </si>
  <si>
    <t>Kicking</t>
  </si>
  <si>
    <t>CDLKICKINGBYLENGTH</t>
  </si>
  <si>
    <t>Kicking - bull/bear determined by the longer marubozu</t>
  </si>
  <si>
    <t>CDLLADDERBOTTOM</t>
  </si>
  <si>
    <t>Ladder Bottom</t>
  </si>
  <si>
    <t>CDLLONGLEGGEDDOJI</t>
  </si>
  <si>
    <t>Long Legged Doji</t>
  </si>
  <si>
    <t>CDLLONGLINE</t>
  </si>
  <si>
    <t>Long Line Candle</t>
  </si>
  <si>
    <t>CDLMARUBOZU</t>
  </si>
  <si>
    <t>Marubozu</t>
  </si>
  <si>
    <t>CDLMATCHINGLOW</t>
  </si>
  <si>
    <t>Matching Low</t>
  </si>
  <si>
    <t>CDLMATHOLD</t>
  </si>
  <si>
    <t>Mat Hold</t>
  </si>
  <si>
    <t>CDLMORNINGDOJISTAR</t>
  </si>
  <si>
    <t>Morning Doji Star</t>
  </si>
  <si>
    <t>CDLMORNINGSTAR</t>
  </si>
  <si>
    <t>Morning Star</t>
  </si>
  <si>
    <t>CDLONNECK</t>
  </si>
  <si>
    <t>On-Neck Pattern</t>
  </si>
  <si>
    <t>CDLPIERCING</t>
  </si>
  <si>
    <t>Piercing Pattern</t>
  </si>
  <si>
    <t>CDLRICKSHAWMAN</t>
  </si>
  <si>
    <t>Rickshaw Man</t>
  </si>
  <si>
    <t>CDLRISEFALL3METHODS</t>
  </si>
  <si>
    <t>Rising/Falling Three Methods</t>
  </si>
  <si>
    <t>CDLSEPARATINGLINES</t>
  </si>
  <si>
    <t>Separating Lines</t>
  </si>
  <si>
    <t>CDLSHOOTINGSTAR</t>
  </si>
  <si>
    <t>Shooting Star</t>
  </si>
  <si>
    <t>CDLSHORTLINE</t>
  </si>
  <si>
    <t>Short Line Candle</t>
  </si>
  <si>
    <t>CDLSPINNINGTOP</t>
  </si>
  <si>
    <t>Spinning Top</t>
  </si>
  <si>
    <t>CDLSTALLEDPATTERN</t>
  </si>
  <si>
    <t>Stalled Pattern</t>
  </si>
  <si>
    <t>CDLSTICKSANDWICH</t>
  </si>
  <si>
    <t>Stick Sandwich</t>
  </si>
  <si>
    <t>CDLTAKURI</t>
  </si>
  <si>
    <t>Takuri (Dragonfly Doji with very long lower shadow)</t>
  </si>
  <si>
    <t>CDLTASUKIGAP</t>
  </si>
  <si>
    <t>Tasuki Gap</t>
  </si>
  <si>
    <t>CDLTHRUSTING</t>
  </si>
  <si>
    <t>Thrusting Pattern</t>
  </si>
  <si>
    <t>CDLTRISTAR</t>
  </si>
  <si>
    <t>Tristar Pattern</t>
  </si>
  <si>
    <t>CDLUNIQUE3RIVER</t>
  </si>
  <si>
    <t>Unique 3 River</t>
  </si>
  <si>
    <t>CDLUPSIDEGAP2CROWS</t>
  </si>
  <si>
    <t>Upside Gap Two Crows</t>
  </si>
  <si>
    <t>CDLXSIDEGAP3METHODS</t>
  </si>
  <si>
    <t>Upside/Downside Gap Three Methods</t>
  </si>
  <si>
    <t>Statistic Functions</t>
  </si>
  <si>
    <t>BETA</t>
  </si>
  <si>
    <t>Beta</t>
  </si>
  <si>
    <t>CORREL</t>
  </si>
  <si>
    <t>Pearson's Correlation Coefficient (r)</t>
  </si>
  <si>
    <t>LINEARREG</t>
  </si>
  <si>
    <t>Linear Regression</t>
  </si>
  <si>
    <t>LINEARREG_ANGLE</t>
  </si>
  <si>
    <t>Linear Regression Angle</t>
  </si>
  <si>
    <t>LINEARREG_INTERCEPT</t>
  </si>
  <si>
    <t>Linear Regression Intercept</t>
  </si>
  <si>
    <t>LINEARREG_SLOPE</t>
  </si>
  <si>
    <t>Linear Regression Slope</t>
  </si>
  <si>
    <t>STDDEV</t>
  </si>
  <si>
    <t>Standard Deviation</t>
  </si>
  <si>
    <t>TSF</t>
  </si>
  <si>
    <t>Time Series Forecast</t>
  </si>
  <si>
    <t>VAR</t>
  </si>
  <si>
    <t>Variance</t>
  </si>
  <si>
    <t>Math Transform</t>
  </si>
  <si>
    <t>ACOS</t>
  </si>
  <si>
    <t>Vector Trigonometric ACos</t>
  </si>
  <si>
    <t>ASIN</t>
  </si>
  <si>
    <t>Vector Trigonometric ASin</t>
  </si>
  <si>
    <t>ATAN</t>
  </si>
  <si>
    <t>Vector Trigonometric ATan</t>
  </si>
  <si>
    <t>CEIL</t>
  </si>
  <si>
    <t>Vector Ceil</t>
  </si>
  <si>
    <t>COS</t>
  </si>
  <si>
    <t>Vector Trigonometric Cos</t>
  </si>
  <si>
    <t>COSH</t>
  </si>
  <si>
    <t>Vector Trigonometric Cosh</t>
  </si>
  <si>
    <t>EXP</t>
  </si>
  <si>
    <t>Vector Arithmetic Exp</t>
  </si>
  <si>
    <t>FLOOR</t>
  </si>
  <si>
    <t>Vector Floor</t>
  </si>
  <si>
    <t>LN</t>
  </si>
  <si>
    <t>Vector Log Natural</t>
  </si>
  <si>
    <t>LOG10</t>
  </si>
  <si>
    <t>Vector Log10</t>
  </si>
  <si>
    <t>SIN</t>
  </si>
  <si>
    <t>Vector Trigonometric Sin</t>
  </si>
  <si>
    <t>SINH</t>
  </si>
  <si>
    <t>Vector Trigonometric Sinh</t>
  </si>
  <si>
    <t>SQRT</t>
  </si>
  <si>
    <t>Vector Square Root</t>
  </si>
  <si>
    <t>TAN</t>
  </si>
  <si>
    <t>Vector Trigonometric Tan</t>
  </si>
  <si>
    <t>TANH</t>
  </si>
  <si>
    <t>Vector Trigonometric Tanh</t>
  </si>
  <si>
    <t>Math Operators</t>
  </si>
  <si>
    <t>ADD</t>
  </si>
  <si>
    <t>Vector Arithmetic Add</t>
  </si>
  <si>
    <t>DIV</t>
  </si>
  <si>
    <t>Vector Arithmetic Div</t>
  </si>
  <si>
    <t>Highest value over a specified period</t>
  </si>
  <si>
    <t>MAXINDEX</t>
  </si>
  <si>
    <t>Index of highest value over a specified period</t>
  </si>
  <si>
    <t>MIN</t>
  </si>
  <si>
    <t>Lowest value over a specified period</t>
  </si>
  <si>
    <t>MININDEX</t>
  </si>
  <si>
    <t>Index of lowest value over a specified period</t>
  </si>
  <si>
    <t>MINMAX</t>
  </si>
  <si>
    <t>Lowest and highest values over a specified period</t>
  </si>
  <si>
    <t>MINMAXINDEX</t>
  </si>
  <si>
    <t>Indexes of lowest and highest values over a specified period</t>
  </si>
  <si>
    <t>MULT</t>
  </si>
  <si>
    <t>Vector Arithmetic Mult</t>
  </si>
  <si>
    <t>SUB</t>
  </si>
  <si>
    <t>Vector Arithmetic Subtraction</t>
  </si>
  <si>
    <t>SUM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</si>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</sst>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76" formatCode="yyyy\-mm\-dd;@"/>
    <numFmt numFmtId="177" formatCode="yyyy\-mm\-dd\ h:mm:ss"/>
    <numFmt numFmtId="178" formatCode="0.00_);[Red]\(0.00\)"/>
    <numFmt numFmtId="179" formatCode="0.000%"/>
    <numFmt numFmtId="180" formatCode="[hh]:mm:ss"/>
  </numFmts>
  <fonts count="1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新細明體"/>
      <family val="2"/>
      <scheme val="minor"/>
    </font>
    <font>
      <b/>
      <sz val="11"/>
      <color theme="8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7" fillId="0" borderId="0">
      <alignment vertical="center"/>
    </xf>
    <xf numFmtId="9" fontId="7" fillId="0" borderId="0">
      <alignment vertical="center"/>
    </xf>
    <xf numFmtId="0" fontId="11" fillId="0" borderId="0"/>
  </cellStyleXfs>
  <cellXfs count="48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1" applyNumberFormat="1" applyFont="1" applyAlignment="1"/>
    <xf numFmtId="10" fontId="3" fillId="0" borderId="0" xfId="2" applyNumberFormat="1" applyFont="1" applyAlignment="1">
      <alignment vertical="center"/>
    </xf>
    <xf numFmtId="0" fontId="2" fillId="4" borderId="0" xfId="0" applyFont="1" applyFill="1"/>
    <xf numFmtId="0" fontId="3" fillId="2" borderId="0" xfId="0" applyFont="1" applyFill="1"/>
    <xf numFmtId="0" fontId="8" fillId="2" borderId="0" xfId="0" applyFont="1" applyFill="1"/>
    <xf numFmtId="0" fontId="3" fillId="3" borderId="0" xfId="0" applyFont="1" applyFill="1"/>
    <xf numFmtId="0" fontId="9" fillId="0" borderId="0" xfId="0" applyFont="1"/>
    <xf numFmtId="0" fontId="2" fillId="0" borderId="0" xfId="0" applyFont="1"/>
    <xf numFmtId="14" fontId="2" fillId="2" borderId="0" xfId="0" applyNumberFormat="1" applyFont="1" applyFill="1"/>
    <xf numFmtId="14" fontId="0" fillId="0" borderId="0" xfId="0" applyNumberFormat="1"/>
    <xf numFmtId="14" fontId="10" fillId="0" borderId="0" xfId="0" applyNumberFormat="1" applyFont="1"/>
    <xf numFmtId="14" fontId="3" fillId="0" borderId="0" xfId="0" applyNumberFormat="1" applyFont="1"/>
    <xf numFmtId="0" fontId="11" fillId="2" borderId="0" xfId="3" applyFill="1"/>
    <xf numFmtId="0" fontId="2" fillId="3" borderId="0" xfId="0" applyFont="1" applyFill="1"/>
    <xf numFmtId="0" fontId="4" fillId="0" borderId="0" xfId="0" quotePrefix="1" applyFont="1"/>
    <xf numFmtId="0" fontId="4" fillId="0" borderId="0" xfId="0" applyFont="1"/>
    <xf numFmtId="0" fontId="3" fillId="0" borderId="0" xfId="2" applyNumberFormat="1" applyFont="1" applyAlignment="1">
      <alignment vertical="center"/>
    </xf>
    <xf numFmtId="0" fontId="12" fillId="0" borderId="0" xfId="0" applyFont="1"/>
    <xf numFmtId="0" fontId="2" fillId="2" borderId="0" xfId="0" applyFont="1" applyFill="1"/>
    <xf numFmtId="0" fontId="0" fillId="0" borderId="0" xfId="0"/>
    <xf numFmtId="0" fontId="10" fillId="0" borderId="0" xfId="0" applyFont="1"/>
    <xf numFmtId="0" fontId="3" fillId="0" borderId="0" xfId="0" applyFont="1"/>
    <xf numFmtId="0" fontId="4" fillId="5" borderId="0" xfId="0" applyFont="1" applyFill="1"/>
    <xf numFmtId="0" fontId="4" fillId="6" borderId="0" xfId="0" applyFont="1" applyFill="1"/>
    <xf numFmtId="0" fontId="4" fillId="6" borderId="0" xfId="0" quotePrefix="1" applyFont="1" applyFill="1"/>
    <xf numFmtId="0" fontId="4" fillId="7" borderId="0" xfId="0" applyFont="1" applyFill="1"/>
    <xf numFmtId="0" fontId="4" fillId="8" borderId="0" xfId="0" applyFont="1" applyFill="1"/>
    <xf numFmtId="176" fontId="2" fillId="3" borderId="0" xfId="0" applyNumberFormat="1" applyFont="1" applyFill="1"/>
    <xf numFmtId="177" fontId="2" fillId="3" borderId="0" xfId="0" applyNumberFormat="1" applyFont="1" applyFill="1"/>
    <xf numFmtId="177" fontId="2" fillId="2" borderId="0" xfId="0" applyNumberFormat="1" applyFont="1" applyFill="1"/>
    <xf numFmtId="177" fontId="4" fillId="0" borderId="0" xfId="0" applyNumberFormat="1" applyFont="1"/>
    <xf numFmtId="176" fontId="4" fillId="0" borderId="0" xfId="0" applyNumberFormat="1" applyFont="1"/>
    <xf numFmtId="177" fontId="3" fillId="0" borderId="0" xfId="0" applyNumberFormat="1" applyFont="1"/>
    <xf numFmtId="177" fontId="0" fillId="0" borderId="0" xfId="0" applyNumberFormat="1"/>
    <xf numFmtId="177" fontId="4" fillId="8" borderId="0" xfId="0" applyNumberFormat="1" applyFont="1" applyFill="1"/>
    <xf numFmtId="178" fontId="3" fillId="0" borderId="0" xfId="0" applyNumberFormat="1" applyFont="1"/>
    <xf numFmtId="179" fontId="3" fillId="0" borderId="0" xfId="2" applyNumberFormat="1" applyFont="1" applyAlignment="1"/>
    <xf numFmtId="178" fontId="2" fillId="2" borderId="0" xfId="0" applyNumberFormat="1" applyFont="1" applyFill="1"/>
    <xf numFmtId="178" fontId="0" fillId="0" borderId="0" xfId="0" applyNumberFormat="1"/>
    <xf numFmtId="180" fontId="4" fillId="0" borderId="0" xfId="0" applyNumberFormat="1" applyFont="1"/>
    <xf numFmtId="180" fontId="0" fillId="0" borderId="0" xfId="0" applyNumberFormat="1"/>
    <xf numFmtId="180" fontId="10" fillId="0" borderId="0" xfId="0" applyNumberFormat="1" applyFont="1"/>
    <xf numFmtId="178" fontId="10" fillId="0" borderId="0" xfId="0" applyNumberFormat="1" applyFont="1"/>
    <xf numFmtId="176" fontId="2" fillId="0" borderId="0" xfId="0" applyNumberFormat="1" applyFont="1"/>
    <xf numFmtId="176" fontId="2" fillId="2" borderId="0" xfId="0" applyNumberFormat="1" applyFont="1" applyFill="1"/>
  </cellXfs>
  <cellStyles count="4">
    <cellStyle name="一般" xfId="0" builtinId="0"/>
    <cellStyle name="百分比" xfId="2" builtinId="5"/>
    <cellStyle name="貨幣" xfId="1" builtinId="4"/>
    <cellStyle name="超連結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068352945580693E-2"/>
          <c:y val="2.6087001175969151E-2"/>
          <c:w val="0.94410252442691889"/>
          <c:h val="0.88848371873282905"/>
        </c:manualLayout>
      </c:layout>
      <c:stockChart>
        <c:ser>
          <c:idx val="0"/>
          <c:order val="0"/>
          <c:tx>
            <c:strRef>
              <c:f>Dashboard!$M$1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Dashboard!$M$2:$M$275</c:f>
              <c:numCache>
                <c:formatCode>General</c:formatCode>
                <c:ptCount val="274"/>
                <c:pt idx="0">
                  <c:v>5563.75</c:v>
                </c:pt>
                <c:pt idx="1">
                  <c:v>5591</c:v>
                </c:pt>
                <c:pt idx="2">
                  <c:v>5612</c:v>
                </c:pt>
                <c:pt idx="3">
                  <c:v>5627.75</c:v>
                </c:pt>
                <c:pt idx="4">
                  <c:v>5631.75</c:v>
                </c:pt>
                <c:pt idx="5">
                  <c:v>5684.25</c:v>
                </c:pt>
                <c:pt idx="6">
                  <c:v>5638.5</c:v>
                </c:pt>
                <c:pt idx="7">
                  <c:v>5681</c:v>
                </c:pt>
                <c:pt idx="8">
                  <c:v>5688.75</c:v>
                </c:pt>
                <c:pt idx="9">
                  <c:v>5715</c:v>
                </c:pt>
                <c:pt idx="10">
                  <c:v>5644</c:v>
                </c:pt>
                <c:pt idx="11">
                  <c:v>5602.5</c:v>
                </c:pt>
                <c:pt idx="12">
                  <c:v>5564.5</c:v>
                </c:pt>
                <c:pt idx="13">
                  <c:v>5607.75</c:v>
                </c:pt>
                <c:pt idx="14">
                  <c:v>5585</c:v>
                </c:pt>
                <c:pt idx="15">
                  <c:v>5482.5</c:v>
                </c:pt>
                <c:pt idx="16">
                  <c:v>5446</c:v>
                </c:pt>
                <c:pt idx="17">
                  <c:v>5496.5</c:v>
                </c:pt>
                <c:pt idx="18">
                  <c:v>5504.5</c:v>
                </c:pt>
                <c:pt idx="19">
                  <c:v>5454.75</c:v>
                </c:pt>
                <c:pt idx="20">
                  <c:v>5574.75</c:v>
                </c:pt>
                <c:pt idx="21">
                  <c:v>5464.25</c:v>
                </c:pt>
                <c:pt idx="22">
                  <c:v>5330</c:v>
                </c:pt>
                <c:pt idx="23">
                  <c:v>5250</c:v>
                </c:pt>
                <c:pt idx="24">
                  <c:v>5241.5</c:v>
                </c:pt>
                <c:pt idx="25">
                  <c:v>5208.25</c:v>
                </c:pt>
                <c:pt idx="26">
                  <c:v>5348.25</c:v>
                </c:pt>
                <c:pt idx="27">
                  <c:v>5364.25</c:v>
                </c:pt>
                <c:pt idx="28">
                  <c:v>5372.5</c:v>
                </c:pt>
                <c:pt idx="29">
                  <c:v>5457.5</c:v>
                </c:pt>
                <c:pt idx="30">
                  <c:v>5481.25</c:v>
                </c:pt>
                <c:pt idx="31">
                  <c:v>5568.5</c:v>
                </c:pt>
                <c:pt idx="32">
                  <c:v>5584</c:v>
                </c:pt>
                <c:pt idx="33">
                  <c:v>5629.5</c:v>
                </c:pt>
                <c:pt idx="34">
                  <c:v>5619.5</c:v>
                </c:pt>
                <c:pt idx="35">
                  <c:v>5642</c:v>
                </c:pt>
                <c:pt idx="36">
                  <c:v>5597.75</c:v>
                </c:pt>
                <c:pt idx="37">
                  <c:v>5650.5</c:v>
                </c:pt>
                <c:pt idx="38">
                  <c:v>5630</c:v>
                </c:pt>
                <c:pt idx="39">
                  <c:v>5643.75</c:v>
                </c:pt>
                <c:pt idx="40">
                  <c:v>5580.5</c:v>
                </c:pt>
                <c:pt idx="41">
                  <c:v>5618.5</c:v>
                </c:pt>
                <c:pt idx="42">
                  <c:v>5656.25</c:v>
                </c:pt>
                <c:pt idx="43">
                  <c:v>5538.5</c:v>
                </c:pt>
                <c:pt idx="44">
                  <c:v>5527.5</c:v>
                </c:pt>
                <c:pt idx="45">
                  <c:v>5513</c:v>
                </c:pt>
                <c:pt idx="46">
                  <c:v>5410</c:v>
                </c:pt>
                <c:pt idx="47">
                  <c:v>5488.25</c:v>
                </c:pt>
                <c:pt idx="48">
                  <c:v>5499.25</c:v>
                </c:pt>
                <c:pt idx="49">
                  <c:v>5558</c:v>
                </c:pt>
                <c:pt idx="50">
                  <c:v>5598.5</c:v>
                </c:pt>
                <c:pt idx="51">
                  <c:v>5684</c:v>
                </c:pt>
                <c:pt idx="52">
                  <c:v>5694.25</c:v>
                </c:pt>
                <c:pt idx="53">
                  <c:v>5701</c:v>
                </c:pt>
                <c:pt idx="54">
                  <c:v>5693</c:v>
                </c:pt>
                <c:pt idx="55">
                  <c:v>5776</c:v>
                </c:pt>
                <c:pt idx="56">
                  <c:v>5762</c:v>
                </c:pt>
                <c:pt idx="57">
                  <c:v>5774</c:v>
                </c:pt>
                <c:pt idx="58">
                  <c:v>5792.25</c:v>
                </c:pt>
                <c:pt idx="59">
                  <c:v>5783.5</c:v>
                </c:pt>
                <c:pt idx="60">
                  <c:v>5804.25</c:v>
                </c:pt>
                <c:pt idx="61">
                  <c:v>5784</c:v>
                </c:pt>
                <c:pt idx="62">
                  <c:v>5807</c:v>
                </c:pt>
                <c:pt idx="63">
                  <c:v>5760.25</c:v>
                </c:pt>
                <c:pt idx="64">
                  <c:v>5769.5</c:v>
                </c:pt>
                <c:pt idx="65">
                  <c:v>5745.75</c:v>
                </c:pt>
                <c:pt idx="66">
                  <c:v>5802</c:v>
                </c:pt>
                <c:pt idx="67">
                  <c:v>5752.5</c:v>
                </c:pt>
                <c:pt idx="68">
                  <c:v>5799.25</c:v>
                </c:pt>
                <c:pt idx="69">
                  <c:v>5836</c:v>
                </c:pt>
                <c:pt idx="70">
                  <c:v>5831</c:v>
                </c:pt>
                <c:pt idx="71">
                  <c:v>5854.5</c:v>
                </c:pt>
                <c:pt idx="72">
                  <c:v>5914.25</c:v>
                </c:pt>
                <c:pt idx="73">
                  <c:v>5861</c:v>
                </c:pt>
                <c:pt idx="74">
                  <c:v>5882.75</c:v>
                </c:pt>
                <c:pt idx="75">
                  <c:v>5888.25</c:v>
                </c:pt>
                <c:pt idx="76">
                  <c:v>5911.5</c:v>
                </c:pt>
                <c:pt idx="77">
                  <c:v>5900.75</c:v>
                </c:pt>
                <c:pt idx="78">
                  <c:v>5887.25</c:v>
                </c:pt>
                <c:pt idx="79">
                  <c:v>5844</c:v>
                </c:pt>
                <c:pt idx="80">
                  <c:v>5853.25</c:v>
                </c:pt>
                <c:pt idx="81">
                  <c:v>5857</c:v>
                </c:pt>
                <c:pt idx="82">
                  <c:v>5867</c:v>
                </c:pt>
                <c:pt idx="83">
                  <c:v>5883</c:v>
                </c:pt>
                <c:pt idx="84">
                  <c:v>5840</c:v>
                </c:pt>
                <c:pt idx="85">
                  <c:v>5742</c:v>
                </c:pt>
                <c:pt idx="86">
                  <c:v>5741.75</c:v>
                </c:pt>
                <c:pt idx="87">
                  <c:v>5752.25</c:v>
                </c:pt>
                <c:pt idx="88">
                  <c:v>5820.25</c:v>
                </c:pt>
                <c:pt idx="89">
                  <c:v>5963.5</c:v>
                </c:pt>
                <c:pt idx="90">
                  <c:v>6007.75</c:v>
                </c:pt>
                <c:pt idx="91">
                  <c:v>6030</c:v>
                </c:pt>
                <c:pt idx="92">
                  <c:v>6029.25</c:v>
                </c:pt>
                <c:pt idx="93">
                  <c:v>6012.25</c:v>
                </c:pt>
                <c:pt idx="94">
                  <c:v>6017.75</c:v>
                </c:pt>
                <c:pt idx="95">
                  <c:v>5972</c:v>
                </c:pt>
                <c:pt idx="96">
                  <c:v>5899.75</c:v>
                </c:pt>
                <c:pt idx="97">
                  <c:v>5919</c:v>
                </c:pt>
                <c:pt idx="98">
                  <c:v>5937.75</c:v>
                </c:pt>
                <c:pt idx="99">
                  <c:v>5937.25</c:v>
                </c:pt>
                <c:pt idx="100">
                  <c:v>5967</c:v>
                </c:pt>
                <c:pt idx="101">
                  <c:v>6006</c:v>
                </c:pt>
                <c:pt idx="102">
                  <c:v>6013.25</c:v>
                </c:pt>
                <c:pt idx="103">
                  <c:v>6041.75</c:v>
                </c:pt>
                <c:pt idx="104">
                  <c:v>6015</c:v>
                </c:pt>
                <c:pt idx="105">
                  <c:v>6051.5</c:v>
                </c:pt>
                <c:pt idx="106">
                  <c:v>6064</c:v>
                </c:pt>
                <c:pt idx="107">
                  <c:v>6067</c:v>
                </c:pt>
                <c:pt idx="108">
                  <c:v>6095.25</c:v>
                </c:pt>
                <c:pt idx="109">
                  <c:v>6085.5</c:v>
                </c:pt>
                <c:pt idx="110">
                  <c:v>6096.25</c:v>
                </c:pt>
                <c:pt idx="111">
                  <c:v>6065.25</c:v>
                </c:pt>
                <c:pt idx="112">
                  <c:v>6052.75</c:v>
                </c:pt>
                <c:pt idx="113">
                  <c:v>6087.5</c:v>
                </c:pt>
                <c:pt idx="114">
                  <c:v>6065</c:v>
                </c:pt>
                <c:pt idx="115">
                  <c:v>6125.5</c:v>
                </c:pt>
                <c:pt idx="116">
                  <c:v>6150.25</c:v>
                </c:pt>
                <c:pt idx="117">
                  <c:v>6126.75</c:v>
                </c:pt>
                <c:pt idx="118">
                  <c:v>5949.5</c:v>
                </c:pt>
                <c:pt idx="119">
                  <c:v>5944.5</c:v>
                </c:pt>
                <c:pt idx="120">
                  <c:v>6001.75</c:v>
                </c:pt>
                <c:pt idx="121">
                  <c:v>6037.75</c:v>
                </c:pt>
                <c:pt idx="122">
                  <c:v>6099.25</c:v>
                </c:pt>
                <c:pt idx="123">
                  <c:v>6092</c:v>
                </c:pt>
                <c:pt idx="124">
                  <c:v>6028.75</c:v>
                </c:pt>
                <c:pt idx="125">
                  <c:v>5955</c:v>
                </c:pt>
                <c:pt idx="126">
                  <c:v>5949.25</c:v>
                </c:pt>
                <c:pt idx="127">
                  <c:v>5921</c:v>
                </c:pt>
                <c:pt idx="128">
                  <c:v>5994.5</c:v>
                </c:pt>
                <c:pt idx="129">
                  <c:v>6028</c:v>
                </c:pt>
                <c:pt idx="130">
                  <c:v>5955.5</c:v>
                </c:pt>
                <c:pt idx="131">
                  <c:v>5955</c:v>
                </c:pt>
                <c:pt idx="132">
                  <c:v>5943.75</c:v>
                </c:pt>
                <c:pt idx="133">
                  <c:v>5864.5</c:v>
                </c:pt>
                <c:pt idx="134">
                  <c:v>5887.25</c:v>
                </c:pt>
                <c:pt idx="135">
                  <c:v>5988.5</c:v>
                </c:pt>
                <c:pt idx="136">
                  <c:v>5970.25</c:v>
                </c:pt>
                <c:pt idx="137">
                  <c:v>6032.25</c:v>
                </c:pt>
                <c:pt idx="138">
                  <c:v>6094</c:v>
                </c:pt>
                <c:pt idx="139">
                  <c:v>6120</c:v>
                </c:pt>
                <c:pt idx="140">
                  <c:v>6148</c:v>
                </c:pt>
                <c:pt idx="141">
                  <c:v>6102.25</c:v>
                </c:pt>
                <c:pt idx="142">
                  <c:v>6059.5</c:v>
                </c:pt>
                <c:pt idx="143">
                  <c:v>6090.75</c:v>
                </c:pt>
                <c:pt idx="144">
                  <c:v>6068.5</c:v>
                </c:pt>
                <c:pt idx="145">
                  <c:v>6106</c:v>
                </c:pt>
                <c:pt idx="146">
                  <c:v>5982.25</c:v>
                </c:pt>
                <c:pt idx="147">
                  <c:v>6069</c:v>
                </c:pt>
                <c:pt idx="148">
                  <c:v>6042.75</c:v>
                </c:pt>
                <c:pt idx="149">
                  <c:v>6090.25</c:v>
                </c:pt>
                <c:pt idx="150">
                  <c:v>6089.75</c:v>
                </c:pt>
                <c:pt idx="151">
                  <c:v>6016</c:v>
                </c:pt>
                <c:pt idx="152">
                  <c:v>6085.5</c:v>
                </c:pt>
                <c:pt idx="153">
                  <c:v>6090.75</c:v>
                </c:pt>
                <c:pt idx="154">
                  <c:v>6079.75</c:v>
                </c:pt>
                <c:pt idx="155">
                  <c:v>6131.75</c:v>
                </c:pt>
                <c:pt idx="156">
                  <c:v>6138.25</c:v>
                </c:pt>
                <c:pt idx="157">
                  <c:v>6143.75</c:v>
                </c:pt>
                <c:pt idx="158">
                  <c:v>6153.75</c:v>
                </c:pt>
                <c:pt idx="159">
                  <c:v>6132.5</c:v>
                </c:pt>
                <c:pt idx="160">
                  <c:v>6040.75</c:v>
                </c:pt>
                <c:pt idx="161">
                  <c:v>6006.5</c:v>
                </c:pt>
                <c:pt idx="162">
                  <c:v>5982</c:v>
                </c:pt>
                <c:pt idx="163">
                  <c:v>5980</c:v>
                </c:pt>
                <c:pt idx="164">
                  <c:v>5883</c:v>
                </c:pt>
                <c:pt idx="165">
                  <c:v>5967.5</c:v>
                </c:pt>
                <c:pt idx="166">
                  <c:v>5874</c:v>
                </c:pt>
                <c:pt idx="167">
                  <c:v>5832</c:v>
                </c:pt>
                <c:pt idx="168">
                  <c:v>5844.75</c:v>
                </c:pt>
                <c:pt idx="169">
                  <c:v>5766</c:v>
                </c:pt>
                <c:pt idx="170">
                  <c:v>5753</c:v>
                </c:pt>
                <c:pt idx="171">
                  <c:v>5622</c:v>
                </c:pt>
                <c:pt idx="172">
                  <c:v>5580</c:v>
                </c:pt>
                <c:pt idx="173">
                  <c:v>5596.5</c:v>
                </c:pt>
                <c:pt idx="174">
                  <c:v>5540</c:v>
                </c:pt>
                <c:pt idx="175">
                  <c:v>5678.75</c:v>
                </c:pt>
                <c:pt idx="176">
                  <c:v>5731.5</c:v>
                </c:pt>
                <c:pt idx="177">
                  <c:v>5670.5</c:v>
                </c:pt>
                <c:pt idx="178">
                  <c:v>5731.75</c:v>
                </c:pt>
                <c:pt idx="179">
                  <c:v>5715.25</c:v>
                </c:pt>
                <c:pt idx="180">
                  <c:v>5740</c:v>
                </c:pt>
                <c:pt idx="181">
                  <c:v>5813</c:v>
                </c:pt>
                <c:pt idx="182">
                  <c:v>5831</c:v>
                </c:pt>
                <c:pt idx="183">
                  <c:v>5737.25</c:v>
                </c:pt>
                <c:pt idx="184">
                  <c:v>5741.75</c:v>
                </c:pt>
                <c:pt idx="185">
                  <c:v>5590</c:v>
                </c:pt>
                <c:pt idx="186">
                  <c:v>5644.25</c:v>
                </c:pt>
                <c:pt idx="187">
                  <c:v>5672</c:v>
                </c:pt>
                <c:pt idx="188">
                  <c:v>5550.5</c:v>
                </c:pt>
                <c:pt idx="189">
                  <c:v>5423</c:v>
                </c:pt>
                <c:pt idx="190">
                  <c:v>5007</c:v>
                </c:pt>
                <c:pt idx="191">
                  <c:v>5126.5</c:v>
                </c:pt>
                <c:pt idx="192">
                  <c:v>5006.25</c:v>
                </c:pt>
                <c:pt idx="193">
                  <c:v>5502.5</c:v>
                </c:pt>
                <c:pt idx="194">
                  <c:v>5299.25</c:v>
                </c:pt>
                <c:pt idx="195">
                  <c:v>5452.5</c:v>
                </c:pt>
                <c:pt idx="196">
                  <c:v>5431.75</c:v>
                </c:pt>
                <c:pt idx="197">
                  <c:v>5403.75</c:v>
                </c:pt>
                <c:pt idx="198">
                  <c:v>5308</c:v>
                </c:pt>
                <c:pt idx="199">
                  <c:v>5283.75</c:v>
                </c:pt>
                <c:pt idx="200">
                  <c:v>5182.5</c:v>
                </c:pt>
                <c:pt idx="201">
                  <c:v>5379.75</c:v>
                </c:pt>
                <c:pt idx="202">
                  <c:v>5409</c:v>
                </c:pt>
                <c:pt idx="203">
                  <c:v>5529</c:v>
                </c:pt>
                <c:pt idx="204">
                  <c:v>5544</c:v>
                </c:pt>
                <c:pt idx="205">
                  <c:v>5543</c:v>
                </c:pt>
                <c:pt idx="206">
                  <c:v>5579.5</c:v>
                </c:pt>
                <c:pt idx="207">
                  <c:v>5617.5</c:v>
                </c:pt>
                <c:pt idx="208">
                  <c:v>5608.5</c:v>
                </c:pt>
                <c:pt idx="209">
                  <c:v>5705</c:v>
                </c:pt>
                <c:pt idx="210">
                  <c:v>5666.25</c:v>
                </c:pt>
                <c:pt idx="211">
                  <c:v>5608.5</c:v>
                </c:pt>
                <c:pt idx="212">
                  <c:v>5643.25</c:v>
                </c:pt>
                <c:pt idx="213">
                  <c:v>5688.5</c:v>
                </c:pt>
                <c:pt idx="214">
                  <c:v>5761</c:v>
                </c:pt>
                <c:pt idx="215">
                  <c:v>5868</c:v>
                </c:pt>
                <c:pt idx="216">
                  <c:v>5902</c:v>
                </c:pt>
                <c:pt idx="217">
                  <c:v>5904</c:v>
                </c:pt>
                <c:pt idx="218">
                  <c:v>5935</c:v>
                </c:pt>
                <c:pt idx="219">
                  <c:v>5930.25</c:v>
                </c:pt>
                <c:pt idx="220">
                  <c:v>5980</c:v>
                </c:pt>
                <c:pt idx="221">
                  <c:v>5953.5</c:v>
                </c:pt>
                <c:pt idx="222">
                  <c:v>5858</c:v>
                </c:pt>
                <c:pt idx="223">
                  <c:v>5869.25</c:v>
                </c:pt>
                <c:pt idx="224">
                  <c:v>5820</c:v>
                </c:pt>
                <c:pt idx="225">
                  <c:v>5940.75</c:v>
                </c:pt>
                <c:pt idx="226">
                  <c:v>5923.5</c:v>
                </c:pt>
                <c:pt idx="227">
                  <c:v>5912.25</c:v>
                </c:pt>
                <c:pt idx="228">
                  <c:v>5898.75</c:v>
                </c:pt>
                <c:pt idx="229">
                  <c:v>5949</c:v>
                </c:pt>
                <c:pt idx="230">
                  <c:v>5980</c:v>
                </c:pt>
                <c:pt idx="231">
                  <c:v>5974.25</c:v>
                </c:pt>
                <c:pt idx="232">
                  <c:v>5931.75</c:v>
                </c:pt>
                <c:pt idx="233">
                  <c:v>6010</c:v>
                </c:pt>
                <c:pt idx="234">
                  <c:v>6012.25</c:v>
                </c:pt>
                <c:pt idx="235">
                  <c:v>6038.75</c:v>
                </c:pt>
                <c:pt idx="236">
                  <c:v>6022.25</c:v>
                </c:pt>
                <c:pt idx="237">
                  <c:v>6045</c:v>
                </c:pt>
                <c:pt idx="238">
                  <c:v>6001</c:v>
                </c:pt>
                <c:pt idx="239">
                  <c:v>6093</c:v>
                </c:pt>
                <c:pt idx="240">
                  <c:v>6030.75</c:v>
                </c:pt>
                <c:pt idx="241">
                  <c:v>6038.25</c:v>
                </c:pt>
                <c:pt idx="242">
                  <c:v>5964</c:v>
                </c:pt>
                <c:pt idx="243">
                  <c:v>6078</c:v>
                </c:pt>
                <c:pt idx="244">
                  <c:v>6144.75</c:v>
                </c:pt>
                <c:pt idx="245">
                  <c:v>6144.75</c:v>
                </c:pt>
                <c:pt idx="246">
                  <c:v>6197.5</c:v>
                </c:pt>
                <c:pt idx="247">
                  <c:v>6223.25</c:v>
                </c:pt>
                <c:pt idx="248">
                  <c:v>6245.75</c:v>
                </c:pt>
                <c:pt idx="249">
                  <c:v>6247.75</c:v>
                </c:pt>
                <c:pt idx="250">
                  <c:v>6276.5</c:v>
                </c:pt>
                <c:pt idx="251">
                  <c:v>6307.75</c:v>
                </c:pt>
                <c:pt idx="252">
                  <c:v>6262.5</c:v>
                </c:pt>
                <c:pt idx="253">
                  <c:v>6272</c:v>
                </c:pt>
                <c:pt idx="254">
                  <c:v>6306</c:v>
                </c:pt>
                <c:pt idx="255">
                  <c:v>6323</c:v>
                </c:pt>
                <c:pt idx="256">
                  <c:v>6274</c:v>
                </c:pt>
                <c:pt idx="257">
                  <c:v>6309.5</c:v>
                </c:pt>
                <c:pt idx="258">
                  <c:v>6273.75</c:v>
                </c:pt>
                <c:pt idx="259">
                  <c:v>6299.25</c:v>
                </c:pt>
                <c:pt idx="260">
                  <c:v>6342.5</c:v>
                </c:pt>
                <c:pt idx="261">
                  <c:v>6335.75</c:v>
                </c:pt>
                <c:pt idx="262">
                  <c:v>6347</c:v>
                </c:pt>
                <c:pt idx="263">
                  <c:v>6346.5</c:v>
                </c:pt>
                <c:pt idx="264">
                  <c:v>6404</c:v>
                </c:pt>
                <c:pt idx="265">
                  <c:v>6406.75</c:v>
                </c:pt>
                <c:pt idx="266">
                  <c:v>6450</c:v>
                </c:pt>
                <c:pt idx="267">
                  <c:v>6424.25</c:v>
                </c:pt>
                <c:pt idx="268">
                  <c:v>6404</c:v>
                </c:pt>
                <c:pt idx="269">
                  <c:v>6435.5</c:v>
                </c:pt>
                <c:pt idx="270">
                  <c:v>6359.5</c:v>
                </c:pt>
                <c:pt idx="271">
                  <c:v>6257</c:v>
                </c:pt>
                <c:pt idx="272">
                  <c:v>6370</c:v>
                </c:pt>
                <c:pt idx="273">
                  <c:v>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2-4449-B70B-72BF881F2B5C}"/>
            </c:ext>
          </c:extLst>
        </c:ser>
        <c:ser>
          <c:idx val="1"/>
          <c:order val="1"/>
          <c:tx>
            <c:strRef>
              <c:f>Dashboard!$N$1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Dashboard!$N$2:$N$274</c:f>
              <c:numCache>
                <c:formatCode>General</c:formatCode>
                <c:ptCount val="273"/>
                <c:pt idx="0">
                  <c:v>5595.75</c:v>
                </c:pt>
                <c:pt idx="1">
                  <c:v>5626</c:v>
                </c:pt>
                <c:pt idx="2">
                  <c:v>5637.5</c:v>
                </c:pt>
                <c:pt idx="3">
                  <c:v>5645.75</c:v>
                </c:pt>
                <c:pt idx="4">
                  <c:v>5690.5</c:v>
                </c:pt>
                <c:pt idx="5">
                  <c:v>5707.75</c:v>
                </c:pt>
                <c:pt idx="6">
                  <c:v>5708.25</c:v>
                </c:pt>
                <c:pt idx="7">
                  <c:v>5718.75</c:v>
                </c:pt>
                <c:pt idx="8">
                  <c:v>5721.25</c:v>
                </c:pt>
                <c:pt idx="9">
                  <c:v>5717.75</c:v>
                </c:pt>
                <c:pt idx="10">
                  <c:v>5664</c:v>
                </c:pt>
                <c:pt idx="11">
                  <c:v>5607.5</c:v>
                </c:pt>
                <c:pt idx="12">
                  <c:v>5616</c:v>
                </c:pt>
                <c:pt idx="13">
                  <c:v>5629.75</c:v>
                </c:pt>
                <c:pt idx="14">
                  <c:v>5585</c:v>
                </c:pt>
                <c:pt idx="15">
                  <c:v>5533.25</c:v>
                </c:pt>
                <c:pt idx="16">
                  <c:v>5528.25</c:v>
                </c:pt>
                <c:pt idx="17">
                  <c:v>5534.5</c:v>
                </c:pt>
                <c:pt idx="18">
                  <c:v>5527.5</c:v>
                </c:pt>
                <c:pt idx="19">
                  <c:v>5588.5</c:v>
                </c:pt>
                <c:pt idx="20">
                  <c:v>5600.75</c:v>
                </c:pt>
                <c:pt idx="21">
                  <c:v>5473.25</c:v>
                </c:pt>
                <c:pt idx="22">
                  <c:v>5345.5</c:v>
                </c:pt>
                <c:pt idx="23">
                  <c:v>5342</c:v>
                </c:pt>
                <c:pt idx="24">
                  <c:v>5359.25</c:v>
                </c:pt>
                <c:pt idx="25">
                  <c:v>5361</c:v>
                </c:pt>
                <c:pt idx="26">
                  <c:v>5385.25</c:v>
                </c:pt>
                <c:pt idx="27">
                  <c:v>5396.75</c:v>
                </c:pt>
                <c:pt idx="28">
                  <c:v>5461.25</c:v>
                </c:pt>
                <c:pt idx="29">
                  <c:v>5487.75</c:v>
                </c:pt>
                <c:pt idx="30">
                  <c:v>5571.75</c:v>
                </c:pt>
                <c:pt idx="31">
                  <c:v>5586.25</c:v>
                </c:pt>
                <c:pt idx="32">
                  <c:v>5631.75</c:v>
                </c:pt>
                <c:pt idx="33">
                  <c:v>5643.75</c:v>
                </c:pt>
                <c:pt idx="34">
                  <c:v>5655.25</c:v>
                </c:pt>
                <c:pt idx="35">
                  <c:v>5665.25</c:v>
                </c:pt>
                <c:pt idx="36">
                  <c:v>5662.25</c:v>
                </c:pt>
                <c:pt idx="37">
                  <c:v>5669</c:v>
                </c:pt>
                <c:pt idx="38">
                  <c:v>5649.5</c:v>
                </c:pt>
                <c:pt idx="39">
                  <c:v>5650.5</c:v>
                </c:pt>
                <c:pt idx="40">
                  <c:v>5663.75</c:v>
                </c:pt>
                <c:pt idx="41">
                  <c:v>5665</c:v>
                </c:pt>
                <c:pt idx="42">
                  <c:v>5669.75</c:v>
                </c:pt>
                <c:pt idx="43">
                  <c:v>5565</c:v>
                </c:pt>
                <c:pt idx="44">
                  <c:v>5557.25</c:v>
                </c:pt>
                <c:pt idx="45">
                  <c:v>5532.5</c:v>
                </c:pt>
                <c:pt idx="46">
                  <c:v>5493</c:v>
                </c:pt>
                <c:pt idx="47">
                  <c:v>5506</c:v>
                </c:pt>
                <c:pt idx="48">
                  <c:v>5567.5</c:v>
                </c:pt>
                <c:pt idx="49">
                  <c:v>5607</c:v>
                </c:pt>
                <c:pt idx="50">
                  <c:v>5641.5</c:v>
                </c:pt>
                <c:pt idx="51">
                  <c:v>5702.75</c:v>
                </c:pt>
                <c:pt idx="52">
                  <c:v>5737</c:v>
                </c:pt>
                <c:pt idx="53">
                  <c:v>5755.75</c:v>
                </c:pt>
                <c:pt idx="54">
                  <c:v>5797.5</c:v>
                </c:pt>
                <c:pt idx="55">
                  <c:v>5776.75</c:v>
                </c:pt>
                <c:pt idx="56">
                  <c:v>5784.5</c:v>
                </c:pt>
                <c:pt idx="57">
                  <c:v>5794.25</c:v>
                </c:pt>
                <c:pt idx="58">
                  <c:v>5798.75</c:v>
                </c:pt>
                <c:pt idx="59">
                  <c:v>5830</c:v>
                </c:pt>
                <c:pt idx="60">
                  <c:v>5821.5</c:v>
                </c:pt>
                <c:pt idx="61">
                  <c:v>5820.25</c:v>
                </c:pt>
                <c:pt idx="62">
                  <c:v>5822.5</c:v>
                </c:pt>
                <c:pt idx="63">
                  <c:v>5773.25</c:v>
                </c:pt>
                <c:pt idx="64">
                  <c:v>5772.75</c:v>
                </c:pt>
                <c:pt idx="65">
                  <c:v>5804.75</c:v>
                </c:pt>
                <c:pt idx="66">
                  <c:v>5808</c:v>
                </c:pt>
                <c:pt idx="67">
                  <c:v>5806.75</c:v>
                </c:pt>
                <c:pt idx="68">
                  <c:v>5846.5</c:v>
                </c:pt>
                <c:pt idx="69">
                  <c:v>5844</c:v>
                </c:pt>
                <c:pt idx="70">
                  <c:v>5868.25</c:v>
                </c:pt>
                <c:pt idx="71">
                  <c:v>5918.5</c:v>
                </c:pt>
                <c:pt idx="72">
                  <c:v>5915.5</c:v>
                </c:pt>
                <c:pt idx="73">
                  <c:v>5892.75</c:v>
                </c:pt>
                <c:pt idx="74">
                  <c:v>5927.25</c:v>
                </c:pt>
                <c:pt idx="75">
                  <c:v>5915.5</c:v>
                </c:pt>
                <c:pt idx="76">
                  <c:v>5915.5</c:v>
                </c:pt>
                <c:pt idx="77">
                  <c:v>5904.25</c:v>
                </c:pt>
                <c:pt idx="78">
                  <c:v>5893.75</c:v>
                </c:pt>
                <c:pt idx="79">
                  <c:v>5870</c:v>
                </c:pt>
                <c:pt idx="80">
                  <c:v>5900.75</c:v>
                </c:pt>
                <c:pt idx="81">
                  <c:v>5884.5</c:v>
                </c:pt>
                <c:pt idx="82">
                  <c:v>5883.75</c:v>
                </c:pt>
                <c:pt idx="83">
                  <c:v>5893</c:v>
                </c:pt>
                <c:pt idx="84">
                  <c:v>5844</c:v>
                </c:pt>
                <c:pt idx="85">
                  <c:v>5803.75</c:v>
                </c:pt>
                <c:pt idx="86">
                  <c:v>5776.5</c:v>
                </c:pt>
                <c:pt idx="87">
                  <c:v>5823.25</c:v>
                </c:pt>
                <c:pt idx="88">
                  <c:v>5967</c:v>
                </c:pt>
                <c:pt idx="89">
                  <c:v>6013</c:v>
                </c:pt>
                <c:pt idx="90">
                  <c:v>6040.5</c:v>
                </c:pt>
                <c:pt idx="91">
                  <c:v>6053.25</c:v>
                </c:pt>
                <c:pt idx="92">
                  <c:v>6036.5</c:v>
                </c:pt>
                <c:pt idx="93">
                  <c:v>6035.25</c:v>
                </c:pt>
                <c:pt idx="94">
                  <c:v>6025.25</c:v>
                </c:pt>
                <c:pt idx="95">
                  <c:v>5974.25</c:v>
                </c:pt>
                <c:pt idx="96">
                  <c:v>5933</c:v>
                </c:pt>
                <c:pt idx="97">
                  <c:v>5947.5</c:v>
                </c:pt>
                <c:pt idx="98">
                  <c:v>5957.75</c:v>
                </c:pt>
                <c:pt idx="99">
                  <c:v>5985</c:v>
                </c:pt>
                <c:pt idx="100">
                  <c:v>5993.5</c:v>
                </c:pt>
                <c:pt idx="101">
                  <c:v>6040</c:v>
                </c:pt>
                <c:pt idx="102">
                  <c:v>6044</c:v>
                </c:pt>
                <c:pt idx="103">
                  <c:v>6047</c:v>
                </c:pt>
                <c:pt idx="104">
                  <c:v>6060</c:v>
                </c:pt>
                <c:pt idx="105">
                  <c:v>6068.5</c:v>
                </c:pt>
                <c:pt idx="106">
                  <c:v>6070.75</c:v>
                </c:pt>
                <c:pt idx="107">
                  <c:v>6102.25</c:v>
                </c:pt>
                <c:pt idx="108">
                  <c:v>6107.25</c:v>
                </c:pt>
                <c:pt idx="109">
                  <c:v>6111</c:v>
                </c:pt>
                <c:pt idx="110">
                  <c:v>6105.75</c:v>
                </c:pt>
                <c:pt idx="111">
                  <c:v>6075.25</c:v>
                </c:pt>
                <c:pt idx="112">
                  <c:v>6102.5</c:v>
                </c:pt>
                <c:pt idx="113">
                  <c:v>6088.25</c:v>
                </c:pt>
                <c:pt idx="114">
                  <c:v>6085.25</c:v>
                </c:pt>
                <c:pt idx="115">
                  <c:v>6163.75</c:v>
                </c:pt>
                <c:pt idx="116">
                  <c:v>6152.75</c:v>
                </c:pt>
                <c:pt idx="117">
                  <c:v>6148</c:v>
                </c:pt>
                <c:pt idx="118">
                  <c:v>6005.25</c:v>
                </c:pt>
                <c:pt idx="119">
                  <c:v>6050.75</c:v>
                </c:pt>
                <c:pt idx="120">
                  <c:v>6043</c:v>
                </c:pt>
                <c:pt idx="121">
                  <c:v>6099.5</c:v>
                </c:pt>
                <c:pt idx="122">
                  <c:v>6107.5</c:v>
                </c:pt>
                <c:pt idx="123">
                  <c:v>6095.25</c:v>
                </c:pt>
                <c:pt idx="124">
                  <c:v>6036.25</c:v>
                </c:pt>
                <c:pt idx="125">
                  <c:v>5983.25</c:v>
                </c:pt>
                <c:pt idx="126">
                  <c:v>5995.25</c:v>
                </c:pt>
                <c:pt idx="127">
                  <c:v>5996.75</c:v>
                </c:pt>
                <c:pt idx="128">
                  <c:v>6068.25</c:v>
                </c:pt>
                <c:pt idx="129">
                  <c:v>6045.5</c:v>
                </c:pt>
                <c:pt idx="130">
                  <c:v>5975</c:v>
                </c:pt>
                <c:pt idx="131">
                  <c:v>5957</c:v>
                </c:pt>
                <c:pt idx="132">
                  <c:v>5959.25</c:v>
                </c:pt>
                <c:pt idx="133">
                  <c:v>5883.25</c:v>
                </c:pt>
                <c:pt idx="134">
                  <c:v>5918.5</c:v>
                </c:pt>
                <c:pt idx="135">
                  <c:v>6017.5</c:v>
                </c:pt>
                <c:pt idx="136">
                  <c:v>6051.5</c:v>
                </c:pt>
                <c:pt idx="137">
                  <c:v>6093.25</c:v>
                </c:pt>
                <c:pt idx="138">
                  <c:v>6135.75</c:v>
                </c:pt>
                <c:pt idx="139">
                  <c:v>6154</c:v>
                </c:pt>
                <c:pt idx="140">
                  <c:v>6162.25</c:v>
                </c:pt>
                <c:pt idx="141">
                  <c:v>6105.25</c:v>
                </c:pt>
                <c:pt idx="142">
                  <c:v>6105.5</c:v>
                </c:pt>
                <c:pt idx="143">
                  <c:v>6111.5</c:v>
                </c:pt>
                <c:pt idx="144">
                  <c:v>6116.25</c:v>
                </c:pt>
                <c:pt idx="145">
                  <c:v>6147.75</c:v>
                </c:pt>
                <c:pt idx="146">
                  <c:v>6062</c:v>
                </c:pt>
                <c:pt idx="147">
                  <c:v>6069</c:v>
                </c:pt>
                <c:pt idx="148">
                  <c:v>6092</c:v>
                </c:pt>
                <c:pt idx="149">
                  <c:v>6108.5</c:v>
                </c:pt>
                <c:pt idx="150">
                  <c:v>6123.25</c:v>
                </c:pt>
                <c:pt idx="151">
                  <c:v>6096</c:v>
                </c:pt>
                <c:pt idx="152">
                  <c:v>6098.75</c:v>
                </c:pt>
                <c:pt idx="153">
                  <c:v>6098</c:v>
                </c:pt>
                <c:pt idx="154">
                  <c:v>6138</c:v>
                </c:pt>
                <c:pt idx="155">
                  <c:v>6146.75</c:v>
                </c:pt>
                <c:pt idx="156">
                  <c:v>6157.75</c:v>
                </c:pt>
                <c:pt idx="157">
                  <c:v>6166.5</c:v>
                </c:pt>
                <c:pt idx="158">
                  <c:v>6159.5</c:v>
                </c:pt>
                <c:pt idx="159">
                  <c:v>6142.5</c:v>
                </c:pt>
                <c:pt idx="160">
                  <c:v>6067.5</c:v>
                </c:pt>
                <c:pt idx="161">
                  <c:v>6016</c:v>
                </c:pt>
                <c:pt idx="162">
                  <c:v>6023.75</c:v>
                </c:pt>
                <c:pt idx="163">
                  <c:v>6014.5</c:v>
                </c:pt>
                <c:pt idx="164">
                  <c:v>5971</c:v>
                </c:pt>
                <c:pt idx="165">
                  <c:v>6000.5</c:v>
                </c:pt>
                <c:pt idx="166">
                  <c:v>5884</c:v>
                </c:pt>
                <c:pt idx="167">
                  <c:v>5869.5</c:v>
                </c:pt>
                <c:pt idx="168">
                  <c:v>5853.5</c:v>
                </c:pt>
                <c:pt idx="169">
                  <c:v>5791</c:v>
                </c:pt>
                <c:pt idx="170">
                  <c:v>5757.75</c:v>
                </c:pt>
                <c:pt idx="171">
                  <c:v>5651.75</c:v>
                </c:pt>
                <c:pt idx="172">
                  <c:v>5675</c:v>
                </c:pt>
                <c:pt idx="173">
                  <c:v>5623</c:v>
                </c:pt>
                <c:pt idx="174">
                  <c:v>5648.75</c:v>
                </c:pt>
                <c:pt idx="175">
                  <c:v>5759.75</c:v>
                </c:pt>
                <c:pt idx="176">
                  <c:v>5738.25</c:v>
                </c:pt>
                <c:pt idx="177">
                  <c:v>5770.5</c:v>
                </c:pt>
                <c:pt idx="178">
                  <c:v>5765.25</c:v>
                </c:pt>
                <c:pt idx="179">
                  <c:v>5723.75</c:v>
                </c:pt>
                <c:pt idx="180">
                  <c:v>5825.5</c:v>
                </c:pt>
                <c:pt idx="181">
                  <c:v>5837.25</c:v>
                </c:pt>
                <c:pt idx="182">
                  <c:v>5836.5</c:v>
                </c:pt>
                <c:pt idx="183">
                  <c:v>5779.75</c:v>
                </c:pt>
                <c:pt idx="184">
                  <c:v>5747.75</c:v>
                </c:pt>
                <c:pt idx="185">
                  <c:v>5672.75</c:v>
                </c:pt>
                <c:pt idx="186">
                  <c:v>5694.75</c:v>
                </c:pt>
                <c:pt idx="187">
                  <c:v>5773.25</c:v>
                </c:pt>
                <c:pt idx="188">
                  <c:v>5564.75</c:v>
                </c:pt>
                <c:pt idx="189">
                  <c:v>5435</c:v>
                </c:pt>
                <c:pt idx="190">
                  <c:v>5286.5</c:v>
                </c:pt>
                <c:pt idx="191">
                  <c:v>5305.25</c:v>
                </c:pt>
                <c:pt idx="192">
                  <c:v>5520</c:v>
                </c:pt>
                <c:pt idx="193">
                  <c:v>5528.75</c:v>
                </c:pt>
                <c:pt idx="194">
                  <c:v>5418.25</c:v>
                </c:pt>
                <c:pt idx="195">
                  <c:v>5497.75</c:v>
                </c:pt>
                <c:pt idx="196">
                  <c:v>5485</c:v>
                </c:pt>
                <c:pt idx="197">
                  <c:v>5425</c:v>
                </c:pt>
                <c:pt idx="198">
                  <c:v>5371.25</c:v>
                </c:pt>
                <c:pt idx="199">
                  <c:v>5306.75</c:v>
                </c:pt>
                <c:pt idx="200">
                  <c:v>5339.25</c:v>
                </c:pt>
                <c:pt idx="201">
                  <c:v>5499.75</c:v>
                </c:pt>
                <c:pt idx="202">
                  <c:v>5541.5</c:v>
                </c:pt>
                <c:pt idx="203">
                  <c:v>5562.25</c:v>
                </c:pt>
                <c:pt idx="204">
                  <c:v>5578.75</c:v>
                </c:pt>
                <c:pt idx="205">
                  <c:v>5597.25</c:v>
                </c:pt>
                <c:pt idx="206">
                  <c:v>5626.25</c:v>
                </c:pt>
                <c:pt idx="207">
                  <c:v>5682.5</c:v>
                </c:pt>
                <c:pt idx="208">
                  <c:v>5724.75</c:v>
                </c:pt>
                <c:pt idx="209">
                  <c:v>5706.25</c:v>
                </c:pt>
                <c:pt idx="210">
                  <c:v>5673.25</c:v>
                </c:pt>
                <c:pt idx="211">
                  <c:v>5689.75</c:v>
                </c:pt>
                <c:pt idx="212">
                  <c:v>5741</c:v>
                </c:pt>
                <c:pt idx="213">
                  <c:v>5715.25</c:v>
                </c:pt>
                <c:pt idx="214">
                  <c:v>5876.25</c:v>
                </c:pt>
                <c:pt idx="215">
                  <c:v>5927</c:v>
                </c:pt>
                <c:pt idx="216">
                  <c:v>5925</c:v>
                </c:pt>
                <c:pt idx="217">
                  <c:v>5944.5</c:v>
                </c:pt>
                <c:pt idx="218">
                  <c:v>5977.5</c:v>
                </c:pt>
                <c:pt idx="219">
                  <c:v>5987.5</c:v>
                </c:pt>
                <c:pt idx="220">
                  <c:v>5993.5</c:v>
                </c:pt>
                <c:pt idx="221">
                  <c:v>5958.25</c:v>
                </c:pt>
                <c:pt idx="222">
                  <c:v>5895</c:v>
                </c:pt>
                <c:pt idx="223">
                  <c:v>5872</c:v>
                </c:pt>
                <c:pt idx="224">
                  <c:v>5941.75</c:v>
                </c:pt>
                <c:pt idx="225">
                  <c:v>5952.5</c:v>
                </c:pt>
                <c:pt idx="226">
                  <c:v>6008</c:v>
                </c:pt>
                <c:pt idx="227">
                  <c:v>5932.75</c:v>
                </c:pt>
                <c:pt idx="228">
                  <c:v>5955.5</c:v>
                </c:pt>
                <c:pt idx="229">
                  <c:v>5991.25</c:v>
                </c:pt>
                <c:pt idx="230">
                  <c:v>5999</c:v>
                </c:pt>
                <c:pt idx="231">
                  <c:v>6016.5</c:v>
                </c:pt>
                <c:pt idx="232">
                  <c:v>6025</c:v>
                </c:pt>
                <c:pt idx="233">
                  <c:v>6027.75</c:v>
                </c:pt>
                <c:pt idx="234">
                  <c:v>6049.5</c:v>
                </c:pt>
                <c:pt idx="235">
                  <c:v>6074.75</c:v>
                </c:pt>
                <c:pt idx="236">
                  <c:v>6051.25</c:v>
                </c:pt>
                <c:pt idx="237">
                  <c:v>6045</c:v>
                </c:pt>
                <c:pt idx="238">
                  <c:v>6109</c:v>
                </c:pt>
                <c:pt idx="239">
                  <c:v>6093.5</c:v>
                </c:pt>
                <c:pt idx="240">
                  <c:v>6073.75</c:v>
                </c:pt>
                <c:pt idx="241">
                  <c:v>6071</c:v>
                </c:pt>
                <c:pt idx="242">
                  <c:v>6081.5</c:v>
                </c:pt>
                <c:pt idx="243">
                  <c:v>6155.25</c:v>
                </c:pt>
                <c:pt idx="244">
                  <c:v>6160.25</c:v>
                </c:pt>
                <c:pt idx="245">
                  <c:v>6200</c:v>
                </c:pt>
                <c:pt idx="246">
                  <c:v>6239</c:v>
                </c:pt>
                <c:pt idx="247">
                  <c:v>6265.5</c:v>
                </c:pt>
                <c:pt idx="248">
                  <c:v>6261.5</c:v>
                </c:pt>
                <c:pt idx="249">
                  <c:v>6279.5</c:v>
                </c:pt>
                <c:pt idx="250">
                  <c:v>6333.25</c:v>
                </c:pt>
                <c:pt idx="251">
                  <c:v>6315</c:v>
                </c:pt>
                <c:pt idx="252">
                  <c:v>6289</c:v>
                </c:pt>
                <c:pt idx="253">
                  <c:v>6315.25</c:v>
                </c:pt>
                <c:pt idx="254">
                  <c:v>6335.5</c:v>
                </c:pt>
                <c:pt idx="255">
                  <c:v>6330.25</c:v>
                </c:pt>
                <c:pt idx="256">
                  <c:v>6315</c:v>
                </c:pt>
                <c:pt idx="257">
                  <c:v>6343</c:v>
                </c:pt>
                <c:pt idx="258">
                  <c:v>6308.75</c:v>
                </c:pt>
                <c:pt idx="259">
                  <c:v>6345.5</c:v>
                </c:pt>
                <c:pt idx="260">
                  <c:v>6357</c:v>
                </c:pt>
                <c:pt idx="261">
                  <c:v>6374</c:v>
                </c:pt>
                <c:pt idx="262">
                  <c:v>6353.75</c:v>
                </c:pt>
                <c:pt idx="263">
                  <c:v>6407.25</c:v>
                </c:pt>
                <c:pt idx="264">
                  <c:v>6418.25</c:v>
                </c:pt>
                <c:pt idx="265">
                  <c:v>6431</c:v>
                </c:pt>
                <c:pt idx="266">
                  <c:v>6457.75</c:v>
                </c:pt>
                <c:pt idx="267">
                  <c:v>6442.5</c:v>
                </c:pt>
                <c:pt idx="268">
                  <c:v>6435.25</c:v>
                </c:pt>
                <c:pt idx="269">
                  <c:v>6468.5</c:v>
                </c:pt>
                <c:pt idx="270">
                  <c:v>6373.5</c:v>
                </c:pt>
                <c:pt idx="271">
                  <c:v>6370</c:v>
                </c:pt>
                <c:pt idx="272">
                  <c:v>6377.5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2-4449-B70B-72BF881F2B5C}"/>
            </c:ext>
          </c:extLst>
        </c:ser>
        <c:ser>
          <c:idx val="2"/>
          <c:order val="2"/>
          <c:tx>
            <c:strRef>
              <c:f>Dashboard!$O$1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Dashboard!$O$2:$O$274</c:f>
              <c:numCache>
                <c:formatCode>General</c:formatCode>
                <c:ptCount val="273"/>
                <c:pt idx="0">
                  <c:v>5559.75</c:v>
                </c:pt>
                <c:pt idx="1">
                  <c:v>5585</c:v>
                </c:pt>
                <c:pt idx="2">
                  <c:v>5610.75</c:v>
                </c:pt>
                <c:pt idx="3">
                  <c:v>5626.25</c:v>
                </c:pt>
                <c:pt idx="4">
                  <c:v>5630.75</c:v>
                </c:pt>
                <c:pt idx="5">
                  <c:v>5630</c:v>
                </c:pt>
                <c:pt idx="6">
                  <c:v>5621.25</c:v>
                </c:pt>
                <c:pt idx="7">
                  <c:v>5665.5</c:v>
                </c:pt>
                <c:pt idx="8">
                  <c:v>5673</c:v>
                </c:pt>
                <c:pt idx="9">
                  <c:v>5631.75</c:v>
                </c:pt>
                <c:pt idx="10">
                  <c:v>5570.25</c:v>
                </c:pt>
                <c:pt idx="11">
                  <c:v>5542</c:v>
                </c:pt>
                <c:pt idx="12">
                  <c:v>5553.5</c:v>
                </c:pt>
                <c:pt idx="13">
                  <c:v>5587.75</c:v>
                </c:pt>
                <c:pt idx="14">
                  <c:v>5462</c:v>
                </c:pt>
                <c:pt idx="15">
                  <c:v>5432.5</c:v>
                </c:pt>
                <c:pt idx="16">
                  <c:v>5445.25</c:v>
                </c:pt>
                <c:pt idx="17">
                  <c:v>5481</c:v>
                </c:pt>
                <c:pt idx="18">
                  <c:v>5433</c:v>
                </c:pt>
                <c:pt idx="19">
                  <c:v>5451.5</c:v>
                </c:pt>
                <c:pt idx="20">
                  <c:v>5444.75</c:v>
                </c:pt>
                <c:pt idx="21">
                  <c:v>5331.75</c:v>
                </c:pt>
                <c:pt idx="22">
                  <c:v>5120</c:v>
                </c:pt>
                <c:pt idx="23">
                  <c:v>5221.75</c:v>
                </c:pt>
                <c:pt idx="24">
                  <c:v>5196.75</c:v>
                </c:pt>
                <c:pt idx="25">
                  <c:v>5182</c:v>
                </c:pt>
                <c:pt idx="26">
                  <c:v>5319.5</c:v>
                </c:pt>
                <c:pt idx="27">
                  <c:v>5347.75</c:v>
                </c:pt>
                <c:pt idx="28">
                  <c:v>5367.5</c:v>
                </c:pt>
                <c:pt idx="29">
                  <c:v>5438.75</c:v>
                </c:pt>
                <c:pt idx="30">
                  <c:v>5471.75</c:v>
                </c:pt>
                <c:pt idx="31">
                  <c:v>5536.5</c:v>
                </c:pt>
                <c:pt idx="32">
                  <c:v>5565.25</c:v>
                </c:pt>
                <c:pt idx="33">
                  <c:v>5607.75</c:v>
                </c:pt>
                <c:pt idx="34">
                  <c:v>5613.5</c:v>
                </c:pt>
                <c:pt idx="35">
                  <c:v>5582.75</c:v>
                </c:pt>
                <c:pt idx="36">
                  <c:v>5597.75</c:v>
                </c:pt>
                <c:pt idx="37">
                  <c:v>5619.75</c:v>
                </c:pt>
                <c:pt idx="38">
                  <c:v>5611.5</c:v>
                </c:pt>
                <c:pt idx="39">
                  <c:v>5576</c:v>
                </c:pt>
                <c:pt idx="40">
                  <c:v>5561.25</c:v>
                </c:pt>
                <c:pt idx="41">
                  <c:v>5594.25</c:v>
                </c:pt>
                <c:pt idx="42">
                  <c:v>5516.75</c:v>
                </c:pt>
                <c:pt idx="43">
                  <c:v>5506.75</c:v>
                </c:pt>
                <c:pt idx="44">
                  <c:v>5490</c:v>
                </c:pt>
                <c:pt idx="45">
                  <c:v>5394</c:v>
                </c:pt>
                <c:pt idx="46">
                  <c:v>5405.25</c:v>
                </c:pt>
                <c:pt idx="47">
                  <c:v>5448.25</c:v>
                </c:pt>
                <c:pt idx="48">
                  <c:v>5412</c:v>
                </c:pt>
                <c:pt idx="49">
                  <c:v>5540.25</c:v>
                </c:pt>
                <c:pt idx="50">
                  <c:v>5597.25</c:v>
                </c:pt>
                <c:pt idx="51">
                  <c:v>5669.5</c:v>
                </c:pt>
                <c:pt idx="52">
                  <c:v>5677.75</c:v>
                </c:pt>
                <c:pt idx="53">
                  <c:v>5675.25</c:v>
                </c:pt>
                <c:pt idx="54">
                  <c:v>5691</c:v>
                </c:pt>
                <c:pt idx="55">
                  <c:v>5733.5</c:v>
                </c:pt>
                <c:pt idx="56">
                  <c:v>5745.25</c:v>
                </c:pt>
                <c:pt idx="57">
                  <c:v>5754.75</c:v>
                </c:pt>
                <c:pt idx="58">
                  <c:v>5768</c:v>
                </c:pt>
                <c:pt idx="59">
                  <c:v>5778.25</c:v>
                </c:pt>
                <c:pt idx="60">
                  <c:v>5782</c:v>
                </c:pt>
                <c:pt idx="61">
                  <c:v>5756.25</c:v>
                </c:pt>
                <c:pt idx="62">
                  <c:v>5733</c:v>
                </c:pt>
                <c:pt idx="63">
                  <c:v>5724</c:v>
                </c:pt>
                <c:pt idx="64">
                  <c:v>5725.75</c:v>
                </c:pt>
                <c:pt idx="65">
                  <c:v>5741</c:v>
                </c:pt>
                <c:pt idx="66">
                  <c:v>5734.25</c:v>
                </c:pt>
                <c:pt idx="67">
                  <c:v>5725.25</c:v>
                </c:pt>
                <c:pt idx="68">
                  <c:v>5780.75</c:v>
                </c:pt>
                <c:pt idx="69">
                  <c:v>5811.5</c:v>
                </c:pt>
                <c:pt idx="70">
                  <c:v>5816</c:v>
                </c:pt>
                <c:pt idx="71">
                  <c:v>5850</c:v>
                </c:pt>
                <c:pt idx="72">
                  <c:v>5850</c:v>
                </c:pt>
                <c:pt idx="73">
                  <c:v>5853.25</c:v>
                </c:pt>
                <c:pt idx="74">
                  <c:v>5871.25</c:v>
                </c:pt>
                <c:pt idx="75">
                  <c:v>5876.25</c:v>
                </c:pt>
                <c:pt idx="76">
                  <c:v>5865</c:v>
                </c:pt>
                <c:pt idx="77">
                  <c:v>5861.25</c:v>
                </c:pt>
                <c:pt idx="78">
                  <c:v>5801</c:v>
                </c:pt>
                <c:pt idx="79">
                  <c:v>5822.5</c:v>
                </c:pt>
                <c:pt idx="80">
                  <c:v>5835</c:v>
                </c:pt>
                <c:pt idx="81">
                  <c:v>5857</c:v>
                </c:pt>
                <c:pt idx="82">
                  <c:v>5837.5</c:v>
                </c:pt>
                <c:pt idx="83">
                  <c:v>5840.25</c:v>
                </c:pt>
                <c:pt idx="84">
                  <c:v>5733.25</c:v>
                </c:pt>
                <c:pt idx="85">
                  <c:v>5732.5</c:v>
                </c:pt>
                <c:pt idx="86">
                  <c:v>5724.25</c:v>
                </c:pt>
                <c:pt idx="87">
                  <c:v>5735</c:v>
                </c:pt>
                <c:pt idx="88">
                  <c:v>5814.75</c:v>
                </c:pt>
                <c:pt idx="89">
                  <c:v>5951</c:v>
                </c:pt>
                <c:pt idx="90">
                  <c:v>5990.25</c:v>
                </c:pt>
                <c:pt idx="91">
                  <c:v>6013.5</c:v>
                </c:pt>
                <c:pt idx="92">
                  <c:v>5986.75</c:v>
                </c:pt>
                <c:pt idx="93">
                  <c:v>5991.75</c:v>
                </c:pt>
                <c:pt idx="94">
                  <c:v>5964.25</c:v>
                </c:pt>
                <c:pt idx="95">
                  <c:v>5876.75</c:v>
                </c:pt>
                <c:pt idx="96">
                  <c:v>5886.5</c:v>
                </c:pt>
                <c:pt idx="97">
                  <c:v>5855</c:v>
                </c:pt>
                <c:pt idx="98">
                  <c:v>5880</c:v>
                </c:pt>
                <c:pt idx="99">
                  <c:v>5905.25</c:v>
                </c:pt>
                <c:pt idx="100">
                  <c:v>5940.75</c:v>
                </c:pt>
                <c:pt idx="101">
                  <c:v>5982.5</c:v>
                </c:pt>
                <c:pt idx="102">
                  <c:v>5976.25</c:v>
                </c:pt>
                <c:pt idx="103">
                  <c:v>6000.25</c:v>
                </c:pt>
                <c:pt idx="104">
                  <c:v>6014.75</c:v>
                </c:pt>
                <c:pt idx="105">
                  <c:v>6036</c:v>
                </c:pt>
                <c:pt idx="106">
                  <c:v>6047.5</c:v>
                </c:pt>
                <c:pt idx="107">
                  <c:v>6063</c:v>
                </c:pt>
                <c:pt idx="108">
                  <c:v>6081.5</c:v>
                </c:pt>
                <c:pt idx="109">
                  <c:v>6076</c:v>
                </c:pt>
                <c:pt idx="110">
                  <c:v>6060</c:v>
                </c:pt>
                <c:pt idx="111">
                  <c:v>6039.75</c:v>
                </c:pt>
                <c:pt idx="112">
                  <c:v>6045.5</c:v>
                </c:pt>
                <c:pt idx="113">
                  <c:v>6055.5</c:v>
                </c:pt>
                <c:pt idx="114">
                  <c:v>6041.25</c:v>
                </c:pt>
                <c:pt idx="115">
                  <c:v>6122</c:v>
                </c:pt>
                <c:pt idx="116">
                  <c:v>6114.25</c:v>
                </c:pt>
                <c:pt idx="117">
                  <c:v>5906.5</c:v>
                </c:pt>
                <c:pt idx="118">
                  <c:v>5931.25</c:v>
                </c:pt>
                <c:pt idx="119">
                  <c:v>5866</c:v>
                </c:pt>
                <c:pt idx="120">
                  <c:v>5965</c:v>
                </c:pt>
                <c:pt idx="121">
                  <c:v>6030</c:v>
                </c:pt>
                <c:pt idx="122">
                  <c:v>6063.25</c:v>
                </c:pt>
                <c:pt idx="123">
                  <c:v>5982.75</c:v>
                </c:pt>
                <c:pt idx="124">
                  <c:v>5918.25</c:v>
                </c:pt>
                <c:pt idx="125">
                  <c:v>5917.25</c:v>
                </c:pt>
                <c:pt idx="126">
                  <c:v>5874.75</c:v>
                </c:pt>
                <c:pt idx="127">
                  <c:v>5911.25</c:v>
                </c:pt>
                <c:pt idx="128">
                  <c:v>5980.75</c:v>
                </c:pt>
                <c:pt idx="129">
                  <c:v>5935</c:v>
                </c:pt>
                <c:pt idx="130">
                  <c:v>5917</c:v>
                </c:pt>
                <c:pt idx="131">
                  <c:v>5929.25</c:v>
                </c:pt>
                <c:pt idx="132">
                  <c:v>5845.25</c:v>
                </c:pt>
                <c:pt idx="133">
                  <c:v>5809</c:v>
                </c:pt>
                <c:pt idx="134">
                  <c:v>5842.5</c:v>
                </c:pt>
                <c:pt idx="135">
                  <c:v>5961.75</c:v>
                </c:pt>
                <c:pt idx="136">
                  <c:v>5968</c:v>
                </c:pt>
                <c:pt idx="137">
                  <c:v>5994.5</c:v>
                </c:pt>
                <c:pt idx="138">
                  <c:v>6087</c:v>
                </c:pt>
                <c:pt idx="139">
                  <c:v>6101.5</c:v>
                </c:pt>
                <c:pt idx="140">
                  <c:v>6122</c:v>
                </c:pt>
                <c:pt idx="141">
                  <c:v>5948</c:v>
                </c:pt>
                <c:pt idx="142">
                  <c:v>6023.5</c:v>
                </c:pt>
                <c:pt idx="143">
                  <c:v>6042.25</c:v>
                </c:pt>
                <c:pt idx="144">
                  <c:v>6056.5</c:v>
                </c:pt>
                <c:pt idx="145">
                  <c:v>6057.75</c:v>
                </c:pt>
                <c:pt idx="146">
                  <c:v>5935.5</c:v>
                </c:pt>
                <c:pt idx="147">
                  <c:v>5987</c:v>
                </c:pt>
                <c:pt idx="148">
                  <c:v>6020.25</c:v>
                </c:pt>
                <c:pt idx="149">
                  <c:v>6070</c:v>
                </c:pt>
                <c:pt idx="150">
                  <c:v>6041.25</c:v>
                </c:pt>
                <c:pt idx="151">
                  <c:v>6014</c:v>
                </c:pt>
                <c:pt idx="152">
                  <c:v>6057.75</c:v>
                </c:pt>
                <c:pt idx="153">
                  <c:v>6020.75</c:v>
                </c:pt>
                <c:pt idx="154">
                  <c:v>6053.5</c:v>
                </c:pt>
                <c:pt idx="155">
                  <c:v>6121.25</c:v>
                </c:pt>
                <c:pt idx="156">
                  <c:v>6118.25</c:v>
                </c:pt>
                <c:pt idx="157">
                  <c:v>6129.25</c:v>
                </c:pt>
                <c:pt idx="158">
                  <c:v>6102.75</c:v>
                </c:pt>
                <c:pt idx="159">
                  <c:v>6024.5</c:v>
                </c:pt>
                <c:pt idx="160">
                  <c:v>5994.5</c:v>
                </c:pt>
                <c:pt idx="161">
                  <c:v>5924</c:v>
                </c:pt>
                <c:pt idx="162">
                  <c:v>5945.5</c:v>
                </c:pt>
                <c:pt idx="163">
                  <c:v>5873</c:v>
                </c:pt>
                <c:pt idx="164">
                  <c:v>5848</c:v>
                </c:pt>
                <c:pt idx="165">
                  <c:v>5821.75</c:v>
                </c:pt>
                <c:pt idx="166">
                  <c:v>5744</c:v>
                </c:pt>
                <c:pt idx="167">
                  <c:v>5750.75</c:v>
                </c:pt>
                <c:pt idx="168">
                  <c:v>5720</c:v>
                </c:pt>
                <c:pt idx="169">
                  <c:v>5673</c:v>
                </c:pt>
                <c:pt idx="170">
                  <c:v>5571.5</c:v>
                </c:pt>
                <c:pt idx="171">
                  <c:v>5534</c:v>
                </c:pt>
                <c:pt idx="172">
                  <c:v>5550.25</c:v>
                </c:pt>
                <c:pt idx="173">
                  <c:v>5509.25</c:v>
                </c:pt>
                <c:pt idx="174">
                  <c:v>5538.75</c:v>
                </c:pt>
                <c:pt idx="175">
                  <c:v>5651.5</c:v>
                </c:pt>
                <c:pt idx="176">
                  <c:v>5650.75</c:v>
                </c:pt>
                <c:pt idx="177">
                  <c:v>5657.5</c:v>
                </c:pt>
                <c:pt idx="178">
                  <c:v>5682.5</c:v>
                </c:pt>
                <c:pt idx="179">
                  <c:v>5651.25</c:v>
                </c:pt>
                <c:pt idx="180">
                  <c:v>5739</c:v>
                </c:pt>
                <c:pt idx="181">
                  <c:v>5802.25</c:v>
                </c:pt>
                <c:pt idx="182">
                  <c:v>5743</c:v>
                </c:pt>
                <c:pt idx="183">
                  <c:v>5720</c:v>
                </c:pt>
                <c:pt idx="184">
                  <c:v>5602.25</c:v>
                </c:pt>
                <c:pt idx="185">
                  <c:v>5533.75</c:v>
                </c:pt>
                <c:pt idx="186">
                  <c:v>5600.25</c:v>
                </c:pt>
                <c:pt idx="187">
                  <c:v>5566.25</c:v>
                </c:pt>
                <c:pt idx="188">
                  <c:v>5415.25</c:v>
                </c:pt>
                <c:pt idx="189">
                  <c:v>5074</c:v>
                </c:pt>
                <c:pt idx="190">
                  <c:v>4830</c:v>
                </c:pt>
                <c:pt idx="191">
                  <c:v>4940.5</c:v>
                </c:pt>
                <c:pt idx="192">
                  <c:v>4871.75</c:v>
                </c:pt>
                <c:pt idx="193">
                  <c:v>5146.75</c:v>
                </c:pt>
                <c:pt idx="194">
                  <c:v>5206</c:v>
                </c:pt>
                <c:pt idx="195">
                  <c:v>5391</c:v>
                </c:pt>
                <c:pt idx="196">
                  <c:v>5413</c:v>
                </c:pt>
                <c:pt idx="197">
                  <c:v>5251</c:v>
                </c:pt>
                <c:pt idx="198">
                  <c:v>5285.5</c:v>
                </c:pt>
                <c:pt idx="199">
                  <c:v>5127.25</c:v>
                </c:pt>
                <c:pt idx="200">
                  <c:v>5171.75</c:v>
                </c:pt>
                <c:pt idx="201">
                  <c:v>5377.75</c:v>
                </c:pt>
                <c:pt idx="202">
                  <c:v>5355.25</c:v>
                </c:pt>
                <c:pt idx="203">
                  <c:v>5480.25</c:v>
                </c:pt>
                <c:pt idx="204">
                  <c:v>5492</c:v>
                </c:pt>
                <c:pt idx="205">
                  <c:v>5521.5</c:v>
                </c:pt>
                <c:pt idx="206">
                  <c:v>5455.5</c:v>
                </c:pt>
                <c:pt idx="207">
                  <c:v>5601.75</c:v>
                </c:pt>
                <c:pt idx="208">
                  <c:v>5601</c:v>
                </c:pt>
                <c:pt idx="209">
                  <c:v>5655.25</c:v>
                </c:pt>
                <c:pt idx="210">
                  <c:v>5605</c:v>
                </c:pt>
                <c:pt idx="211">
                  <c:v>5596</c:v>
                </c:pt>
                <c:pt idx="212">
                  <c:v>5636.5</c:v>
                </c:pt>
                <c:pt idx="213">
                  <c:v>5662.5</c:v>
                </c:pt>
                <c:pt idx="214">
                  <c:v>5734.25</c:v>
                </c:pt>
                <c:pt idx="215">
                  <c:v>5835.75</c:v>
                </c:pt>
                <c:pt idx="216">
                  <c:v>5890</c:v>
                </c:pt>
                <c:pt idx="217">
                  <c:v>5867</c:v>
                </c:pt>
                <c:pt idx="218">
                  <c:v>5923</c:v>
                </c:pt>
                <c:pt idx="219">
                  <c:v>5892.75</c:v>
                </c:pt>
                <c:pt idx="220">
                  <c:v>5926.75</c:v>
                </c:pt>
                <c:pt idx="221">
                  <c:v>5847.75</c:v>
                </c:pt>
                <c:pt idx="222">
                  <c:v>5828.75</c:v>
                </c:pt>
                <c:pt idx="223">
                  <c:v>5756.5</c:v>
                </c:pt>
                <c:pt idx="224">
                  <c:v>5813</c:v>
                </c:pt>
                <c:pt idx="225">
                  <c:v>5890</c:v>
                </c:pt>
                <c:pt idx="226">
                  <c:v>5884</c:v>
                </c:pt>
                <c:pt idx="227">
                  <c:v>5853.25</c:v>
                </c:pt>
                <c:pt idx="228">
                  <c:v>5867.5</c:v>
                </c:pt>
                <c:pt idx="229">
                  <c:v>5909.25</c:v>
                </c:pt>
                <c:pt idx="230">
                  <c:v>5974</c:v>
                </c:pt>
                <c:pt idx="231">
                  <c:v>5928.75</c:v>
                </c:pt>
                <c:pt idx="232">
                  <c:v>5930</c:v>
                </c:pt>
                <c:pt idx="233">
                  <c:v>5992.25</c:v>
                </c:pt>
                <c:pt idx="234">
                  <c:v>5991.25</c:v>
                </c:pt>
                <c:pt idx="235">
                  <c:v>6006.25</c:v>
                </c:pt>
                <c:pt idx="236">
                  <c:v>5987.75</c:v>
                </c:pt>
                <c:pt idx="237">
                  <c:v>5927.5</c:v>
                </c:pt>
                <c:pt idx="238">
                  <c:v>6000</c:v>
                </c:pt>
                <c:pt idx="239">
                  <c:v>6030.25</c:v>
                </c:pt>
                <c:pt idx="240">
                  <c:v>6017.75</c:v>
                </c:pt>
                <c:pt idx="241">
                  <c:v>5969.5</c:v>
                </c:pt>
                <c:pt idx="242">
                  <c:v>5959</c:v>
                </c:pt>
                <c:pt idx="243">
                  <c:v>6075.25</c:v>
                </c:pt>
                <c:pt idx="244">
                  <c:v>6130.75</c:v>
                </c:pt>
                <c:pt idx="245">
                  <c:v>6141.25</c:v>
                </c:pt>
                <c:pt idx="246">
                  <c:v>6183.25</c:v>
                </c:pt>
                <c:pt idx="247">
                  <c:v>6223.25</c:v>
                </c:pt>
                <c:pt idx="248">
                  <c:v>6227.25</c:v>
                </c:pt>
                <c:pt idx="249">
                  <c:v>6235.5</c:v>
                </c:pt>
                <c:pt idx="250">
                  <c:v>6270.5</c:v>
                </c:pt>
                <c:pt idx="251">
                  <c:v>6246.25</c:v>
                </c:pt>
                <c:pt idx="252">
                  <c:v>6254.5</c:v>
                </c:pt>
                <c:pt idx="253">
                  <c:v>6260</c:v>
                </c:pt>
                <c:pt idx="254">
                  <c:v>6287.5</c:v>
                </c:pt>
                <c:pt idx="255">
                  <c:v>6276.75</c:v>
                </c:pt>
                <c:pt idx="256">
                  <c:v>6259.75</c:v>
                </c:pt>
                <c:pt idx="257">
                  <c:v>6272.5</c:v>
                </c:pt>
                <c:pt idx="258">
                  <c:v>6241</c:v>
                </c:pt>
                <c:pt idx="259">
                  <c:v>6288.25</c:v>
                </c:pt>
                <c:pt idx="260">
                  <c:v>6323.25</c:v>
                </c:pt>
                <c:pt idx="261">
                  <c:v>6329.75</c:v>
                </c:pt>
                <c:pt idx="262">
                  <c:v>6318.75</c:v>
                </c:pt>
                <c:pt idx="263">
                  <c:v>6342.75</c:v>
                </c:pt>
                <c:pt idx="264">
                  <c:v>6391.5</c:v>
                </c:pt>
                <c:pt idx="265">
                  <c:v>6401</c:v>
                </c:pt>
                <c:pt idx="266">
                  <c:v>6408.75</c:v>
                </c:pt>
                <c:pt idx="267">
                  <c:v>6396.25</c:v>
                </c:pt>
                <c:pt idx="268">
                  <c:v>6366.75</c:v>
                </c:pt>
                <c:pt idx="269">
                  <c:v>6357.5</c:v>
                </c:pt>
                <c:pt idx="270">
                  <c:v>6239.5</c:v>
                </c:pt>
                <c:pt idx="271">
                  <c:v>6251.25</c:v>
                </c:pt>
                <c:pt idx="272">
                  <c:v>6315.5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2-4449-B70B-72BF881F2B5C}"/>
            </c:ext>
          </c:extLst>
        </c:ser>
        <c:ser>
          <c:idx val="3"/>
          <c:order val="3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Dashboard!$P$2:$P$274</c:f>
              <c:numCache>
                <c:formatCode>General</c:formatCode>
                <c:ptCount val="273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5699.25</c:v>
                </c:pt>
                <c:pt idx="52">
                  <c:v>5700.25</c:v>
                </c:pt>
                <c:pt idx="53">
                  <c:v>5680</c:v>
                </c:pt>
                <c:pt idx="54">
                  <c:v>5778</c:v>
                </c:pt>
                <c:pt idx="55">
                  <c:v>5762</c:v>
                </c:pt>
                <c:pt idx="56">
                  <c:v>5776.75</c:v>
                </c:pt>
                <c:pt idx="57">
                  <c:v>5792</c:v>
                </c:pt>
                <c:pt idx="58">
                  <c:v>5779</c:v>
                </c:pt>
                <c:pt idx="59">
                  <c:v>5804.5</c:v>
                </c:pt>
                <c:pt idx="60">
                  <c:v>5791.25</c:v>
                </c:pt>
                <c:pt idx="61">
                  <c:v>5814.25</c:v>
                </c:pt>
                <c:pt idx="62">
                  <c:v>5759.75</c:v>
                </c:pt>
                <c:pt idx="63">
                  <c:v>5760.25</c:v>
                </c:pt>
                <c:pt idx="64">
                  <c:v>5749.5</c:v>
                </c:pt>
                <c:pt idx="65">
                  <c:v>5800</c:v>
                </c:pt>
                <c:pt idx="66">
                  <c:v>5744.75</c:v>
                </c:pt>
                <c:pt idx="67">
                  <c:v>5800.5</c:v>
                </c:pt>
                <c:pt idx="68">
                  <c:v>5841.25</c:v>
                </c:pt>
                <c:pt idx="69">
                  <c:v>5829</c:v>
                </c:pt>
                <c:pt idx="70">
                  <c:v>5859.75</c:v>
                </c:pt>
                <c:pt idx="71">
                  <c:v>5908.25</c:v>
                </c:pt>
                <c:pt idx="72">
                  <c:v>5862.75</c:v>
                </c:pt>
                <c:pt idx="73">
                  <c:v>5887</c:v>
                </c:pt>
                <c:pt idx="74">
                  <c:v>5887</c:v>
                </c:pt>
                <c:pt idx="75">
                  <c:v>5906</c:v>
                </c:pt>
                <c:pt idx="76">
                  <c:v>5896.25</c:v>
                </c:pt>
                <c:pt idx="77">
                  <c:v>5892.5</c:v>
                </c:pt>
                <c:pt idx="78">
                  <c:v>5837.75</c:v>
                </c:pt>
                <c:pt idx="79">
                  <c:v>5849</c:v>
                </c:pt>
                <c:pt idx="80">
                  <c:v>5846</c:v>
                </c:pt>
                <c:pt idx="81">
                  <c:v>5861.5</c:v>
                </c:pt>
                <c:pt idx="82">
                  <c:v>5871</c:v>
                </c:pt>
                <c:pt idx="83">
                  <c:v>5852</c:v>
                </c:pt>
                <c:pt idx="84">
                  <c:v>5738.5</c:v>
                </c:pt>
                <c:pt idx="85">
                  <c:v>5758.25</c:v>
                </c:pt>
                <c:pt idx="86">
                  <c:v>5743.25</c:v>
                </c:pt>
                <c:pt idx="87">
                  <c:v>5812.25</c:v>
                </c:pt>
                <c:pt idx="88">
                  <c:v>5958.25</c:v>
                </c:pt>
                <c:pt idx="89">
                  <c:v>6003.75</c:v>
                </c:pt>
                <c:pt idx="90">
                  <c:v>6025.25</c:v>
                </c:pt>
                <c:pt idx="91">
                  <c:v>6031.75</c:v>
                </c:pt>
                <c:pt idx="92">
                  <c:v>6013</c:v>
                </c:pt>
                <c:pt idx="93">
                  <c:v>6016</c:v>
                </c:pt>
                <c:pt idx="94">
                  <c:v>5978.25</c:v>
                </c:pt>
                <c:pt idx="95">
                  <c:v>5896.5</c:v>
                </c:pt>
                <c:pt idx="96">
                  <c:v>5920</c:v>
                </c:pt>
                <c:pt idx="97">
                  <c:v>5938.75</c:v>
                </c:pt>
                <c:pt idx="98">
                  <c:v>5937.75</c:v>
                </c:pt>
                <c:pt idx="99">
                  <c:v>5970.5</c:v>
                </c:pt>
                <c:pt idx="100">
                  <c:v>5987</c:v>
                </c:pt>
                <c:pt idx="101">
                  <c:v>6001.75</c:v>
                </c:pt>
                <c:pt idx="102">
                  <c:v>6038.25</c:v>
                </c:pt>
                <c:pt idx="103">
                  <c:v>6015</c:v>
                </c:pt>
                <c:pt idx="104">
                  <c:v>6051.5</c:v>
                </c:pt>
                <c:pt idx="105">
                  <c:v>6061.75</c:v>
                </c:pt>
                <c:pt idx="106">
                  <c:v>6063.25</c:v>
                </c:pt>
                <c:pt idx="107">
                  <c:v>6098.5</c:v>
                </c:pt>
                <c:pt idx="108">
                  <c:v>6088.75</c:v>
                </c:pt>
                <c:pt idx="109">
                  <c:v>6099</c:v>
                </c:pt>
                <c:pt idx="110">
                  <c:v>6065.75</c:v>
                </c:pt>
                <c:pt idx="111">
                  <c:v>6046.25</c:v>
                </c:pt>
                <c:pt idx="112">
                  <c:v>6092.75</c:v>
                </c:pt>
                <c:pt idx="113">
                  <c:v>6060.75</c:v>
                </c:pt>
                <c:pt idx="114">
                  <c:v>6055.5</c:v>
                </c:pt>
                <c:pt idx="115">
                  <c:v>6154</c:v>
                </c:pt>
                <c:pt idx="116">
                  <c:v>6127.25</c:v>
                </c:pt>
                <c:pt idx="117">
                  <c:v>5940.25</c:v>
                </c:pt>
                <c:pt idx="118">
                  <c:v>5934</c:v>
                </c:pt>
                <c:pt idx="119">
                  <c:v>6001.75</c:v>
                </c:pt>
                <c:pt idx="120">
                  <c:v>6036</c:v>
                </c:pt>
                <c:pt idx="121">
                  <c:v>6098</c:v>
                </c:pt>
                <c:pt idx="122">
                  <c:v>6095.25</c:v>
                </c:pt>
                <c:pt idx="123">
                  <c:v>6027</c:v>
                </c:pt>
                <c:pt idx="124">
                  <c:v>5958.75</c:v>
                </c:pt>
                <c:pt idx="125">
                  <c:v>5935.75</c:v>
                </c:pt>
                <c:pt idx="126">
                  <c:v>5916.5</c:v>
                </c:pt>
                <c:pt idx="127">
                  <c:v>5989.5</c:v>
                </c:pt>
                <c:pt idx="128">
                  <c:v>6020.5</c:v>
                </c:pt>
                <c:pt idx="129">
                  <c:v>5954.25</c:v>
                </c:pt>
                <c:pt idx="130">
                  <c:v>5959.25</c:v>
                </c:pt>
                <c:pt idx="131">
                  <c:v>5944.75</c:v>
                </c:pt>
                <c:pt idx="132">
                  <c:v>5866.25</c:v>
                </c:pt>
                <c:pt idx="133">
                  <c:v>5874.5</c:v>
                </c:pt>
                <c:pt idx="134">
                  <c:v>5882.25</c:v>
                </c:pt>
                <c:pt idx="135">
                  <c:v>5975.5</c:v>
                </c:pt>
                <c:pt idx="136">
                  <c:v>6033.5</c:v>
                </c:pt>
                <c:pt idx="137">
                  <c:v>6084.25</c:v>
                </c:pt>
                <c:pt idx="138">
                  <c:v>6120.5</c:v>
                </c:pt>
                <c:pt idx="139">
                  <c:v>6152</c:v>
                </c:pt>
                <c:pt idx="140">
                  <c:v>6133.25</c:v>
                </c:pt>
                <c:pt idx="141">
                  <c:v>6046.75</c:v>
                </c:pt>
                <c:pt idx="142">
                  <c:v>6097</c:v>
                </c:pt>
                <c:pt idx="143">
                  <c:v>6067.5</c:v>
                </c:pt>
                <c:pt idx="144">
                  <c:v>6099.25</c:v>
                </c:pt>
                <c:pt idx="145">
                  <c:v>6067.25</c:v>
                </c:pt>
                <c:pt idx="146">
                  <c:v>6022.25</c:v>
                </c:pt>
                <c:pt idx="147">
                  <c:v>6063</c:v>
                </c:pt>
                <c:pt idx="148">
                  <c:v>6086.5</c:v>
                </c:pt>
                <c:pt idx="149">
                  <c:v>6106</c:v>
                </c:pt>
                <c:pt idx="150">
                  <c:v>6049.5</c:v>
                </c:pt>
                <c:pt idx="151">
                  <c:v>6088.75</c:v>
                </c:pt>
                <c:pt idx="152">
                  <c:v>6092.25</c:v>
                </c:pt>
                <c:pt idx="153">
                  <c:v>6072.75</c:v>
                </c:pt>
                <c:pt idx="154">
                  <c:v>6135.25</c:v>
                </c:pt>
                <c:pt idx="155">
                  <c:v>6132</c:v>
                </c:pt>
                <c:pt idx="156">
                  <c:v>6146.75</c:v>
                </c:pt>
                <c:pt idx="157">
                  <c:v>6163</c:v>
                </c:pt>
                <c:pt idx="158">
                  <c:v>6136.5</c:v>
                </c:pt>
                <c:pt idx="159">
                  <c:v>6029</c:v>
                </c:pt>
                <c:pt idx="160">
                  <c:v>6000.75</c:v>
                </c:pt>
                <c:pt idx="161">
                  <c:v>5970</c:v>
                </c:pt>
                <c:pt idx="162">
                  <c:v>5970.75</c:v>
                </c:pt>
                <c:pt idx="163">
                  <c:v>5876.25</c:v>
                </c:pt>
                <c:pt idx="164">
                  <c:v>5963.25</c:v>
                </c:pt>
                <c:pt idx="165">
                  <c:v>5860.75</c:v>
                </c:pt>
                <c:pt idx="166">
                  <c:v>5789.5</c:v>
                </c:pt>
                <c:pt idx="167">
                  <c:v>5851.25</c:v>
                </c:pt>
                <c:pt idx="168">
                  <c:v>5746.25</c:v>
                </c:pt>
                <c:pt idx="169">
                  <c:v>5776</c:v>
                </c:pt>
                <c:pt idx="170">
                  <c:v>5620.75</c:v>
                </c:pt>
                <c:pt idx="171">
                  <c:v>5577</c:v>
                </c:pt>
                <c:pt idx="172">
                  <c:v>5604.75</c:v>
                </c:pt>
                <c:pt idx="173">
                  <c:v>5527.5</c:v>
                </c:pt>
                <c:pt idx="174">
                  <c:v>5640</c:v>
                </c:pt>
                <c:pt idx="175">
                  <c:v>5732.25</c:v>
                </c:pt>
                <c:pt idx="176">
                  <c:v>5669.25</c:v>
                </c:pt>
                <c:pt idx="177">
                  <c:v>5729.75</c:v>
                </c:pt>
                <c:pt idx="178">
                  <c:v>5712.75</c:v>
                </c:pt>
                <c:pt idx="179">
                  <c:v>5718.25</c:v>
                </c:pt>
                <c:pt idx="180">
                  <c:v>5815.5</c:v>
                </c:pt>
                <c:pt idx="181">
                  <c:v>5826.5</c:v>
                </c:pt>
                <c:pt idx="182">
                  <c:v>5759.5</c:v>
                </c:pt>
                <c:pt idx="183">
                  <c:v>5739.25</c:v>
                </c:pt>
                <c:pt idx="184">
                  <c:v>5623</c:v>
                </c:pt>
                <c:pt idx="185">
                  <c:v>5653.25</c:v>
                </c:pt>
                <c:pt idx="186">
                  <c:v>5674.5</c:v>
                </c:pt>
                <c:pt idx="187">
                  <c:v>5712.25</c:v>
                </c:pt>
                <c:pt idx="188">
                  <c:v>5432.75</c:v>
                </c:pt>
                <c:pt idx="189">
                  <c:v>5110.25</c:v>
                </c:pt>
                <c:pt idx="190">
                  <c:v>5097.25</c:v>
                </c:pt>
                <c:pt idx="191">
                  <c:v>5020.25</c:v>
                </c:pt>
                <c:pt idx="192">
                  <c:v>5491</c:v>
                </c:pt>
                <c:pt idx="193">
                  <c:v>5302</c:v>
                </c:pt>
                <c:pt idx="194">
                  <c:v>5391.25</c:v>
                </c:pt>
                <c:pt idx="195">
                  <c:v>5440.75</c:v>
                </c:pt>
                <c:pt idx="196">
                  <c:v>5428.25</c:v>
                </c:pt>
                <c:pt idx="197">
                  <c:v>5305.75</c:v>
                </c:pt>
                <c:pt idx="198">
                  <c:v>5312.75</c:v>
                </c:pt>
                <c:pt idx="199">
                  <c:v>5184.75</c:v>
                </c:pt>
                <c:pt idx="200">
                  <c:v>5314.75</c:v>
                </c:pt>
                <c:pt idx="201">
                  <c:v>5401.75</c:v>
                </c:pt>
                <c:pt idx="202">
                  <c:v>5511.25</c:v>
                </c:pt>
                <c:pt idx="203">
                  <c:v>5549.75</c:v>
                </c:pt>
                <c:pt idx="204">
                  <c:v>5553</c:v>
                </c:pt>
                <c:pt idx="205">
                  <c:v>5583.75</c:v>
                </c:pt>
                <c:pt idx="206">
                  <c:v>5587</c:v>
                </c:pt>
                <c:pt idx="207">
                  <c:v>5623.25</c:v>
                </c:pt>
                <c:pt idx="208">
                  <c:v>5709</c:v>
                </c:pt>
                <c:pt idx="209">
                  <c:v>5671.75</c:v>
                </c:pt>
                <c:pt idx="210">
                  <c:v>5625.75</c:v>
                </c:pt>
                <c:pt idx="211">
                  <c:v>5652</c:v>
                </c:pt>
                <c:pt idx="212">
                  <c:v>5684.5</c:v>
                </c:pt>
                <c:pt idx="213">
                  <c:v>5678</c:v>
                </c:pt>
                <c:pt idx="214">
                  <c:v>5865</c:v>
                </c:pt>
                <c:pt idx="215">
                  <c:v>5904.5</c:v>
                </c:pt>
                <c:pt idx="216">
                  <c:v>5908.5</c:v>
                </c:pt>
                <c:pt idx="217">
                  <c:v>5933.25</c:v>
                </c:pt>
                <c:pt idx="218">
                  <c:v>5975.5</c:v>
                </c:pt>
                <c:pt idx="219">
                  <c:v>5982.5</c:v>
                </c:pt>
                <c:pt idx="220">
                  <c:v>5959.75</c:v>
                </c:pt>
                <c:pt idx="221">
                  <c:v>5861.25</c:v>
                </c:pt>
                <c:pt idx="222">
                  <c:v>5856.75</c:v>
                </c:pt>
                <c:pt idx="223">
                  <c:v>5817</c:v>
                </c:pt>
                <c:pt idx="224">
                  <c:v>5934.25</c:v>
                </c:pt>
                <c:pt idx="225">
                  <c:v>5902.75</c:v>
                </c:pt>
                <c:pt idx="226">
                  <c:v>5922.75</c:v>
                </c:pt>
                <c:pt idx="227">
                  <c:v>5916</c:v>
                </c:pt>
                <c:pt idx="228">
                  <c:v>5947.25</c:v>
                </c:pt>
                <c:pt idx="229">
                  <c:v>5981.5</c:v>
                </c:pt>
                <c:pt idx="230">
                  <c:v>5981</c:v>
                </c:pt>
                <c:pt idx="231">
                  <c:v>5946</c:v>
                </c:pt>
                <c:pt idx="232">
                  <c:v>6006.75</c:v>
                </c:pt>
                <c:pt idx="233">
                  <c:v>6010.25</c:v>
                </c:pt>
                <c:pt idx="234">
                  <c:v>6045</c:v>
                </c:pt>
                <c:pt idx="235">
                  <c:v>6029</c:v>
                </c:pt>
                <c:pt idx="236">
                  <c:v>6049.5</c:v>
                </c:pt>
                <c:pt idx="237">
                  <c:v>5979.25</c:v>
                </c:pt>
                <c:pt idx="238">
                  <c:v>6089.75</c:v>
                </c:pt>
                <c:pt idx="239">
                  <c:v>6038.5</c:v>
                </c:pt>
                <c:pt idx="240">
                  <c:v>6034.25</c:v>
                </c:pt>
                <c:pt idx="241">
                  <c:v>6018</c:v>
                </c:pt>
                <c:pt idx="242">
                  <c:v>6077</c:v>
                </c:pt>
                <c:pt idx="243">
                  <c:v>6146.25</c:v>
                </c:pt>
                <c:pt idx="244">
                  <c:v>6147</c:v>
                </c:pt>
                <c:pt idx="245">
                  <c:v>6195</c:v>
                </c:pt>
                <c:pt idx="246">
                  <c:v>6223.75</c:v>
                </c:pt>
                <c:pt idx="247">
                  <c:v>6253.75</c:v>
                </c:pt>
                <c:pt idx="248">
                  <c:v>6248.75</c:v>
                </c:pt>
                <c:pt idx="249">
                  <c:v>6275</c:v>
                </c:pt>
                <c:pt idx="250">
                  <c:v>6324.25</c:v>
                </c:pt>
                <c:pt idx="251">
                  <c:v>6276</c:v>
                </c:pt>
                <c:pt idx="252">
                  <c:v>6272</c:v>
                </c:pt>
                <c:pt idx="253">
                  <c:v>6307.25</c:v>
                </c:pt>
                <c:pt idx="254">
                  <c:v>6324.25</c:v>
                </c:pt>
                <c:pt idx="255">
                  <c:v>6300</c:v>
                </c:pt>
                <c:pt idx="256">
                  <c:v>6311</c:v>
                </c:pt>
                <c:pt idx="257">
                  <c:v>6284</c:v>
                </c:pt>
                <c:pt idx="258">
                  <c:v>6303.25</c:v>
                </c:pt>
                <c:pt idx="259">
                  <c:v>6340.5</c:v>
                </c:pt>
                <c:pt idx="260">
                  <c:v>6334.75</c:v>
                </c:pt>
                <c:pt idx="261">
                  <c:v>6344.75</c:v>
                </c:pt>
                <c:pt idx="262">
                  <c:v>6346.75</c:v>
                </c:pt>
                <c:pt idx="263">
                  <c:v>6396.25</c:v>
                </c:pt>
                <c:pt idx="264">
                  <c:v>6401.5</c:v>
                </c:pt>
                <c:pt idx="265">
                  <c:v>6425</c:v>
                </c:pt>
                <c:pt idx="266">
                  <c:v>6422.75</c:v>
                </c:pt>
                <c:pt idx="267">
                  <c:v>6406</c:v>
                </c:pt>
                <c:pt idx="268">
                  <c:v>6396.25</c:v>
                </c:pt>
                <c:pt idx="269">
                  <c:v>6374.25</c:v>
                </c:pt>
                <c:pt idx="270">
                  <c:v>6264.5</c:v>
                </c:pt>
                <c:pt idx="271">
                  <c:v>6356</c:v>
                </c:pt>
                <c:pt idx="272">
                  <c:v>6325.25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2-4449-B70B-72BF881F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c:spPr>
        </c:hiLowLines>
        <c:upDownBars>
          <c:gapWidth val="0"/>
          <c:upBars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prstDash val="solid"/>
                <a:round/>
              </a:ln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downBars>
        </c:upDownBars>
        <c:axId val="712612368"/>
        <c:axId val="712609456"/>
      </c:stockChart>
      <c:dateAx>
        <c:axId val="712612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09456"/>
        <c:crosses val="autoZero"/>
        <c:auto val="1"/>
        <c:lblOffset val="100"/>
        <c:baseTimeUnit val="days"/>
      </c:dateAx>
      <c:valAx>
        <c:axId val="71260945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1236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3.5112435615744217E-2"/>
          <c:y val="3.0548466333600189E-2"/>
          <c:w val="0.9282551360892346"/>
          <c:h val="0.841499599502390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Dashboard!$R$1</c:f>
              <c:strCache>
                <c:ptCount val="1"/>
                <c:pt idx="0">
                  <c:v>Pt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ysDash"/>
              <a:round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Dashboard!$R$2:$R$275</c:f>
              <c:numCache>
                <c:formatCode>General</c:formatCode>
                <c:ptCount val="274"/>
                <c:pt idx="0">
                  <c:v>5472.7197120000001</c:v>
                </c:pt>
                <c:pt idx="1">
                  <c:v>5479.6584709999997</c:v>
                </c:pt>
                <c:pt idx="2">
                  <c:v>5498.639999</c:v>
                </c:pt>
                <c:pt idx="3">
                  <c:v>5512.5292140000001</c:v>
                </c:pt>
                <c:pt idx="4">
                  <c:v>5522.6189340000001</c:v>
                </c:pt>
                <c:pt idx="5">
                  <c:v>5533.7479300000005</c:v>
                </c:pt>
                <c:pt idx="6">
                  <c:v>5535.3762839999999</c:v>
                </c:pt>
                <c:pt idx="7">
                  <c:v>5551.5549360000005</c:v>
                </c:pt>
                <c:pt idx="8">
                  <c:v>5561.3713530000005</c:v>
                </c:pt>
                <c:pt idx="9">
                  <c:v>5625.2839999999997</c:v>
                </c:pt>
                <c:pt idx="10">
                  <c:v>5579.7315749999998</c:v>
                </c:pt>
                <c:pt idx="11">
                  <c:v>5580.2407670000002</c:v>
                </c:pt>
                <c:pt idx="12">
                  <c:v>5582.0137930000001</c:v>
                </c:pt>
                <c:pt idx="13">
                  <c:v>5585.6821319999999</c:v>
                </c:pt>
                <c:pt idx="14">
                  <c:v>5589.424043</c:v>
                </c:pt>
                <c:pt idx="15">
                  <c:v>5578.1176670000004</c:v>
                </c:pt>
                <c:pt idx="16">
                  <c:v>5520.5136279999997</c:v>
                </c:pt>
                <c:pt idx="17">
                  <c:v>5570.423495</c:v>
                </c:pt>
                <c:pt idx="18">
                  <c:v>5541.0216950000004</c:v>
                </c:pt>
                <c:pt idx="19">
                  <c:v>5480.5025480000004</c:v>
                </c:pt>
                <c:pt idx="20">
                  <c:v>5581.9879410000003</c:v>
                </c:pt>
                <c:pt idx="21">
                  <c:v>5506.9109559999997</c:v>
                </c:pt>
                <c:pt idx="22">
                  <c:v>5532.0461329999998</c:v>
                </c:pt>
                <c:pt idx="23">
                  <c:v>5241.9179999999997</c:v>
                </c:pt>
                <c:pt idx="24">
                  <c:v>5312.6098940000002</c:v>
                </c:pt>
                <c:pt idx="25">
                  <c:v>5262.5191809999997</c:v>
                </c:pt>
                <c:pt idx="26">
                  <c:v>5303.8494819999996</c:v>
                </c:pt>
                <c:pt idx="27">
                  <c:v>5329.1508450000001</c:v>
                </c:pt>
                <c:pt idx="28">
                  <c:v>5333.5459289999999</c:v>
                </c:pt>
                <c:pt idx="29">
                  <c:v>5410.2008740000001</c:v>
                </c:pt>
                <c:pt idx="30">
                  <c:v>5403.7339300000003</c:v>
                </c:pt>
                <c:pt idx="31">
                  <c:v>5527.5561520000001</c:v>
                </c:pt>
                <c:pt idx="32">
                  <c:v>5568.0945089999996</c:v>
                </c:pt>
                <c:pt idx="33">
                  <c:v>5576.2059900000004</c:v>
                </c:pt>
                <c:pt idx="34">
                  <c:v>5576.2465229999998</c:v>
                </c:pt>
                <c:pt idx="35">
                  <c:v>5621.9709999999995</c:v>
                </c:pt>
                <c:pt idx="36">
                  <c:v>5592.3397990000003</c:v>
                </c:pt>
                <c:pt idx="37">
                  <c:v>5616.1923690000003</c:v>
                </c:pt>
                <c:pt idx="38">
                  <c:v>5622.6240859999998</c:v>
                </c:pt>
                <c:pt idx="39">
                  <c:v>5635.6943810000002</c:v>
                </c:pt>
                <c:pt idx="40">
                  <c:v>5609.742937</c:v>
                </c:pt>
                <c:pt idx="41">
                  <c:v>5611.8488520000001</c:v>
                </c:pt>
                <c:pt idx="42">
                  <c:v>5618.2828099999997</c:v>
                </c:pt>
                <c:pt idx="43">
                  <c:v>5544.9798600000004</c:v>
                </c:pt>
                <c:pt idx="44">
                  <c:v>5549.4809969999997</c:v>
                </c:pt>
                <c:pt idx="45">
                  <c:v>5503.8477949999997</c:v>
                </c:pt>
                <c:pt idx="46">
                  <c:v>5374.4832539999998</c:v>
                </c:pt>
                <c:pt idx="47">
                  <c:v>5461.1227319999998</c:v>
                </c:pt>
                <c:pt idx="48">
                  <c:v>5496.2997770000002</c:v>
                </c:pt>
                <c:pt idx="49">
                  <c:v>5502.9477800000004</c:v>
                </c:pt>
                <c:pt idx="50">
                  <c:v>5572.1461120000004</c:v>
                </c:pt>
                <c:pt idx="51">
                  <c:v>5563.4562779999997</c:v>
                </c:pt>
                <c:pt idx="52">
                  <c:v>5599.5458399999998</c:v>
                </c:pt>
                <c:pt idx="53">
                  <c:v>5634.117929</c:v>
                </c:pt>
                <c:pt idx="54">
                  <c:v>5649.3412980000003</c:v>
                </c:pt>
                <c:pt idx="55">
                  <c:v>5660.8628959999996</c:v>
                </c:pt>
                <c:pt idx="56">
                  <c:v>5661.3534030000001</c:v>
                </c:pt>
                <c:pt idx="57">
                  <c:v>5640.2387319999998</c:v>
                </c:pt>
                <c:pt idx="58">
                  <c:v>5649.9001049999997</c:v>
                </c:pt>
                <c:pt idx="59">
                  <c:v>5635.9411389999996</c:v>
                </c:pt>
                <c:pt idx="60">
                  <c:v>5655.782209</c:v>
                </c:pt>
                <c:pt idx="61">
                  <c:v>5690.8144689999999</c:v>
                </c:pt>
                <c:pt idx="62">
                  <c:v>5695.1781069999997</c:v>
                </c:pt>
                <c:pt idx="63">
                  <c:v>5704.7836120000002</c:v>
                </c:pt>
                <c:pt idx="64">
                  <c:v>5702.525772</c:v>
                </c:pt>
                <c:pt idx="65">
                  <c:v>5708.5358079999996</c:v>
                </c:pt>
                <c:pt idx="66">
                  <c:v>5711.2189939999998</c:v>
                </c:pt>
                <c:pt idx="67">
                  <c:v>5721.1597179999999</c:v>
                </c:pt>
                <c:pt idx="68">
                  <c:v>5734.9649419999996</c:v>
                </c:pt>
                <c:pt idx="69">
                  <c:v>5779.1130000000003</c:v>
                </c:pt>
                <c:pt idx="70">
                  <c:v>5756.4781300000004</c:v>
                </c:pt>
                <c:pt idx="71">
                  <c:v>5770.2526209999996</c:v>
                </c:pt>
                <c:pt idx="72">
                  <c:v>5781.4355830000004</c:v>
                </c:pt>
                <c:pt idx="73">
                  <c:v>5789.5645990000003</c:v>
                </c:pt>
                <c:pt idx="74">
                  <c:v>5797.1727639999999</c:v>
                </c:pt>
                <c:pt idx="75">
                  <c:v>5807.4023980000002</c:v>
                </c:pt>
                <c:pt idx="76">
                  <c:v>5815.0202760000002</c:v>
                </c:pt>
                <c:pt idx="77">
                  <c:v>5824.1203610000002</c:v>
                </c:pt>
                <c:pt idx="78">
                  <c:v>5828.1865369999996</c:v>
                </c:pt>
                <c:pt idx="79">
                  <c:v>5830.2256820000002</c:v>
                </c:pt>
                <c:pt idx="80">
                  <c:v>5834.2502409999997</c:v>
                </c:pt>
                <c:pt idx="81">
                  <c:v>5835.5849319999998</c:v>
                </c:pt>
                <c:pt idx="82">
                  <c:v>5835.0772749999996</c:v>
                </c:pt>
                <c:pt idx="83">
                  <c:v>5844.0492109999996</c:v>
                </c:pt>
                <c:pt idx="84">
                  <c:v>5843.2233610000003</c:v>
                </c:pt>
                <c:pt idx="85">
                  <c:v>5783.395141</c:v>
                </c:pt>
                <c:pt idx="86">
                  <c:v>5730.9827180000002</c:v>
                </c:pt>
                <c:pt idx="87">
                  <c:v>5735.1250790000004</c:v>
                </c:pt>
                <c:pt idx="88">
                  <c:v>5806.9668250000004</c:v>
                </c:pt>
                <c:pt idx="89">
                  <c:v>5854.6118139999999</c:v>
                </c:pt>
                <c:pt idx="90">
                  <c:v>5859.5025249999999</c:v>
                </c:pt>
                <c:pt idx="91">
                  <c:v>5861.9755359999999</c:v>
                </c:pt>
                <c:pt idx="92">
                  <c:v>5855.436291</c:v>
                </c:pt>
                <c:pt idx="93">
                  <c:v>5866.5929150000002</c:v>
                </c:pt>
                <c:pt idx="94">
                  <c:v>5855.9809569999998</c:v>
                </c:pt>
                <c:pt idx="95">
                  <c:v>5874.0975369999996</c:v>
                </c:pt>
                <c:pt idx="96">
                  <c:v>5870.3195759999999</c:v>
                </c:pt>
                <c:pt idx="97">
                  <c:v>5898.9951149999997</c:v>
                </c:pt>
                <c:pt idx="98">
                  <c:v>5903.376096</c:v>
                </c:pt>
                <c:pt idx="99">
                  <c:v>5903.8798489999999</c:v>
                </c:pt>
                <c:pt idx="100">
                  <c:v>5952.7372999999998</c:v>
                </c:pt>
                <c:pt idx="101">
                  <c:v>5970.0396000000001</c:v>
                </c:pt>
                <c:pt idx="102">
                  <c:v>5921.3039230000004</c:v>
                </c:pt>
                <c:pt idx="103">
                  <c:v>5940.3915729999999</c:v>
                </c:pt>
                <c:pt idx="104">
                  <c:v>5949.7711799999997</c:v>
                </c:pt>
                <c:pt idx="105">
                  <c:v>5965.3257830000002</c:v>
                </c:pt>
                <c:pt idx="106">
                  <c:v>5966.5988100000004</c:v>
                </c:pt>
                <c:pt idx="107">
                  <c:v>5978.2676439999996</c:v>
                </c:pt>
                <c:pt idx="108">
                  <c:v>5987.2168259999999</c:v>
                </c:pt>
                <c:pt idx="109">
                  <c:v>5995.6440579999999</c:v>
                </c:pt>
                <c:pt idx="110">
                  <c:v>6004.1764039999998</c:v>
                </c:pt>
                <c:pt idx="111">
                  <c:v>6011.630185</c:v>
                </c:pt>
                <c:pt idx="112">
                  <c:v>6015.1221299999997</c:v>
                </c:pt>
                <c:pt idx="113">
                  <c:v>6025.6180619999996</c:v>
                </c:pt>
                <c:pt idx="114">
                  <c:v>6022.7379570000003</c:v>
                </c:pt>
                <c:pt idx="115">
                  <c:v>6031.4090349999997</c:v>
                </c:pt>
                <c:pt idx="116">
                  <c:v>6036.0859549999996</c:v>
                </c:pt>
                <c:pt idx="117">
                  <c:v>6043.3682310000004</c:v>
                </c:pt>
                <c:pt idx="118">
                  <c:v>5965.149574</c:v>
                </c:pt>
                <c:pt idx="119">
                  <c:v>5882.0052660000001</c:v>
                </c:pt>
                <c:pt idx="120">
                  <c:v>5878.0431740000004</c:v>
                </c:pt>
                <c:pt idx="121">
                  <c:v>6035.431638</c:v>
                </c:pt>
                <c:pt idx="122">
                  <c:v>6055.8069400000004</c:v>
                </c:pt>
                <c:pt idx="123">
                  <c:v>6047.5582649999997</c:v>
                </c:pt>
                <c:pt idx="124">
                  <c:v>6034.6860729999999</c:v>
                </c:pt>
                <c:pt idx="125">
                  <c:v>5919.9509520000001</c:v>
                </c:pt>
                <c:pt idx="126">
                  <c:v>5912.1836819999999</c:v>
                </c:pt>
                <c:pt idx="127">
                  <c:v>5944.9481329999999</c:v>
                </c:pt>
                <c:pt idx="128">
                  <c:v>5966.9894119999999</c:v>
                </c:pt>
                <c:pt idx="129">
                  <c:v>6055.3520529999996</c:v>
                </c:pt>
                <c:pt idx="130">
                  <c:v>5964.6902620000001</c:v>
                </c:pt>
                <c:pt idx="131">
                  <c:v>5962.2935180000004</c:v>
                </c:pt>
                <c:pt idx="132">
                  <c:v>5896.745441</c:v>
                </c:pt>
                <c:pt idx="133">
                  <c:v>5890.5286150000002</c:v>
                </c:pt>
                <c:pt idx="134">
                  <c:v>5891.3489499999996</c:v>
                </c:pt>
                <c:pt idx="135">
                  <c:v>5956.1918919999998</c:v>
                </c:pt>
                <c:pt idx="136">
                  <c:v>5975.128976</c:v>
                </c:pt>
                <c:pt idx="137">
                  <c:v>6048.2170120000001</c:v>
                </c:pt>
                <c:pt idx="138">
                  <c:v>6018.3500979999999</c:v>
                </c:pt>
                <c:pt idx="139">
                  <c:v>6015.6786579999998</c:v>
                </c:pt>
                <c:pt idx="140">
                  <c:v>6049.7527819999996</c:v>
                </c:pt>
                <c:pt idx="141">
                  <c:v>6046.2327869999999</c:v>
                </c:pt>
                <c:pt idx="142">
                  <c:v>6046.4212040000002</c:v>
                </c:pt>
                <c:pt idx="143">
                  <c:v>6055.1597140000003</c:v>
                </c:pt>
                <c:pt idx="144">
                  <c:v>6068.1113180000002</c:v>
                </c:pt>
                <c:pt idx="145">
                  <c:v>6134.25</c:v>
                </c:pt>
                <c:pt idx="146">
                  <c:v>6057.1822140000004</c:v>
                </c:pt>
                <c:pt idx="147">
                  <c:v>6009.5263169999998</c:v>
                </c:pt>
                <c:pt idx="148">
                  <c:v>6043.04961</c:v>
                </c:pt>
                <c:pt idx="149">
                  <c:v>6046.0928990000002</c:v>
                </c:pt>
                <c:pt idx="150">
                  <c:v>6053.61031</c:v>
                </c:pt>
                <c:pt idx="151">
                  <c:v>6030.5370860000003</c:v>
                </c:pt>
                <c:pt idx="152">
                  <c:v>6041.641173</c:v>
                </c:pt>
                <c:pt idx="153">
                  <c:v>6051.8593719999999</c:v>
                </c:pt>
                <c:pt idx="154">
                  <c:v>6062.7977760000003</c:v>
                </c:pt>
                <c:pt idx="155">
                  <c:v>6074.6226049999996</c:v>
                </c:pt>
                <c:pt idx="156">
                  <c:v>6051.647849</c:v>
                </c:pt>
                <c:pt idx="157">
                  <c:v>6071.576755</c:v>
                </c:pt>
                <c:pt idx="158">
                  <c:v>6077.9394970000003</c:v>
                </c:pt>
                <c:pt idx="159">
                  <c:v>6096.5625719999998</c:v>
                </c:pt>
                <c:pt idx="160">
                  <c:v>6030.9592309999998</c:v>
                </c:pt>
                <c:pt idx="161">
                  <c:v>6028.4524650000003</c:v>
                </c:pt>
                <c:pt idx="162">
                  <c:v>5970.8134520000003</c:v>
                </c:pt>
                <c:pt idx="163">
                  <c:v>5958.2921990000004</c:v>
                </c:pt>
                <c:pt idx="164">
                  <c:v>5904.7945</c:v>
                </c:pt>
                <c:pt idx="165">
                  <c:v>5980.3790520000002</c:v>
                </c:pt>
                <c:pt idx="166">
                  <c:v>5893.512608</c:v>
                </c:pt>
                <c:pt idx="167">
                  <c:v>5865.5208720000001</c:v>
                </c:pt>
                <c:pt idx="168">
                  <c:v>5873.5127199999997</c:v>
                </c:pt>
                <c:pt idx="169">
                  <c:v>5845.5579109999999</c:v>
                </c:pt>
                <c:pt idx="170">
                  <c:v>5812.4693939999997</c:v>
                </c:pt>
                <c:pt idx="171">
                  <c:v>5661.4013599999998</c:v>
                </c:pt>
                <c:pt idx="172">
                  <c:v>5575.5602090000002</c:v>
                </c:pt>
                <c:pt idx="173">
                  <c:v>5598.3816200000001</c:v>
                </c:pt>
                <c:pt idx="174">
                  <c:v>5492.9657909999996</c:v>
                </c:pt>
                <c:pt idx="175">
                  <c:v>5614.9621509999997</c:v>
                </c:pt>
                <c:pt idx="176">
                  <c:v>5668.369823</c:v>
                </c:pt>
                <c:pt idx="177">
                  <c:v>5639.7127039999996</c:v>
                </c:pt>
                <c:pt idx="178">
                  <c:v>5608.6904130000003</c:v>
                </c:pt>
                <c:pt idx="179">
                  <c:v>5661.6486800000002</c:v>
                </c:pt>
                <c:pt idx="180">
                  <c:v>5617.8320489999996</c:v>
                </c:pt>
                <c:pt idx="181">
                  <c:v>5767.6273149999997</c:v>
                </c:pt>
                <c:pt idx="182">
                  <c:v>5822.8236589999997</c:v>
                </c:pt>
                <c:pt idx="183">
                  <c:v>5775.918635</c:v>
                </c:pt>
                <c:pt idx="184">
                  <c:v>5671.0387849999997</c:v>
                </c:pt>
                <c:pt idx="185">
                  <c:v>5654.5807439999999</c:v>
                </c:pt>
                <c:pt idx="186">
                  <c:v>5622.4802879999997</c:v>
                </c:pt>
                <c:pt idx="187">
                  <c:v>5662.6792189999996</c:v>
                </c:pt>
                <c:pt idx="188">
                  <c:v>5691.3475049999997</c:v>
                </c:pt>
                <c:pt idx="189">
                  <c:v>5516.7578569999996</c:v>
                </c:pt>
                <c:pt idx="190">
                  <c:v>5227.9385179999999</c:v>
                </c:pt>
                <c:pt idx="191">
                  <c:v>5196.3881279999996</c:v>
                </c:pt>
                <c:pt idx="192">
                  <c:v>5074.9015909999998</c:v>
                </c:pt>
                <c:pt idx="193">
                  <c:v>5428.6638249999996</c:v>
                </c:pt>
                <c:pt idx="194">
                  <c:v>5272.534979</c:v>
                </c:pt>
                <c:pt idx="195">
                  <c:v>5367.3073240000003</c:v>
                </c:pt>
                <c:pt idx="196">
                  <c:v>5480.8970959999997</c:v>
                </c:pt>
                <c:pt idx="197">
                  <c:v>5399.5567650000003</c:v>
                </c:pt>
                <c:pt idx="198">
                  <c:v>5333.1408060000003</c:v>
                </c:pt>
                <c:pt idx="199">
                  <c:v>5346.8912099999998</c:v>
                </c:pt>
                <c:pt idx="200">
                  <c:v>5249.8941800620296</c:v>
                </c:pt>
                <c:pt idx="201">
                  <c:v>5303.3546094117501</c:v>
                </c:pt>
                <c:pt idx="202">
                  <c:v>5366.4446926824603</c:v>
                </c:pt>
                <c:pt idx="203">
                  <c:v>5508.0770850234503</c:v>
                </c:pt>
                <c:pt idx="204">
                  <c:v>5615.45158933933</c:v>
                </c:pt>
                <c:pt idx="205">
                  <c:v>5609.8326148261203</c:v>
                </c:pt>
                <c:pt idx="206">
                  <c:v>5584.4555318803204</c:v>
                </c:pt>
                <c:pt idx="207">
                  <c:v>5580.5213814585604</c:v>
                </c:pt>
                <c:pt idx="208">
                  <c:v>5637.3971873690698</c:v>
                </c:pt>
                <c:pt idx="209">
                  <c:v>5683.2740098160702</c:v>
                </c:pt>
                <c:pt idx="210">
                  <c:v>5676.3009718481799</c:v>
                </c:pt>
                <c:pt idx="211">
                  <c:v>5703.3413006744204</c:v>
                </c:pt>
                <c:pt idx="212">
                  <c:v>5667.4189216025597</c:v>
                </c:pt>
                <c:pt idx="213">
                  <c:v>5691.2818435459003</c:v>
                </c:pt>
                <c:pt idx="214">
                  <c:v>5672.5989023727798</c:v>
                </c:pt>
                <c:pt idx="215">
                  <c:v>5741.6453364040199</c:v>
                </c:pt>
                <c:pt idx="216">
                  <c:v>5826.7670855902998</c:v>
                </c:pt>
                <c:pt idx="217">
                  <c:v>5858.3294584178202</c:v>
                </c:pt>
                <c:pt idx="218">
                  <c:v>5897.0794232109201</c:v>
                </c:pt>
                <c:pt idx="219">
                  <c:v>5901.3825940534898</c:v>
                </c:pt>
                <c:pt idx="220">
                  <c:v>5929.1654520697002</c:v>
                </c:pt>
                <c:pt idx="221">
                  <c:v>5923.5334695434804</c:v>
                </c:pt>
                <c:pt idx="222">
                  <c:v>5818.0412138869997</c:v>
                </c:pt>
                <c:pt idx="223">
                  <c:v>5823.8479081792402</c:v>
                </c:pt>
                <c:pt idx="224">
                  <c:v>5832.8991756290598</c:v>
                </c:pt>
                <c:pt idx="225">
                  <c:v>5942.9093190203303</c:v>
                </c:pt>
                <c:pt idx="226">
                  <c:v>5911.2759999999998</c:v>
                </c:pt>
                <c:pt idx="227">
                  <c:v>5922.5899366125004</c:v>
                </c:pt>
                <c:pt idx="228">
                  <c:v>5956.5168712155801</c:v>
                </c:pt>
                <c:pt idx="229">
                  <c:v>5958.9501904794197</c:v>
                </c:pt>
                <c:pt idx="230">
                  <c:v>5982.2148998842003</c:v>
                </c:pt>
                <c:pt idx="231">
                  <c:v>5946.6735866651397</c:v>
                </c:pt>
                <c:pt idx="232">
                  <c:v>5940.3757510016303</c:v>
                </c:pt>
                <c:pt idx="233">
                  <c:v>5991.13911425685</c:v>
                </c:pt>
                <c:pt idx="234">
                  <c:v>6047.0219607601302</c:v>
                </c:pt>
                <c:pt idx="235">
                  <c:v>6059.5567835253496</c:v>
                </c:pt>
                <c:pt idx="236">
                  <c:v>6021.8698734979198</c:v>
                </c:pt>
                <c:pt idx="237">
                  <c:v>6060.9025641701201</c:v>
                </c:pt>
                <c:pt idx="238">
                  <c:v>6002.3420375738297</c:v>
                </c:pt>
                <c:pt idx="239">
                  <c:v>6037.3886282451604</c:v>
                </c:pt>
                <c:pt idx="240">
                  <c:v>6011.3187833707298</c:v>
                </c:pt>
                <c:pt idx="241">
                  <c:v>6008.2797257013499</c:v>
                </c:pt>
                <c:pt idx="242">
                  <c:v>6020.6483534045801</c:v>
                </c:pt>
                <c:pt idx="243">
                  <c:v>6076.1663859949203</c:v>
                </c:pt>
                <c:pt idx="244">
                  <c:v>6101.9467236079699</c:v>
                </c:pt>
                <c:pt idx="245">
                  <c:v>6101.02504218594</c:v>
                </c:pt>
                <c:pt idx="246">
                  <c:v>6114.0665702060696</c:v>
                </c:pt>
                <c:pt idx="247">
                  <c:v>6127.9269057476604</c:v>
                </c:pt>
                <c:pt idx="248">
                  <c:v>6145.27</c:v>
                </c:pt>
                <c:pt idx="249">
                  <c:v>6149.71</c:v>
                </c:pt>
                <c:pt idx="250">
                  <c:v>6122.2</c:v>
                </c:pt>
                <c:pt idx="251">
                  <c:v>6149.65</c:v>
                </c:pt>
                <c:pt idx="252">
                  <c:v>6129.86</c:v>
                </c:pt>
                <c:pt idx="253">
                  <c:v>6153.11</c:v>
                </c:pt>
                <c:pt idx="254">
                  <c:v>6175.45</c:v>
                </c:pt>
                <c:pt idx="255">
                  <c:v>6194.05</c:v>
                </c:pt>
                <c:pt idx="256">
                  <c:v>6201.2</c:v>
                </c:pt>
                <c:pt idx="257">
                  <c:v>6225.65</c:v>
                </c:pt>
                <c:pt idx="258">
                  <c:v>6241.65</c:v>
                </c:pt>
                <c:pt idx="259">
                  <c:v>6254.31</c:v>
                </c:pt>
                <c:pt idx="260">
                  <c:v>6265.82</c:v>
                </c:pt>
                <c:pt idx="261">
                  <c:v>6276.04</c:v>
                </c:pt>
                <c:pt idx="262">
                  <c:v>6280.83</c:v>
                </c:pt>
                <c:pt idx="263">
                  <c:v>6316.09</c:v>
                </c:pt>
                <c:pt idx="264">
                  <c:v>6295.09</c:v>
                </c:pt>
                <c:pt idx="265">
                  <c:v>6305.13</c:v>
                </c:pt>
                <c:pt idx="266">
                  <c:v>6334.3</c:v>
                </c:pt>
                <c:pt idx="267">
                  <c:v>6321.77</c:v>
                </c:pt>
                <c:pt idx="268">
                  <c:v>6333.59</c:v>
                </c:pt>
                <c:pt idx="269">
                  <c:v>6334.81</c:v>
                </c:pt>
                <c:pt idx="270">
                  <c:v>6339.2</c:v>
                </c:pt>
                <c:pt idx="271">
                  <c:v>6338.82</c:v>
                </c:pt>
                <c:pt idx="272">
                  <c:v>6377.92</c:v>
                </c:pt>
                <c:pt idx="273">
                  <c:v>6337.25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7-4E17-936E-972808AD2D7A}"/>
            </c:ext>
          </c:extLst>
        </c:ser>
        <c:ser>
          <c:idx val="1"/>
          <c:order val="1"/>
          <c:tx>
            <c:strRef>
              <c:f>Dashboard!$AC$1</c:f>
              <c:strCache>
                <c:ptCount val="1"/>
                <c:pt idx="0">
                  <c:v>MA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Dashboard!$AC$2:$AC$275</c:f>
              <c:numCache>
                <c:formatCode>General</c:formatCode>
                <c:ptCount val="274"/>
                <c:pt idx="3">
                  <c:v>5612.333333333333</c:v>
                </c:pt>
                <c:pt idx="4">
                  <c:v>5626</c:v>
                </c:pt>
                <c:pt idx="5">
                  <c:v>5648.166666666667</c:v>
                </c:pt>
                <c:pt idx="6">
                  <c:v>5653</c:v>
                </c:pt>
                <c:pt idx="7">
                  <c:v>5664.166666666667</c:v>
                </c:pt>
                <c:pt idx="8">
                  <c:v>5662.5</c:v>
                </c:pt>
                <c:pt idx="9">
                  <c:v>5688.333333333333</c:v>
                </c:pt>
                <c:pt idx="10">
                  <c:v>5679.75</c:v>
                </c:pt>
                <c:pt idx="11">
                  <c:v>5650.25</c:v>
                </c:pt>
                <c:pt idx="12">
                  <c:v>5595.75</c:v>
                </c:pt>
                <c:pt idx="13">
                  <c:v>5586.333333333333</c:v>
                </c:pt>
                <c:pt idx="14">
                  <c:v>5587.916666666667</c:v>
                </c:pt>
                <c:pt idx="15">
                  <c:v>5560.666666666667</c:v>
                </c:pt>
                <c:pt idx="16">
                  <c:v>5504.166666666667</c:v>
                </c:pt>
                <c:pt idx="17">
                  <c:v>5470.75</c:v>
                </c:pt>
                <c:pt idx="18">
                  <c:v>5481.083333333333</c:v>
                </c:pt>
                <c:pt idx="19">
                  <c:v>5491.5</c:v>
                </c:pt>
                <c:pt idx="20">
                  <c:v>5511.166666666667</c:v>
                </c:pt>
                <c:pt idx="21">
                  <c:v>5503.583333333333</c:v>
                </c:pt>
                <c:pt idx="22">
                  <c:v>5471.416666666667</c:v>
                </c:pt>
                <c:pt idx="23">
                  <c:v>5357.916666666667</c:v>
                </c:pt>
                <c:pt idx="24">
                  <c:v>5286.583333333333</c:v>
                </c:pt>
                <c:pt idx="25">
                  <c:v>5237.083333333333</c:v>
                </c:pt>
                <c:pt idx="26">
                  <c:v>5280.666666666667</c:v>
                </c:pt>
                <c:pt idx="27">
                  <c:v>5315.333333333333</c:v>
                </c:pt>
                <c:pt idx="28">
                  <c:v>5362.75</c:v>
                </c:pt>
                <c:pt idx="29">
                  <c:v>5399.666666666667</c:v>
                </c:pt>
                <c:pt idx="30">
                  <c:v>5435.25</c:v>
                </c:pt>
                <c:pt idx="31">
                  <c:v>5501.166666666667</c:v>
                </c:pt>
                <c:pt idx="32">
                  <c:v>5540.916666666667</c:v>
                </c:pt>
                <c:pt idx="33">
                  <c:v>5591.916666666667</c:v>
                </c:pt>
                <c:pt idx="34">
                  <c:v>5609.333333333333</c:v>
                </c:pt>
                <c:pt idx="35">
                  <c:v>5630.416666666667</c:v>
                </c:pt>
                <c:pt idx="36">
                  <c:v>5618.416666666667</c:v>
                </c:pt>
                <c:pt idx="37">
                  <c:v>5629.333333333333</c:v>
                </c:pt>
                <c:pt idx="38">
                  <c:v>5627.833333333333</c:v>
                </c:pt>
                <c:pt idx="39">
                  <c:v>5644.75</c:v>
                </c:pt>
                <c:pt idx="40">
                  <c:v>5630.666666666667</c:v>
                </c:pt>
                <c:pt idx="41">
                  <c:v>5621.666666666667</c:v>
                </c:pt>
                <c:pt idx="42">
                  <c:v>5627.083333333333</c:v>
                </c:pt>
                <c:pt idx="43">
                  <c:v>5604.25</c:v>
                </c:pt>
                <c:pt idx="44">
                  <c:v>5577.583333333333</c:v>
                </c:pt>
                <c:pt idx="45">
                  <c:v>5528</c:v>
                </c:pt>
                <c:pt idx="46">
                  <c:v>5487.25</c:v>
                </c:pt>
                <c:pt idx="47">
                  <c:v>5470.416666666667</c:v>
                </c:pt>
                <c:pt idx="48">
                  <c:v>5467.666666666667</c:v>
                </c:pt>
                <c:pt idx="49">
                  <c:v>5514.916666666667</c:v>
                </c:pt>
                <c:pt idx="50">
                  <c:v>5555.833333333333</c:v>
                </c:pt>
                <c:pt idx="51">
                  <c:v>5597.75</c:v>
                </c:pt>
                <c:pt idx="52">
                  <c:v>5643.75</c:v>
                </c:pt>
                <c:pt idx="53">
                  <c:v>5676.416666666667</c:v>
                </c:pt>
                <c:pt idx="54">
                  <c:v>5693.166666666667</c:v>
                </c:pt>
                <c:pt idx="55">
                  <c:v>5719.416666666667</c:v>
                </c:pt>
                <c:pt idx="56">
                  <c:v>5740</c:v>
                </c:pt>
                <c:pt idx="57">
                  <c:v>5772.25</c:v>
                </c:pt>
                <c:pt idx="58">
                  <c:v>5776.916666666667</c:v>
                </c:pt>
                <c:pt idx="59">
                  <c:v>5782.583333333333</c:v>
                </c:pt>
                <c:pt idx="60">
                  <c:v>5791.833333333333</c:v>
                </c:pt>
                <c:pt idx="61">
                  <c:v>5791.583333333333</c:v>
                </c:pt>
                <c:pt idx="62">
                  <c:v>5803.333333333333</c:v>
                </c:pt>
                <c:pt idx="63">
                  <c:v>5788.416666666667</c:v>
                </c:pt>
                <c:pt idx="64">
                  <c:v>5778.083333333333</c:v>
                </c:pt>
                <c:pt idx="65">
                  <c:v>5756.5</c:v>
                </c:pt>
                <c:pt idx="66">
                  <c:v>5769.916666666667</c:v>
                </c:pt>
                <c:pt idx="67">
                  <c:v>5764.75</c:v>
                </c:pt>
                <c:pt idx="68">
                  <c:v>5781.75</c:v>
                </c:pt>
                <c:pt idx="69">
                  <c:v>5795.5</c:v>
                </c:pt>
                <c:pt idx="70">
                  <c:v>5823.583333333333</c:v>
                </c:pt>
                <c:pt idx="71">
                  <c:v>5843.333333333333</c:v>
                </c:pt>
                <c:pt idx="72">
                  <c:v>5865.666666666667</c:v>
                </c:pt>
                <c:pt idx="73">
                  <c:v>5876.916666666667</c:v>
                </c:pt>
                <c:pt idx="74">
                  <c:v>5886</c:v>
                </c:pt>
                <c:pt idx="75">
                  <c:v>5878.916666666667</c:v>
                </c:pt>
                <c:pt idx="76">
                  <c:v>5893.333333333333</c:v>
                </c:pt>
                <c:pt idx="77">
                  <c:v>5896.416666666667</c:v>
                </c:pt>
                <c:pt idx="78">
                  <c:v>5898.25</c:v>
                </c:pt>
                <c:pt idx="79">
                  <c:v>5875.5</c:v>
                </c:pt>
                <c:pt idx="80">
                  <c:v>5859.75</c:v>
                </c:pt>
                <c:pt idx="81">
                  <c:v>5844.25</c:v>
                </c:pt>
                <c:pt idx="82">
                  <c:v>5852.166666666667</c:v>
                </c:pt>
                <c:pt idx="83">
                  <c:v>5859.5</c:v>
                </c:pt>
                <c:pt idx="84">
                  <c:v>5861.5</c:v>
                </c:pt>
                <c:pt idx="85">
                  <c:v>5820.5</c:v>
                </c:pt>
                <c:pt idx="86">
                  <c:v>5782.916666666667</c:v>
                </c:pt>
                <c:pt idx="87">
                  <c:v>5746.666666666667</c:v>
                </c:pt>
                <c:pt idx="88">
                  <c:v>5771.25</c:v>
                </c:pt>
                <c:pt idx="89">
                  <c:v>5837.916666666667</c:v>
                </c:pt>
                <c:pt idx="90">
                  <c:v>5924.75</c:v>
                </c:pt>
                <c:pt idx="91">
                  <c:v>5995.75</c:v>
                </c:pt>
                <c:pt idx="92">
                  <c:v>6020.25</c:v>
                </c:pt>
                <c:pt idx="93">
                  <c:v>6023.333333333333</c:v>
                </c:pt>
                <c:pt idx="94">
                  <c:v>6020.25</c:v>
                </c:pt>
                <c:pt idx="95">
                  <c:v>6002.416666666667</c:v>
                </c:pt>
                <c:pt idx="96">
                  <c:v>5963.583333333333</c:v>
                </c:pt>
                <c:pt idx="97">
                  <c:v>5931.583333333333</c:v>
                </c:pt>
                <c:pt idx="98">
                  <c:v>5918.416666666667</c:v>
                </c:pt>
                <c:pt idx="99">
                  <c:v>5932.166666666667</c:v>
                </c:pt>
                <c:pt idx="100">
                  <c:v>5949</c:v>
                </c:pt>
                <c:pt idx="101">
                  <c:v>5965.083333333333</c:v>
                </c:pt>
                <c:pt idx="102">
                  <c:v>5986.416666666667</c:v>
                </c:pt>
                <c:pt idx="103">
                  <c:v>6009</c:v>
                </c:pt>
                <c:pt idx="104">
                  <c:v>6018.333333333333</c:v>
                </c:pt>
                <c:pt idx="105">
                  <c:v>6034.916666666667</c:v>
                </c:pt>
                <c:pt idx="106">
                  <c:v>6042.75</c:v>
                </c:pt>
                <c:pt idx="107">
                  <c:v>6058.833333333333</c:v>
                </c:pt>
                <c:pt idx="108">
                  <c:v>6074.5</c:v>
                </c:pt>
                <c:pt idx="109">
                  <c:v>6083.5</c:v>
                </c:pt>
                <c:pt idx="110">
                  <c:v>6095.416666666667</c:v>
                </c:pt>
                <c:pt idx="111">
                  <c:v>6084.5</c:v>
                </c:pt>
                <c:pt idx="112">
                  <c:v>6070.333333333333</c:v>
                </c:pt>
                <c:pt idx="113">
                  <c:v>6068.25</c:v>
                </c:pt>
                <c:pt idx="114">
                  <c:v>6066.583333333333</c:v>
                </c:pt>
                <c:pt idx="115">
                  <c:v>6069.666666666667</c:v>
                </c:pt>
                <c:pt idx="116">
                  <c:v>6090.083333333333</c:v>
                </c:pt>
                <c:pt idx="117">
                  <c:v>6112.25</c:v>
                </c:pt>
                <c:pt idx="118">
                  <c:v>6073.833333333333</c:v>
                </c:pt>
                <c:pt idx="119">
                  <c:v>6000.5</c:v>
                </c:pt>
                <c:pt idx="120">
                  <c:v>5958.666666666667</c:v>
                </c:pt>
                <c:pt idx="121">
                  <c:v>5990.583333333333</c:v>
                </c:pt>
                <c:pt idx="122">
                  <c:v>6045.25</c:v>
                </c:pt>
                <c:pt idx="123">
                  <c:v>6076.416666666667</c:v>
                </c:pt>
                <c:pt idx="124">
                  <c:v>6073.416666666667</c:v>
                </c:pt>
                <c:pt idx="125">
                  <c:v>6027</c:v>
                </c:pt>
                <c:pt idx="126">
                  <c:v>5973.833333333333</c:v>
                </c:pt>
                <c:pt idx="127">
                  <c:v>5937</c:v>
                </c:pt>
                <c:pt idx="128">
                  <c:v>5947.25</c:v>
                </c:pt>
                <c:pt idx="129">
                  <c:v>5975.5</c:v>
                </c:pt>
                <c:pt idx="130">
                  <c:v>5988.083333333333</c:v>
                </c:pt>
                <c:pt idx="131">
                  <c:v>5978</c:v>
                </c:pt>
                <c:pt idx="132">
                  <c:v>5952.75</c:v>
                </c:pt>
                <c:pt idx="133">
                  <c:v>5923.416666666667</c:v>
                </c:pt>
                <c:pt idx="134">
                  <c:v>5895.166666666667</c:v>
                </c:pt>
                <c:pt idx="135">
                  <c:v>5874.333333333333</c:v>
                </c:pt>
                <c:pt idx="136">
                  <c:v>5910.75</c:v>
                </c:pt>
                <c:pt idx="137">
                  <c:v>5963.75</c:v>
                </c:pt>
                <c:pt idx="138">
                  <c:v>6031.083333333333</c:v>
                </c:pt>
                <c:pt idx="139">
                  <c:v>6079.416666666667</c:v>
                </c:pt>
                <c:pt idx="140">
                  <c:v>6118.916666666667</c:v>
                </c:pt>
                <c:pt idx="141">
                  <c:v>6135.25</c:v>
                </c:pt>
                <c:pt idx="142">
                  <c:v>6110.666666666667</c:v>
                </c:pt>
                <c:pt idx="143">
                  <c:v>6092.333333333333</c:v>
                </c:pt>
                <c:pt idx="144">
                  <c:v>6070.416666666667</c:v>
                </c:pt>
                <c:pt idx="145">
                  <c:v>6087.916666666667</c:v>
                </c:pt>
                <c:pt idx="146">
                  <c:v>6078</c:v>
                </c:pt>
                <c:pt idx="147">
                  <c:v>6062.916666666667</c:v>
                </c:pt>
                <c:pt idx="148">
                  <c:v>6050.833333333333</c:v>
                </c:pt>
                <c:pt idx="149">
                  <c:v>6057.25</c:v>
                </c:pt>
                <c:pt idx="150">
                  <c:v>6085.166666666667</c:v>
                </c:pt>
                <c:pt idx="151">
                  <c:v>6080.666666666667</c:v>
                </c:pt>
                <c:pt idx="152">
                  <c:v>6081.416666666667</c:v>
                </c:pt>
                <c:pt idx="153">
                  <c:v>6076.833333333333</c:v>
                </c:pt>
                <c:pt idx="154">
                  <c:v>6084.583333333333</c:v>
                </c:pt>
                <c:pt idx="155">
                  <c:v>6100.083333333333</c:v>
                </c:pt>
                <c:pt idx="156">
                  <c:v>6113.333333333333</c:v>
                </c:pt>
                <c:pt idx="157">
                  <c:v>6138</c:v>
                </c:pt>
                <c:pt idx="158">
                  <c:v>6147.25</c:v>
                </c:pt>
                <c:pt idx="159">
                  <c:v>6148.75</c:v>
                </c:pt>
                <c:pt idx="160">
                  <c:v>6109.5</c:v>
                </c:pt>
                <c:pt idx="161">
                  <c:v>6055.416666666667</c:v>
                </c:pt>
                <c:pt idx="162">
                  <c:v>5999.916666666667</c:v>
                </c:pt>
                <c:pt idx="163">
                  <c:v>5980.5</c:v>
                </c:pt>
                <c:pt idx="164">
                  <c:v>5939</c:v>
                </c:pt>
                <c:pt idx="165">
                  <c:v>5936.75</c:v>
                </c:pt>
                <c:pt idx="166">
                  <c:v>5900.083333333333</c:v>
                </c:pt>
                <c:pt idx="167">
                  <c:v>5871.166666666667</c:v>
                </c:pt>
                <c:pt idx="168">
                  <c:v>5833.833333333333</c:v>
                </c:pt>
                <c:pt idx="169">
                  <c:v>5795.666666666667</c:v>
                </c:pt>
                <c:pt idx="170">
                  <c:v>5791.166666666667</c:v>
                </c:pt>
                <c:pt idx="171">
                  <c:v>5714.333333333333</c:v>
                </c:pt>
                <c:pt idx="172">
                  <c:v>5657.916666666667</c:v>
                </c:pt>
                <c:pt idx="173">
                  <c:v>5600.833333333333</c:v>
                </c:pt>
                <c:pt idx="174">
                  <c:v>5569.75</c:v>
                </c:pt>
                <c:pt idx="175">
                  <c:v>5590.75</c:v>
                </c:pt>
                <c:pt idx="176">
                  <c:v>5633.25</c:v>
                </c:pt>
                <c:pt idx="177">
                  <c:v>5680.5</c:v>
                </c:pt>
                <c:pt idx="178">
                  <c:v>5710.416666666667</c:v>
                </c:pt>
                <c:pt idx="179">
                  <c:v>5703.916666666667</c:v>
                </c:pt>
                <c:pt idx="180">
                  <c:v>5720.25</c:v>
                </c:pt>
                <c:pt idx="181">
                  <c:v>5748.833333333333</c:v>
                </c:pt>
                <c:pt idx="182">
                  <c:v>5786.75</c:v>
                </c:pt>
                <c:pt idx="183">
                  <c:v>5800.5</c:v>
                </c:pt>
                <c:pt idx="184">
                  <c:v>5775.083333333333</c:v>
                </c:pt>
                <c:pt idx="185">
                  <c:v>5707.25</c:v>
                </c:pt>
                <c:pt idx="186">
                  <c:v>5671.833333333333</c:v>
                </c:pt>
                <c:pt idx="187">
                  <c:v>5650.25</c:v>
                </c:pt>
                <c:pt idx="188">
                  <c:v>5680</c:v>
                </c:pt>
                <c:pt idx="189">
                  <c:v>5606.5</c:v>
                </c:pt>
                <c:pt idx="190">
                  <c:v>5418.416666666667</c:v>
                </c:pt>
                <c:pt idx="191">
                  <c:v>5213.416666666667</c:v>
                </c:pt>
                <c:pt idx="192">
                  <c:v>5075.916666666667</c:v>
                </c:pt>
                <c:pt idx="193">
                  <c:v>5202.833333333333</c:v>
                </c:pt>
                <c:pt idx="194">
                  <c:v>5271.083333333333</c:v>
                </c:pt>
                <c:pt idx="195">
                  <c:v>5394.75</c:v>
                </c:pt>
                <c:pt idx="196">
                  <c:v>5378</c:v>
                </c:pt>
                <c:pt idx="197">
                  <c:v>5420.083333333333</c:v>
                </c:pt>
                <c:pt idx="198">
                  <c:v>5391.583333333333</c:v>
                </c:pt>
                <c:pt idx="199">
                  <c:v>5348.916666666667</c:v>
                </c:pt>
                <c:pt idx="200">
                  <c:v>5267.75</c:v>
                </c:pt>
                <c:pt idx="201">
                  <c:v>5270.75</c:v>
                </c:pt>
                <c:pt idx="202">
                  <c:v>5300.416666666667</c:v>
                </c:pt>
                <c:pt idx="203">
                  <c:v>5409.25</c:v>
                </c:pt>
                <c:pt idx="204">
                  <c:v>5487.583333333333</c:v>
                </c:pt>
                <c:pt idx="205">
                  <c:v>5538</c:v>
                </c:pt>
                <c:pt idx="206">
                  <c:v>5562.166666666667</c:v>
                </c:pt>
                <c:pt idx="207">
                  <c:v>5574.583333333333</c:v>
                </c:pt>
                <c:pt idx="208">
                  <c:v>5598</c:v>
                </c:pt>
                <c:pt idx="209">
                  <c:v>5639.75</c:v>
                </c:pt>
                <c:pt idx="210">
                  <c:v>5668</c:v>
                </c:pt>
                <c:pt idx="211">
                  <c:v>5668.833333333333</c:v>
                </c:pt>
                <c:pt idx="212">
                  <c:v>5649.833333333333</c:v>
                </c:pt>
                <c:pt idx="213">
                  <c:v>5654.083333333333</c:v>
                </c:pt>
                <c:pt idx="214">
                  <c:v>5671.5</c:v>
                </c:pt>
                <c:pt idx="215">
                  <c:v>5742.5</c:v>
                </c:pt>
                <c:pt idx="216">
                  <c:v>5815.833333333333</c:v>
                </c:pt>
                <c:pt idx="217">
                  <c:v>5892.666666666667</c:v>
                </c:pt>
                <c:pt idx="218">
                  <c:v>5915.416666666667</c:v>
                </c:pt>
                <c:pt idx="219">
                  <c:v>5939.083333333333</c:v>
                </c:pt>
                <c:pt idx="220">
                  <c:v>5963.75</c:v>
                </c:pt>
                <c:pt idx="221">
                  <c:v>5972.583333333333</c:v>
                </c:pt>
                <c:pt idx="222">
                  <c:v>5934.5</c:v>
                </c:pt>
                <c:pt idx="223">
                  <c:v>5892.583333333333</c:v>
                </c:pt>
                <c:pt idx="224">
                  <c:v>5845</c:v>
                </c:pt>
                <c:pt idx="225">
                  <c:v>5869.333333333333</c:v>
                </c:pt>
                <c:pt idx="226">
                  <c:v>5884.666666666667</c:v>
                </c:pt>
                <c:pt idx="227">
                  <c:v>5919.916666666667</c:v>
                </c:pt>
                <c:pt idx="228">
                  <c:v>5913.833333333333</c:v>
                </c:pt>
                <c:pt idx="229">
                  <c:v>5928.666666666667</c:v>
                </c:pt>
                <c:pt idx="230">
                  <c:v>5948.25</c:v>
                </c:pt>
                <c:pt idx="231">
                  <c:v>5969.916666666667</c:v>
                </c:pt>
                <c:pt idx="232">
                  <c:v>5969.5</c:v>
                </c:pt>
                <c:pt idx="233">
                  <c:v>5977.916666666667</c:v>
                </c:pt>
                <c:pt idx="234">
                  <c:v>5987.666666666667</c:v>
                </c:pt>
                <c:pt idx="235">
                  <c:v>6020.666666666667</c:v>
                </c:pt>
                <c:pt idx="236">
                  <c:v>6028.083333333333</c:v>
                </c:pt>
                <c:pt idx="237">
                  <c:v>6041.166666666667</c:v>
                </c:pt>
                <c:pt idx="238">
                  <c:v>6019.25</c:v>
                </c:pt>
                <c:pt idx="239">
                  <c:v>6039.5</c:v>
                </c:pt>
                <c:pt idx="240">
                  <c:v>6035.833333333333</c:v>
                </c:pt>
                <c:pt idx="241">
                  <c:v>6054.166666666667</c:v>
                </c:pt>
                <c:pt idx="242">
                  <c:v>6030.25</c:v>
                </c:pt>
                <c:pt idx="243">
                  <c:v>6043.083333333333</c:v>
                </c:pt>
                <c:pt idx="244">
                  <c:v>6080.416666666667</c:v>
                </c:pt>
                <c:pt idx="245">
                  <c:v>6123.416666666667</c:v>
                </c:pt>
                <c:pt idx="246">
                  <c:v>6162.75</c:v>
                </c:pt>
                <c:pt idx="247">
                  <c:v>6188.583333333333</c:v>
                </c:pt>
                <c:pt idx="248">
                  <c:v>6224.166666666667</c:v>
                </c:pt>
                <c:pt idx="249">
                  <c:v>6242.083333333333</c:v>
                </c:pt>
                <c:pt idx="250">
                  <c:v>6259.166666666667</c:v>
                </c:pt>
                <c:pt idx="251">
                  <c:v>6282.666666666667</c:v>
                </c:pt>
                <c:pt idx="252">
                  <c:v>6291.75</c:v>
                </c:pt>
                <c:pt idx="253">
                  <c:v>6290.75</c:v>
                </c:pt>
                <c:pt idx="254">
                  <c:v>6285.083333333333</c:v>
                </c:pt>
                <c:pt idx="255">
                  <c:v>6301.166666666667</c:v>
                </c:pt>
                <c:pt idx="256">
                  <c:v>6310.5</c:v>
                </c:pt>
                <c:pt idx="257">
                  <c:v>6311.75</c:v>
                </c:pt>
                <c:pt idx="258">
                  <c:v>6298.333333333333</c:v>
                </c:pt>
                <c:pt idx="259">
                  <c:v>6299.416666666667</c:v>
                </c:pt>
                <c:pt idx="260">
                  <c:v>6309.25</c:v>
                </c:pt>
                <c:pt idx="261">
                  <c:v>6326.166666666667</c:v>
                </c:pt>
                <c:pt idx="262">
                  <c:v>6340</c:v>
                </c:pt>
                <c:pt idx="263">
                  <c:v>6342.083333333333</c:v>
                </c:pt>
                <c:pt idx="264">
                  <c:v>6362.583333333333</c:v>
                </c:pt>
                <c:pt idx="265">
                  <c:v>6381.5</c:v>
                </c:pt>
                <c:pt idx="266">
                  <c:v>6407.583333333333</c:v>
                </c:pt>
                <c:pt idx="267">
                  <c:v>6416.416666666667</c:v>
                </c:pt>
                <c:pt idx="268">
                  <c:v>6417.916666666667</c:v>
                </c:pt>
                <c:pt idx="269">
                  <c:v>6408.333333333333</c:v>
                </c:pt>
                <c:pt idx="270">
                  <c:v>6392.166666666667</c:v>
                </c:pt>
                <c:pt idx="271">
                  <c:v>6345</c:v>
                </c:pt>
                <c:pt idx="272">
                  <c:v>6331.583333333333</c:v>
                </c:pt>
                <c:pt idx="273">
                  <c:v>6315.25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07-4E17-936E-972808AD2D7A}"/>
            </c:ext>
          </c:extLst>
        </c:ser>
        <c:ser>
          <c:idx val="2"/>
          <c:order val="2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Dashboard!$P$2:$P$274</c:f>
              <c:numCache>
                <c:formatCode>General</c:formatCode>
                <c:ptCount val="273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5699.25</c:v>
                </c:pt>
                <c:pt idx="52">
                  <c:v>5700.25</c:v>
                </c:pt>
                <c:pt idx="53">
                  <c:v>5680</c:v>
                </c:pt>
                <c:pt idx="54">
                  <c:v>5778</c:v>
                </c:pt>
                <c:pt idx="55">
                  <c:v>5762</c:v>
                </c:pt>
                <c:pt idx="56">
                  <c:v>5776.75</c:v>
                </c:pt>
                <c:pt idx="57">
                  <c:v>5792</c:v>
                </c:pt>
                <c:pt idx="58">
                  <c:v>5779</c:v>
                </c:pt>
                <c:pt idx="59">
                  <c:v>5804.5</c:v>
                </c:pt>
                <c:pt idx="60">
                  <c:v>5791.25</c:v>
                </c:pt>
                <c:pt idx="61">
                  <c:v>5814.25</c:v>
                </c:pt>
                <c:pt idx="62">
                  <c:v>5759.75</c:v>
                </c:pt>
                <c:pt idx="63">
                  <c:v>5760.25</c:v>
                </c:pt>
                <c:pt idx="64">
                  <c:v>5749.5</c:v>
                </c:pt>
                <c:pt idx="65">
                  <c:v>5800</c:v>
                </c:pt>
                <c:pt idx="66">
                  <c:v>5744.75</c:v>
                </c:pt>
                <c:pt idx="67">
                  <c:v>5800.5</c:v>
                </c:pt>
                <c:pt idx="68">
                  <c:v>5841.25</c:v>
                </c:pt>
                <c:pt idx="69">
                  <c:v>5829</c:v>
                </c:pt>
                <c:pt idx="70">
                  <c:v>5859.75</c:v>
                </c:pt>
                <c:pt idx="71">
                  <c:v>5908.25</c:v>
                </c:pt>
                <c:pt idx="72">
                  <c:v>5862.75</c:v>
                </c:pt>
                <c:pt idx="73">
                  <c:v>5887</c:v>
                </c:pt>
                <c:pt idx="74">
                  <c:v>5887</c:v>
                </c:pt>
                <c:pt idx="75">
                  <c:v>5906</c:v>
                </c:pt>
                <c:pt idx="76">
                  <c:v>5896.25</c:v>
                </c:pt>
                <c:pt idx="77">
                  <c:v>5892.5</c:v>
                </c:pt>
                <c:pt idx="78">
                  <c:v>5837.75</c:v>
                </c:pt>
                <c:pt idx="79">
                  <c:v>5849</c:v>
                </c:pt>
                <c:pt idx="80">
                  <c:v>5846</c:v>
                </c:pt>
                <c:pt idx="81">
                  <c:v>5861.5</c:v>
                </c:pt>
                <c:pt idx="82">
                  <c:v>5871</c:v>
                </c:pt>
                <c:pt idx="83">
                  <c:v>5852</c:v>
                </c:pt>
                <c:pt idx="84">
                  <c:v>5738.5</c:v>
                </c:pt>
                <c:pt idx="85">
                  <c:v>5758.25</c:v>
                </c:pt>
                <c:pt idx="86">
                  <c:v>5743.25</c:v>
                </c:pt>
                <c:pt idx="87">
                  <c:v>5812.25</c:v>
                </c:pt>
                <c:pt idx="88">
                  <c:v>5958.25</c:v>
                </c:pt>
                <c:pt idx="89">
                  <c:v>6003.75</c:v>
                </c:pt>
                <c:pt idx="90">
                  <c:v>6025.25</c:v>
                </c:pt>
                <c:pt idx="91">
                  <c:v>6031.75</c:v>
                </c:pt>
                <c:pt idx="92">
                  <c:v>6013</c:v>
                </c:pt>
                <c:pt idx="93">
                  <c:v>6016</c:v>
                </c:pt>
                <c:pt idx="94">
                  <c:v>5978.25</c:v>
                </c:pt>
                <c:pt idx="95">
                  <c:v>5896.5</c:v>
                </c:pt>
                <c:pt idx="96">
                  <c:v>5920</c:v>
                </c:pt>
                <c:pt idx="97">
                  <c:v>5938.75</c:v>
                </c:pt>
                <c:pt idx="98">
                  <c:v>5937.75</c:v>
                </c:pt>
                <c:pt idx="99">
                  <c:v>5970.5</c:v>
                </c:pt>
                <c:pt idx="100">
                  <c:v>5987</c:v>
                </c:pt>
                <c:pt idx="101">
                  <c:v>6001.75</c:v>
                </c:pt>
                <c:pt idx="102">
                  <c:v>6038.25</c:v>
                </c:pt>
                <c:pt idx="103">
                  <c:v>6015</c:v>
                </c:pt>
                <c:pt idx="104">
                  <c:v>6051.5</c:v>
                </c:pt>
                <c:pt idx="105">
                  <c:v>6061.75</c:v>
                </c:pt>
                <c:pt idx="106">
                  <c:v>6063.25</c:v>
                </c:pt>
                <c:pt idx="107">
                  <c:v>6098.5</c:v>
                </c:pt>
                <c:pt idx="108">
                  <c:v>6088.75</c:v>
                </c:pt>
                <c:pt idx="109">
                  <c:v>6099</c:v>
                </c:pt>
                <c:pt idx="110">
                  <c:v>6065.75</c:v>
                </c:pt>
                <c:pt idx="111">
                  <c:v>6046.25</c:v>
                </c:pt>
                <c:pt idx="112">
                  <c:v>6092.75</c:v>
                </c:pt>
                <c:pt idx="113">
                  <c:v>6060.75</c:v>
                </c:pt>
                <c:pt idx="114">
                  <c:v>6055.5</c:v>
                </c:pt>
                <c:pt idx="115">
                  <c:v>6154</c:v>
                </c:pt>
                <c:pt idx="116">
                  <c:v>6127.25</c:v>
                </c:pt>
                <c:pt idx="117">
                  <c:v>5940.25</c:v>
                </c:pt>
                <c:pt idx="118">
                  <c:v>5934</c:v>
                </c:pt>
                <c:pt idx="119">
                  <c:v>6001.75</c:v>
                </c:pt>
                <c:pt idx="120">
                  <c:v>6036</c:v>
                </c:pt>
                <c:pt idx="121">
                  <c:v>6098</c:v>
                </c:pt>
                <c:pt idx="122">
                  <c:v>6095.25</c:v>
                </c:pt>
                <c:pt idx="123">
                  <c:v>6027</c:v>
                </c:pt>
                <c:pt idx="124">
                  <c:v>5958.75</c:v>
                </c:pt>
                <c:pt idx="125">
                  <c:v>5935.75</c:v>
                </c:pt>
                <c:pt idx="126">
                  <c:v>5916.5</c:v>
                </c:pt>
                <c:pt idx="127">
                  <c:v>5989.5</c:v>
                </c:pt>
                <c:pt idx="128">
                  <c:v>6020.5</c:v>
                </c:pt>
                <c:pt idx="129">
                  <c:v>5954.25</c:v>
                </c:pt>
                <c:pt idx="130">
                  <c:v>5959.25</c:v>
                </c:pt>
                <c:pt idx="131">
                  <c:v>5944.75</c:v>
                </c:pt>
                <c:pt idx="132">
                  <c:v>5866.25</c:v>
                </c:pt>
                <c:pt idx="133">
                  <c:v>5874.5</c:v>
                </c:pt>
                <c:pt idx="134">
                  <c:v>5882.25</c:v>
                </c:pt>
                <c:pt idx="135">
                  <c:v>5975.5</c:v>
                </c:pt>
                <c:pt idx="136">
                  <c:v>6033.5</c:v>
                </c:pt>
                <c:pt idx="137">
                  <c:v>6084.25</c:v>
                </c:pt>
                <c:pt idx="138">
                  <c:v>6120.5</c:v>
                </c:pt>
                <c:pt idx="139">
                  <c:v>6152</c:v>
                </c:pt>
                <c:pt idx="140">
                  <c:v>6133.25</c:v>
                </c:pt>
                <c:pt idx="141">
                  <c:v>6046.75</c:v>
                </c:pt>
                <c:pt idx="142">
                  <c:v>6097</c:v>
                </c:pt>
                <c:pt idx="143">
                  <c:v>6067.5</c:v>
                </c:pt>
                <c:pt idx="144">
                  <c:v>6099.25</c:v>
                </c:pt>
                <c:pt idx="145">
                  <c:v>6067.25</c:v>
                </c:pt>
                <c:pt idx="146">
                  <c:v>6022.25</c:v>
                </c:pt>
                <c:pt idx="147">
                  <c:v>6063</c:v>
                </c:pt>
                <c:pt idx="148">
                  <c:v>6086.5</c:v>
                </c:pt>
                <c:pt idx="149">
                  <c:v>6106</c:v>
                </c:pt>
                <c:pt idx="150">
                  <c:v>6049.5</c:v>
                </c:pt>
                <c:pt idx="151">
                  <c:v>6088.75</c:v>
                </c:pt>
                <c:pt idx="152">
                  <c:v>6092.25</c:v>
                </c:pt>
                <c:pt idx="153">
                  <c:v>6072.75</c:v>
                </c:pt>
                <c:pt idx="154">
                  <c:v>6135.25</c:v>
                </c:pt>
                <c:pt idx="155">
                  <c:v>6132</c:v>
                </c:pt>
                <c:pt idx="156">
                  <c:v>6146.75</c:v>
                </c:pt>
                <c:pt idx="157">
                  <c:v>6163</c:v>
                </c:pt>
                <c:pt idx="158">
                  <c:v>6136.5</c:v>
                </c:pt>
                <c:pt idx="159">
                  <c:v>6029</c:v>
                </c:pt>
                <c:pt idx="160">
                  <c:v>6000.75</c:v>
                </c:pt>
                <c:pt idx="161">
                  <c:v>5970</c:v>
                </c:pt>
                <c:pt idx="162">
                  <c:v>5970.75</c:v>
                </c:pt>
                <c:pt idx="163">
                  <c:v>5876.25</c:v>
                </c:pt>
                <c:pt idx="164">
                  <c:v>5963.25</c:v>
                </c:pt>
                <c:pt idx="165">
                  <c:v>5860.75</c:v>
                </c:pt>
                <c:pt idx="166">
                  <c:v>5789.5</c:v>
                </c:pt>
                <c:pt idx="167">
                  <c:v>5851.25</c:v>
                </c:pt>
                <c:pt idx="168">
                  <c:v>5746.25</c:v>
                </c:pt>
                <c:pt idx="169">
                  <c:v>5776</c:v>
                </c:pt>
                <c:pt idx="170">
                  <c:v>5620.75</c:v>
                </c:pt>
                <c:pt idx="171">
                  <c:v>5577</c:v>
                </c:pt>
                <c:pt idx="172">
                  <c:v>5604.75</c:v>
                </c:pt>
                <c:pt idx="173">
                  <c:v>5527.5</c:v>
                </c:pt>
                <c:pt idx="174">
                  <c:v>5640</c:v>
                </c:pt>
                <c:pt idx="175">
                  <c:v>5732.25</c:v>
                </c:pt>
                <c:pt idx="176">
                  <c:v>5669.25</c:v>
                </c:pt>
                <c:pt idx="177">
                  <c:v>5729.75</c:v>
                </c:pt>
                <c:pt idx="178">
                  <c:v>5712.75</c:v>
                </c:pt>
                <c:pt idx="179">
                  <c:v>5718.25</c:v>
                </c:pt>
                <c:pt idx="180">
                  <c:v>5815.5</c:v>
                </c:pt>
                <c:pt idx="181">
                  <c:v>5826.5</c:v>
                </c:pt>
                <c:pt idx="182">
                  <c:v>5759.5</c:v>
                </c:pt>
                <c:pt idx="183">
                  <c:v>5739.25</c:v>
                </c:pt>
                <c:pt idx="184">
                  <c:v>5623</c:v>
                </c:pt>
                <c:pt idx="185">
                  <c:v>5653.25</c:v>
                </c:pt>
                <c:pt idx="186">
                  <c:v>5674.5</c:v>
                </c:pt>
                <c:pt idx="187">
                  <c:v>5712.25</c:v>
                </c:pt>
                <c:pt idx="188">
                  <c:v>5432.75</c:v>
                </c:pt>
                <c:pt idx="189">
                  <c:v>5110.25</c:v>
                </c:pt>
                <c:pt idx="190">
                  <c:v>5097.25</c:v>
                </c:pt>
                <c:pt idx="191">
                  <c:v>5020.25</c:v>
                </c:pt>
                <c:pt idx="192">
                  <c:v>5491</c:v>
                </c:pt>
                <c:pt idx="193">
                  <c:v>5302</c:v>
                </c:pt>
                <c:pt idx="194">
                  <c:v>5391.25</c:v>
                </c:pt>
                <c:pt idx="195">
                  <c:v>5440.75</c:v>
                </c:pt>
                <c:pt idx="196">
                  <c:v>5428.25</c:v>
                </c:pt>
                <c:pt idx="197">
                  <c:v>5305.75</c:v>
                </c:pt>
                <c:pt idx="198">
                  <c:v>5312.75</c:v>
                </c:pt>
                <c:pt idx="199">
                  <c:v>5184.75</c:v>
                </c:pt>
                <c:pt idx="200">
                  <c:v>5314.75</c:v>
                </c:pt>
                <c:pt idx="201">
                  <c:v>5401.75</c:v>
                </c:pt>
                <c:pt idx="202">
                  <c:v>5511.25</c:v>
                </c:pt>
                <c:pt idx="203">
                  <c:v>5549.75</c:v>
                </c:pt>
                <c:pt idx="204">
                  <c:v>5553</c:v>
                </c:pt>
                <c:pt idx="205">
                  <c:v>5583.75</c:v>
                </c:pt>
                <c:pt idx="206">
                  <c:v>5587</c:v>
                </c:pt>
                <c:pt idx="207">
                  <c:v>5623.25</c:v>
                </c:pt>
                <c:pt idx="208">
                  <c:v>5709</c:v>
                </c:pt>
                <c:pt idx="209">
                  <c:v>5671.75</c:v>
                </c:pt>
                <c:pt idx="210">
                  <c:v>5625.75</c:v>
                </c:pt>
                <c:pt idx="211">
                  <c:v>5652</c:v>
                </c:pt>
                <c:pt idx="212">
                  <c:v>5684.5</c:v>
                </c:pt>
                <c:pt idx="213">
                  <c:v>5678</c:v>
                </c:pt>
                <c:pt idx="214">
                  <c:v>5865</c:v>
                </c:pt>
                <c:pt idx="215">
                  <c:v>5904.5</c:v>
                </c:pt>
                <c:pt idx="216">
                  <c:v>5908.5</c:v>
                </c:pt>
                <c:pt idx="217">
                  <c:v>5933.25</c:v>
                </c:pt>
                <c:pt idx="218">
                  <c:v>5975.5</c:v>
                </c:pt>
                <c:pt idx="219">
                  <c:v>5982.5</c:v>
                </c:pt>
                <c:pt idx="220">
                  <c:v>5959.75</c:v>
                </c:pt>
                <c:pt idx="221">
                  <c:v>5861.25</c:v>
                </c:pt>
                <c:pt idx="222">
                  <c:v>5856.75</c:v>
                </c:pt>
                <c:pt idx="223">
                  <c:v>5817</c:v>
                </c:pt>
                <c:pt idx="224">
                  <c:v>5934.25</c:v>
                </c:pt>
                <c:pt idx="225">
                  <c:v>5902.75</c:v>
                </c:pt>
                <c:pt idx="226">
                  <c:v>5922.75</c:v>
                </c:pt>
                <c:pt idx="227">
                  <c:v>5916</c:v>
                </c:pt>
                <c:pt idx="228">
                  <c:v>5947.25</c:v>
                </c:pt>
                <c:pt idx="229">
                  <c:v>5981.5</c:v>
                </c:pt>
                <c:pt idx="230">
                  <c:v>5981</c:v>
                </c:pt>
                <c:pt idx="231">
                  <c:v>5946</c:v>
                </c:pt>
                <c:pt idx="232">
                  <c:v>6006.75</c:v>
                </c:pt>
                <c:pt idx="233">
                  <c:v>6010.25</c:v>
                </c:pt>
                <c:pt idx="234">
                  <c:v>6045</c:v>
                </c:pt>
                <c:pt idx="235">
                  <c:v>6029</c:v>
                </c:pt>
                <c:pt idx="236">
                  <c:v>6049.5</c:v>
                </c:pt>
                <c:pt idx="237">
                  <c:v>5979.25</c:v>
                </c:pt>
                <c:pt idx="238">
                  <c:v>6089.75</c:v>
                </c:pt>
                <c:pt idx="239">
                  <c:v>6038.5</c:v>
                </c:pt>
                <c:pt idx="240">
                  <c:v>6034.25</c:v>
                </c:pt>
                <c:pt idx="241">
                  <c:v>6018</c:v>
                </c:pt>
                <c:pt idx="242">
                  <c:v>6077</c:v>
                </c:pt>
                <c:pt idx="243">
                  <c:v>6146.25</c:v>
                </c:pt>
                <c:pt idx="244">
                  <c:v>6147</c:v>
                </c:pt>
                <c:pt idx="245">
                  <c:v>6195</c:v>
                </c:pt>
                <c:pt idx="246">
                  <c:v>6223.75</c:v>
                </c:pt>
                <c:pt idx="247">
                  <c:v>6253.75</c:v>
                </c:pt>
                <c:pt idx="248">
                  <c:v>6248.75</c:v>
                </c:pt>
                <c:pt idx="249">
                  <c:v>6275</c:v>
                </c:pt>
                <c:pt idx="250">
                  <c:v>6324.25</c:v>
                </c:pt>
                <c:pt idx="251">
                  <c:v>6276</c:v>
                </c:pt>
                <c:pt idx="252">
                  <c:v>6272</c:v>
                </c:pt>
                <c:pt idx="253">
                  <c:v>6307.25</c:v>
                </c:pt>
                <c:pt idx="254">
                  <c:v>6324.25</c:v>
                </c:pt>
                <c:pt idx="255">
                  <c:v>6300</c:v>
                </c:pt>
                <c:pt idx="256">
                  <c:v>6311</c:v>
                </c:pt>
                <c:pt idx="257">
                  <c:v>6284</c:v>
                </c:pt>
                <c:pt idx="258">
                  <c:v>6303.25</c:v>
                </c:pt>
                <c:pt idx="259">
                  <c:v>6340.5</c:v>
                </c:pt>
                <c:pt idx="260">
                  <c:v>6334.75</c:v>
                </c:pt>
                <c:pt idx="261">
                  <c:v>6344.75</c:v>
                </c:pt>
                <c:pt idx="262">
                  <c:v>6346.75</c:v>
                </c:pt>
                <c:pt idx="263">
                  <c:v>6396.25</c:v>
                </c:pt>
                <c:pt idx="264">
                  <c:v>6401.5</c:v>
                </c:pt>
                <c:pt idx="265">
                  <c:v>6425</c:v>
                </c:pt>
                <c:pt idx="266">
                  <c:v>6422.75</c:v>
                </c:pt>
                <c:pt idx="267">
                  <c:v>6406</c:v>
                </c:pt>
                <c:pt idx="268">
                  <c:v>6396.25</c:v>
                </c:pt>
                <c:pt idx="269">
                  <c:v>6374.25</c:v>
                </c:pt>
                <c:pt idx="270">
                  <c:v>6264.5</c:v>
                </c:pt>
                <c:pt idx="271">
                  <c:v>6356</c:v>
                </c:pt>
                <c:pt idx="272">
                  <c:v>6325.25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07-4E17-936E-972808AD2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76336"/>
        <c:axId val="286577168"/>
      </c:scatterChart>
      <c:valAx>
        <c:axId val="286576336"/>
        <c:scaling>
          <c:orientation val="minMax"/>
          <c:max val="45862"/>
          <c:min val="45476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7168"/>
        <c:crosses val="autoZero"/>
        <c:crossBetween val="midCat"/>
      </c:valAx>
      <c:valAx>
        <c:axId val="286577168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633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514877</xdr:colOff>
      <xdr:row>3</xdr:row>
      <xdr:rowOff>129644</xdr:rowOff>
    </xdr:from>
    <xdr:to>
      <xdr:col>50</xdr:col>
      <xdr:colOff>473581</xdr:colOff>
      <xdr:row>30</xdr:row>
      <xdr:rowOff>87197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491065</xdr:colOff>
      <xdr:row>31</xdr:row>
      <xdr:rowOff>67731</xdr:rowOff>
    </xdr:from>
    <xdr:to>
      <xdr:col>66</xdr:col>
      <xdr:colOff>107575</xdr:colOff>
      <xdr:row>68</xdr:row>
      <xdr:rowOff>4482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1333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A-Lib/ta-lib-python/blob/master/docs/func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K1390"/>
  <sheetViews>
    <sheetView zoomScale="70" zoomScaleNormal="70" workbookViewId="0">
      <pane ySplit="1" topLeftCell="A2" activePane="bottomLeft" state="frozen"/>
      <selection pane="bottomLeft" activeCell="F72" sqref="F72"/>
    </sheetView>
  </sheetViews>
  <sheetFormatPr defaultRowHeight="15.75" x14ac:dyDescent="0.25"/>
  <cols>
    <col min="1" max="1" width="33.140625" style="18" customWidth="1"/>
    <col min="2" max="2" width="18.42578125" style="18" bestFit="1" customWidth="1"/>
    <col min="3" max="3" width="11.28515625" style="18" bestFit="1" customWidth="1"/>
    <col min="4" max="4" width="20" style="18" bestFit="1" customWidth="1"/>
    <col min="5" max="5" width="17.28515625" style="24" customWidth="1"/>
    <col min="6" max="6" width="13.140625" style="18" bestFit="1" customWidth="1"/>
    <col min="7" max="7" width="30.28515625" style="18" bestFit="1" customWidth="1"/>
    <col min="8" max="8" width="18.7109375" style="18" bestFit="1" customWidth="1"/>
    <col min="9" max="9" width="27.85546875" style="18" bestFit="1" customWidth="1"/>
    <col min="10" max="10" width="33" style="18" customWidth="1"/>
    <col min="11" max="11" width="9.140625" style="22" customWidth="1"/>
    <col min="12" max="12" width="10.7109375" style="12" bestFit="1" customWidth="1"/>
    <col min="13" max="18" width="9.140625" style="22" customWidth="1"/>
    <col min="19" max="19" width="9.5703125" style="24" bestFit="1" customWidth="1"/>
    <col min="20" max="23" width="9.140625" style="22" customWidth="1"/>
    <col min="24" max="25" width="9.5703125" style="24" bestFit="1" customWidth="1"/>
    <col min="26" max="26" width="16.5703125" style="24" bestFit="1" customWidth="1"/>
    <col min="27" max="27" width="16.7109375" style="24" bestFit="1" customWidth="1"/>
    <col min="28" max="28" width="11.5703125" style="22" customWidth="1"/>
    <col min="29" max="29" width="12.28515625" style="22" customWidth="1"/>
    <col min="30" max="30" width="11.5703125" style="22" bestFit="1" customWidth="1"/>
    <col min="31" max="31" width="11.5703125" style="22" customWidth="1"/>
    <col min="32" max="32" width="13.140625" style="24" bestFit="1" customWidth="1"/>
    <col min="34" max="601" width="9.140625" style="24" customWidth="1"/>
    <col min="602" max="16384" width="9.140625" style="24"/>
  </cols>
  <sheetData>
    <row r="1" spans="1:37" ht="15" customHeight="1" x14ac:dyDescent="0.25">
      <c r="A1" s="21" t="s">
        <v>0</v>
      </c>
      <c r="B1" s="21"/>
      <c r="C1" s="21"/>
      <c r="D1" s="21"/>
      <c r="E1" s="21"/>
      <c r="G1" s="21" t="s">
        <v>1</v>
      </c>
      <c r="H1" s="21"/>
      <c r="I1" s="21"/>
      <c r="J1" s="21"/>
      <c r="L1" s="11" t="s">
        <v>2</v>
      </c>
      <c r="M1" s="21" t="s">
        <v>3</v>
      </c>
      <c r="N1" s="21" t="s">
        <v>4</v>
      </c>
      <c r="O1" s="21" t="s">
        <v>5</v>
      </c>
      <c r="P1" s="21" t="s">
        <v>6</v>
      </c>
      <c r="Q1" s="21" t="s">
        <v>7</v>
      </c>
      <c r="R1" s="16" t="s">
        <v>8</v>
      </c>
      <c r="S1" s="16" t="s">
        <v>9</v>
      </c>
      <c r="T1" s="16" t="s">
        <v>10</v>
      </c>
      <c r="U1" s="16" t="s">
        <v>11</v>
      </c>
      <c r="V1" s="16" t="s">
        <v>12</v>
      </c>
      <c r="W1" s="16" t="s">
        <v>13</v>
      </c>
      <c r="X1" s="30" t="s">
        <v>14</v>
      </c>
      <c r="Y1" s="30" t="s">
        <v>15</v>
      </c>
      <c r="Z1" s="30" t="s">
        <v>16</v>
      </c>
      <c r="AA1" s="30" t="s">
        <v>17</v>
      </c>
      <c r="AB1" s="16" t="s">
        <v>18</v>
      </c>
      <c r="AC1" s="16" t="s">
        <v>19</v>
      </c>
      <c r="AD1" s="16"/>
      <c r="AE1" s="16"/>
      <c r="AF1" s="30"/>
      <c r="AH1" s="10"/>
      <c r="AI1" s="10"/>
      <c r="AJ1" s="10"/>
      <c r="AK1" s="10"/>
    </row>
    <row r="2" spans="1:37" ht="15.75" customHeight="1" x14ac:dyDescent="0.25">
      <c r="A2" s="31" t="s">
        <v>20</v>
      </c>
      <c r="B2" s="16" t="s">
        <v>21</v>
      </c>
      <c r="C2" s="16" t="s">
        <v>22</v>
      </c>
      <c r="D2" s="16" t="s">
        <v>23</v>
      </c>
      <c r="E2" s="16" t="s">
        <v>24</v>
      </c>
      <c r="G2" s="16" t="s">
        <v>25</v>
      </c>
      <c r="H2" s="16" t="s">
        <v>26</v>
      </c>
      <c r="I2" s="16" t="s">
        <v>27</v>
      </c>
      <c r="J2" s="16" t="s">
        <v>28</v>
      </c>
      <c r="L2" s="12">
        <v>45476</v>
      </c>
      <c r="M2">
        <v>5563.75</v>
      </c>
      <c r="N2">
        <v>5595.75</v>
      </c>
      <c r="O2">
        <v>5559.75</v>
      </c>
      <c r="P2">
        <v>5590.25</v>
      </c>
      <c r="Q2">
        <v>809904</v>
      </c>
      <c r="R2">
        <v>5472.7197120000001</v>
      </c>
    </row>
    <row r="3" spans="1:37" ht="15" customHeight="1" x14ac:dyDescent="0.25">
      <c r="E3" s="18"/>
      <c r="L3" s="12">
        <v>45478</v>
      </c>
      <c r="M3">
        <v>5591</v>
      </c>
      <c r="N3">
        <v>5626</v>
      </c>
      <c r="O3">
        <v>5585</v>
      </c>
      <c r="P3">
        <v>5621.5</v>
      </c>
      <c r="Q3">
        <v>1234277</v>
      </c>
      <c r="R3">
        <v>5479.6584709999997</v>
      </c>
      <c r="S3">
        <f t="shared" ref="S3:S66" si="0">M2</f>
        <v>5563.75</v>
      </c>
      <c r="T3">
        <f t="shared" ref="T3:T66" si="1">N2</f>
        <v>5595.75</v>
      </c>
      <c r="U3">
        <f t="shared" ref="U3:U66" si="2">O2</f>
        <v>5559.75</v>
      </c>
      <c r="V3">
        <f t="shared" ref="V3:V66" si="3">P2</f>
        <v>5590.25</v>
      </c>
      <c r="W3">
        <f t="shared" ref="W3:W66" si="4">Q2</f>
        <v>809904</v>
      </c>
      <c r="X3" s="24">
        <f t="shared" ref="X3:X66" si="5">ABS(S3/V3-1)</f>
        <v>4.7403962255713195E-3</v>
      </c>
      <c r="AB3">
        <f t="shared" ref="AB3:AB66" si="6">(V3-U3)/(T3-U3)</f>
        <v>0.84722222222222221</v>
      </c>
    </row>
    <row r="4" spans="1:37" ht="15" customHeight="1" x14ac:dyDescent="0.25">
      <c r="E4" s="18"/>
      <c r="L4" s="12">
        <v>45481</v>
      </c>
      <c r="M4">
        <v>5612</v>
      </c>
      <c r="N4">
        <v>5637.5</v>
      </c>
      <c r="O4">
        <v>5610.75</v>
      </c>
      <c r="P4">
        <v>5625.25</v>
      </c>
      <c r="Q4">
        <v>983070</v>
      </c>
      <c r="R4">
        <v>5498.639999</v>
      </c>
      <c r="S4">
        <f t="shared" si="0"/>
        <v>5591</v>
      </c>
      <c r="T4">
        <f t="shared" si="1"/>
        <v>5626</v>
      </c>
      <c r="U4">
        <f t="shared" si="2"/>
        <v>5585</v>
      </c>
      <c r="V4">
        <f t="shared" si="3"/>
        <v>5621.5</v>
      </c>
      <c r="W4">
        <f t="shared" si="4"/>
        <v>1234277</v>
      </c>
      <c r="X4" s="24">
        <f t="shared" si="5"/>
        <v>5.4255981499600203E-3</v>
      </c>
      <c r="AB4">
        <f t="shared" si="6"/>
        <v>0.8902439024390244</v>
      </c>
    </row>
    <row r="5" spans="1:37" ht="15" customHeight="1" x14ac:dyDescent="0.25">
      <c r="E5" s="18"/>
      <c r="L5" s="12">
        <v>45482</v>
      </c>
      <c r="M5">
        <v>5627.75</v>
      </c>
      <c r="N5">
        <v>5645.75</v>
      </c>
      <c r="O5">
        <v>5626.25</v>
      </c>
      <c r="P5">
        <v>5631.25</v>
      </c>
      <c r="Q5">
        <v>1064605</v>
      </c>
      <c r="R5">
        <v>5512.5292140000001</v>
      </c>
      <c r="S5">
        <f t="shared" si="0"/>
        <v>5612</v>
      </c>
      <c r="T5">
        <f t="shared" si="1"/>
        <v>5637.5</v>
      </c>
      <c r="U5">
        <f t="shared" si="2"/>
        <v>5610.75</v>
      </c>
      <c r="V5">
        <f t="shared" si="3"/>
        <v>5625.25</v>
      </c>
      <c r="W5">
        <f t="shared" si="4"/>
        <v>983070</v>
      </c>
      <c r="X5" s="24">
        <f t="shared" si="5"/>
        <v>2.3554508688502507E-3</v>
      </c>
      <c r="AB5">
        <f t="shared" si="6"/>
        <v>0.54205607476635509</v>
      </c>
      <c r="AC5">
        <f t="shared" ref="AC5:AC68" si="7">AVERAGE(V3:V5)</f>
        <v>5612.333333333333</v>
      </c>
    </row>
    <row r="6" spans="1:37" ht="15" customHeight="1" x14ac:dyDescent="0.25">
      <c r="E6" s="18"/>
      <c r="L6" s="12">
        <v>45483</v>
      </c>
      <c r="M6">
        <v>5631.75</v>
      </c>
      <c r="N6">
        <v>5690.5</v>
      </c>
      <c r="O6">
        <v>5630.75</v>
      </c>
      <c r="P6">
        <v>5688</v>
      </c>
      <c r="Q6">
        <v>1201616</v>
      </c>
      <c r="R6">
        <v>5522.6189340000001</v>
      </c>
      <c r="S6">
        <f t="shared" si="0"/>
        <v>5627.75</v>
      </c>
      <c r="T6">
        <f t="shared" si="1"/>
        <v>5645.75</v>
      </c>
      <c r="U6">
        <f t="shared" si="2"/>
        <v>5626.25</v>
      </c>
      <c r="V6">
        <f t="shared" si="3"/>
        <v>5631.25</v>
      </c>
      <c r="W6">
        <f t="shared" si="4"/>
        <v>1064605</v>
      </c>
      <c r="X6" s="24">
        <f t="shared" si="5"/>
        <v>6.2153163152056656E-4</v>
      </c>
      <c r="AB6">
        <f t="shared" si="6"/>
        <v>0.25641025641025639</v>
      </c>
      <c r="AC6">
        <f t="shared" si="7"/>
        <v>5626</v>
      </c>
    </row>
    <row r="7" spans="1:37" ht="15" customHeight="1" x14ac:dyDescent="0.25">
      <c r="E7" s="18"/>
      <c r="L7" s="12">
        <v>45484</v>
      </c>
      <c r="M7">
        <v>5684.25</v>
      </c>
      <c r="N7">
        <v>5707.75</v>
      </c>
      <c r="O7">
        <v>5630</v>
      </c>
      <c r="P7">
        <v>5639.75</v>
      </c>
      <c r="Q7">
        <v>1973099</v>
      </c>
      <c r="R7">
        <v>5533.7479300000005</v>
      </c>
      <c r="S7">
        <f t="shared" si="0"/>
        <v>5631.75</v>
      </c>
      <c r="T7">
        <f t="shared" si="1"/>
        <v>5690.5</v>
      </c>
      <c r="U7">
        <f t="shared" si="2"/>
        <v>5630.75</v>
      </c>
      <c r="V7">
        <f t="shared" si="3"/>
        <v>5688</v>
      </c>
      <c r="W7">
        <f t="shared" si="4"/>
        <v>1201616</v>
      </c>
      <c r="X7" s="24">
        <f t="shared" si="5"/>
        <v>9.8892405063291111E-3</v>
      </c>
      <c r="AB7">
        <f t="shared" si="6"/>
        <v>0.95815899581589958</v>
      </c>
      <c r="AC7">
        <f t="shared" si="7"/>
        <v>5648.166666666667</v>
      </c>
    </row>
    <row r="8" spans="1:37" ht="15" customHeight="1" x14ac:dyDescent="0.25">
      <c r="E8" s="18"/>
      <c r="L8" s="12">
        <v>45485</v>
      </c>
      <c r="M8">
        <v>5638.5</v>
      </c>
      <c r="N8">
        <v>5708.25</v>
      </c>
      <c r="O8">
        <v>5621.25</v>
      </c>
      <c r="P8">
        <v>5664.75</v>
      </c>
      <c r="Q8">
        <v>1685671</v>
      </c>
      <c r="R8">
        <v>5535.3762839999999</v>
      </c>
      <c r="S8">
        <f t="shared" si="0"/>
        <v>5684.25</v>
      </c>
      <c r="T8">
        <f t="shared" si="1"/>
        <v>5707.75</v>
      </c>
      <c r="U8">
        <f t="shared" si="2"/>
        <v>5630</v>
      </c>
      <c r="V8">
        <f t="shared" si="3"/>
        <v>5639.75</v>
      </c>
      <c r="W8">
        <f t="shared" si="4"/>
        <v>1973099</v>
      </c>
      <c r="X8" s="24">
        <f t="shared" si="5"/>
        <v>7.8904206746752692E-3</v>
      </c>
      <c r="AB8">
        <f t="shared" si="6"/>
        <v>0.12540192926045016</v>
      </c>
      <c r="AC8">
        <f t="shared" si="7"/>
        <v>5653</v>
      </c>
    </row>
    <row r="9" spans="1:37" ht="15.75" customHeight="1" x14ac:dyDescent="0.25">
      <c r="E9" s="18"/>
      <c r="L9" s="12">
        <v>45488</v>
      </c>
      <c r="M9">
        <v>5681</v>
      </c>
      <c r="N9">
        <v>5718.75</v>
      </c>
      <c r="O9">
        <v>5665.5</v>
      </c>
      <c r="P9">
        <v>5683</v>
      </c>
      <c r="Q9">
        <v>1703284</v>
      </c>
      <c r="R9">
        <v>5551.5549360000005</v>
      </c>
      <c r="S9">
        <f t="shared" si="0"/>
        <v>5638.5</v>
      </c>
      <c r="T9">
        <f t="shared" si="1"/>
        <v>5708.25</v>
      </c>
      <c r="U9">
        <f t="shared" si="2"/>
        <v>5621.25</v>
      </c>
      <c r="V9">
        <f t="shared" si="3"/>
        <v>5664.75</v>
      </c>
      <c r="W9">
        <f t="shared" si="4"/>
        <v>1685671</v>
      </c>
      <c r="X9" s="24">
        <f t="shared" si="5"/>
        <v>4.6339202965709481E-3</v>
      </c>
      <c r="AB9">
        <f t="shared" si="6"/>
        <v>0.5</v>
      </c>
      <c r="AC9">
        <f t="shared" si="7"/>
        <v>5664.166666666667</v>
      </c>
    </row>
    <row r="10" spans="1:37" ht="15.75" customHeight="1" x14ac:dyDescent="0.25">
      <c r="E10" s="18"/>
      <c r="L10" s="12">
        <v>45489</v>
      </c>
      <c r="M10">
        <v>5688.75</v>
      </c>
      <c r="N10">
        <v>5721.25</v>
      </c>
      <c r="O10">
        <v>5673</v>
      </c>
      <c r="P10">
        <v>5717.25</v>
      </c>
      <c r="Q10">
        <v>1486043</v>
      </c>
      <c r="R10">
        <v>5561.3713530000005</v>
      </c>
      <c r="S10">
        <f t="shared" si="0"/>
        <v>5681</v>
      </c>
      <c r="T10">
        <f t="shared" si="1"/>
        <v>5718.75</v>
      </c>
      <c r="U10">
        <f t="shared" si="2"/>
        <v>5665.5</v>
      </c>
      <c r="V10">
        <f t="shared" si="3"/>
        <v>5683</v>
      </c>
      <c r="W10">
        <f t="shared" si="4"/>
        <v>1703284</v>
      </c>
      <c r="X10" s="24">
        <f t="shared" si="5"/>
        <v>3.5192679922579906E-4</v>
      </c>
      <c r="AB10">
        <f t="shared" si="6"/>
        <v>0.32863849765258218</v>
      </c>
      <c r="AC10">
        <f t="shared" si="7"/>
        <v>5662.5</v>
      </c>
    </row>
    <row r="11" spans="1:37" ht="15.75" customHeight="1" x14ac:dyDescent="0.25">
      <c r="E11" s="18"/>
      <c r="L11" s="12">
        <v>45490</v>
      </c>
      <c r="M11">
        <v>5715</v>
      </c>
      <c r="N11">
        <v>5717.75</v>
      </c>
      <c r="O11">
        <v>5631.75</v>
      </c>
      <c r="P11">
        <v>5639</v>
      </c>
      <c r="Q11">
        <v>2063185</v>
      </c>
      <c r="R11">
        <v>5625.2839999999997</v>
      </c>
      <c r="S11">
        <f t="shared" si="0"/>
        <v>5688.75</v>
      </c>
      <c r="T11">
        <f t="shared" si="1"/>
        <v>5721.25</v>
      </c>
      <c r="U11">
        <f t="shared" si="2"/>
        <v>5673</v>
      </c>
      <c r="V11">
        <f t="shared" si="3"/>
        <v>5717.25</v>
      </c>
      <c r="W11">
        <f t="shared" si="4"/>
        <v>1486043</v>
      </c>
      <c r="X11" s="24">
        <f t="shared" si="5"/>
        <v>4.9849140758231325E-3</v>
      </c>
      <c r="AB11">
        <f t="shared" si="6"/>
        <v>0.91709844559585496</v>
      </c>
      <c r="AC11">
        <f t="shared" si="7"/>
        <v>5688.333333333333</v>
      </c>
    </row>
    <row r="12" spans="1:37" ht="15.75" customHeight="1" x14ac:dyDescent="0.25">
      <c r="E12" s="18"/>
      <c r="L12" s="12">
        <v>45491</v>
      </c>
      <c r="M12">
        <v>5644</v>
      </c>
      <c r="N12">
        <v>5664</v>
      </c>
      <c r="O12">
        <v>5570.25</v>
      </c>
      <c r="P12">
        <v>5594.5</v>
      </c>
      <c r="Q12">
        <v>2531421</v>
      </c>
      <c r="R12">
        <v>5579.7315749999998</v>
      </c>
      <c r="S12">
        <f t="shared" si="0"/>
        <v>5715</v>
      </c>
      <c r="T12">
        <f t="shared" si="1"/>
        <v>5717.75</v>
      </c>
      <c r="U12">
        <f t="shared" si="2"/>
        <v>5631.75</v>
      </c>
      <c r="V12">
        <f t="shared" si="3"/>
        <v>5639</v>
      </c>
      <c r="W12">
        <f t="shared" si="4"/>
        <v>2063185</v>
      </c>
      <c r="X12" s="24">
        <f t="shared" si="5"/>
        <v>1.3477566944493757E-2</v>
      </c>
      <c r="AB12">
        <f t="shared" si="6"/>
        <v>8.4302325581395346E-2</v>
      </c>
      <c r="AC12">
        <f t="shared" si="7"/>
        <v>5679.75</v>
      </c>
    </row>
    <row r="13" spans="1:37" ht="15.75" customHeight="1" x14ac:dyDescent="0.25">
      <c r="E13" s="18"/>
      <c r="L13" s="12">
        <v>45492</v>
      </c>
      <c r="M13">
        <v>5602.5</v>
      </c>
      <c r="N13">
        <v>5607.5</v>
      </c>
      <c r="O13">
        <v>5542</v>
      </c>
      <c r="P13">
        <v>5553.75</v>
      </c>
      <c r="Q13">
        <v>2110194</v>
      </c>
      <c r="R13">
        <v>5580.2407670000002</v>
      </c>
      <c r="S13">
        <f t="shared" si="0"/>
        <v>5644</v>
      </c>
      <c r="T13">
        <f t="shared" si="1"/>
        <v>5664</v>
      </c>
      <c r="U13">
        <f t="shared" si="2"/>
        <v>5570.25</v>
      </c>
      <c r="V13">
        <f t="shared" si="3"/>
        <v>5594.5</v>
      </c>
      <c r="W13">
        <f t="shared" si="4"/>
        <v>2531421</v>
      </c>
      <c r="X13" s="24">
        <f t="shared" si="5"/>
        <v>8.8479756904102924E-3</v>
      </c>
      <c r="AB13">
        <f t="shared" si="6"/>
        <v>0.25866666666666666</v>
      </c>
      <c r="AC13">
        <f t="shared" si="7"/>
        <v>5650.25</v>
      </c>
    </row>
    <row r="14" spans="1:37" ht="15.75" customHeight="1" x14ac:dyDescent="0.25">
      <c r="E14" s="18"/>
      <c r="L14" s="12">
        <v>45495</v>
      </c>
      <c r="M14">
        <v>5564.5</v>
      </c>
      <c r="N14">
        <v>5616</v>
      </c>
      <c r="O14">
        <v>5553.5</v>
      </c>
      <c r="P14">
        <v>5610.75</v>
      </c>
      <c r="Q14">
        <v>1674007</v>
      </c>
      <c r="R14">
        <v>5582.0137930000001</v>
      </c>
      <c r="S14">
        <f t="shared" si="0"/>
        <v>5602.5</v>
      </c>
      <c r="T14">
        <f t="shared" si="1"/>
        <v>5607.5</v>
      </c>
      <c r="U14">
        <f t="shared" si="2"/>
        <v>5542</v>
      </c>
      <c r="V14">
        <f t="shared" si="3"/>
        <v>5553.75</v>
      </c>
      <c r="W14">
        <f t="shared" si="4"/>
        <v>2110194</v>
      </c>
      <c r="X14" s="24">
        <f t="shared" si="5"/>
        <v>8.7778528021607016E-3</v>
      </c>
      <c r="AB14">
        <f t="shared" si="6"/>
        <v>0.17938931297709923</v>
      </c>
      <c r="AC14">
        <f t="shared" si="7"/>
        <v>5595.75</v>
      </c>
    </row>
    <row r="15" spans="1:37" ht="15.75" customHeight="1" x14ac:dyDescent="0.25">
      <c r="E15" s="18"/>
      <c r="L15" s="12">
        <v>45496</v>
      </c>
      <c r="M15">
        <v>5607.75</v>
      </c>
      <c r="N15">
        <v>5629.75</v>
      </c>
      <c r="O15">
        <v>5587.75</v>
      </c>
      <c r="P15">
        <v>5599.25</v>
      </c>
      <c r="Q15">
        <v>1387032</v>
      </c>
      <c r="R15">
        <v>5585.6821319999999</v>
      </c>
      <c r="S15">
        <f t="shared" si="0"/>
        <v>5564.5</v>
      </c>
      <c r="T15">
        <f t="shared" si="1"/>
        <v>5616</v>
      </c>
      <c r="U15">
        <f t="shared" si="2"/>
        <v>5553.5</v>
      </c>
      <c r="V15">
        <f t="shared" si="3"/>
        <v>5610.75</v>
      </c>
      <c r="W15">
        <f t="shared" si="4"/>
        <v>1674007</v>
      </c>
      <c r="X15" s="24">
        <f t="shared" si="5"/>
        <v>8.2431047542663727E-3</v>
      </c>
      <c r="AB15">
        <f t="shared" si="6"/>
        <v>0.91600000000000004</v>
      </c>
      <c r="AC15">
        <f t="shared" si="7"/>
        <v>5586.333333333333</v>
      </c>
    </row>
    <row r="16" spans="1:37" ht="15.75" customHeight="1" x14ac:dyDescent="0.25">
      <c r="L16" s="12">
        <v>45497</v>
      </c>
      <c r="M16">
        <v>5585</v>
      </c>
      <c r="N16">
        <v>5585</v>
      </c>
      <c r="O16">
        <v>5462</v>
      </c>
      <c r="P16">
        <v>5472</v>
      </c>
      <c r="Q16">
        <v>2181868</v>
      </c>
      <c r="R16">
        <v>5589.424043</v>
      </c>
      <c r="S16">
        <f t="shared" si="0"/>
        <v>5607.75</v>
      </c>
      <c r="T16">
        <f t="shared" si="1"/>
        <v>5629.75</v>
      </c>
      <c r="U16">
        <f t="shared" si="2"/>
        <v>5587.75</v>
      </c>
      <c r="V16">
        <f t="shared" si="3"/>
        <v>5599.25</v>
      </c>
      <c r="W16">
        <f t="shared" si="4"/>
        <v>1387032</v>
      </c>
      <c r="X16" s="24">
        <f t="shared" si="5"/>
        <v>1.518060454525072E-3</v>
      </c>
      <c r="AB16">
        <f t="shared" si="6"/>
        <v>0.27380952380952384</v>
      </c>
      <c r="AC16">
        <f t="shared" si="7"/>
        <v>5587.916666666667</v>
      </c>
    </row>
    <row r="17" spans="1:29" ht="15.75" customHeight="1" x14ac:dyDescent="0.25">
      <c r="L17" s="12">
        <v>45498</v>
      </c>
      <c r="M17">
        <v>5482.5</v>
      </c>
      <c r="N17">
        <v>5533.25</v>
      </c>
      <c r="O17">
        <v>5432.5</v>
      </c>
      <c r="P17">
        <v>5441.25</v>
      </c>
      <c r="Q17">
        <v>2891807</v>
      </c>
      <c r="R17">
        <v>5578.1176670000004</v>
      </c>
      <c r="S17">
        <f t="shared" si="0"/>
        <v>5585</v>
      </c>
      <c r="T17">
        <f t="shared" si="1"/>
        <v>5585</v>
      </c>
      <c r="U17">
        <f t="shared" si="2"/>
        <v>5462</v>
      </c>
      <c r="V17">
        <f t="shared" si="3"/>
        <v>5472</v>
      </c>
      <c r="W17">
        <f t="shared" si="4"/>
        <v>2181868</v>
      </c>
      <c r="X17" s="24">
        <f t="shared" si="5"/>
        <v>2.0650584795321558E-2</v>
      </c>
      <c r="AB17">
        <f t="shared" si="6"/>
        <v>8.1300813008130079E-2</v>
      </c>
      <c r="AC17">
        <f t="shared" si="7"/>
        <v>5560.666666666667</v>
      </c>
    </row>
    <row r="18" spans="1:29" ht="15.75" customHeight="1" x14ac:dyDescent="0.25">
      <c r="K18" s="10"/>
      <c r="L18" s="12">
        <v>45499</v>
      </c>
      <c r="M18">
        <v>5446</v>
      </c>
      <c r="N18">
        <v>5528.25</v>
      </c>
      <c r="O18">
        <v>5445.25</v>
      </c>
      <c r="P18">
        <v>5499</v>
      </c>
      <c r="Q18">
        <v>1981941</v>
      </c>
      <c r="R18">
        <v>5520.5136279999997</v>
      </c>
      <c r="S18">
        <f t="shared" si="0"/>
        <v>5482.5</v>
      </c>
      <c r="T18">
        <f t="shared" si="1"/>
        <v>5533.25</v>
      </c>
      <c r="U18">
        <f t="shared" si="2"/>
        <v>5432.5</v>
      </c>
      <c r="V18">
        <f t="shared" si="3"/>
        <v>5441.25</v>
      </c>
      <c r="W18">
        <f t="shared" si="4"/>
        <v>2891807</v>
      </c>
      <c r="X18" s="24">
        <f t="shared" si="5"/>
        <v>7.5809786354239517E-3</v>
      </c>
      <c r="AB18">
        <f t="shared" si="6"/>
        <v>8.6848635235732011E-2</v>
      </c>
      <c r="AC18">
        <f t="shared" si="7"/>
        <v>5504.166666666667</v>
      </c>
    </row>
    <row r="19" spans="1:29" ht="15.75" customHeight="1" x14ac:dyDescent="0.25">
      <c r="K19" s="10"/>
      <c r="L19" s="12">
        <v>45502</v>
      </c>
      <c r="M19">
        <v>5496.5</v>
      </c>
      <c r="N19">
        <v>5534.5</v>
      </c>
      <c r="O19">
        <v>5481</v>
      </c>
      <c r="P19">
        <v>5503</v>
      </c>
      <c r="Q19">
        <v>1699037</v>
      </c>
      <c r="R19">
        <v>5570.423495</v>
      </c>
      <c r="S19">
        <f t="shared" si="0"/>
        <v>5446</v>
      </c>
      <c r="T19">
        <f t="shared" si="1"/>
        <v>5528.25</v>
      </c>
      <c r="U19">
        <f t="shared" si="2"/>
        <v>5445.25</v>
      </c>
      <c r="V19">
        <f t="shared" si="3"/>
        <v>5499</v>
      </c>
      <c r="W19">
        <f t="shared" si="4"/>
        <v>1981941</v>
      </c>
      <c r="X19" s="24">
        <f t="shared" si="5"/>
        <v>9.6381160210947669E-3</v>
      </c>
      <c r="AB19">
        <f t="shared" si="6"/>
        <v>0.64759036144578308</v>
      </c>
      <c r="AC19">
        <f t="shared" si="7"/>
        <v>5470.75</v>
      </c>
    </row>
    <row r="20" spans="1:29" ht="15.75" customHeight="1" x14ac:dyDescent="0.25">
      <c r="K20" s="24"/>
      <c r="L20" s="12">
        <v>45503</v>
      </c>
      <c r="M20">
        <v>5504.5</v>
      </c>
      <c r="N20">
        <v>5527.5</v>
      </c>
      <c r="O20">
        <v>5433</v>
      </c>
      <c r="P20">
        <v>5472.5</v>
      </c>
      <c r="Q20">
        <v>2057413</v>
      </c>
      <c r="R20">
        <v>5541.0216950000004</v>
      </c>
      <c r="S20">
        <f t="shared" si="0"/>
        <v>5496.5</v>
      </c>
      <c r="T20">
        <f t="shared" si="1"/>
        <v>5534.5</v>
      </c>
      <c r="U20">
        <f t="shared" si="2"/>
        <v>5481</v>
      </c>
      <c r="V20">
        <f t="shared" si="3"/>
        <v>5503</v>
      </c>
      <c r="W20">
        <f t="shared" si="4"/>
        <v>1699037</v>
      </c>
      <c r="X20" s="24">
        <f t="shared" si="5"/>
        <v>1.1811739051426073E-3</v>
      </c>
      <c r="AB20">
        <f t="shared" si="6"/>
        <v>0.41121495327102803</v>
      </c>
      <c r="AC20">
        <f t="shared" si="7"/>
        <v>5481.083333333333</v>
      </c>
    </row>
    <row r="21" spans="1:29" ht="15.75" customHeight="1" x14ac:dyDescent="0.25">
      <c r="A21" s="32" t="s">
        <v>29</v>
      </c>
      <c r="B21" s="21"/>
      <c r="C21" s="10"/>
      <c r="D21" s="10"/>
      <c r="E21" s="10"/>
      <c r="F21" s="24"/>
      <c r="K21" s="24"/>
      <c r="L21" s="12">
        <v>45504</v>
      </c>
      <c r="M21">
        <v>5454.75</v>
      </c>
      <c r="N21">
        <v>5588.5</v>
      </c>
      <c r="O21">
        <v>5451.5</v>
      </c>
      <c r="P21">
        <v>5558</v>
      </c>
      <c r="Q21">
        <v>2160542</v>
      </c>
      <c r="R21">
        <v>5480.5025480000004</v>
      </c>
      <c r="S21">
        <f t="shared" si="0"/>
        <v>5504.5</v>
      </c>
      <c r="T21">
        <f t="shared" si="1"/>
        <v>5527.5</v>
      </c>
      <c r="U21">
        <f t="shared" si="2"/>
        <v>5433</v>
      </c>
      <c r="V21">
        <f t="shared" si="3"/>
        <v>5472.5</v>
      </c>
      <c r="W21">
        <f t="shared" si="4"/>
        <v>2057413</v>
      </c>
      <c r="X21" s="24">
        <f t="shared" si="5"/>
        <v>5.8474189127455389E-3</v>
      </c>
      <c r="AB21">
        <f t="shared" si="6"/>
        <v>0.41798941798941797</v>
      </c>
      <c r="AC21">
        <f t="shared" si="7"/>
        <v>5491.5</v>
      </c>
    </row>
    <row r="22" spans="1:29" ht="15.75" customHeight="1" x14ac:dyDescent="0.25">
      <c r="A22" s="31" t="s">
        <v>30</v>
      </c>
      <c r="B22" s="16" t="s">
        <v>2</v>
      </c>
      <c r="C22" s="10"/>
      <c r="D22" s="10"/>
      <c r="G22" s="21" t="s">
        <v>31</v>
      </c>
      <c r="H22" s="21"/>
      <c r="I22" s="21"/>
      <c r="K22" s="24"/>
      <c r="L22" s="12">
        <v>45505</v>
      </c>
      <c r="M22">
        <v>5574.75</v>
      </c>
      <c r="N22">
        <v>5600.75</v>
      </c>
      <c r="O22">
        <v>5444.75</v>
      </c>
      <c r="P22">
        <v>5480.25</v>
      </c>
      <c r="Q22">
        <v>2755293</v>
      </c>
      <c r="R22">
        <v>5581.9879410000003</v>
      </c>
      <c r="S22">
        <f t="shared" si="0"/>
        <v>5454.75</v>
      </c>
      <c r="T22">
        <f t="shared" si="1"/>
        <v>5588.5</v>
      </c>
      <c r="U22">
        <f t="shared" si="2"/>
        <v>5451.5</v>
      </c>
      <c r="V22">
        <f t="shared" si="3"/>
        <v>5558</v>
      </c>
      <c r="W22">
        <f t="shared" si="4"/>
        <v>2160542</v>
      </c>
      <c r="X22" s="24">
        <f t="shared" si="5"/>
        <v>1.8576826196473606E-2</v>
      </c>
      <c r="Y22" s="24">
        <f t="shared" ref="Y22:Y85" si="8">AVERAGE(X3:X22)</f>
        <v>7.2616529170292324E-3</v>
      </c>
      <c r="Z22" s="24">
        <f t="shared" ref="Z22:Z85" si="9">MAX(M22,V22)*(1+0.5*Y22)</f>
        <v>5594.9909497996041</v>
      </c>
      <c r="AA22" s="24">
        <f t="shared" ref="AA22:AA85" si="10">MIN(M22,V22)*(1-0.5*Y22)</f>
        <v>5537.8198665435757</v>
      </c>
      <c r="AB22">
        <f t="shared" si="6"/>
        <v>0.77737226277372262</v>
      </c>
      <c r="AC22">
        <f t="shared" si="7"/>
        <v>5511.166666666667</v>
      </c>
    </row>
    <row r="23" spans="1:29" ht="15.75" customHeight="1" x14ac:dyDescent="0.25">
      <c r="A23" s="33" t="s">
        <v>32</v>
      </c>
      <c r="B23" s="34">
        <v>45841</v>
      </c>
      <c r="C23" s="24"/>
      <c r="D23" s="35"/>
      <c r="G23" s="16" t="s">
        <v>33</v>
      </c>
      <c r="H23" s="16" t="s">
        <v>34</v>
      </c>
      <c r="I23" s="16" t="s">
        <v>35</v>
      </c>
      <c r="K23" s="24"/>
      <c r="L23" s="12">
        <v>45506</v>
      </c>
      <c r="M23">
        <v>5464.25</v>
      </c>
      <c r="N23">
        <v>5473.25</v>
      </c>
      <c r="O23">
        <v>5331.75</v>
      </c>
      <c r="P23">
        <v>5376</v>
      </c>
      <c r="Q23">
        <v>3252578</v>
      </c>
      <c r="R23">
        <v>5506.9109559999997</v>
      </c>
      <c r="S23">
        <f t="shared" si="0"/>
        <v>5574.75</v>
      </c>
      <c r="T23">
        <f t="shared" si="1"/>
        <v>5600.75</v>
      </c>
      <c r="U23">
        <f t="shared" si="2"/>
        <v>5444.75</v>
      </c>
      <c r="V23">
        <f t="shared" si="3"/>
        <v>5480.25</v>
      </c>
      <c r="W23">
        <f t="shared" si="4"/>
        <v>2755293</v>
      </c>
      <c r="X23" s="24">
        <f t="shared" si="5"/>
        <v>1.724373888052555E-2</v>
      </c>
      <c r="Y23" s="24">
        <f t="shared" si="8"/>
        <v>7.886820049776944E-3</v>
      </c>
      <c r="Z23" s="24">
        <f t="shared" si="9"/>
        <v>5501.860872788895</v>
      </c>
      <c r="AA23" s="24">
        <f t="shared" si="10"/>
        <v>5442.702221771503</v>
      </c>
      <c r="AB23">
        <f t="shared" si="6"/>
        <v>0.22756410256410256</v>
      </c>
      <c r="AC23">
        <f t="shared" si="7"/>
        <v>5503.583333333333</v>
      </c>
    </row>
    <row r="24" spans="1:29" ht="15.75" customHeight="1" x14ac:dyDescent="0.25">
      <c r="A24" s="33" t="s">
        <v>36</v>
      </c>
      <c r="B24" s="34">
        <v>45874</v>
      </c>
      <c r="C24" s="24"/>
      <c r="D24" s="24"/>
      <c r="F24" s="24"/>
      <c r="G24" s="18" t="s">
        <v>37</v>
      </c>
      <c r="H24" s="18">
        <v>273</v>
      </c>
      <c r="I24" s="24"/>
      <c r="K24" s="24"/>
      <c r="L24" s="12">
        <v>45509</v>
      </c>
      <c r="M24">
        <v>5330</v>
      </c>
      <c r="N24">
        <v>5345.5</v>
      </c>
      <c r="O24">
        <v>5120</v>
      </c>
      <c r="P24">
        <v>5217.5</v>
      </c>
      <c r="Q24">
        <v>3453136</v>
      </c>
      <c r="R24">
        <v>5532.0461329999998</v>
      </c>
      <c r="S24">
        <f t="shared" si="0"/>
        <v>5464.25</v>
      </c>
      <c r="T24">
        <f t="shared" si="1"/>
        <v>5473.25</v>
      </c>
      <c r="U24">
        <f t="shared" si="2"/>
        <v>5331.75</v>
      </c>
      <c r="V24">
        <f t="shared" si="3"/>
        <v>5376</v>
      </c>
      <c r="W24">
        <f t="shared" si="4"/>
        <v>3252578</v>
      </c>
      <c r="X24" s="24">
        <f t="shared" si="5"/>
        <v>1.6415550595238138E-2</v>
      </c>
      <c r="Y24" s="24">
        <f t="shared" si="8"/>
        <v>8.4363176720408488E-3</v>
      </c>
      <c r="Z24" s="24">
        <f t="shared" si="9"/>
        <v>5398.6768219024452</v>
      </c>
      <c r="AA24" s="24">
        <f t="shared" si="10"/>
        <v>5307.5172134040113</v>
      </c>
      <c r="AB24">
        <f t="shared" si="6"/>
        <v>0.3127208480565371</v>
      </c>
      <c r="AC24">
        <f t="shared" si="7"/>
        <v>5471.416666666667</v>
      </c>
    </row>
    <row r="25" spans="1:29" ht="15.75" customHeight="1" x14ac:dyDescent="0.25">
      <c r="A25" s="36"/>
      <c r="F25" s="24"/>
      <c r="G25" s="18" t="s">
        <v>38</v>
      </c>
      <c r="H25" s="18">
        <v>1</v>
      </c>
      <c r="I25" s="24"/>
      <c r="K25" s="24"/>
      <c r="L25" s="12">
        <v>45510</v>
      </c>
      <c r="M25">
        <v>5250</v>
      </c>
      <c r="N25">
        <v>5342</v>
      </c>
      <c r="O25">
        <v>5221.75</v>
      </c>
      <c r="P25">
        <v>5266.25</v>
      </c>
      <c r="Q25">
        <v>2179331</v>
      </c>
      <c r="R25">
        <v>5241.9179999999997</v>
      </c>
      <c r="S25">
        <f t="shared" si="0"/>
        <v>5330</v>
      </c>
      <c r="T25">
        <f t="shared" si="1"/>
        <v>5345.5</v>
      </c>
      <c r="U25">
        <f t="shared" si="2"/>
        <v>5120</v>
      </c>
      <c r="V25">
        <f t="shared" si="3"/>
        <v>5217.5</v>
      </c>
      <c r="W25">
        <f t="shared" si="4"/>
        <v>3453136</v>
      </c>
      <c r="X25" s="24">
        <f t="shared" si="5"/>
        <v>2.1562050790608467E-2</v>
      </c>
      <c r="Y25" s="24">
        <f t="shared" si="8"/>
        <v>9.3966476681287599E-3</v>
      </c>
      <c r="Z25" s="24">
        <f t="shared" si="9"/>
        <v>5274.6662001288378</v>
      </c>
      <c r="AA25" s="24">
        <f t="shared" si="10"/>
        <v>5192.9864953957685</v>
      </c>
      <c r="AB25">
        <f t="shared" si="6"/>
        <v>0.43237250554323725</v>
      </c>
      <c r="AC25">
        <f t="shared" si="7"/>
        <v>5357.916666666667</v>
      </c>
    </row>
    <row r="26" spans="1:29" ht="15.75" customHeight="1" x14ac:dyDescent="0.25">
      <c r="A26" s="32" t="s">
        <v>39</v>
      </c>
      <c r="B26" s="21"/>
      <c r="C26" s="21" t="s">
        <v>40</v>
      </c>
      <c r="D26" s="21"/>
      <c r="E26" s="21"/>
      <c r="F26" s="24"/>
      <c r="G26" s="18" t="s">
        <v>41</v>
      </c>
      <c r="I26" s="24"/>
      <c r="K26" s="10"/>
      <c r="L26" s="12">
        <v>45511</v>
      </c>
      <c r="M26">
        <v>5241.5</v>
      </c>
      <c r="N26">
        <v>5359.25</v>
      </c>
      <c r="O26">
        <v>5196.75</v>
      </c>
      <c r="P26">
        <v>5227.5</v>
      </c>
      <c r="Q26">
        <v>2256733</v>
      </c>
      <c r="R26">
        <v>5312.6098940000002</v>
      </c>
      <c r="S26">
        <f t="shared" si="0"/>
        <v>5250</v>
      </c>
      <c r="T26">
        <f t="shared" si="1"/>
        <v>5342</v>
      </c>
      <c r="U26">
        <f t="shared" si="2"/>
        <v>5221.75</v>
      </c>
      <c r="V26">
        <f t="shared" si="3"/>
        <v>5266.25</v>
      </c>
      <c r="W26">
        <f t="shared" si="4"/>
        <v>2179331</v>
      </c>
      <c r="X26" s="24">
        <f t="shared" si="5"/>
        <v>3.0856871587942036E-3</v>
      </c>
      <c r="Y26" s="24">
        <f t="shared" si="8"/>
        <v>9.5198554444924418E-3</v>
      </c>
      <c r="Z26" s="24">
        <f t="shared" si="9"/>
        <v>5291.3169693672799</v>
      </c>
      <c r="AA26" s="24">
        <f t="shared" si="10"/>
        <v>5216.5508388438466</v>
      </c>
      <c r="AB26">
        <f t="shared" si="6"/>
        <v>0.37006237006237008</v>
      </c>
      <c r="AC26">
        <f t="shared" si="7"/>
        <v>5286.583333333333</v>
      </c>
    </row>
    <row r="27" spans="1:29" ht="15.75" customHeight="1" x14ac:dyDescent="0.25">
      <c r="A27" s="31" t="s">
        <v>42</v>
      </c>
      <c r="B27" s="16" t="s">
        <v>43</v>
      </c>
      <c r="C27" s="16" t="s">
        <v>5</v>
      </c>
      <c r="D27" s="16" t="s">
        <v>4</v>
      </c>
      <c r="E27" s="31" t="s">
        <v>44</v>
      </c>
      <c r="F27" s="24"/>
      <c r="G27" s="18" t="s">
        <v>45</v>
      </c>
      <c r="H27" s="18" t="s">
        <v>46</v>
      </c>
      <c r="I27" s="24"/>
      <c r="K27" s="10"/>
      <c r="L27" s="12">
        <v>45512</v>
      </c>
      <c r="M27">
        <v>5208.25</v>
      </c>
      <c r="N27">
        <v>5361</v>
      </c>
      <c r="O27">
        <v>5182</v>
      </c>
      <c r="P27">
        <v>5348.25</v>
      </c>
      <c r="Q27">
        <v>1919010</v>
      </c>
      <c r="R27">
        <v>5262.5191809999997</v>
      </c>
      <c r="S27">
        <f t="shared" si="0"/>
        <v>5241.5</v>
      </c>
      <c r="T27">
        <f t="shared" si="1"/>
        <v>5359.25</v>
      </c>
      <c r="U27">
        <f t="shared" si="2"/>
        <v>5196.75</v>
      </c>
      <c r="V27">
        <f t="shared" si="3"/>
        <v>5227.5</v>
      </c>
      <c r="W27">
        <f t="shared" si="4"/>
        <v>2256733</v>
      </c>
      <c r="X27" s="24">
        <f t="shared" si="5"/>
        <v>2.6781444285031153E-3</v>
      </c>
      <c r="Y27" s="24">
        <f t="shared" si="8"/>
        <v>9.159300640601142E-3</v>
      </c>
      <c r="Z27" s="24">
        <f t="shared" si="9"/>
        <v>5251.440122049371</v>
      </c>
      <c r="AA27" s="24">
        <f t="shared" si="10"/>
        <v>5184.3980362192942</v>
      </c>
      <c r="AB27">
        <f t="shared" si="6"/>
        <v>0.18923076923076923</v>
      </c>
      <c r="AC27">
        <f t="shared" si="7"/>
        <v>5237.083333333333</v>
      </c>
    </row>
    <row r="28" spans="1:29" ht="15.75" customHeight="1" x14ac:dyDescent="0.25">
      <c r="E28" s="18"/>
      <c r="F28" s="24"/>
      <c r="G28" s="18" t="s">
        <v>47</v>
      </c>
      <c r="H28" s="18">
        <v>125</v>
      </c>
      <c r="I28" s="24"/>
      <c r="K28" s="24"/>
      <c r="L28" s="12">
        <v>45513</v>
      </c>
      <c r="M28">
        <v>5348.25</v>
      </c>
      <c r="N28">
        <v>5385.25</v>
      </c>
      <c r="O28">
        <v>5319.5</v>
      </c>
      <c r="P28">
        <v>5370.25</v>
      </c>
      <c r="Q28">
        <v>1417634</v>
      </c>
      <c r="R28">
        <v>5303.8494819999996</v>
      </c>
      <c r="S28">
        <f t="shared" si="0"/>
        <v>5208.25</v>
      </c>
      <c r="T28">
        <f t="shared" si="1"/>
        <v>5361</v>
      </c>
      <c r="U28">
        <f t="shared" si="2"/>
        <v>5182</v>
      </c>
      <c r="V28">
        <f t="shared" si="3"/>
        <v>5348.25</v>
      </c>
      <c r="W28">
        <f t="shared" si="4"/>
        <v>1919010</v>
      </c>
      <c r="X28" s="24">
        <f t="shared" si="5"/>
        <v>2.6176786799420371E-2</v>
      </c>
      <c r="Y28" s="24">
        <f t="shared" si="8"/>
        <v>1.0073618946838397E-2</v>
      </c>
      <c r="Z28" s="24">
        <f t="shared" si="9"/>
        <v>5375.1881162662139</v>
      </c>
      <c r="AA28" s="24">
        <f t="shared" si="10"/>
        <v>5321.3118837337861</v>
      </c>
      <c r="AB28">
        <f t="shared" si="6"/>
        <v>0.92877094972067042</v>
      </c>
      <c r="AC28">
        <f t="shared" si="7"/>
        <v>5280.666666666667</v>
      </c>
    </row>
    <row r="29" spans="1:29" ht="15.75" customHeight="1" x14ac:dyDescent="0.25">
      <c r="E29" s="18"/>
      <c r="F29" s="24"/>
      <c r="G29" s="24"/>
      <c r="H29" s="24"/>
      <c r="I29" s="24"/>
      <c r="K29" s="24"/>
      <c r="L29" s="12">
        <v>45516</v>
      </c>
      <c r="M29">
        <v>5364.25</v>
      </c>
      <c r="N29">
        <v>5396.75</v>
      </c>
      <c r="O29">
        <v>5347.75</v>
      </c>
      <c r="P29">
        <v>5369.75</v>
      </c>
      <c r="Q29">
        <v>1223319</v>
      </c>
      <c r="R29">
        <v>5329.1508450000001</v>
      </c>
      <c r="S29">
        <f t="shared" si="0"/>
        <v>5348.25</v>
      </c>
      <c r="T29">
        <f t="shared" si="1"/>
        <v>5385.25</v>
      </c>
      <c r="U29">
        <f t="shared" si="2"/>
        <v>5319.5</v>
      </c>
      <c r="V29">
        <f t="shared" si="3"/>
        <v>5370.25</v>
      </c>
      <c r="W29">
        <f t="shared" si="4"/>
        <v>1417634</v>
      </c>
      <c r="X29" s="24">
        <f t="shared" si="5"/>
        <v>4.0966435454588002E-3</v>
      </c>
      <c r="Y29" s="24">
        <f t="shared" si="8"/>
        <v>1.004675510928279E-2</v>
      </c>
      <c r="Z29" s="24">
        <f t="shared" si="9"/>
        <v>5397.2267933128123</v>
      </c>
      <c r="AA29" s="24">
        <f t="shared" si="10"/>
        <v>5337.3033469525144</v>
      </c>
      <c r="AB29">
        <f t="shared" si="6"/>
        <v>0.77186311787072248</v>
      </c>
      <c r="AC29">
        <f t="shared" si="7"/>
        <v>5315.333333333333</v>
      </c>
    </row>
    <row r="30" spans="1:29" ht="15.75" customHeight="1" x14ac:dyDescent="0.25">
      <c r="A30" s="33"/>
      <c r="E30" s="18"/>
      <c r="G30" s="21" t="s">
        <v>48</v>
      </c>
      <c r="H30" s="21"/>
      <c r="I30" s="21"/>
      <c r="K30" s="24"/>
      <c r="L30" s="12">
        <v>45517</v>
      </c>
      <c r="M30">
        <v>5372.5</v>
      </c>
      <c r="N30">
        <v>5461.25</v>
      </c>
      <c r="O30">
        <v>5367.5</v>
      </c>
      <c r="P30">
        <v>5459</v>
      </c>
      <c r="Q30">
        <v>1275074</v>
      </c>
      <c r="R30">
        <v>5333.5459289999999</v>
      </c>
      <c r="S30">
        <f t="shared" si="0"/>
        <v>5364.25</v>
      </c>
      <c r="T30">
        <f t="shared" si="1"/>
        <v>5396.75</v>
      </c>
      <c r="U30">
        <f t="shared" si="2"/>
        <v>5347.75</v>
      </c>
      <c r="V30">
        <f t="shared" si="3"/>
        <v>5369.75</v>
      </c>
      <c r="W30">
        <f t="shared" si="4"/>
        <v>1223319</v>
      </c>
      <c r="X30" s="24">
        <f t="shared" si="5"/>
        <v>1.0242562502910113E-3</v>
      </c>
      <c r="Y30" s="24">
        <f t="shared" si="8"/>
        <v>1.0080371581836051E-2</v>
      </c>
      <c r="Z30" s="24">
        <f t="shared" si="9"/>
        <v>5399.5783981617069</v>
      </c>
      <c r="AA30" s="24">
        <f t="shared" si="10"/>
        <v>5342.6854623492181</v>
      </c>
      <c r="AB30">
        <f t="shared" si="6"/>
        <v>0.44897959183673469</v>
      </c>
      <c r="AC30">
        <f t="shared" si="7"/>
        <v>5362.75</v>
      </c>
    </row>
    <row r="31" spans="1:29" ht="15.75" customHeight="1" x14ac:dyDescent="0.25">
      <c r="F31" s="24"/>
      <c r="G31" s="16" t="s">
        <v>49</v>
      </c>
      <c r="H31" s="16"/>
      <c r="I31" s="16" t="s">
        <v>35</v>
      </c>
      <c r="K31" s="24"/>
      <c r="L31" s="12">
        <v>45518</v>
      </c>
      <c r="M31">
        <v>5457.5</v>
      </c>
      <c r="N31">
        <v>5487.75</v>
      </c>
      <c r="O31">
        <v>5438.75</v>
      </c>
      <c r="P31">
        <v>5477</v>
      </c>
      <c r="Q31">
        <v>1304770</v>
      </c>
      <c r="R31">
        <v>5410.2008740000001</v>
      </c>
      <c r="S31">
        <f t="shared" si="0"/>
        <v>5372.5</v>
      </c>
      <c r="T31">
        <f t="shared" si="1"/>
        <v>5461.25</v>
      </c>
      <c r="U31">
        <f t="shared" si="2"/>
        <v>5367.5</v>
      </c>
      <c r="V31">
        <f t="shared" si="3"/>
        <v>5459</v>
      </c>
      <c r="W31">
        <f t="shared" si="4"/>
        <v>1275074</v>
      </c>
      <c r="X31" s="24">
        <f t="shared" si="5"/>
        <v>1.5845392929107915E-2</v>
      </c>
      <c r="Y31" s="24">
        <f t="shared" si="8"/>
        <v>1.0623395524500289E-2</v>
      </c>
      <c r="Z31" s="24">
        <f t="shared" si="9"/>
        <v>5487.9965580841226</v>
      </c>
      <c r="AA31" s="24">
        <f t="shared" si="10"/>
        <v>5428.5114094625196</v>
      </c>
      <c r="AB31">
        <f t="shared" si="6"/>
        <v>0.97599999999999998</v>
      </c>
      <c r="AC31">
        <f t="shared" si="7"/>
        <v>5399.666666666667</v>
      </c>
    </row>
    <row r="32" spans="1:29" ht="15.75" customHeight="1" x14ac:dyDescent="0.25">
      <c r="F32" s="24"/>
      <c r="G32" s="18" t="s">
        <v>50</v>
      </c>
      <c r="H32" s="18">
        <v>1</v>
      </c>
      <c r="I32" s="24"/>
      <c r="K32" s="24"/>
      <c r="L32" s="12">
        <v>45519</v>
      </c>
      <c r="M32">
        <v>5481.25</v>
      </c>
      <c r="N32">
        <v>5571.75</v>
      </c>
      <c r="O32">
        <v>5471.75</v>
      </c>
      <c r="P32">
        <v>5567.5</v>
      </c>
      <c r="Q32">
        <v>1445049</v>
      </c>
      <c r="R32">
        <v>5403.7339300000003</v>
      </c>
      <c r="S32">
        <f t="shared" si="0"/>
        <v>5457.5</v>
      </c>
      <c r="T32">
        <f t="shared" si="1"/>
        <v>5487.75</v>
      </c>
      <c r="U32">
        <f t="shared" si="2"/>
        <v>5438.75</v>
      </c>
      <c r="V32">
        <f t="shared" si="3"/>
        <v>5477</v>
      </c>
      <c r="W32">
        <f t="shared" si="4"/>
        <v>1304770</v>
      </c>
      <c r="X32" s="24">
        <f t="shared" si="5"/>
        <v>3.5603432536059909E-3</v>
      </c>
      <c r="Y32" s="24">
        <f t="shared" si="8"/>
        <v>1.0127534339955901E-2</v>
      </c>
      <c r="Z32" s="24">
        <f t="shared" si="9"/>
        <v>5509.0057738004425</v>
      </c>
      <c r="AA32" s="24">
        <f t="shared" si="10"/>
        <v>5449.2657472100309</v>
      </c>
      <c r="AB32">
        <f t="shared" si="6"/>
        <v>0.78061224489795922</v>
      </c>
      <c r="AC32">
        <f t="shared" si="7"/>
        <v>5435.25</v>
      </c>
    </row>
    <row r="33" spans="1:29" ht="15.75" customHeight="1" x14ac:dyDescent="0.25">
      <c r="E33" s="18"/>
      <c r="F33" s="24"/>
      <c r="G33" s="18" t="s">
        <v>51</v>
      </c>
      <c r="I33" s="24"/>
      <c r="K33" s="18"/>
      <c r="L33" s="12">
        <v>45520</v>
      </c>
      <c r="M33">
        <v>5568.5</v>
      </c>
      <c r="N33">
        <v>5586.25</v>
      </c>
      <c r="O33">
        <v>5536.5</v>
      </c>
      <c r="P33">
        <v>5578.25</v>
      </c>
      <c r="Q33">
        <v>1186558</v>
      </c>
      <c r="R33">
        <v>5527.5561520000001</v>
      </c>
      <c r="S33">
        <f t="shared" si="0"/>
        <v>5481.25</v>
      </c>
      <c r="T33">
        <f t="shared" si="1"/>
        <v>5571.75</v>
      </c>
      <c r="U33">
        <f t="shared" si="2"/>
        <v>5471.75</v>
      </c>
      <c r="V33">
        <f t="shared" si="3"/>
        <v>5567.5</v>
      </c>
      <c r="W33">
        <f t="shared" si="4"/>
        <v>1445049</v>
      </c>
      <c r="X33" s="24">
        <f t="shared" si="5"/>
        <v>1.5491692860350237E-2</v>
      </c>
      <c r="Y33" s="24">
        <f t="shared" si="8"/>
        <v>1.0459720198452899E-2</v>
      </c>
      <c r="Z33" s="24">
        <f t="shared" si="9"/>
        <v>5597.622475962542</v>
      </c>
      <c r="AA33" s="24">
        <f t="shared" si="10"/>
        <v>5538.3827538975565</v>
      </c>
      <c r="AB33">
        <f t="shared" si="6"/>
        <v>0.95750000000000002</v>
      </c>
      <c r="AC33">
        <f t="shared" si="7"/>
        <v>5501.166666666667</v>
      </c>
    </row>
    <row r="34" spans="1:29" ht="15.75" customHeight="1" x14ac:dyDescent="0.25">
      <c r="E34" s="18"/>
      <c r="F34" s="24"/>
      <c r="G34" s="18" t="s">
        <v>52</v>
      </c>
      <c r="I34" s="24"/>
      <c r="K34" s="18"/>
      <c r="L34" s="12">
        <v>45523</v>
      </c>
      <c r="M34">
        <v>5584</v>
      </c>
      <c r="N34">
        <v>5631.75</v>
      </c>
      <c r="O34">
        <v>5565.25</v>
      </c>
      <c r="P34">
        <v>5630</v>
      </c>
      <c r="Q34">
        <v>1015056</v>
      </c>
      <c r="R34">
        <v>5568.0945089999996</v>
      </c>
      <c r="S34">
        <f t="shared" si="0"/>
        <v>5568.5</v>
      </c>
      <c r="T34">
        <f t="shared" si="1"/>
        <v>5586.25</v>
      </c>
      <c r="U34">
        <f t="shared" si="2"/>
        <v>5536.5</v>
      </c>
      <c r="V34">
        <f t="shared" si="3"/>
        <v>5578.25</v>
      </c>
      <c r="W34">
        <f t="shared" si="4"/>
        <v>1186558</v>
      </c>
      <c r="X34" s="24">
        <f t="shared" si="5"/>
        <v>1.7478599919329429E-3</v>
      </c>
      <c r="Y34" s="24">
        <f t="shared" si="8"/>
        <v>1.010822055794151E-2</v>
      </c>
      <c r="Z34" s="24">
        <f t="shared" si="9"/>
        <v>5612.2221517977723</v>
      </c>
      <c r="AA34" s="24">
        <f t="shared" si="10"/>
        <v>5550.056909336331</v>
      </c>
      <c r="AB34">
        <f t="shared" si="6"/>
        <v>0.83919597989949746</v>
      </c>
      <c r="AC34">
        <f t="shared" si="7"/>
        <v>5540.916666666667</v>
      </c>
    </row>
    <row r="35" spans="1:29" ht="15.75" customHeight="1" x14ac:dyDescent="0.25">
      <c r="E35" s="18"/>
      <c r="F35" s="24"/>
      <c r="G35" s="18" t="s">
        <v>53</v>
      </c>
      <c r="I35" s="24"/>
      <c r="K35" s="18"/>
      <c r="L35" s="12">
        <v>45524</v>
      </c>
      <c r="M35">
        <v>5629.5</v>
      </c>
      <c r="N35">
        <v>5643.75</v>
      </c>
      <c r="O35">
        <v>5607.75</v>
      </c>
      <c r="P35">
        <v>5619.75</v>
      </c>
      <c r="Q35">
        <v>1022543</v>
      </c>
      <c r="R35">
        <v>5576.2059900000004</v>
      </c>
      <c r="S35">
        <f t="shared" si="0"/>
        <v>5584</v>
      </c>
      <c r="T35">
        <f t="shared" si="1"/>
        <v>5631.75</v>
      </c>
      <c r="U35">
        <f t="shared" si="2"/>
        <v>5565.25</v>
      </c>
      <c r="V35">
        <f t="shared" si="3"/>
        <v>5630</v>
      </c>
      <c r="W35">
        <f t="shared" si="4"/>
        <v>1015056</v>
      </c>
      <c r="X35" s="24">
        <f t="shared" si="5"/>
        <v>8.1705150976909557E-3</v>
      </c>
      <c r="Y35" s="24">
        <f t="shared" si="8"/>
        <v>1.010459107511274E-2</v>
      </c>
      <c r="Z35" s="24">
        <f t="shared" si="9"/>
        <v>5658.4444238764418</v>
      </c>
      <c r="AA35" s="24">
        <f t="shared" si="10"/>
        <v>5601.0581022713268</v>
      </c>
      <c r="AB35">
        <f t="shared" si="6"/>
        <v>0.97368421052631582</v>
      </c>
      <c r="AC35">
        <f t="shared" si="7"/>
        <v>5591.916666666667</v>
      </c>
    </row>
    <row r="36" spans="1:29" ht="15.75" customHeight="1" x14ac:dyDescent="0.25">
      <c r="E36" s="18"/>
      <c r="F36" s="24"/>
      <c r="G36" s="18" t="s">
        <v>54</v>
      </c>
      <c r="I36" s="24"/>
      <c r="K36" s="10"/>
      <c r="L36" s="12">
        <v>45525</v>
      </c>
      <c r="M36">
        <v>5619.5</v>
      </c>
      <c r="N36">
        <v>5655.25</v>
      </c>
      <c r="O36">
        <v>5613.5</v>
      </c>
      <c r="P36">
        <v>5641.5</v>
      </c>
      <c r="Q36">
        <v>1090343</v>
      </c>
      <c r="R36">
        <v>5576.2465229999998</v>
      </c>
      <c r="S36">
        <f t="shared" si="0"/>
        <v>5629.5</v>
      </c>
      <c r="T36">
        <f t="shared" si="1"/>
        <v>5643.75</v>
      </c>
      <c r="U36">
        <f t="shared" si="2"/>
        <v>5607.75</v>
      </c>
      <c r="V36">
        <f t="shared" si="3"/>
        <v>5619.75</v>
      </c>
      <c r="W36">
        <f t="shared" si="4"/>
        <v>1022543</v>
      </c>
      <c r="X36" s="24">
        <f t="shared" si="5"/>
        <v>1.7349526224477163E-3</v>
      </c>
      <c r="Y36" s="24">
        <f t="shared" si="8"/>
        <v>1.0115435683508872E-2</v>
      </c>
      <c r="Z36" s="24">
        <f t="shared" si="9"/>
        <v>5648.1731098411992</v>
      </c>
      <c r="AA36" s="24">
        <f t="shared" si="10"/>
        <v>5591.078154588261</v>
      </c>
      <c r="AB36">
        <f t="shared" si="6"/>
        <v>0.33333333333333331</v>
      </c>
      <c r="AC36">
        <f t="shared" si="7"/>
        <v>5609.333333333333</v>
      </c>
    </row>
    <row r="37" spans="1:29" ht="15.75" customHeight="1" x14ac:dyDescent="0.25">
      <c r="A37" s="33"/>
      <c r="E37" s="18"/>
      <c r="K37" s="10"/>
      <c r="L37" s="12">
        <v>45526</v>
      </c>
      <c r="M37">
        <v>5642</v>
      </c>
      <c r="N37">
        <v>5665.25</v>
      </c>
      <c r="O37">
        <v>5582.75</v>
      </c>
      <c r="P37">
        <v>5594</v>
      </c>
      <c r="Q37">
        <v>1418244</v>
      </c>
      <c r="R37">
        <v>5621.9709999999995</v>
      </c>
      <c r="S37">
        <f t="shared" si="0"/>
        <v>5619.5</v>
      </c>
      <c r="T37">
        <f t="shared" si="1"/>
        <v>5655.25</v>
      </c>
      <c r="U37">
        <f t="shared" si="2"/>
        <v>5613.5</v>
      </c>
      <c r="V37">
        <f t="shared" si="3"/>
        <v>5641.5</v>
      </c>
      <c r="W37">
        <f t="shared" si="4"/>
        <v>1090343</v>
      </c>
      <c r="X37" s="24">
        <f t="shared" si="5"/>
        <v>3.8996720730302137E-3</v>
      </c>
      <c r="Y37" s="24">
        <f t="shared" si="8"/>
        <v>9.2778900473943042E-3</v>
      </c>
      <c r="Z37" s="24">
        <f t="shared" si="9"/>
        <v>5668.1729278236999</v>
      </c>
      <c r="AA37" s="24">
        <f t="shared" si="10"/>
        <v>5615.3293916488128</v>
      </c>
      <c r="AB37">
        <f t="shared" si="6"/>
        <v>0.6706586826347305</v>
      </c>
      <c r="AC37">
        <f t="shared" si="7"/>
        <v>5630.416666666667</v>
      </c>
    </row>
    <row r="38" spans="1:29" ht="15.75" customHeight="1" x14ac:dyDescent="0.25">
      <c r="E38" s="18"/>
      <c r="K38" s="24"/>
      <c r="L38" s="12">
        <v>45527</v>
      </c>
      <c r="M38">
        <v>5597.75</v>
      </c>
      <c r="N38">
        <v>5662.25</v>
      </c>
      <c r="O38">
        <v>5597.75</v>
      </c>
      <c r="P38">
        <v>5652.5</v>
      </c>
      <c r="Q38">
        <v>1427244</v>
      </c>
      <c r="R38">
        <v>5592.3397990000003</v>
      </c>
      <c r="S38">
        <f t="shared" si="0"/>
        <v>5642</v>
      </c>
      <c r="T38">
        <f t="shared" si="1"/>
        <v>5665.25</v>
      </c>
      <c r="U38">
        <f t="shared" si="2"/>
        <v>5582.75</v>
      </c>
      <c r="V38">
        <f t="shared" si="3"/>
        <v>5594</v>
      </c>
      <c r="W38">
        <f t="shared" si="4"/>
        <v>1418244</v>
      </c>
      <c r="X38" s="24">
        <f t="shared" si="5"/>
        <v>8.5806220951019085E-3</v>
      </c>
      <c r="Y38" s="24">
        <f t="shared" si="8"/>
        <v>9.3278722203782027E-3</v>
      </c>
      <c r="Z38" s="24">
        <f t="shared" si="9"/>
        <v>5623.8575483608101</v>
      </c>
      <c r="AA38" s="24">
        <f t="shared" si="10"/>
        <v>5567.9099413996018</v>
      </c>
      <c r="AB38">
        <f t="shared" si="6"/>
        <v>0.13636363636363635</v>
      </c>
      <c r="AC38">
        <f t="shared" si="7"/>
        <v>5618.416666666667</v>
      </c>
    </row>
    <row r="39" spans="1:29" ht="15.75" customHeight="1" x14ac:dyDescent="0.25">
      <c r="E39" s="18"/>
      <c r="K39" s="24"/>
      <c r="L39" s="12">
        <v>45530</v>
      </c>
      <c r="M39">
        <v>5650.5</v>
      </c>
      <c r="N39">
        <v>5669</v>
      </c>
      <c r="O39">
        <v>5619.75</v>
      </c>
      <c r="P39">
        <v>5637</v>
      </c>
      <c r="Q39">
        <v>1094875</v>
      </c>
      <c r="R39">
        <v>5616.1923690000003</v>
      </c>
      <c r="S39">
        <f t="shared" si="0"/>
        <v>5597.75</v>
      </c>
      <c r="T39">
        <f t="shared" si="1"/>
        <v>5662.25</v>
      </c>
      <c r="U39">
        <f t="shared" si="2"/>
        <v>5597.75</v>
      </c>
      <c r="V39">
        <f t="shared" si="3"/>
        <v>5652.5</v>
      </c>
      <c r="W39">
        <f t="shared" si="4"/>
        <v>1427244</v>
      </c>
      <c r="X39" s="24">
        <f t="shared" si="5"/>
        <v>9.6859796550199384E-3</v>
      </c>
      <c r="Y39" s="24">
        <f t="shared" si="8"/>
        <v>9.3302654020744613E-3</v>
      </c>
      <c r="Z39" s="24">
        <f t="shared" si="9"/>
        <v>5678.8696625926123</v>
      </c>
      <c r="AA39" s="24">
        <f t="shared" si="10"/>
        <v>5624.1396676727891</v>
      </c>
      <c r="AB39">
        <f t="shared" si="6"/>
        <v>0.84883720930232553</v>
      </c>
      <c r="AC39">
        <f t="shared" si="7"/>
        <v>5629.333333333333</v>
      </c>
    </row>
    <row r="40" spans="1:29" ht="15.75" customHeight="1" x14ac:dyDescent="0.25">
      <c r="A40" s="33"/>
      <c r="E40" s="18"/>
      <c r="K40" s="24"/>
      <c r="L40" s="12">
        <v>45531</v>
      </c>
      <c r="M40">
        <v>5630</v>
      </c>
      <c r="N40">
        <v>5649.5</v>
      </c>
      <c r="O40">
        <v>5611.5</v>
      </c>
      <c r="P40">
        <v>5644.75</v>
      </c>
      <c r="Q40">
        <v>1038250</v>
      </c>
      <c r="R40">
        <v>5622.6240859999998</v>
      </c>
      <c r="S40">
        <f t="shared" si="0"/>
        <v>5650.5</v>
      </c>
      <c r="T40">
        <f t="shared" si="1"/>
        <v>5669</v>
      </c>
      <c r="U40">
        <f t="shared" si="2"/>
        <v>5619.75</v>
      </c>
      <c r="V40">
        <f t="shared" si="3"/>
        <v>5637</v>
      </c>
      <c r="W40">
        <f t="shared" si="4"/>
        <v>1094875</v>
      </c>
      <c r="X40" s="24">
        <f t="shared" si="5"/>
        <v>2.3948908994146922E-3</v>
      </c>
      <c r="Y40" s="24">
        <f t="shared" si="8"/>
        <v>9.3909512517880659E-3</v>
      </c>
      <c r="Z40" s="24">
        <f t="shared" si="9"/>
        <v>5663.4683961031651</v>
      </c>
      <c r="AA40" s="24">
        <f t="shared" si="10"/>
        <v>5603.5644722262168</v>
      </c>
      <c r="AB40">
        <f t="shared" si="6"/>
        <v>0.35025380710659898</v>
      </c>
      <c r="AC40">
        <f t="shared" si="7"/>
        <v>5627.833333333333</v>
      </c>
    </row>
    <row r="41" spans="1:29" ht="15.75" customHeight="1" x14ac:dyDescent="0.25">
      <c r="A41" s="33"/>
      <c r="E41" s="18"/>
      <c r="K41" s="24"/>
      <c r="L41" s="12">
        <v>45532</v>
      </c>
      <c r="M41">
        <v>5643.75</v>
      </c>
      <c r="N41">
        <v>5650.5</v>
      </c>
      <c r="O41">
        <v>5576</v>
      </c>
      <c r="P41">
        <v>5610.25</v>
      </c>
      <c r="Q41">
        <v>1390987</v>
      </c>
      <c r="R41">
        <v>5635.6943810000002</v>
      </c>
      <c r="S41">
        <f t="shared" si="0"/>
        <v>5630</v>
      </c>
      <c r="T41">
        <f t="shared" si="1"/>
        <v>5649.5</v>
      </c>
      <c r="U41">
        <f t="shared" si="2"/>
        <v>5611.5</v>
      </c>
      <c r="V41">
        <f t="shared" si="3"/>
        <v>5644.75</v>
      </c>
      <c r="W41">
        <f t="shared" si="4"/>
        <v>1038250</v>
      </c>
      <c r="X41" s="24">
        <f t="shared" si="5"/>
        <v>2.613047522033729E-3</v>
      </c>
      <c r="Y41" s="24">
        <f t="shared" si="8"/>
        <v>9.2292326822524754E-3</v>
      </c>
      <c r="Z41" s="24">
        <f t="shared" si="9"/>
        <v>5670.7983555915725</v>
      </c>
      <c r="AA41" s="24">
        <f t="shared" si="10"/>
        <v>5617.7062590247688</v>
      </c>
      <c r="AB41">
        <f t="shared" si="6"/>
        <v>0.875</v>
      </c>
      <c r="AC41">
        <f t="shared" si="7"/>
        <v>5644.75</v>
      </c>
    </row>
    <row r="42" spans="1:29" ht="15.75" customHeight="1" x14ac:dyDescent="0.25">
      <c r="K42" s="24"/>
      <c r="L42" s="12">
        <v>45533</v>
      </c>
      <c r="M42">
        <v>5580.5</v>
      </c>
      <c r="N42">
        <v>5663.75</v>
      </c>
      <c r="O42">
        <v>5561.25</v>
      </c>
      <c r="P42">
        <v>5610</v>
      </c>
      <c r="Q42">
        <v>1584507</v>
      </c>
      <c r="R42">
        <v>5609.742937</v>
      </c>
      <c r="S42">
        <f t="shared" si="0"/>
        <v>5643.75</v>
      </c>
      <c r="T42">
        <f t="shared" si="1"/>
        <v>5650.5</v>
      </c>
      <c r="U42">
        <f t="shared" si="2"/>
        <v>5576</v>
      </c>
      <c r="V42">
        <f t="shared" si="3"/>
        <v>5610.25</v>
      </c>
      <c r="W42">
        <f t="shared" si="4"/>
        <v>1390987</v>
      </c>
      <c r="X42" s="24">
        <f t="shared" si="5"/>
        <v>5.9712134040372788E-3</v>
      </c>
      <c r="Y42" s="24">
        <f t="shared" si="8"/>
        <v>8.5989520426306594E-3</v>
      </c>
      <c r="Z42" s="24">
        <f t="shared" si="9"/>
        <v>5634.3711353485842</v>
      </c>
      <c r="AA42" s="24">
        <f t="shared" si="10"/>
        <v>5556.5067740630502</v>
      </c>
      <c r="AB42">
        <f t="shared" si="6"/>
        <v>0.45973154362416108</v>
      </c>
      <c r="AC42">
        <f t="shared" si="7"/>
        <v>5630.666666666667</v>
      </c>
    </row>
    <row r="43" spans="1:29" ht="15.75" customHeight="1" x14ac:dyDescent="0.25">
      <c r="K43" s="24"/>
      <c r="L43" s="12">
        <v>45534</v>
      </c>
      <c r="M43">
        <v>5618.5</v>
      </c>
      <c r="N43">
        <v>5665</v>
      </c>
      <c r="O43">
        <v>5594.25</v>
      </c>
      <c r="P43">
        <v>5661</v>
      </c>
      <c r="Q43">
        <v>1573591</v>
      </c>
      <c r="R43">
        <v>5611.8488520000001</v>
      </c>
      <c r="S43">
        <f t="shared" si="0"/>
        <v>5580.5</v>
      </c>
      <c r="T43">
        <f t="shared" si="1"/>
        <v>5663.75</v>
      </c>
      <c r="U43">
        <f t="shared" si="2"/>
        <v>5561.25</v>
      </c>
      <c r="V43">
        <f t="shared" si="3"/>
        <v>5610</v>
      </c>
      <c r="W43">
        <f t="shared" si="4"/>
        <v>1584507</v>
      </c>
      <c r="X43" s="24">
        <f t="shared" si="5"/>
        <v>5.2584670231728969E-3</v>
      </c>
      <c r="Y43" s="24">
        <f t="shared" si="8"/>
        <v>7.9996884497630268E-3</v>
      </c>
      <c r="Z43" s="24">
        <f t="shared" si="9"/>
        <v>5640.9731247774962</v>
      </c>
      <c r="AA43" s="24">
        <f t="shared" si="10"/>
        <v>5587.5608738984147</v>
      </c>
      <c r="AB43">
        <f t="shared" si="6"/>
        <v>0.47560975609756095</v>
      </c>
      <c r="AC43">
        <f t="shared" si="7"/>
        <v>5621.666666666667</v>
      </c>
    </row>
    <row r="44" spans="1:29" ht="15.75" customHeight="1" x14ac:dyDescent="0.25">
      <c r="K44" s="24"/>
      <c r="L44" s="12">
        <v>45538</v>
      </c>
      <c r="M44">
        <v>5656.25</v>
      </c>
      <c r="N44">
        <v>5669.75</v>
      </c>
      <c r="O44">
        <v>5516.75</v>
      </c>
      <c r="P44">
        <v>5541.75</v>
      </c>
      <c r="Q44">
        <v>1925576</v>
      </c>
      <c r="R44">
        <v>5618.2828099999997</v>
      </c>
      <c r="S44">
        <f t="shared" si="0"/>
        <v>5618.5</v>
      </c>
      <c r="T44">
        <f t="shared" si="1"/>
        <v>5665</v>
      </c>
      <c r="U44">
        <f t="shared" si="2"/>
        <v>5594.25</v>
      </c>
      <c r="V44">
        <f t="shared" si="3"/>
        <v>5661</v>
      </c>
      <c r="W44">
        <f t="shared" si="4"/>
        <v>1573591</v>
      </c>
      <c r="X44" s="24">
        <f t="shared" si="5"/>
        <v>7.5075075075075048E-3</v>
      </c>
      <c r="Y44" s="24">
        <f t="shared" si="8"/>
        <v>7.5542862953764944E-3</v>
      </c>
      <c r="Z44" s="24">
        <f t="shared" si="9"/>
        <v>5682.3824073590631</v>
      </c>
      <c r="AA44" s="24">
        <f t="shared" si="10"/>
        <v>5634.8855340708878</v>
      </c>
      <c r="AB44">
        <f t="shared" si="6"/>
        <v>0.94346289752650181</v>
      </c>
      <c r="AC44">
        <f t="shared" si="7"/>
        <v>5627.083333333333</v>
      </c>
    </row>
    <row r="45" spans="1:29" ht="15.75" customHeight="1" x14ac:dyDescent="0.25">
      <c r="K45" s="24"/>
      <c r="L45" s="12">
        <v>45539</v>
      </c>
      <c r="M45">
        <v>5538.5</v>
      </c>
      <c r="N45">
        <v>5565</v>
      </c>
      <c r="O45">
        <v>5506.75</v>
      </c>
      <c r="P45">
        <v>5530</v>
      </c>
      <c r="Q45">
        <v>1785775</v>
      </c>
      <c r="R45">
        <v>5544.9798600000004</v>
      </c>
      <c r="S45">
        <f t="shared" si="0"/>
        <v>5656.25</v>
      </c>
      <c r="T45">
        <f t="shared" si="1"/>
        <v>5669.75</v>
      </c>
      <c r="U45">
        <f t="shared" si="2"/>
        <v>5516.75</v>
      </c>
      <c r="V45">
        <f t="shared" si="3"/>
        <v>5541.75</v>
      </c>
      <c r="W45">
        <f t="shared" si="4"/>
        <v>1925576</v>
      </c>
      <c r="X45" s="24">
        <f t="shared" si="5"/>
        <v>2.0661343438444613E-2</v>
      </c>
      <c r="Y45" s="24">
        <f t="shared" si="8"/>
        <v>7.5092509277683017E-3</v>
      </c>
      <c r="Z45" s="24">
        <f t="shared" si="9"/>
        <v>5562.5571956644799</v>
      </c>
      <c r="AA45" s="24">
        <f t="shared" si="10"/>
        <v>5517.7050068682775</v>
      </c>
      <c r="AB45">
        <f t="shared" si="6"/>
        <v>0.16339869281045752</v>
      </c>
      <c r="AC45">
        <f t="shared" si="7"/>
        <v>5604.25</v>
      </c>
    </row>
    <row r="46" spans="1:29" ht="15.75" customHeight="1" x14ac:dyDescent="0.25">
      <c r="A46" s="32" t="s">
        <v>55</v>
      </c>
      <c r="B46" s="21"/>
      <c r="C46" s="21"/>
      <c r="D46" s="21"/>
      <c r="E46" s="21"/>
      <c r="F46" s="21"/>
      <c r="G46" s="21"/>
      <c r="H46" s="10"/>
      <c r="I46" s="10"/>
      <c r="K46" s="24"/>
      <c r="L46" s="12">
        <v>45540</v>
      </c>
      <c r="M46">
        <v>5527.5</v>
      </c>
      <c r="N46">
        <v>5557.25</v>
      </c>
      <c r="O46">
        <v>5490</v>
      </c>
      <c r="P46">
        <v>5512.25</v>
      </c>
      <c r="Q46">
        <v>1770289</v>
      </c>
      <c r="R46">
        <v>5549.4809969999997</v>
      </c>
      <c r="S46">
        <f t="shared" si="0"/>
        <v>5538.5</v>
      </c>
      <c r="T46">
        <f t="shared" si="1"/>
        <v>5565</v>
      </c>
      <c r="U46">
        <f t="shared" si="2"/>
        <v>5506.75</v>
      </c>
      <c r="V46">
        <f t="shared" si="3"/>
        <v>5530</v>
      </c>
      <c r="W46">
        <f t="shared" si="4"/>
        <v>1785775</v>
      </c>
      <c r="X46" s="24">
        <f t="shared" si="5"/>
        <v>1.5370705244122096E-3</v>
      </c>
      <c r="Y46" s="24">
        <f t="shared" si="8"/>
        <v>7.431820096049202E-3</v>
      </c>
      <c r="Z46" s="24">
        <f t="shared" si="9"/>
        <v>5550.5489825655759</v>
      </c>
      <c r="AA46" s="24">
        <f t="shared" si="10"/>
        <v>5506.9603072095442</v>
      </c>
      <c r="AB46">
        <f t="shared" si="6"/>
        <v>0.39914163090128757</v>
      </c>
      <c r="AC46">
        <f t="shared" si="7"/>
        <v>5577.583333333333</v>
      </c>
    </row>
    <row r="47" spans="1:29" ht="15.75" customHeight="1" x14ac:dyDescent="0.25">
      <c r="A47" s="31" t="s">
        <v>56</v>
      </c>
      <c r="B47" s="16" t="s">
        <v>57</v>
      </c>
      <c r="C47" s="16" t="s">
        <v>22</v>
      </c>
      <c r="D47" s="16" t="s">
        <v>58</v>
      </c>
      <c r="E47" s="31" t="s">
        <v>59</v>
      </c>
      <c r="F47" s="16" t="s">
        <v>60</v>
      </c>
      <c r="G47" s="16" t="s">
        <v>35</v>
      </c>
      <c r="H47" s="10"/>
      <c r="I47" s="10"/>
      <c r="K47" s="24"/>
      <c r="L47" s="12">
        <v>45541</v>
      </c>
      <c r="M47">
        <v>5513</v>
      </c>
      <c r="N47">
        <v>5532.5</v>
      </c>
      <c r="O47">
        <v>5394</v>
      </c>
      <c r="P47">
        <v>5419.5</v>
      </c>
      <c r="Q47">
        <v>2447925</v>
      </c>
      <c r="R47">
        <v>5503.8477949999997</v>
      </c>
      <c r="S47">
        <f t="shared" si="0"/>
        <v>5527.5</v>
      </c>
      <c r="T47">
        <f t="shared" si="1"/>
        <v>5557.25</v>
      </c>
      <c r="U47">
        <f t="shared" si="2"/>
        <v>5490</v>
      </c>
      <c r="V47">
        <f t="shared" si="3"/>
        <v>5512.25</v>
      </c>
      <c r="W47">
        <f t="shared" si="4"/>
        <v>1770289</v>
      </c>
      <c r="X47" s="24">
        <f t="shared" si="5"/>
        <v>2.7665653771145049E-3</v>
      </c>
      <c r="Y47" s="24">
        <f t="shared" si="8"/>
        <v>7.4362411434797712E-3</v>
      </c>
      <c r="Z47" s="24">
        <f t="shared" si="9"/>
        <v>5533.4979987120014</v>
      </c>
      <c r="AA47" s="24">
        <f t="shared" si="10"/>
        <v>5491.7547898784269</v>
      </c>
      <c r="AB47">
        <f t="shared" si="6"/>
        <v>0.33085501858736061</v>
      </c>
      <c r="AC47">
        <f t="shared" si="7"/>
        <v>5528</v>
      </c>
    </row>
    <row r="48" spans="1:29" ht="15.75" customHeight="1" x14ac:dyDescent="0.25">
      <c r="A48" s="33" t="s">
        <v>61</v>
      </c>
      <c r="B48" s="26" t="s">
        <v>12</v>
      </c>
      <c r="C48" s="27" t="s">
        <v>62</v>
      </c>
      <c r="D48" s="26" t="s">
        <v>8</v>
      </c>
      <c r="E48" s="26" t="s">
        <v>3</v>
      </c>
      <c r="F48" s="26" t="s">
        <v>63</v>
      </c>
      <c r="G48" s="20" t="s">
        <v>64</v>
      </c>
      <c r="K48" s="18"/>
      <c r="L48" s="12">
        <v>45544</v>
      </c>
      <c r="M48">
        <v>5410</v>
      </c>
      <c r="N48">
        <v>5493</v>
      </c>
      <c r="O48">
        <v>5405.25</v>
      </c>
      <c r="P48">
        <v>5479.5</v>
      </c>
      <c r="Q48">
        <v>1660156</v>
      </c>
      <c r="R48">
        <v>5374.4832539999998</v>
      </c>
      <c r="S48">
        <f t="shared" si="0"/>
        <v>5513</v>
      </c>
      <c r="T48">
        <f t="shared" si="1"/>
        <v>5532.5</v>
      </c>
      <c r="U48">
        <f t="shared" si="2"/>
        <v>5394</v>
      </c>
      <c r="V48">
        <f t="shared" si="3"/>
        <v>5419.5</v>
      </c>
      <c r="W48">
        <f t="shared" si="4"/>
        <v>2447925</v>
      </c>
      <c r="X48" s="24">
        <f t="shared" si="5"/>
        <v>1.7252514069563629E-2</v>
      </c>
      <c r="Y48" s="24">
        <f t="shared" si="8"/>
        <v>6.9900275069869344E-3</v>
      </c>
      <c r="Z48" s="24">
        <f t="shared" si="9"/>
        <v>5438.4412270370576</v>
      </c>
      <c r="AA48" s="24">
        <f t="shared" si="10"/>
        <v>5391.0919755936002</v>
      </c>
      <c r="AB48">
        <f t="shared" si="6"/>
        <v>0.18411552346570398</v>
      </c>
      <c r="AC48">
        <f t="shared" si="7"/>
        <v>5487.25</v>
      </c>
    </row>
    <row r="49" spans="1:29" ht="15.75" customHeight="1" x14ac:dyDescent="0.25">
      <c r="A49" s="33" t="s">
        <v>61</v>
      </c>
      <c r="B49" s="26" t="s">
        <v>18</v>
      </c>
      <c r="C49" s="27" t="s">
        <v>62</v>
      </c>
      <c r="D49" s="26">
        <v>0.3</v>
      </c>
      <c r="E49" s="26" t="s">
        <v>3</v>
      </c>
      <c r="F49" s="26" t="s">
        <v>65</v>
      </c>
      <c r="G49" s="20"/>
      <c r="K49" s="18"/>
      <c r="L49" s="12">
        <v>45545</v>
      </c>
      <c r="M49">
        <v>5488.25</v>
      </c>
      <c r="N49">
        <v>5506</v>
      </c>
      <c r="O49">
        <v>5448.25</v>
      </c>
      <c r="P49">
        <v>5504</v>
      </c>
      <c r="Q49">
        <v>1585101</v>
      </c>
      <c r="R49">
        <v>5461.1227319999998</v>
      </c>
      <c r="S49">
        <f t="shared" si="0"/>
        <v>5410</v>
      </c>
      <c r="T49">
        <f t="shared" si="1"/>
        <v>5493</v>
      </c>
      <c r="U49">
        <f t="shared" si="2"/>
        <v>5405.25</v>
      </c>
      <c r="V49">
        <f t="shared" si="3"/>
        <v>5479.5</v>
      </c>
      <c r="W49">
        <f t="shared" si="4"/>
        <v>1660156</v>
      </c>
      <c r="X49" s="24">
        <f t="shared" si="5"/>
        <v>1.268363901815861E-2</v>
      </c>
      <c r="Y49" s="24">
        <f t="shared" si="8"/>
        <v>7.4193772806219246E-3</v>
      </c>
      <c r="Z49" s="24">
        <f t="shared" si="9"/>
        <v>5508.6096986801867</v>
      </c>
      <c r="AA49" s="24">
        <f t="shared" si="10"/>
        <v>5459.1727610954158</v>
      </c>
      <c r="AB49">
        <f t="shared" si="6"/>
        <v>0.84615384615384615</v>
      </c>
      <c r="AC49">
        <f t="shared" si="7"/>
        <v>5470.416666666667</v>
      </c>
    </row>
    <row r="50" spans="1:29" ht="15.75" customHeight="1" x14ac:dyDescent="0.25">
      <c r="A50" s="33" t="s">
        <v>61</v>
      </c>
      <c r="B50" s="29" t="s">
        <v>3</v>
      </c>
      <c r="C50" s="29" t="s">
        <v>66</v>
      </c>
      <c r="D50" s="29" t="s">
        <v>10</v>
      </c>
      <c r="E50" s="37" t="s">
        <v>3</v>
      </c>
      <c r="F50" s="29" t="s">
        <v>65</v>
      </c>
      <c r="G50" s="20" t="s">
        <v>67</v>
      </c>
      <c r="L50" s="12">
        <v>45546</v>
      </c>
      <c r="M50">
        <v>5499.25</v>
      </c>
      <c r="N50">
        <v>5567.5</v>
      </c>
      <c r="O50">
        <v>5412</v>
      </c>
      <c r="P50">
        <v>5561.25</v>
      </c>
      <c r="Q50">
        <v>2445948</v>
      </c>
      <c r="R50">
        <v>5496.2997770000002</v>
      </c>
      <c r="S50">
        <f t="shared" si="0"/>
        <v>5488.25</v>
      </c>
      <c r="T50">
        <f t="shared" si="1"/>
        <v>5506</v>
      </c>
      <c r="U50">
        <f t="shared" si="2"/>
        <v>5448.25</v>
      </c>
      <c r="V50">
        <f t="shared" si="3"/>
        <v>5504</v>
      </c>
      <c r="W50">
        <f t="shared" si="4"/>
        <v>1585101</v>
      </c>
      <c r="X50" s="24">
        <f t="shared" si="5"/>
        <v>2.861555232558155E-3</v>
      </c>
      <c r="Y50" s="24">
        <f t="shared" si="8"/>
        <v>7.5112422297352825E-3</v>
      </c>
      <c r="Z50" s="24">
        <f t="shared" si="9"/>
        <v>5524.670938616232</v>
      </c>
      <c r="AA50" s="24">
        <f t="shared" si="10"/>
        <v>5478.5969005840643</v>
      </c>
      <c r="AB50">
        <f t="shared" si="6"/>
        <v>0.96536796536796532</v>
      </c>
      <c r="AC50">
        <f t="shared" si="7"/>
        <v>5467.666666666667</v>
      </c>
    </row>
    <row r="51" spans="1:29" ht="15.75" customHeight="1" x14ac:dyDescent="0.25">
      <c r="A51" s="33" t="s">
        <v>61</v>
      </c>
      <c r="B51" s="28" t="s">
        <v>4</v>
      </c>
      <c r="C51" s="28" t="s">
        <v>66</v>
      </c>
      <c r="D51" s="28" t="s">
        <v>16</v>
      </c>
      <c r="E51" s="28" t="s">
        <v>16</v>
      </c>
      <c r="F51" s="28" t="s">
        <v>63</v>
      </c>
      <c r="G51" s="20" t="s">
        <v>68</v>
      </c>
      <c r="L51" s="12">
        <v>45547</v>
      </c>
      <c r="M51">
        <v>5558</v>
      </c>
      <c r="N51">
        <v>5607</v>
      </c>
      <c r="O51">
        <v>5540.25</v>
      </c>
      <c r="P51">
        <v>5602.25</v>
      </c>
      <c r="Q51">
        <v>1992146</v>
      </c>
      <c r="R51">
        <v>5502.9477800000004</v>
      </c>
      <c r="S51">
        <f t="shared" si="0"/>
        <v>5499.25</v>
      </c>
      <c r="T51">
        <f t="shared" si="1"/>
        <v>5567.5</v>
      </c>
      <c r="U51">
        <f t="shared" si="2"/>
        <v>5412</v>
      </c>
      <c r="V51">
        <f t="shared" si="3"/>
        <v>5561.25</v>
      </c>
      <c r="W51">
        <f t="shared" si="4"/>
        <v>2445948</v>
      </c>
      <c r="X51" s="24">
        <f t="shared" si="5"/>
        <v>1.1148572712969207E-2</v>
      </c>
      <c r="Y51" s="24">
        <f t="shared" si="8"/>
        <v>7.2764012189283469E-3</v>
      </c>
      <c r="Z51" s="24">
        <f t="shared" si="9"/>
        <v>5581.4829431393828</v>
      </c>
      <c r="AA51" s="24">
        <f t="shared" si="10"/>
        <v>5537.7788810125985</v>
      </c>
      <c r="AB51">
        <f t="shared" si="6"/>
        <v>0.95980707395498388</v>
      </c>
      <c r="AC51">
        <f t="shared" si="7"/>
        <v>5514.916666666667</v>
      </c>
    </row>
    <row r="52" spans="1:29" ht="15.75" customHeight="1" x14ac:dyDescent="0.25">
      <c r="A52" s="33" t="s">
        <v>61</v>
      </c>
      <c r="B52" s="28" t="s">
        <v>16</v>
      </c>
      <c r="C52" s="28" t="s">
        <v>66</v>
      </c>
      <c r="D52" s="28" t="s">
        <v>5</v>
      </c>
      <c r="E52" s="28" t="s">
        <v>16</v>
      </c>
      <c r="F52" s="28" t="s">
        <v>69</v>
      </c>
      <c r="L52" s="12">
        <v>45548</v>
      </c>
      <c r="M52">
        <v>5598.5</v>
      </c>
      <c r="N52">
        <v>5641.5</v>
      </c>
      <c r="O52">
        <v>5597.25</v>
      </c>
      <c r="P52">
        <v>5629.75</v>
      </c>
      <c r="Q52">
        <v>2611541</v>
      </c>
      <c r="R52">
        <v>5572.1461120000004</v>
      </c>
      <c r="S52">
        <f t="shared" si="0"/>
        <v>5558</v>
      </c>
      <c r="T52">
        <f t="shared" si="1"/>
        <v>5607</v>
      </c>
      <c r="U52">
        <f t="shared" si="2"/>
        <v>5540.25</v>
      </c>
      <c r="V52">
        <f t="shared" si="3"/>
        <v>5602.25</v>
      </c>
      <c r="W52">
        <f t="shared" si="4"/>
        <v>1992146</v>
      </c>
      <c r="X52" s="24">
        <f t="shared" si="5"/>
        <v>7.898612164755181E-3</v>
      </c>
      <c r="Y52" s="24">
        <f t="shared" si="8"/>
        <v>7.4933146644858058E-3</v>
      </c>
      <c r="Z52" s="24">
        <f t="shared" si="9"/>
        <v>5623.2397110395577</v>
      </c>
      <c r="AA52" s="24">
        <f t="shared" si="10"/>
        <v>5577.5243389254383</v>
      </c>
      <c r="AB52">
        <f t="shared" si="6"/>
        <v>0.92883895131086147</v>
      </c>
      <c r="AC52">
        <f t="shared" si="7"/>
        <v>5555.833333333333</v>
      </c>
    </row>
    <row r="53" spans="1:29" ht="15.75" customHeight="1" x14ac:dyDescent="0.25">
      <c r="A53" s="33" t="s">
        <v>70</v>
      </c>
      <c r="B53" s="26" t="s">
        <v>12</v>
      </c>
      <c r="C53" s="27" t="s">
        <v>66</v>
      </c>
      <c r="D53" s="26" t="s">
        <v>8</v>
      </c>
      <c r="E53" s="26" t="s">
        <v>3</v>
      </c>
      <c r="F53" s="26" t="s">
        <v>63</v>
      </c>
      <c r="G53" s="20" t="s">
        <v>64</v>
      </c>
      <c r="L53" s="12">
        <v>45551</v>
      </c>
      <c r="M53">
        <v>5684</v>
      </c>
      <c r="N53">
        <v>5702.75</v>
      </c>
      <c r="O53">
        <v>5669.5</v>
      </c>
      <c r="P53">
        <v>5699.25</v>
      </c>
      <c r="Q53">
        <v>3328610</v>
      </c>
      <c r="R53">
        <v>5563.4562779999997</v>
      </c>
      <c r="S53">
        <f t="shared" si="0"/>
        <v>5598.5</v>
      </c>
      <c r="T53">
        <f t="shared" si="1"/>
        <v>5641.5</v>
      </c>
      <c r="U53">
        <f t="shared" si="2"/>
        <v>5597.25</v>
      </c>
      <c r="V53">
        <f t="shared" si="3"/>
        <v>5629.75</v>
      </c>
      <c r="W53">
        <f t="shared" si="4"/>
        <v>2611541</v>
      </c>
      <c r="X53" s="24">
        <f t="shared" si="5"/>
        <v>5.5508681557795425E-3</v>
      </c>
      <c r="Y53" s="24">
        <f t="shared" si="8"/>
        <v>6.9962734292572711E-3</v>
      </c>
      <c r="Z53" s="24">
        <f t="shared" si="9"/>
        <v>5703.88340908595</v>
      </c>
      <c r="AA53" s="24">
        <f t="shared" si="10"/>
        <v>5610.0563648308198</v>
      </c>
      <c r="AB53">
        <f t="shared" si="6"/>
        <v>0.7344632768361582</v>
      </c>
      <c r="AC53">
        <f t="shared" si="7"/>
        <v>5597.75</v>
      </c>
    </row>
    <row r="54" spans="1:29" ht="15.75" customHeight="1" x14ac:dyDescent="0.25">
      <c r="A54" s="33" t="s">
        <v>70</v>
      </c>
      <c r="B54" s="26" t="s">
        <v>18</v>
      </c>
      <c r="C54" s="27" t="s">
        <v>66</v>
      </c>
      <c r="D54" s="26">
        <v>0.7</v>
      </c>
      <c r="E54" s="26" t="s">
        <v>3</v>
      </c>
      <c r="F54" s="26" t="s">
        <v>65</v>
      </c>
      <c r="G54" s="20"/>
      <c r="L54" s="12">
        <v>45552</v>
      </c>
      <c r="M54">
        <v>5694.25</v>
      </c>
      <c r="N54">
        <v>5737</v>
      </c>
      <c r="O54">
        <v>5677.75</v>
      </c>
      <c r="P54">
        <v>5700.25</v>
      </c>
      <c r="Q54">
        <v>2830498</v>
      </c>
      <c r="R54">
        <v>5599.5458399999998</v>
      </c>
      <c r="S54">
        <f t="shared" si="0"/>
        <v>5684</v>
      </c>
      <c r="T54">
        <f t="shared" si="1"/>
        <v>5702.75</v>
      </c>
      <c r="U54">
        <f t="shared" si="2"/>
        <v>5669.5</v>
      </c>
      <c r="V54">
        <f t="shared" si="3"/>
        <v>5699.25</v>
      </c>
      <c r="W54">
        <f t="shared" si="4"/>
        <v>3328610</v>
      </c>
      <c r="X54" s="24">
        <f t="shared" si="5"/>
        <v>2.6757906742115312E-3</v>
      </c>
      <c r="Y54" s="24">
        <f t="shared" si="8"/>
        <v>7.0426699633712011E-3</v>
      </c>
      <c r="Z54" s="24">
        <f t="shared" si="9"/>
        <v>5719.318968394372</v>
      </c>
      <c r="AA54" s="24">
        <f t="shared" si="10"/>
        <v>5674.1986382805371</v>
      </c>
      <c r="AB54">
        <f t="shared" si="6"/>
        <v>0.89473684210526316</v>
      </c>
      <c r="AC54">
        <f t="shared" si="7"/>
        <v>5643.75</v>
      </c>
    </row>
    <row r="55" spans="1:29" ht="15.75" customHeight="1" x14ac:dyDescent="0.25">
      <c r="A55" s="33" t="s">
        <v>70</v>
      </c>
      <c r="B55" s="29" t="s">
        <v>3</v>
      </c>
      <c r="C55" s="29" t="s">
        <v>62</v>
      </c>
      <c r="D55" s="29" t="s">
        <v>11</v>
      </c>
      <c r="E55" s="37" t="s">
        <v>3</v>
      </c>
      <c r="F55" s="29" t="s">
        <v>65</v>
      </c>
      <c r="G55" s="20" t="s">
        <v>67</v>
      </c>
      <c r="L55" s="12">
        <v>45553</v>
      </c>
      <c r="M55">
        <v>5701</v>
      </c>
      <c r="N55">
        <v>5755.75</v>
      </c>
      <c r="O55">
        <v>5675.25</v>
      </c>
      <c r="P55">
        <v>5680</v>
      </c>
      <c r="Q55">
        <v>2341646</v>
      </c>
      <c r="R55">
        <v>5634.117929</v>
      </c>
      <c r="S55">
        <f t="shared" si="0"/>
        <v>5694.25</v>
      </c>
      <c r="T55">
        <f t="shared" si="1"/>
        <v>5737</v>
      </c>
      <c r="U55">
        <f t="shared" si="2"/>
        <v>5677.75</v>
      </c>
      <c r="V55">
        <f t="shared" si="3"/>
        <v>5700.25</v>
      </c>
      <c r="W55">
        <f t="shared" si="4"/>
        <v>2830498</v>
      </c>
      <c r="X55" s="24">
        <f t="shared" si="5"/>
        <v>1.0525854129205259E-3</v>
      </c>
      <c r="Y55" s="24">
        <f t="shared" si="8"/>
        <v>6.6867734791326797E-3</v>
      </c>
      <c r="Z55" s="24">
        <f t="shared" si="9"/>
        <v>5720.0606478022673</v>
      </c>
      <c r="AA55" s="24">
        <f t="shared" si="10"/>
        <v>5681.1918597377871</v>
      </c>
      <c r="AB55">
        <f t="shared" si="6"/>
        <v>0.379746835443038</v>
      </c>
      <c r="AC55">
        <f t="shared" si="7"/>
        <v>5676.416666666667</v>
      </c>
    </row>
    <row r="56" spans="1:29" ht="15.75" customHeight="1" x14ac:dyDescent="0.25">
      <c r="A56" s="33" t="s">
        <v>70</v>
      </c>
      <c r="B56" s="28" t="s">
        <v>5</v>
      </c>
      <c r="C56" s="28" t="s">
        <v>62</v>
      </c>
      <c r="D56" s="28" t="s">
        <v>17</v>
      </c>
      <c r="E56" s="28" t="s">
        <v>17</v>
      </c>
      <c r="F56" s="28" t="s">
        <v>63</v>
      </c>
      <c r="G56" s="20" t="s">
        <v>68</v>
      </c>
      <c r="L56" s="12">
        <v>45554</v>
      </c>
      <c r="M56">
        <v>5693</v>
      </c>
      <c r="N56">
        <v>5797.5</v>
      </c>
      <c r="O56">
        <v>5691</v>
      </c>
      <c r="P56">
        <v>5778</v>
      </c>
      <c r="Q56">
        <v>2201061</v>
      </c>
      <c r="R56">
        <v>5649.3412980000003</v>
      </c>
      <c r="S56">
        <f t="shared" si="0"/>
        <v>5701</v>
      </c>
      <c r="T56">
        <f t="shared" si="1"/>
        <v>5755.75</v>
      </c>
      <c r="U56">
        <f t="shared" si="2"/>
        <v>5675.25</v>
      </c>
      <c r="V56">
        <f t="shared" si="3"/>
        <v>5680</v>
      </c>
      <c r="W56">
        <f t="shared" si="4"/>
        <v>2341646</v>
      </c>
      <c r="X56" s="24">
        <f t="shared" si="5"/>
        <v>3.6971830985914611E-3</v>
      </c>
      <c r="Y56" s="24">
        <f t="shared" si="8"/>
        <v>6.7848850029398663E-3</v>
      </c>
      <c r="Z56" s="24">
        <f t="shared" si="9"/>
        <v>5712.3131751608689</v>
      </c>
      <c r="AA56" s="24">
        <f t="shared" si="10"/>
        <v>5660.7309265916501</v>
      </c>
      <c r="AB56">
        <f t="shared" si="6"/>
        <v>5.9006211180124224E-2</v>
      </c>
      <c r="AC56">
        <f t="shared" si="7"/>
        <v>5693.166666666667</v>
      </c>
    </row>
    <row r="57" spans="1:29" ht="15.75" customHeight="1" x14ac:dyDescent="0.25">
      <c r="A57" s="33" t="s">
        <v>70</v>
      </c>
      <c r="B57" s="28" t="s">
        <v>17</v>
      </c>
      <c r="C57" s="28" t="s">
        <v>62</v>
      </c>
      <c r="D57" s="28" t="s">
        <v>4</v>
      </c>
      <c r="E57" s="28" t="s">
        <v>17</v>
      </c>
      <c r="F57" s="28" t="s">
        <v>69</v>
      </c>
      <c r="L57" s="12">
        <v>45555</v>
      </c>
      <c r="M57">
        <v>5776</v>
      </c>
      <c r="N57">
        <v>5776.75</v>
      </c>
      <c r="O57">
        <v>5733.5</v>
      </c>
      <c r="P57">
        <v>5762</v>
      </c>
      <c r="Q57">
        <v>1624421</v>
      </c>
      <c r="R57">
        <v>5660.8628959999996</v>
      </c>
      <c r="S57">
        <f t="shared" si="0"/>
        <v>5693</v>
      </c>
      <c r="T57">
        <f t="shared" si="1"/>
        <v>5797.5</v>
      </c>
      <c r="U57">
        <f t="shared" si="2"/>
        <v>5691</v>
      </c>
      <c r="V57">
        <f t="shared" si="3"/>
        <v>5778</v>
      </c>
      <c r="W57">
        <f t="shared" si="4"/>
        <v>2201061</v>
      </c>
      <c r="X57" s="24">
        <f t="shared" si="5"/>
        <v>1.4710972654897847E-2</v>
      </c>
      <c r="Y57" s="24">
        <f t="shared" si="8"/>
        <v>7.3254500320332483E-3</v>
      </c>
      <c r="Z57" s="24">
        <f t="shared" si="9"/>
        <v>5799.1632251425435</v>
      </c>
      <c r="AA57" s="24">
        <f t="shared" si="10"/>
        <v>5754.8441003074877</v>
      </c>
      <c r="AB57">
        <f t="shared" si="6"/>
        <v>0.81690140845070425</v>
      </c>
      <c r="AC57">
        <f t="shared" si="7"/>
        <v>5719.416666666667</v>
      </c>
    </row>
    <row r="58" spans="1:29" ht="15.75" customHeight="1" x14ac:dyDescent="0.25">
      <c r="A58" s="33" t="s">
        <v>71</v>
      </c>
      <c r="B58" s="25" t="s">
        <v>4</v>
      </c>
      <c r="C58" s="25" t="s">
        <v>66</v>
      </c>
      <c r="D58" s="25" t="s">
        <v>8</v>
      </c>
      <c r="E58" s="25" t="s">
        <v>8</v>
      </c>
      <c r="F58" s="25" t="s">
        <v>63</v>
      </c>
      <c r="G58" s="20" t="s">
        <v>72</v>
      </c>
      <c r="L58" s="12">
        <v>45558</v>
      </c>
      <c r="M58">
        <v>5762</v>
      </c>
      <c r="N58">
        <v>5784.5</v>
      </c>
      <c r="O58">
        <v>5745.25</v>
      </c>
      <c r="P58">
        <v>5776.75</v>
      </c>
      <c r="Q58">
        <v>1078763</v>
      </c>
      <c r="R58">
        <v>5661.3534030000001</v>
      </c>
      <c r="S58">
        <f t="shared" si="0"/>
        <v>5776</v>
      </c>
      <c r="T58">
        <f t="shared" si="1"/>
        <v>5776.75</v>
      </c>
      <c r="U58">
        <f t="shared" si="2"/>
        <v>5733.5</v>
      </c>
      <c r="V58">
        <f t="shared" si="3"/>
        <v>5762</v>
      </c>
      <c r="W58">
        <f t="shared" si="4"/>
        <v>1624421</v>
      </c>
      <c r="X58" s="24">
        <f t="shared" si="5"/>
        <v>2.4297119055882721E-3</v>
      </c>
      <c r="Y58" s="24">
        <f t="shared" si="8"/>
        <v>7.0179045225575668E-3</v>
      </c>
      <c r="Z58" s="24">
        <f t="shared" si="9"/>
        <v>5782.2185829294885</v>
      </c>
      <c r="AA58" s="24">
        <f t="shared" si="10"/>
        <v>5741.7814170705115</v>
      </c>
      <c r="AB58">
        <f t="shared" si="6"/>
        <v>0.65895953757225434</v>
      </c>
      <c r="AC58">
        <f t="shared" si="7"/>
        <v>5740</v>
      </c>
    </row>
    <row r="59" spans="1:29" ht="15.75" customHeight="1" x14ac:dyDescent="0.25">
      <c r="A59" s="33" t="s">
        <v>71</v>
      </c>
      <c r="B59" s="25" t="s">
        <v>16</v>
      </c>
      <c r="C59" s="25" t="s">
        <v>62</v>
      </c>
      <c r="D59" s="25" t="s">
        <v>8</v>
      </c>
      <c r="E59" s="25" t="s">
        <v>8</v>
      </c>
      <c r="F59" s="25" t="s">
        <v>63</v>
      </c>
      <c r="L59" s="12">
        <v>45559</v>
      </c>
      <c r="M59">
        <v>5774</v>
      </c>
      <c r="N59">
        <v>5794.25</v>
      </c>
      <c r="O59">
        <v>5754.75</v>
      </c>
      <c r="P59">
        <v>5792</v>
      </c>
      <c r="Q59">
        <v>1183008</v>
      </c>
      <c r="R59">
        <v>5640.2387319999998</v>
      </c>
      <c r="S59">
        <f t="shared" si="0"/>
        <v>5762</v>
      </c>
      <c r="T59">
        <f t="shared" si="1"/>
        <v>5784.5</v>
      </c>
      <c r="U59">
        <f t="shared" si="2"/>
        <v>5745.25</v>
      </c>
      <c r="V59">
        <f t="shared" si="3"/>
        <v>5776.75</v>
      </c>
      <c r="W59">
        <f t="shared" si="4"/>
        <v>1078763</v>
      </c>
      <c r="X59" s="24">
        <f t="shared" si="5"/>
        <v>2.5533388150776881E-3</v>
      </c>
      <c r="Y59" s="24">
        <f t="shared" si="8"/>
        <v>6.6612724805604536E-3</v>
      </c>
      <c r="Z59" s="24">
        <f t="shared" si="9"/>
        <v>5795.9902529010396</v>
      </c>
      <c r="AA59" s="24">
        <f t="shared" si="10"/>
        <v>5754.7689063486223</v>
      </c>
      <c r="AB59">
        <f t="shared" si="6"/>
        <v>0.80254777070063699</v>
      </c>
      <c r="AC59">
        <f t="shared" si="7"/>
        <v>5772.25</v>
      </c>
    </row>
    <row r="60" spans="1:29" ht="15.75" customHeight="1" x14ac:dyDescent="0.25">
      <c r="A60" s="33" t="s">
        <v>71</v>
      </c>
      <c r="B60" s="25" t="s">
        <v>6</v>
      </c>
      <c r="C60" s="25" t="s">
        <v>62</v>
      </c>
      <c r="D60" s="25" t="s">
        <v>8</v>
      </c>
      <c r="E60" s="25" t="s">
        <v>8</v>
      </c>
      <c r="F60" s="25" t="s">
        <v>69</v>
      </c>
      <c r="L60" s="12">
        <v>45560</v>
      </c>
      <c r="M60">
        <v>5792.25</v>
      </c>
      <c r="N60">
        <v>5798.75</v>
      </c>
      <c r="O60">
        <v>5768</v>
      </c>
      <c r="P60">
        <v>5779</v>
      </c>
      <c r="Q60">
        <v>1044450</v>
      </c>
      <c r="R60">
        <v>5649.9001049999997</v>
      </c>
      <c r="S60">
        <f t="shared" si="0"/>
        <v>5774</v>
      </c>
      <c r="T60">
        <f t="shared" si="1"/>
        <v>5794.25</v>
      </c>
      <c r="U60">
        <f t="shared" si="2"/>
        <v>5754.75</v>
      </c>
      <c r="V60">
        <f t="shared" si="3"/>
        <v>5792</v>
      </c>
      <c r="W60">
        <f t="shared" si="4"/>
        <v>1183008</v>
      </c>
      <c r="X60" s="24">
        <f t="shared" si="5"/>
        <v>3.1077348066298471E-3</v>
      </c>
      <c r="Y60" s="24">
        <f t="shared" si="8"/>
        <v>6.6969146759212114E-3</v>
      </c>
      <c r="Z60" s="24">
        <f t="shared" si="9"/>
        <v>5811.645102015802</v>
      </c>
      <c r="AA60" s="24">
        <f t="shared" si="10"/>
        <v>5772.605735098532</v>
      </c>
      <c r="AB60">
        <f t="shared" si="6"/>
        <v>0.94303797468354433</v>
      </c>
      <c r="AC60">
        <f t="shared" si="7"/>
        <v>5776.916666666667</v>
      </c>
    </row>
    <row r="61" spans="1:29" ht="15.75" customHeight="1" x14ac:dyDescent="0.25">
      <c r="A61" s="33" t="s">
        <v>73</v>
      </c>
      <c r="B61" s="18" t="s">
        <v>6</v>
      </c>
      <c r="C61" s="17" t="s">
        <v>74</v>
      </c>
      <c r="D61" s="18" t="s">
        <v>6</v>
      </c>
      <c r="E61" s="18" t="s">
        <v>6</v>
      </c>
      <c r="F61" s="18" t="s">
        <v>69</v>
      </c>
      <c r="J61" s="24"/>
      <c r="L61" s="12">
        <v>45561</v>
      </c>
      <c r="M61">
        <v>5783.5</v>
      </c>
      <c r="N61">
        <v>5830</v>
      </c>
      <c r="O61">
        <v>5778.25</v>
      </c>
      <c r="P61">
        <v>5804.5</v>
      </c>
      <c r="Q61">
        <v>1361767</v>
      </c>
      <c r="R61">
        <v>5635.9411389999996</v>
      </c>
      <c r="S61">
        <f t="shared" si="0"/>
        <v>5792.25</v>
      </c>
      <c r="T61">
        <f t="shared" si="1"/>
        <v>5798.75</v>
      </c>
      <c r="U61">
        <f t="shared" si="2"/>
        <v>5768</v>
      </c>
      <c r="V61">
        <f t="shared" si="3"/>
        <v>5779</v>
      </c>
      <c r="W61">
        <f t="shared" si="4"/>
        <v>1044450</v>
      </c>
      <c r="X61" s="24">
        <f t="shared" si="5"/>
        <v>2.2927842187230318E-3</v>
      </c>
      <c r="Y61" s="24">
        <f t="shared" si="8"/>
        <v>6.6809015107556768E-3</v>
      </c>
      <c r="Z61" s="24">
        <f t="shared" si="9"/>
        <v>5802.8194969437272</v>
      </c>
      <c r="AA61" s="24">
        <f t="shared" si="10"/>
        <v>5759.695535084672</v>
      </c>
      <c r="AB61">
        <f t="shared" si="6"/>
        <v>0.35772357723577236</v>
      </c>
      <c r="AC61">
        <f t="shared" si="7"/>
        <v>5782.583333333333</v>
      </c>
    </row>
    <row r="62" spans="1:29" ht="15.75" customHeight="1" x14ac:dyDescent="0.25">
      <c r="A62" s="33" t="s">
        <v>75</v>
      </c>
      <c r="B62" s="25" t="s">
        <v>5</v>
      </c>
      <c r="C62" s="25" t="s">
        <v>62</v>
      </c>
      <c r="D62" s="25" t="s">
        <v>8</v>
      </c>
      <c r="E62" s="25" t="s">
        <v>8</v>
      </c>
      <c r="F62" s="25" t="s">
        <v>63</v>
      </c>
      <c r="G62" s="20" t="s">
        <v>72</v>
      </c>
      <c r="L62" s="12">
        <v>45562</v>
      </c>
      <c r="M62">
        <v>5804.25</v>
      </c>
      <c r="N62">
        <v>5821.5</v>
      </c>
      <c r="O62">
        <v>5782</v>
      </c>
      <c r="P62">
        <v>5791.25</v>
      </c>
      <c r="Q62">
        <v>1282414</v>
      </c>
      <c r="R62">
        <v>5655.782209</v>
      </c>
      <c r="S62">
        <f t="shared" si="0"/>
        <v>5783.5</v>
      </c>
      <c r="T62">
        <f t="shared" si="1"/>
        <v>5830</v>
      </c>
      <c r="U62">
        <f t="shared" si="2"/>
        <v>5778.25</v>
      </c>
      <c r="V62">
        <f t="shared" si="3"/>
        <v>5804.5</v>
      </c>
      <c r="W62">
        <f t="shared" si="4"/>
        <v>1361767</v>
      </c>
      <c r="X62" s="24">
        <f t="shared" si="5"/>
        <v>3.6178826772331751E-3</v>
      </c>
      <c r="Y62" s="24">
        <f t="shared" si="8"/>
        <v>6.5632349744154713E-3</v>
      </c>
      <c r="Z62" s="24">
        <f t="shared" si="9"/>
        <v>5823.5481487044972</v>
      </c>
      <c r="AA62" s="24">
        <f t="shared" si="10"/>
        <v>5785.2026716998744</v>
      </c>
      <c r="AB62">
        <f t="shared" si="6"/>
        <v>0.50724637681159424</v>
      </c>
      <c r="AC62">
        <f t="shared" si="7"/>
        <v>5791.833333333333</v>
      </c>
    </row>
    <row r="63" spans="1:29" ht="15.75" customHeight="1" x14ac:dyDescent="0.25">
      <c r="A63" s="33" t="s">
        <v>75</v>
      </c>
      <c r="B63" s="25" t="s">
        <v>17</v>
      </c>
      <c r="C63" s="25" t="s">
        <v>66</v>
      </c>
      <c r="D63" s="25" t="s">
        <v>8</v>
      </c>
      <c r="E63" s="25" t="s">
        <v>8</v>
      </c>
      <c r="F63" s="25" t="s">
        <v>63</v>
      </c>
      <c r="L63" s="12">
        <v>45565</v>
      </c>
      <c r="M63">
        <v>5784</v>
      </c>
      <c r="N63">
        <v>5820.25</v>
      </c>
      <c r="O63">
        <v>5756.25</v>
      </c>
      <c r="P63">
        <v>5814.25</v>
      </c>
      <c r="Q63">
        <v>1504191</v>
      </c>
      <c r="R63">
        <v>5690.8144689999999</v>
      </c>
      <c r="S63">
        <f t="shared" si="0"/>
        <v>5804.25</v>
      </c>
      <c r="T63">
        <f t="shared" si="1"/>
        <v>5821.5</v>
      </c>
      <c r="U63">
        <f t="shared" si="2"/>
        <v>5782</v>
      </c>
      <c r="V63">
        <f t="shared" si="3"/>
        <v>5791.25</v>
      </c>
      <c r="W63">
        <f t="shared" si="4"/>
        <v>1282414</v>
      </c>
      <c r="X63" s="24">
        <f t="shared" si="5"/>
        <v>2.2447658104900459E-3</v>
      </c>
      <c r="Y63" s="24">
        <f t="shared" si="8"/>
        <v>6.4125499137813293E-3</v>
      </c>
      <c r="Z63" s="24">
        <f t="shared" si="9"/>
        <v>5809.8183398440933</v>
      </c>
      <c r="AA63" s="24">
        <f t="shared" si="10"/>
        <v>5765.4549056493443</v>
      </c>
      <c r="AB63">
        <f t="shared" si="6"/>
        <v>0.23417721518987342</v>
      </c>
      <c r="AC63">
        <f t="shared" si="7"/>
        <v>5791.583333333333</v>
      </c>
    </row>
    <row r="64" spans="1:29" ht="15.75" customHeight="1" x14ac:dyDescent="0.25">
      <c r="A64" s="33" t="s">
        <v>75</v>
      </c>
      <c r="B64" s="25" t="s">
        <v>6</v>
      </c>
      <c r="C64" s="25" t="s">
        <v>66</v>
      </c>
      <c r="D64" s="25" t="s">
        <v>8</v>
      </c>
      <c r="E64" s="25" t="s">
        <v>8</v>
      </c>
      <c r="F64" s="25" t="s">
        <v>69</v>
      </c>
      <c r="L64" s="12">
        <v>45566</v>
      </c>
      <c r="M64">
        <v>5807</v>
      </c>
      <c r="N64">
        <v>5822.5</v>
      </c>
      <c r="O64">
        <v>5733</v>
      </c>
      <c r="P64">
        <v>5759.75</v>
      </c>
      <c r="Q64">
        <v>1949171</v>
      </c>
      <c r="R64">
        <v>5695.1781069999997</v>
      </c>
      <c r="S64">
        <f t="shared" si="0"/>
        <v>5784</v>
      </c>
      <c r="T64">
        <f t="shared" si="1"/>
        <v>5820.25</v>
      </c>
      <c r="U64">
        <f t="shared" si="2"/>
        <v>5756.25</v>
      </c>
      <c r="V64">
        <f t="shared" si="3"/>
        <v>5814.25</v>
      </c>
      <c r="W64">
        <f t="shared" si="4"/>
        <v>1504191</v>
      </c>
      <c r="X64" s="24">
        <f t="shared" si="5"/>
        <v>5.2027346605323377E-3</v>
      </c>
      <c r="Y64" s="24">
        <f t="shared" si="8"/>
        <v>6.2973112714325707E-3</v>
      </c>
      <c r="Z64" s="24">
        <f t="shared" si="9"/>
        <v>5832.5570710299635</v>
      </c>
      <c r="AA64" s="24">
        <f t="shared" si="10"/>
        <v>5788.7157567233953</v>
      </c>
      <c r="AB64">
        <f t="shared" si="6"/>
        <v>0.90625</v>
      </c>
      <c r="AC64">
        <f t="shared" si="7"/>
        <v>5803.333333333333</v>
      </c>
    </row>
    <row r="65" spans="1:29" ht="15.75" customHeight="1" x14ac:dyDescent="0.25">
      <c r="A65" s="33" t="s">
        <v>76</v>
      </c>
      <c r="B65" s="18" t="s">
        <v>6</v>
      </c>
      <c r="C65" s="17" t="s">
        <v>74</v>
      </c>
      <c r="D65" s="18" t="s">
        <v>6</v>
      </c>
      <c r="E65" s="18" t="s">
        <v>6</v>
      </c>
      <c r="F65" s="18" t="s">
        <v>69</v>
      </c>
      <c r="L65" s="12">
        <v>45567</v>
      </c>
      <c r="M65">
        <v>5760.25</v>
      </c>
      <c r="N65">
        <v>5773.25</v>
      </c>
      <c r="O65">
        <v>5724</v>
      </c>
      <c r="P65">
        <v>5760.25</v>
      </c>
      <c r="Q65">
        <v>1252423</v>
      </c>
      <c r="R65">
        <v>5704.7836120000002</v>
      </c>
      <c r="S65">
        <f t="shared" si="0"/>
        <v>5807</v>
      </c>
      <c r="T65">
        <f t="shared" si="1"/>
        <v>5822.5</v>
      </c>
      <c r="U65">
        <f t="shared" si="2"/>
        <v>5733</v>
      </c>
      <c r="V65">
        <f t="shared" si="3"/>
        <v>5759.75</v>
      </c>
      <c r="W65">
        <f t="shared" si="4"/>
        <v>1949171</v>
      </c>
      <c r="X65" s="24">
        <f t="shared" si="5"/>
        <v>8.203481053865147E-3</v>
      </c>
      <c r="Y65" s="24">
        <f t="shared" si="8"/>
        <v>5.6744181522035975E-3</v>
      </c>
      <c r="Z65" s="24">
        <f t="shared" si="9"/>
        <v>5776.5930335806152</v>
      </c>
      <c r="AA65" s="24">
        <f t="shared" si="10"/>
        <v>5743.4083850239231</v>
      </c>
      <c r="AB65">
        <f t="shared" si="6"/>
        <v>0.2988826815642458</v>
      </c>
      <c r="AC65">
        <f t="shared" si="7"/>
        <v>5788.416666666667</v>
      </c>
    </row>
    <row r="66" spans="1:29" ht="15.75" customHeight="1" x14ac:dyDescent="0.25">
      <c r="A66" s="36"/>
      <c r="L66" s="12">
        <v>45568</v>
      </c>
      <c r="M66">
        <v>5769.5</v>
      </c>
      <c r="N66">
        <v>5772.75</v>
      </c>
      <c r="O66">
        <v>5725.75</v>
      </c>
      <c r="P66">
        <v>5749.5</v>
      </c>
      <c r="Q66">
        <v>1424191</v>
      </c>
      <c r="R66">
        <v>5702.525772</v>
      </c>
      <c r="S66">
        <f t="shared" si="0"/>
        <v>5760.25</v>
      </c>
      <c r="T66">
        <f t="shared" si="1"/>
        <v>5773.25</v>
      </c>
      <c r="U66">
        <f t="shared" si="2"/>
        <v>5724</v>
      </c>
      <c r="V66">
        <f t="shared" si="3"/>
        <v>5760.25</v>
      </c>
      <c r="W66">
        <f t="shared" si="4"/>
        <v>1252423</v>
      </c>
      <c r="X66" s="24">
        <f t="shared" si="5"/>
        <v>0</v>
      </c>
      <c r="Y66" s="24">
        <f t="shared" si="8"/>
        <v>5.597564625982987E-3</v>
      </c>
      <c r="Z66" s="24">
        <f t="shared" si="9"/>
        <v>5785.647574554805</v>
      </c>
      <c r="AA66" s="24">
        <f t="shared" si="10"/>
        <v>5744.1283141815911</v>
      </c>
      <c r="AB66">
        <f t="shared" si="6"/>
        <v>0.73604060913705582</v>
      </c>
      <c r="AC66">
        <f t="shared" si="7"/>
        <v>5778.083333333333</v>
      </c>
    </row>
    <row r="67" spans="1:29" ht="15.75" customHeight="1" x14ac:dyDescent="0.25">
      <c r="A67" s="36"/>
      <c r="I67" s="24"/>
      <c r="L67" s="12">
        <v>45569</v>
      </c>
      <c r="M67">
        <v>5745.75</v>
      </c>
      <c r="N67">
        <v>5804.75</v>
      </c>
      <c r="O67">
        <v>5741</v>
      </c>
      <c r="P67">
        <v>5800</v>
      </c>
      <c r="Q67">
        <v>1462454</v>
      </c>
      <c r="R67">
        <v>5708.5358079999996</v>
      </c>
      <c r="S67">
        <f t="shared" ref="S67:S130" si="11">M66</f>
        <v>5769.5</v>
      </c>
      <c r="T67">
        <f t="shared" ref="T67:T130" si="12">N66</f>
        <v>5772.75</v>
      </c>
      <c r="U67">
        <f t="shared" ref="U67:U130" si="13">O66</f>
        <v>5725.75</v>
      </c>
      <c r="V67">
        <f t="shared" ref="V67:V130" si="14">P66</f>
        <v>5749.5</v>
      </c>
      <c r="W67">
        <f t="shared" ref="W67:W130" si="15">Q66</f>
        <v>1424191</v>
      </c>
      <c r="X67" s="24">
        <f t="shared" ref="X67:X130" si="16">ABS(S67/V67-1)</f>
        <v>3.4785633533349625E-3</v>
      </c>
      <c r="Y67" s="24">
        <f t="shared" si="8"/>
        <v>5.6331645247940099E-3</v>
      </c>
      <c r="Z67" s="24">
        <f t="shared" si="9"/>
        <v>5765.693939717652</v>
      </c>
      <c r="AA67" s="24">
        <f t="shared" si="10"/>
        <v>5729.5666224658326</v>
      </c>
      <c r="AB67">
        <f t="shared" ref="AB67:AB130" si="17">(V67-U67)/(T67-U67)</f>
        <v>0.50531914893617025</v>
      </c>
      <c r="AC67">
        <f t="shared" si="7"/>
        <v>5756.5</v>
      </c>
    </row>
    <row r="68" spans="1:29" ht="15.75" customHeight="1" x14ac:dyDescent="0.25">
      <c r="I68" s="24"/>
      <c r="L68" s="12">
        <v>45572</v>
      </c>
      <c r="M68">
        <v>5802</v>
      </c>
      <c r="N68">
        <v>5808</v>
      </c>
      <c r="O68">
        <v>5734.25</v>
      </c>
      <c r="P68">
        <v>5744.75</v>
      </c>
      <c r="Q68">
        <v>1215277</v>
      </c>
      <c r="R68">
        <v>5711.2189939999998</v>
      </c>
      <c r="S68">
        <f t="shared" si="11"/>
        <v>5745.75</v>
      </c>
      <c r="T68">
        <f t="shared" si="12"/>
        <v>5804.75</v>
      </c>
      <c r="U68">
        <f t="shared" si="13"/>
        <v>5741</v>
      </c>
      <c r="V68">
        <f t="shared" si="14"/>
        <v>5800</v>
      </c>
      <c r="W68">
        <f t="shared" si="15"/>
        <v>1462454</v>
      </c>
      <c r="X68" s="24">
        <f t="shared" si="16"/>
        <v>9.3534482758620419E-3</v>
      </c>
      <c r="Y68" s="24">
        <f t="shared" si="8"/>
        <v>5.2382112351089301E-3</v>
      </c>
      <c r="Z68" s="24">
        <f t="shared" si="9"/>
        <v>5817.1960507930507</v>
      </c>
      <c r="AA68" s="24">
        <f t="shared" si="10"/>
        <v>5784.8091874181837</v>
      </c>
      <c r="AB68">
        <f t="shared" si="17"/>
        <v>0.92549019607843142</v>
      </c>
      <c r="AC68">
        <f t="shared" si="7"/>
        <v>5769.916666666667</v>
      </c>
    </row>
    <row r="69" spans="1:29" ht="15.75" customHeight="1" x14ac:dyDescent="0.25">
      <c r="I69" s="24"/>
      <c r="L69" s="12">
        <v>45573</v>
      </c>
      <c r="M69">
        <v>5752.5</v>
      </c>
      <c r="N69">
        <v>5806.75</v>
      </c>
      <c r="O69">
        <v>5725.25</v>
      </c>
      <c r="P69">
        <v>5800.5</v>
      </c>
      <c r="Q69">
        <v>1176975</v>
      </c>
      <c r="R69">
        <v>5721.1597179999999</v>
      </c>
      <c r="S69">
        <f t="shared" si="11"/>
        <v>5802</v>
      </c>
      <c r="T69">
        <f t="shared" si="12"/>
        <v>5808</v>
      </c>
      <c r="U69">
        <f t="shared" si="13"/>
        <v>5734.25</v>
      </c>
      <c r="V69">
        <f t="shared" si="14"/>
        <v>5744.75</v>
      </c>
      <c r="W69">
        <f t="shared" si="15"/>
        <v>1215277</v>
      </c>
      <c r="X69" s="24">
        <f t="shared" si="16"/>
        <v>9.9656207841942734E-3</v>
      </c>
      <c r="Y69" s="24">
        <f t="shared" si="8"/>
        <v>5.1023103234107137E-3</v>
      </c>
      <c r="Z69" s="24">
        <f t="shared" si="9"/>
        <v>5767.1755200677107</v>
      </c>
      <c r="AA69" s="24">
        <f t="shared" si="10"/>
        <v>5730.0942513847931</v>
      </c>
      <c r="AB69">
        <f t="shared" si="17"/>
        <v>0.14237288135593221</v>
      </c>
      <c r="AC69">
        <f t="shared" ref="AC69:AC132" si="18">AVERAGE(V67:V69)</f>
        <v>5764.75</v>
      </c>
    </row>
    <row r="70" spans="1:29" ht="15.75" customHeight="1" x14ac:dyDescent="0.25">
      <c r="L70" s="12">
        <v>45574</v>
      </c>
      <c r="M70">
        <v>5799.25</v>
      </c>
      <c r="N70">
        <v>5846.5</v>
      </c>
      <c r="O70">
        <v>5780.75</v>
      </c>
      <c r="P70">
        <v>5841.25</v>
      </c>
      <c r="Q70">
        <v>1116326</v>
      </c>
      <c r="R70">
        <v>5734.9649419999996</v>
      </c>
      <c r="S70">
        <f t="shared" si="11"/>
        <v>5752.5</v>
      </c>
      <c r="T70">
        <f t="shared" si="12"/>
        <v>5806.75</v>
      </c>
      <c r="U70">
        <f t="shared" si="13"/>
        <v>5725.25</v>
      </c>
      <c r="V70">
        <f t="shared" si="14"/>
        <v>5800.5</v>
      </c>
      <c r="W70">
        <f t="shared" si="15"/>
        <v>1176975</v>
      </c>
      <c r="X70" s="24">
        <f t="shared" si="16"/>
        <v>8.2751486940780827E-3</v>
      </c>
      <c r="Y70" s="24">
        <f t="shared" si="8"/>
        <v>5.3729899964867099E-3</v>
      </c>
      <c r="Z70" s="24">
        <f t="shared" si="9"/>
        <v>5816.0830142373097</v>
      </c>
      <c r="AA70" s="24">
        <f t="shared" si="10"/>
        <v>5783.6703438814375</v>
      </c>
      <c r="AB70">
        <f t="shared" si="17"/>
        <v>0.92331288343558282</v>
      </c>
      <c r="AC70">
        <f t="shared" si="18"/>
        <v>5781.75</v>
      </c>
    </row>
    <row r="71" spans="1:29" ht="15.75" customHeight="1" x14ac:dyDescent="0.25">
      <c r="A71" s="36"/>
      <c r="L71" s="12">
        <v>45575</v>
      </c>
      <c r="M71">
        <v>5836</v>
      </c>
      <c r="N71">
        <v>5844</v>
      </c>
      <c r="O71">
        <v>5811.5</v>
      </c>
      <c r="P71">
        <v>5829</v>
      </c>
      <c r="Q71">
        <v>1119789</v>
      </c>
      <c r="R71">
        <v>5779.1130000000003</v>
      </c>
      <c r="S71">
        <f t="shared" si="11"/>
        <v>5799.25</v>
      </c>
      <c r="T71">
        <f t="shared" si="12"/>
        <v>5846.5</v>
      </c>
      <c r="U71">
        <f t="shared" si="13"/>
        <v>5780.75</v>
      </c>
      <c r="V71">
        <f t="shared" si="14"/>
        <v>5841.25</v>
      </c>
      <c r="W71">
        <f t="shared" si="15"/>
        <v>1116326</v>
      </c>
      <c r="X71" s="24">
        <f t="shared" si="16"/>
        <v>7.1902418146800873E-3</v>
      </c>
      <c r="Y71" s="24">
        <f t="shared" si="8"/>
        <v>5.1750734515722541E-3</v>
      </c>
      <c r="Z71" s="24">
        <f t="shared" si="9"/>
        <v>5856.3644488994987</v>
      </c>
      <c r="AA71" s="24">
        <f t="shared" si="10"/>
        <v>5820.8991356683118</v>
      </c>
      <c r="AB71">
        <f t="shared" si="17"/>
        <v>0.92015209125475284</v>
      </c>
      <c r="AC71">
        <f t="shared" si="18"/>
        <v>5795.5</v>
      </c>
    </row>
    <row r="72" spans="1:29" ht="15.75" customHeight="1" x14ac:dyDescent="0.25">
      <c r="A72" s="36"/>
      <c r="L72" s="12">
        <v>45576</v>
      </c>
      <c r="M72">
        <v>5831</v>
      </c>
      <c r="N72">
        <v>5868.25</v>
      </c>
      <c r="O72">
        <v>5816</v>
      </c>
      <c r="P72">
        <v>5859.75</v>
      </c>
      <c r="Q72">
        <v>1030083</v>
      </c>
      <c r="R72">
        <v>5756.4781300000004</v>
      </c>
      <c r="S72">
        <f t="shared" si="11"/>
        <v>5836</v>
      </c>
      <c r="T72">
        <f t="shared" si="12"/>
        <v>5844</v>
      </c>
      <c r="U72">
        <f t="shared" si="13"/>
        <v>5811.5</v>
      </c>
      <c r="V72">
        <f t="shared" si="14"/>
        <v>5829</v>
      </c>
      <c r="W72">
        <f t="shared" si="15"/>
        <v>1119789</v>
      </c>
      <c r="X72" s="24">
        <f t="shared" si="16"/>
        <v>1.2008920912678356E-3</v>
      </c>
      <c r="Y72" s="24">
        <f t="shared" si="8"/>
        <v>4.8401874478978864E-3</v>
      </c>
      <c r="Z72" s="24">
        <f t="shared" si="9"/>
        <v>5845.1115665043462</v>
      </c>
      <c r="AA72" s="24">
        <f t="shared" si="10"/>
        <v>5814.8932736831021</v>
      </c>
      <c r="AB72">
        <f t="shared" si="17"/>
        <v>0.53846153846153844</v>
      </c>
      <c r="AC72">
        <f t="shared" si="18"/>
        <v>5823.583333333333</v>
      </c>
    </row>
    <row r="73" spans="1:29" ht="15.75" customHeight="1" x14ac:dyDescent="0.25">
      <c r="L73" s="12">
        <v>45579</v>
      </c>
      <c r="M73">
        <v>5854.5</v>
      </c>
      <c r="N73">
        <v>5918.5</v>
      </c>
      <c r="O73">
        <v>5850</v>
      </c>
      <c r="P73">
        <v>5908.25</v>
      </c>
      <c r="Q73">
        <v>921342</v>
      </c>
      <c r="R73">
        <v>5770.2526209999996</v>
      </c>
      <c r="S73">
        <f t="shared" si="11"/>
        <v>5831</v>
      </c>
      <c r="T73">
        <f t="shared" si="12"/>
        <v>5868.25</v>
      </c>
      <c r="U73">
        <f t="shared" si="13"/>
        <v>5816</v>
      </c>
      <c r="V73">
        <f t="shared" si="14"/>
        <v>5859.75</v>
      </c>
      <c r="W73">
        <f t="shared" si="15"/>
        <v>1030083</v>
      </c>
      <c r="X73" s="24">
        <f t="shared" si="16"/>
        <v>4.9063526600964247E-3</v>
      </c>
      <c r="Y73" s="24">
        <f t="shared" si="8"/>
        <v>4.8079616731137309E-3</v>
      </c>
      <c r="Z73" s="24">
        <f t="shared" si="9"/>
        <v>5873.8367267070134</v>
      </c>
      <c r="AA73" s="24">
        <f t="shared" si="10"/>
        <v>5840.4258941923772</v>
      </c>
      <c r="AB73">
        <f t="shared" si="17"/>
        <v>0.83732057416267947</v>
      </c>
      <c r="AC73">
        <f t="shared" si="18"/>
        <v>5843.333333333333</v>
      </c>
    </row>
    <row r="74" spans="1:29" ht="15.75" customHeight="1" x14ac:dyDescent="0.25">
      <c r="L74" s="12">
        <v>45580</v>
      </c>
      <c r="M74">
        <v>5914.25</v>
      </c>
      <c r="N74">
        <v>5915.5</v>
      </c>
      <c r="O74">
        <v>5850</v>
      </c>
      <c r="P74">
        <v>5862.75</v>
      </c>
      <c r="Q74">
        <v>1370514</v>
      </c>
      <c r="R74">
        <v>5781.4355830000004</v>
      </c>
      <c r="S74">
        <f t="shared" si="11"/>
        <v>5854.5</v>
      </c>
      <c r="T74">
        <f t="shared" si="12"/>
        <v>5918.5</v>
      </c>
      <c r="U74">
        <f t="shared" si="13"/>
        <v>5850</v>
      </c>
      <c r="V74">
        <f t="shared" si="14"/>
        <v>5908.25</v>
      </c>
      <c r="W74">
        <f t="shared" si="15"/>
        <v>921342</v>
      </c>
      <c r="X74" s="24">
        <f t="shared" si="16"/>
        <v>9.0974484830533831E-3</v>
      </c>
      <c r="Y74" s="24">
        <f t="shared" si="8"/>
        <v>5.1290445635558237E-3</v>
      </c>
      <c r="Z74" s="24">
        <f t="shared" si="9"/>
        <v>5929.4172259050047</v>
      </c>
      <c r="AA74" s="24">
        <f t="shared" si="10"/>
        <v>5893.0981612286851</v>
      </c>
      <c r="AB74">
        <f t="shared" si="17"/>
        <v>0.85036496350364965</v>
      </c>
      <c r="AC74">
        <f t="shared" si="18"/>
        <v>5865.666666666667</v>
      </c>
    </row>
    <row r="75" spans="1:29" ht="15.75" customHeight="1" x14ac:dyDescent="0.25">
      <c r="A75" s="36"/>
      <c r="L75" s="12">
        <v>45581</v>
      </c>
      <c r="M75">
        <v>5861</v>
      </c>
      <c r="N75">
        <v>5892.75</v>
      </c>
      <c r="O75">
        <v>5853.25</v>
      </c>
      <c r="P75">
        <v>5887</v>
      </c>
      <c r="Q75">
        <v>937254</v>
      </c>
      <c r="R75">
        <v>5789.5645990000003</v>
      </c>
      <c r="S75">
        <f t="shared" si="11"/>
        <v>5914.25</v>
      </c>
      <c r="T75">
        <f t="shared" si="12"/>
        <v>5915.5</v>
      </c>
      <c r="U75">
        <f t="shared" si="13"/>
        <v>5850</v>
      </c>
      <c r="V75">
        <f t="shared" si="14"/>
        <v>5862.75</v>
      </c>
      <c r="W75">
        <f t="shared" si="15"/>
        <v>1370514</v>
      </c>
      <c r="X75" s="24">
        <f t="shared" si="16"/>
        <v>8.7842735917444958E-3</v>
      </c>
      <c r="Y75" s="24">
        <f t="shared" si="8"/>
        <v>5.515628972497022E-3</v>
      </c>
      <c r="Z75" s="24">
        <f t="shared" si="9"/>
        <v>5878.9183768792536</v>
      </c>
      <c r="AA75" s="24">
        <f t="shared" si="10"/>
        <v>5844.8364492960973</v>
      </c>
      <c r="AB75">
        <f t="shared" si="17"/>
        <v>0.19465648854961831</v>
      </c>
      <c r="AC75">
        <f t="shared" si="18"/>
        <v>5876.916666666667</v>
      </c>
    </row>
    <row r="76" spans="1:29" ht="15.75" customHeight="1" x14ac:dyDescent="0.25">
      <c r="A76" s="36"/>
      <c r="L76" s="12">
        <v>45582</v>
      </c>
      <c r="M76">
        <v>5882.75</v>
      </c>
      <c r="N76">
        <v>5927.25</v>
      </c>
      <c r="O76">
        <v>5871.25</v>
      </c>
      <c r="P76">
        <v>5887</v>
      </c>
      <c r="Q76">
        <v>1237972</v>
      </c>
      <c r="R76">
        <v>5797.1727639999999</v>
      </c>
      <c r="S76">
        <f t="shared" si="11"/>
        <v>5861</v>
      </c>
      <c r="T76">
        <f t="shared" si="12"/>
        <v>5892.75</v>
      </c>
      <c r="U76">
        <f t="shared" si="13"/>
        <v>5853.25</v>
      </c>
      <c r="V76">
        <f t="shared" si="14"/>
        <v>5887</v>
      </c>
      <c r="W76">
        <f t="shared" si="15"/>
        <v>937254</v>
      </c>
      <c r="X76" s="24">
        <f t="shared" si="16"/>
        <v>4.4165109563444327E-3</v>
      </c>
      <c r="Y76" s="24">
        <f t="shared" si="8"/>
        <v>5.5515953653846708E-3</v>
      </c>
      <c r="Z76" s="24">
        <f t="shared" si="9"/>
        <v>5903.3411209580099</v>
      </c>
      <c r="AA76" s="24">
        <f t="shared" si="10"/>
        <v>5866.4206761821415</v>
      </c>
      <c r="AB76">
        <f t="shared" si="17"/>
        <v>0.85443037974683544</v>
      </c>
      <c r="AC76">
        <f t="shared" si="18"/>
        <v>5886</v>
      </c>
    </row>
    <row r="77" spans="1:29" ht="15.75" customHeight="1" x14ac:dyDescent="0.25">
      <c r="A77" s="36"/>
      <c r="L77" s="12">
        <v>45583</v>
      </c>
      <c r="M77">
        <v>5888.25</v>
      </c>
      <c r="N77">
        <v>5915.5</v>
      </c>
      <c r="O77">
        <v>5876.25</v>
      </c>
      <c r="P77">
        <v>5906</v>
      </c>
      <c r="Q77">
        <v>956440</v>
      </c>
      <c r="R77">
        <v>5807.4023980000002</v>
      </c>
      <c r="S77">
        <f t="shared" si="11"/>
        <v>5882.75</v>
      </c>
      <c r="T77">
        <f t="shared" si="12"/>
        <v>5927.25</v>
      </c>
      <c r="U77">
        <f t="shared" si="13"/>
        <v>5871.25</v>
      </c>
      <c r="V77">
        <f t="shared" si="14"/>
        <v>5887</v>
      </c>
      <c r="W77">
        <f t="shared" si="15"/>
        <v>1237972</v>
      </c>
      <c r="X77" s="24">
        <f t="shared" si="16"/>
        <v>7.2192967555628762E-4</v>
      </c>
      <c r="Y77" s="24">
        <f t="shared" si="8"/>
        <v>4.8521432164175928E-3</v>
      </c>
      <c r="Z77" s="24">
        <f t="shared" si="9"/>
        <v>5902.5353161470348</v>
      </c>
      <c r="AA77" s="24">
        <f t="shared" si="10"/>
        <v>5872.7177164424747</v>
      </c>
      <c r="AB77">
        <f t="shared" si="17"/>
        <v>0.28125</v>
      </c>
      <c r="AC77">
        <f t="shared" si="18"/>
        <v>5878.916666666667</v>
      </c>
    </row>
    <row r="78" spans="1:29" ht="15.75" customHeight="1" x14ac:dyDescent="0.25">
      <c r="A78" s="36"/>
      <c r="E78" s="35"/>
      <c r="L78" s="12">
        <v>45586</v>
      </c>
      <c r="M78">
        <v>5911.5</v>
      </c>
      <c r="N78">
        <v>5915.5</v>
      </c>
      <c r="O78">
        <v>5865</v>
      </c>
      <c r="P78">
        <v>5896.25</v>
      </c>
      <c r="Q78">
        <v>1065224</v>
      </c>
      <c r="R78">
        <v>5815.0202760000002</v>
      </c>
      <c r="S78">
        <f t="shared" si="11"/>
        <v>5888.25</v>
      </c>
      <c r="T78">
        <f t="shared" si="12"/>
        <v>5915.5</v>
      </c>
      <c r="U78">
        <f t="shared" si="13"/>
        <v>5876.25</v>
      </c>
      <c r="V78">
        <f t="shared" si="14"/>
        <v>5906</v>
      </c>
      <c r="W78">
        <f t="shared" si="15"/>
        <v>956440</v>
      </c>
      <c r="X78" s="24">
        <f t="shared" si="16"/>
        <v>3.0054182187605472E-3</v>
      </c>
      <c r="Y78" s="24">
        <f t="shared" si="8"/>
        <v>4.8809285320762065E-3</v>
      </c>
      <c r="Z78" s="24">
        <f t="shared" si="9"/>
        <v>5925.9268045086837</v>
      </c>
      <c r="AA78" s="24">
        <f t="shared" si="10"/>
        <v>5891.5866180447792</v>
      </c>
      <c r="AB78">
        <f t="shared" si="17"/>
        <v>0.7579617834394905</v>
      </c>
      <c r="AC78">
        <f t="shared" si="18"/>
        <v>5893.333333333333</v>
      </c>
    </row>
    <row r="79" spans="1:29" ht="15.75" customHeight="1" x14ac:dyDescent="0.25">
      <c r="A79" s="36"/>
      <c r="E79" s="35"/>
      <c r="L79" s="12">
        <v>45587</v>
      </c>
      <c r="M79">
        <v>5900.75</v>
      </c>
      <c r="N79">
        <v>5904.25</v>
      </c>
      <c r="O79">
        <v>5861.25</v>
      </c>
      <c r="P79">
        <v>5892.5</v>
      </c>
      <c r="Q79">
        <v>1034510</v>
      </c>
      <c r="R79">
        <v>5824.1203610000002</v>
      </c>
      <c r="S79">
        <f t="shared" si="11"/>
        <v>5911.5</v>
      </c>
      <c r="T79">
        <f t="shared" si="12"/>
        <v>5915.5</v>
      </c>
      <c r="U79">
        <f t="shared" si="13"/>
        <v>5865</v>
      </c>
      <c r="V79">
        <f t="shared" si="14"/>
        <v>5896.25</v>
      </c>
      <c r="W79">
        <f t="shared" si="15"/>
        <v>1065224</v>
      </c>
      <c r="X79" s="24">
        <f t="shared" si="16"/>
        <v>2.5863896544413567E-3</v>
      </c>
      <c r="Y79" s="24">
        <f t="shared" si="8"/>
        <v>4.88258107404439E-3</v>
      </c>
      <c r="Z79" s="24">
        <f t="shared" si="9"/>
        <v>5915.1554451363336</v>
      </c>
      <c r="AA79" s="24">
        <f t="shared" si="10"/>
        <v>5881.855540671083</v>
      </c>
      <c r="AB79">
        <f t="shared" si="17"/>
        <v>0.61881188118811881</v>
      </c>
      <c r="AC79">
        <f t="shared" si="18"/>
        <v>5896.416666666667</v>
      </c>
    </row>
    <row r="80" spans="1:29" ht="15.75" customHeight="1" x14ac:dyDescent="0.25">
      <c r="A80" s="36"/>
      <c r="E80" s="35"/>
      <c r="L80" s="12">
        <v>45588</v>
      </c>
      <c r="M80">
        <v>5887.25</v>
      </c>
      <c r="N80">
        <v>5893.75</v>
      </c>
      <c r="O80">
        <v>5801</v>
      </c>
      <c r="P80">
        <v>5837.75</v>
      </c>
      <c r="Q80">
        <v>1470230</v>
      </c>
      <c r="R80">
        <v>5828.1865369999996</v>
      </c>
      <c r="S80">
        <f t="shared" si="11"/>
        <v>5900.75</v>
      </c>
      <c r="T80">
        <f t="shared" si="12"/>
        <v>5904.25</v>
      </c>
      <c r="U80">
        <f t="shared" si="13"/>
        <v>5861.25</v>
      </c>
      <c r="V80">
        <f t="shared" si="14"/>
        <v>5892.5</v>
      </c>
      <c r="W80">
        <f t="shared" si="15"/>
        <v>1034510</v>
      </c>
      <c r="X80" s="24">
        <f t="shared" si="16"/>
        <v>1.4000848536275257E-3</v>
      </c>
      <c r="Y80" s="24">
        <f t="shared" si="8"/>
        <v>4.7971985763942734E-3</v>
      </c>
      <c r="Z80" s="24">
        <f t="shared" si="9"/>
        <v>5906.6337463057016</v>
      </c>
      <c r="AA80" s="24">
        <f t="shared" si="10"/>
        <v>5873.1288463405608</v>
      </c>
      <c r="AB80">
        <f t="shared" si="17"/>
        <v>0.72674418604651159</v>
      </c>
      <c r="AC80">
        <f t="shared" si="18"/>
        <v>5898.25</v>
      </c>
    </row>
    <row r="81" spans="1:29" ht="15.75" customHeight="1" x14ac:dyDescent="0.25">
      <c r="A81" s="36"/>
      <c r="E81" s="35"/>
      <c r="L81" s="12">
        <v>45589</v>
      </c>
      <c r="M81">
        <v>5844</v>
      </c>
      <c r="N81">
        <v>5870</v>
      </c>
      <c r="O81">
        <v>5822.5</v>
      </c>
      <c r="P81">
        <v>5849</v>
      </c>
      <c r="Q81">
        <v>1162031</v>
      </c>
      <c r="R81">
        <v>5830.2256820000002</v>
      </c>
      <c r="S81">
        <f t="shared" si="11"/>
        <v>5887.25</v>
      </c>
      <c r="T81">
        <f t="shared" si="12"/>
        <v>5893.75</v>
      </c>
      <c r="U81">
        <f t="shared" si="13"/>
        <v>5801</v>
      </c>
      <c r="V81">
        <f t="shared" si="14"/>
        <v>5837.75</v>
      </c>
      <c r="W81">
        <f t="shared" si="15"/>
        <v>1470230</v>
      </c>
      <c r="X81" s="24">
        <f t="shared" si="16"/>
        <v>8.4792942486402456E-3</v>
      </c>
      <c r="Y81" s="24">
        <f t="shared" si="8"/>
        <v>5.1065240778901348E-3</v>
      </c>
      <c r="Z81" s="24">
        <f t="shared" si="9"/>
        <v>5858.9212633555944</v>
      </c>
      <c r="AA81" s="24">
        <f t="shared" si="10"/>
        <v>5822.8446945321484</v>
      </c>
      <c r="AB81">
        <f t="shared" si="17"/>
        <v>0.39622641509433965</v>
      </c>
      <c r="AC81">
        <f t="shared" si="18"/>
        <v>5875.5</v>
      </c>
    </row>
    <row r="82" spans="1:29" ht="15.75" customHeight="1" x14ac:dyDescent="0.25">
      <c r="E82" s="35"/>
      <c r="L82" s="12">
        <v>45590</v>
      </c>
      <c r="M82">
        <v>5853.25</v>
      </c>
      <c r="N82">
        <v>5900.75</v>
      </c>
      <c r="O82">
        <v>5835</v>
      </c>
      <c r="P82">
        <v>5846</v>
      </c>
      <c r="Q82">
        <v>1369934</v>
      </c>
      <c r="R82">
        <v>5834.2502409999997</v>
      </c>
      <c r="S82">
        <f t="shared" si="11"/>
        <v>5844</v>
      </c>
      <c r="T82">
        <f t="shared" si="12"/>
        <v>5870</v>
      </c>
      <c r="U82">
        <f t="shared" si="13"/>
        <v>5822.5</v>
      </c>
      <c r="V82">
        <f t="shared" si="14"/>
        <v>5849</v>
      </c>
      <c r="W82">
        <f t="shared" si="15"/>
        <v>1162031</v>
      </c>
      <c r="X82" s="24">
        <f t="shared" si="16"/>
        <v>8.548469823901339E-4</v>
      </c>
      <c r="Y82" s="24">
        <f t="shared" si="8"/>
        <v>4.968372293147982E-3</v>
      </c>
      <c r="Z82" s="24">
        <f t="shared" si="9"/>
        <v>5867.7905625624344</v>
      </c>
      <c r="AA82" s="24">
        <f t="shared" si="10"/>
        <v>5834.4699952286892</v>
      </c>
      <c r="AB82">
        <f t="shared" si="17"/>
        <v>0.55789473684210522</v>
      </c>
      <c r="AC82">
        <f t="shared" si="18"/>
        <v>5859.75</v>
      </c>
    </row>
    <row r="83" spans="1:29" ht="15.75" customHeight="1" x14ac:dyDescent="0.25">
      <c r="E83" s="35"/>
      <c r="L83" s="12">
        <v>45593</v>
      </c>
      <c r="M83">
        <v>5857</v>
      </c>
      <c r="N83">
        <v>5884.5</v>
      </c>
      <c r="O83">
        <v>5857</v>
      </c>
      <c r="P83">
        <v>5861.5</v>
      </c>
      <c r="Q83">
        <v>1019134</v>
      </c>
      <c r="R83">
        <v>5835.5849319999998</v>
      </c>
      <c r="S83">
        <f t="shared" si="11"/>
        <v>5853.25</v>
      </c>
      <c r="T83">
        <f t="shared" si="12"/>
        <v>5900.75</v>
      </c>
      <c r="U83">
        <f t="shared" si="13"/>
        <v>5835</v>
      </c>
      <c r="V83">
        <f t="shared" si="14"/>
        <v>5846</v>
      </c>
      <c r="W83">
        <f t="shared" si="15"/>
        <v>1369934</v>
      </c>
      <c r="X83" s="24">
        <f t="shared" si="16"/>
        <v>1.2401642148478498E-3</v>
      </c>
      <c r="Y83" s="24">
        <f t="shared" si="8"/>
        <v>4.9181422133658722E-3</v>
      </c>
      <c r="Z83" s="24">
        <f t="shared" si="9"/>
        <v>5871.4027794718422</v>
      </c>
      <c r="AA83" s="24">
        <f t="shared" si="10"/>
        <v>5831.6242703103317</v>
      </c>
      <c r="AB83">
        <f t="shared" si="17"/>
        <v>0.16730038022813687</v>
      </c>
      <c r="AC83">
        <f t="shared" si="18"/>
        <v>5844.25</v>
      </c>
    </row>
    <row r="84" spans="1:29" ht="15.75" customHeight="1" x14ac:dyDescent="0.25">
      <c r="E84" s="35"/>
      <c r="L84" s="12">
        <v>45594</v>
      </c>
      <c r="M84">
        <v>5867</v>
      </c>
      <c r="N84">
        <v>5883.75</v>
      </c>
      <c r="O84">
        <v>5837.5</v>
      </c>
      <c r="P84">
        <v>5871</v>
      </c>
      <c r="Q84">
        <v>1197084</v>
      </c>
      <c r="R84">
        <v>5835.0772749999996</v>
      </c>
      <c r="S84">
        <f t="shared" si="11"/>
        <v>5857</v>
      </c>
      <c r="T84">
        <f t="shared" si="12"/>
        <v>5884.5</v>
      </c>
      <c r="U84">
        <f t="shared" si="13"/>
        <v>5857</v>
      </c>
      <c r="V84">
        <f t="shared" si="14"/>
        <v>5861.5</v>
      </c>
      <c r="W84">
        <f t="shared" si="15"/>
        <v>1019134</v>
      </c>
      <c r="X84" s="24">
        <f t="shared" si="16"/>
        <v>7.6772157297622101E-4</v>
      </c>
      <c r="Y84" s="24">
        <f t="shared" si="8"/>
        <v>4.6963915589880671E-3</v>
      </c>
      <c r="Z84" s="24">
        <f t="shared" si="9"/>
        <v>5880.776864638291</v>
      </c>
      <c r="AA84" s="24">
        <f t="shared" si="10"/>
        <v>5847.7360504384951</v>
      </c>
      <c r="AB84">
        <f t="shared" si="17"/>
        <v>0.16363636363636364</v>
      </c>
      <c r="AC84">
        <f t="shared" si="18"/>
        <v>5852.166666666667</v>
      </c>
    </row>
    <row r="85" spans="1:29" ht="15.75" customHeight="1" x14ac:dyDescent="0.25">
      <c r="E85" s="35"/>
      <c r="L85" s="12">
        <v>45595</v>
      </c>
      <c r="M85">
        <v>5883</v>
      </c>
      <c r="N85">
        <v>5893</v>
      </c>
      <c r="O85">
        <v>5840.25</v>
      </c>
      <c r="P85">
        <v>5852</v>
      </c>
      <c r="Q85">
        <v>1350409</v>
      </c>
      <c r="R85">
        <v>5844.0492109999996</v>
      </c>
      <c r="S85">
        <f t="shared" si="11"/>
        <v>5867</v>
      </c>
      <c r="T85">
        <f t="shared" si="12"/>
        <v>5883.75</v>
      </c>
      <c r="U85">
        <f t="shared" si="13"/>
        <v>5837.5</v>
      </c>
      <c r="V85">
        <f t="shared" si="14"/>
        <v>5871</v>
      </c>
      <c r="W85">
        <f t="shared" si="15"/>
        <v>1197084</v>
      </c>
      <c r="X85" s="24">
        <f t="shared" si="16"/>
        <v>6.8131493782996877E-4</v>
      </c>
      <c r="Y85" s="24">
        <f t="shared" si="8"/>
        <v>4.3202832531863081E-3</v>
      </c>
      <c r="Z85" s="24">
        <f t="shared" si="9"/>
        <v>5895.7081131892473</v>
      </c>
      <c r="AA85" s="24">
        <f t="shared" si="10"/>
        <v>5858.3178085102718</v>
      </c>
      <c r="AB85">
        <f t="shared" si="17"/>
        <v>0.72432432432432436</v>
      </c>
      <c r="AC85">
        <f t="shared" si="18"/>
        <v>5859.5</v>
      </c>
    </row>
    <row r="86" spans="1:29" ht="15.75" customHeight="1" x14ac:dyDescent="0.25">
      <c r="E86" s="35"/>
      <c r="L86" s="12">
        <v>45596</v>
      </c>
      <c r="M86">
        <v>5840</v>
      </c>
      <c r="N86">
        <v>5844</v>
      </c>
      <c r="O86">
        <v>5733.25</v>
      </c>
      <c r="P86">
        <v>5738.5</v>
      </c>
      <c r="Q86">
        <v>1975743</v>
      </c>
      <c r="R86">
        <v>5843.2233610000003</v>
      </c>
      <c r="S86">
        <f t="shared" si="11"/>
        <v>5883</v>
      </c>
      <c r="T86">
        <f t="shared" si="12"/>
        <v>5893</v>
      </c>
      <c r="U86">
        <f t="shared" si="13"/>
        <v>5840.25</v>
      </c>
      <c r="V86">
        <f t="shared" si="14"/>
        <v>5852</v>
      </c>
      <c r="W86">
        <f t="shared" si="15"/>
        <v>1350409</v>
      </c>
      <c r="X86" s="24">
        <f t="shared" si="16"/>
        <v>5.2973342447026894E-3</v>
      </c>
      <c r="Y86" s="24">
        <f t="shared" ref="Y86:Y149" si="19">AVERAGE(X67:X86)</f>
        <v>4.5851499654214426E-3</v>
      </c>
      <c r="Z86" s="24">
        <f t="shared" ref="Z86:Z149" si="20">MAX(M86,V86)*(1+0.5*Y86)</f>
        <v>5865.4161487988231</v>
      </c>
      <c r="AA86" s="24">
        <f t="shared" ref="AA86:AA149" si="21">MIN(M86,V86)*(1-0.5*Y86)</f>
        <v>5826.611362100969</v>
      </c>
      <c r="AB86">
        <f t="shared" si="17"/>
        <v>0.22274881516587677</v>
      </c>
      <c r="AC86">
        <f t="shared" si="18"/>
        <v>5861.5</v>
      </c>
    </row>
    <row r="87" spans="1:29" ht="15.75" customHeight="1" x14ac:dyDescent="0.25">
      <c r="E87" s="35"/>
      <c r="L87" s="12">
        <v>45597</v>
      </c>
      <c r="M87">
        <v>5742</v>
      </c>
      <c r="N87">
        <v>5803.75</v>
      </c>
      <c r="O87">
        <v>5732.5</v>
      </c>
      <c r="P87">
        <v>5758.25</v>
      </c>
      <c r="Q87">
        <v>1593936</v>
      </c>
      <c r="R87">
        <v>5783.395141</v>
      </c>
      <c r="S87">
        <f t="shared" si="11"/>
        <v>5840</v>
      </c>
      <c r="T87">
        <f t="shared" si="12"/>
        <v>5844</v>
      </c>
      <c r="U87">
        <f t="shared" si="13"/>
        <v>5733.25</v>
      </c>
      <c r="V87">
        <f t="shared" si="14"/>
        <v>5738.5</v>
      </c>
      <c r="W87">
        <f t="shared" si="15"/>
        <v>1975743</v>
      </c>
      <c r="X87" s="24">
        <f t="shared" si="16"/>
        <v>1.7687549011065506E-2</v>
      </c>
      <c r="Y87" s="24">
        <f t="shared" si="19"/>
        <v>5.2955992483079695E-3</v>
      </c>
      <c r="Z87" s="24">
        <f t="shared" si="20"/>
        <v>5757.2036654418926</v>
      </c>
      <c r="AA87" s="24">
        <f t="shared" si="21"/>
        <v>5723.3056018567922</v>
      </c>
      <c r="AB87">
        <f t="shared" si="17"/>
        <v>4.740406320541761E-2</v>
      </c>
      <c r="AC87">
        <f t="shared" si="18"/>
        <v>5820.5</v>
      </c>
    </row>
    <row r="88" spans="1:29" ht="15.75" customHeight="1" x14ac:dyDescent="0.25">
      <c r="E88" s="35"/>
      <c r="L88" s="12">
        <v>45600</v>
      </c>
      <c r="M88">
        <v>5741.75</v>
      </c>
      <c r="N88">
        <v>5776.5</v>
      </c>
      <c r="O88">
        <v>5724.25</v>
      </c>
      <c r="P88">
        <v>5743.25</v>
      </c>
      <c r="Q88">
        <v>1337399</v>
      </c>
      <c r="R88">
        <v>5730.9827180000002</v>
      </c>
      <c r="S88">
        <f t="shared" si="11"/>
        <v>5742</v>
      </c>
      <c r="T88">
        <f t="shared" si="12"/>
        <v>5803.75</v>
      </c>
      <c r="U88">
        <f t="shared" si="13"/>
        <v>5732.5</v>
      </c>
      <c r="V88">
        <f t="shared" si="14"/>
        <v>5758.25</v>
      </c>
      <c r="W88">
        <f t="shared" si="15"/>
        <v>1593936</v>
      </c>
      <c r="X88" s="24">
        <f t="shared" si="16"/>
        <v>2.8220379455563549E-3</v>
      </c>
      <c r="Y88" s="24">
        <f t="shared" si="19"/>
        <v>4.9690287317926849E-3</v>
      </c>
      <c r="Z88" s="24">
        <f t="shared" si="20"/>
        <v>5772.5564548474222</v>
      </c>
      <c r="AA88" s="24">
        <f t="shared" si="21"/>
        <v>5727.4845396396149</v>
      </c>
      <c r="AB88">
        <f t="shared" si="17"/>
        <v>0.36140350877192984</v>
      </c>
      <c r="AC88">
        <f t="shared" si="18"/>
        <v>5782.916666666667</v>
      </c>
    </row>
    <row r="89" spans="1:29" ht="15.75" customHeight="1" x14ac:dyDescent="0.25">
      <c r="E89" s="35"/>
      <c r="L89" s="12">
        <v>45601</v>
      </c>
      <c r="M89">
        <v>5752.25</v>
      </c>
      <c r="N89">
        <v>5823.25</v>
      </c>
      <c r="O89">
        <v>5735</v>
      </c>
      <c r="P89">
        <v>5812.25</v>
      </c>
      <c r="Q89">
        <v>1201970</v>
      </c>
      <c r="R89">
        <v>5735.1250790000004</v>
      </c>
      <c r="S89">
        <f t="shared" si="11"/>
        <v>5741.75</v>
      </c>
      <c r="T89">
        <f t="shared" si="12"/>
        <v>5776.5</v>
      </c>
      <c r="U89">
        <f t="shared" si="13"/>
        <v>5724.25</v>
      </c>
      <c r="V89">
        <f t="shared" si="14"/>
        <v>5743.25</v>
      </c>
      <c r="W89">
        <f t="shared" si="15"/>
        <v>1337399</v>
      </c>
      <c r="X89" s="24">
        <f t="shared" si="16"/>
        <v>2.6117616332210769E-4</v>
      </c>
      <c r="Y89" s="24">
        <f t="shared" si="19"/>
        <v>4.4838065007490767E-3</v>
      </c>
      <c r="Z89" s="24">
        <f t="shared" si="20"/>
        <v>5765.145987971966</v>
      </c>
      <c r="AA89" s="24">
        <f t="shared" si="21"/>
        <v>5730.3741891572863</v>
      </c>
      <c r="AB89">
        <f t="shared" si="17"/>
        <v>0.36363636363636365</v>
      </c>
      <c r="AC89">
        <f t="shared" si="18"/>
        <v>5746.666666666667</v>
      </c>
    </row>
    <row r="90" spans="1:29" ht="15.75" customHeight="1" x14ac:dyDescent="0.25">
      <c r="E90" s="35"/>
      <c r="L90" s="12">
        <v>45602</v>
      </c>
      <c r="M90">
        <v>5820.25</v>
      </c>
      <c r="N90">
        <v>5967</v>
      </c>
      <c r="O90">
        <v>5814.75</v>
      </c>
      <c r="P90">
        <v>5958.25</v>
      </c>
      <c r="Q90">
        <v>2032593</v>
      </c>
      <c r="R90">
        <v>5806.9668250000004</v>
      </c>
      <c r="S90">
        <f t="shared" si="11"/>
        <v>5752.25</v>
      </c>
      <c r="T90">
        <f t="shared" si="12"/>
        <v>5823.25</v>
      </c>
      <c r="U90">
        <f t="shared" si="13"/>
        <v>5735</v>
      </c>
      <c r="V90">
        <f t="shared" si="14"/>
        <v>5812.25</v>
      </c>
      <c r="W90">
        <f t="shared" si="15"/>
        <v>1201970</v>
      </c>
      <c r="X90" s="24">
        <f t="shared" si="16"/>
        <v>1.0323024646221368E-2</v>
      </c>
      <c r="Y90" s="24">
        <f t="shared" si="19"/>
        <v>4.5862002983562411E-3</v>
      </c>
      <c r="Z90" s="24">
        <f t="shared" si="20"/>
        <v>5833.5964161432539</v>
      </c>
      <c r="AA90" s="24">
        <f t="shared" si="21"/>
        <v>5798.9219286579391</v>
      </c>
      <c r="AB90">
        <f t="shared" si="17"/>
        <v>0.87535410764872523</v>
      </c>
      <c r="AC90">
        <f t="shared" si="18"/>
        <v>5771.25</v>
      </c>
    </row>
    <row r="91" spans="1:29" ht="15.75" customHeight="1" x14ac:dyDescent="0.25">
      <c r="E91" s="35"/>
      <c r="L91" s="12">
        <v>45603</v>
      </c>
      <c r="M91">
        <v>5963.5</v>
      </c>
      <c r="N91">
        <v>6013</v>
      </c>
      <c r="O91">
        <v>5951</v>
      </c>
      <c r="P91">
        <v>6003.75</v>
      </c>
      <c r="Q91">
        <v>1292893</v>
      </c>
      <c r="R91">
        <v>5854.6118139999999</v>
      </c>
      <c r="S91">
        <f t="shared" si="11"/>
        <v>5820.25</v>
      </c>
      <c r="T91">
        <f t="shared" si="12"/>
        <v>5967</v>
      </c>
      <c r="U91">
        <f t="shared" si="13"/>
        <v>5814.75</v>
      </c>
      <c r="V91">
        <f t="shared" si="14"/>
        <v>5958.25</v>
      </c>
      <c r="W91">
        <f t="shared" si="15"/>
        <v>2032593</v>
      </c>
      <c r="X91" s="24">
        <f t="shared" si="16"/>
        <v>2.3161163093190162E-2</v>
      </c>
      <c r="Y91" s="24">
        <f t="shared" si="19"/>
        <v>5.3847463622817447E-3</v>
      </c>
      <c r="Z91" s="24">
        <f t="shared" si="20"/>
        <v>5979.5559674657334</v>
      </c>
      <c r="AA91" s="24">
        <f t="shared" si="21"/>
        <v>5942.208167493467</v>
      </c>
      <c r="AB91">
        <f t="shared" si="17"/>
        <v>0.94252873563218387</v>
      </c>
      <c r="AC91">
        <f t="shared" si="18"/>
        <v>5837.916666666667</v>
      </c>
    </row>
    <row r="92" spans="1:29" ht="15.75" customHeight="1" x14ac:dyDescent="0.25">
      <c r="E92" s="35"/>
      <c r="L92" s="12">
        <v>45604</v>
      </c>
      <c r="M92">
        <v>6007.75</v>
      </c>
      <c r="N92">
        <v>6040.5</v>
      </c>
      <c r="O92">
        <v>5990.25</v>
      </c>
      <c r="P92">
        <v>6025.25</v>
      </c>
      <c r="Q92">
        <v>1187224</v>
      </c>
      <c r="R92">
        <v>5859.5025249999999</v>
      </c>
      <c r="S92">
        <f t="shared" si="11"/>
        <v>5963.5</v>
      </c>
      <c r="T92">
        <f t="shared" si="12"/>
        <v>6013</v>
      </c>
      <c r="U92">
        <f t="shared" si="13"/>
        <v>5951</v>
      </c>
      <c r="V92">
        <f t="shared" si="14"/>
        <v>6003.75</v>
      </c>
      <c r="W92">
        <f t="shared" si="15"/>
        <v>1292893</v>
      </c>
      <c r="X92" s="24">
        <f t="shared" si="16"/>
        <v>6.7041432438059712E-3</v>
      </c>
      <c r="Y92" s="24">
        <f t="shared" si="19"/>
        <v>5.6599089199086518E-3</v>
      </c>
      <c r="Z92" s="24">
        <f t="shared" si="20"/>
        <v>6024.7516589067909</v>
      </c>
      <c r="AA92" s="24">
        <f t="shared" si="21"/>
        <v>5986.7596609110487</v>
      </c>
      <c r="AB92">
        <f t="shared" si="17"/>
        <v>0.85080645161290325</v>
      </c>
      <c r="AC92">
        <f t="shared" si="18"/>
        <v>5924.75</v>
      </c>
    </row>
    <row r="93" spans="1:29" ht="15.75" customHeight="1" x14ac:dyDescent="0.25">
      <c r="E93" s="35"/>
      <c r="L93" s="12">
        <v>45607</v>
      </c>
      <c r="M93">
        <v>6030</v>
      </c>
      <c r="N93">
        <v>6053.25</v>
      </c>
      <c r="O93">
        <v>6013.5</v>
      </c>
      <c r="P93">
        <v>6031.75</v>
      </c>
      <c r="Q93">
        <v>1072856</v>
      </c>
      <c r="R93">
        <v>5861.9755359999999</v>
      </c>
      <c r="S93">
        <f t="shared" si="11"/>
        <v>6007.75</v>
      </c>
      <c r="T93">
        <f t="shared" si="12"/>
        <v>6040.5</v>
      </c>
      <c r="U93">
        <f t="shared" si="13"/>
        <v>5990.25</v>
      </c>
      <c r="V93">
        <f t="shared" si="14"/>
        <v>6025.25</v>
      </c>
      <c r="W93">
        <f t="shared" si="15"/>
        <v>1187224</v>
      </c>
      <c r="X93" s="24">
        <f t="shared" si="16"/>
        <v>2.9044437990124461E-3</v>
      </c>
      <c r="Y93" s="24">
        <f t="shared" si="19"/>
        <v>5.5598134768544529E-3</v>
      </c>
      <c r="Z93" s="24">
        <f t="shared" si="20"/>
        <v>6046.7628376327166</v>
      </c>
      <c r="AA93" s="24">
        <f t="shared" si="21"/>
        <v>6008.5003669242915</v>
      </c>
      <c r="AB93">
        <f t="shared" si="17"/>
        <v>0.69651741293532343</v>
      </c>
      <c r="AC93">
        <f t="shared" si="18"/>
        <v>5995.75</v>
      </c>
    </row>
    <row r="94" spans="1:29" ht="15.75" customHeight="1" x14ac:dyDescent="0.25">
      <c r="E94" s="35"/>
      <c r="L94" s="12">
        <v>45608</v>
      </c>
      <c r="M94">
        <v>6029.25</v>
      </c>
      <c r="N94">
        <v>6036.5</v>
      </c>
      <c r="O94">
        <v>5986.75</v>
      </c>
      <c r="P94">
        <v>6013</v>
      </c>
      <c r="Q94">
        <v>1411042</v>
      </c>
      <c r="R94">
        <v>5855.436291</v>
      </c>
      <c r="S94">
        <f t="shared" si="11"/>
        <v>6030</v>
      </c>
      <c r="T94">
        <f t="shared" si="12"/>
        <v>6053.25</v>
      </c>
      <c r="U94">
        <f t="shared" si="13"/>
        <v>6013.5</v>
      </c>
      <c r="V94">
        <f t="shared" si="14"/>
        <v>6031.75</v>
      </c>
      <c r="W94">
        <f t="shared" si="15"/>
        <v>1072856</v>
      </c>
      <c r="X94" s="24">
        <f t="shared" si="16"/>
        <v>2.9013138807143513E-4</v>
      </c>
      <c r="Y94" s="24">
        <f t="shared" si="19"/>
        <v>5.1194476221053551E-3</v>
      </c>
      <c r="Z94" s="24">
        <f t="shared" si="20"/>
        <v>6047.1896140973167</v>
      </c>
      <c r="AA94" s="24">
        <f t="shared" si="21"/>
        <v>6013.8167852122106</v>
      </c>
      <c r="AB94">
        <f t="shared" si="17"/>
        <v>0.45911949685534592</v>
      </c>
      <c r="AC94">
        <f t="shared" si="18"/>
        <v>6020.25</v>
      </c>
    </row>
    <row r="95" spans="1:29" ht="15.75" customHeight="1" x14ac:dyDescent="0.25">
      <c r="E95" s="35"/>
      <c r="L95" s="12">
        <v>45609</v>
      </c>
      <c r="M95">
        <v>6012.25</v>
      </c>
      <c r="N95">
        <v>6035.25</v>
      </c>
      <c r="O95">
        <v>5991.75</v>
      </c>
      <c r="P95">
        <v>6016</v>
      </c>
      <c r="Q95">
        <v>1450411</v>
      </c>
      <c r="R95">
        <v>5866.5929150000002</v>
      </c>
      <c r="S95">
        <f t="shared" si="11"/>
        <v>6029.25</v>
      </c>
      <c r="T95">
        <f t="shared" si="12"/>
        <v>6036.5</v>
      </c>
      <c r="U95">
        <f t="shared" si="13"/>
        <v>5986.75</v>
      </c>
      <c r="V95">
        <f t="shared" si="14"/>
        <v>6013</v>
      </c>
      <c r="W95">
        <f t="shared" si="15"/>
        <v>1411042</v>
      </c>
      <c r="X95" s="24">
        <f t="shared" si="16"/>
        <v>2.7024779644104768E-3</v>
      </c>
      <c r="Y95" s="24">
        <f t="shared" si="19"/>
        <v>4.8153578407386542E-3</v>
      </c>
      <c r="Z95" s="24">
        <f t="shared" si="20"/>
        <v>6027.4773733481807</v>
      </c>
      <c r="AA95" s="24">
        <f t="shared" si="21"/>
        <v>5997.7744324110099</v>
      </c>
      <c r="AB95">
        <f t="shared" si="17"/>
        <v>0.52763819095477382</v>
      </c>
      <c r="AC95">
        <f t="shared" si="18"/>
        <v>6023.333333333333</v>
      </c>
    </row>
    <row r="96" spans="1:29" ht="15.75" customHeight="1" x14ac:dyDescent="0.25">
      <c r="E96" s="35"/>
      <c r="L96" s="12">
        <v>45610</v>
      </c>
      <c r="M96">
        <v>6017.75</v>
      </c>
      <c r="N96">
        <v>6025.25</v>
      </c>
      <c r="O96">
        <v>5964.25</v>
      </c>
      <c r="P96">
        <v>5978.25</v>
      </c>
      <c r="Q96">
        <v>1544718</v>
      </c>
      <c r="R96">
        <v>5855.9809569999998</v>
      </c>
      <c r="S96">
        <f t="shared" si="11"/>
        <v>6012.25</v>
      </c>
      <c r="T96">
        <f t="shared" si="12"/>
        <v>6035.25</v>
      </c>
      <c r="U96">
        <f t="shared" si="13"/>
        <v>5991.75</v>
      </c>
      <c r="V96">
        <f t="shared" si="14"/>
        <v>6016</v>
      </c>
      <c r="W96">
        <f t="shared" si="15"/>
        <v>1450411</v>
      </c>
      <c r="X96" s="24">
        <f t="shared" si="16"/>
        <v>6.2333776595746571E-4</v>
      </c>
      <c r="Y96" s="24">
        <f t="shared" si="19"/>
        <v>4.6256991812193057E-3</v>
      </c>
      <c r="Z96" s="24">
        <f t="shared" si="20"/>
        <v>6031.668150623892</v>
      </c>
      <c r="AA96" s="24">
        <f t="shared" si="21"/>
        <v>6002.0858968628927</v>
      </c>
      <c r="AB96">
        <f t="shared" si="17"/>
        <v>0.55747126436781613</v>
      </c>
      <c r="AC96">
        <f t="shared" si="18"/>
        <v>6020.25</v>
      </c>
    </row>
    <row r="97" spans="5:29" ht="15.75" customHeight="1" x14ac:dyDescent="0.25">
      <c r="E97" s="35"/>
      <c r="L97" s="12">
        <v>45611</v>
      </c>
      <c r="M97">
        <v>5972</v>
      </c>
      <c r="N97">
        <v>5974.25</v>
      </c>
      <c r="O97">
        <v>5876.75</v>
      </c>
      <c r="P97">
        <v>5896.5</v>
      </c>
      <c r="Q97">
        <v>2021476</v>
      </c>
      <c r="R97">
        <v>5874.0975369999996</v>
      </c>
      <c r="S97">
        <f t="shared" si="11"/>
        <v>6017.75</v>
      </c>
      <c r="T97">
        <f t="shared" si="12"/>
        <v>6025.25</v>
      </c>
      <c r="U97">
        <f t="shared" si="13"/>
        <v>5964.25</v>
      </c>
      <c r="V97">
        <f t="shared" si="14"/>
        <v>5978.25</v>
      </c>
      <c r="W97">
        <f t="shared" si="15"/>
        <v>1544718</v>
      </c>
      <c r="X97" s="24">
        <f t="shared" si="16"/>
        <v>6.6072847405176383E-3</v>
      </c>
      <c r="Y97" s="24">
        <f t="shared" si="19"/>
        <v>4.9199669344673737E-3</v>
      </c>
      <c r="Z97" s="24">
        <f t="shared" si="20"/>
        <v>5992.9563961629892</v>
      </c>
      <c r="AA97" s="24">
        <f t="shared" si="21"/>
        <v>5957.3089787336803</v>
      </c>
      <c r="AB97">
        <f t="shared" si="17"/>
        <v>0.22950819672131148</v>
      </c>
      <c r="AC97">
        <f t="shared" si="18"/>
        <v>6002.416666666667</v>
      </c>
    </row>
    <row r="98" spans="5:29" ht="15.75" customHeight="1" x14ac:dyDescent="0.25">
      <c r="E98" s="35"/>
      <c r="L98" s="12">
        <v>45614</v>
      </c>
      <c r="M98">
        <v>5899.75</v>
      </c>
      <c r="N98">
        <v>5933</v>
      </c>
      <c r="O98">
        <v>5886.5</v>
      </c>
      <c r="P98">
        <v>5920</v>
      </c>
      <c r="Q98">
        <v>1351415</v>
      </c>
      <c r="R98">
        <v>5870.3195759999999</v>
      </c>
      <c r="S98">
        <f t="shared" si="11"/>
        <v>5972</v>
      </c>
      <c r="T98">
        <f t="shared" si="12"/>
        <v>5974.25</v>
      </c>
      <c r="U98">
        <f t="shared" si="13"/>
        <v>5876.75</v>
      </c>
      <c r="V98">
        <f t="shared" si="14"/>
        <v>5896.5</v>
      </c>
      <c r="W98">
        <f t="shared" si="15"/>
        <v>2021476</v>
      </c>
      <c r="X98" s="24">
        <f t="shared" si="16"/>
        <v>1.2804205884846986E-2</v>
      </c>
      <c r="Y98" s="24">
        <f t="shared" si="19"/>
        <v>5.4099063177716952E-3</v>
      </c>
      <c r="Z98" s="24">
        <f t="shared" si="20"/>
        <v>5915.7085473991365</v>
      </c>
      <c r="AA98" s="24">
        <f t="shared" si="21"/>
        <v>5880.5502436986299</v>
      </c>
      <c r="AB98">
        <f t="shared" si="17"/>
        <v>0.20256410256410257</v>
      </c>
      <c r="AC98">
        <f t="shared" si="18"/>
        <v>5963.583333333333</v>
      </c>
    </row>
    <row r="99" spans="5:29" ht="15.75" customHeight="1" x14ac:dyDescent="0.25">
      <c r="E99" s="35"/>
      <c r="L99" s="12">
        <v>45615</v>
      </c>
      <c r="M99">
        <v>5919</v>
      </c>
      <c r="N99">
        <v>5947.5</v>
      </c>
      <c r="O99">
        <v>5855</v>
      </c>
      <c r="P99">
        <v>5938.75</v>
      </c>
      <c r="Q99">
        <v>1663053</v>
      </c>
      <c r="R99">
        <v>5898.9951149999997</v>
      </c>
      <c r="S99">
        <f t="shared" si="11"/>
        <v>5899.75</v>
      </c>
      <c r="T99">
        <f t="shared" si="12"/>
        <v>5933</v>
      </c>
      <c r="U99">
        <f t="shared" si="13"/>
        <v>5886.5</v>
      </c>
      <c r="V99">
        <f t="shared" si="14"/>
        <v>5920</v>
      </c>
      <c r="W99">
        <f t="shared" si="15"/>
        <v>1351415</v>
      </c>
      <c r="X99" s="24">
        <f t="shared" si="16"/>
        <v>3.4206081081080697E-3</v>
      </c>
      <c r="Y99" s="24">
        <f t="shared" si="19"/>
        <v>5.4516172404550315E-3</v>
      </c>
      <c r="Z99" s="24">
        <f t="shared" si="20"/>
        <v>5936.1367870317472</v>
      </c>
      <c r="AA99" s="24">
        <f t="shared" si="21"/>
        <v>5902.865938776873</v>
      </c>
      <c r="AB99">
        <f t="shared" si="17"/>
        <v>0.72043010752688175</v>
      </c>
      <c r="AC99">
        <f t="shared" si="18"/>
        <v>5931.583333333333</v>
      </c>
    </row>
    <row r="100" spans="5:29" ht="15.75" customHeight="1" x14ac:dyDescent="0.25">
      <c r="E100" s="35"/>
      <c r="L100" s="12">
        <v>45616</v>
      </c>
      <c r="M100">
        <v>5937.75</v>
      </c>
      <c r="N100">
        <v>5957.75</v>
      </c>
      <c r="O100">
        <v>5880</v>
      </c>
      <c r="P100">
        <v>5937.75</v>
      </c>
      <c r="Q100">
        <v>1606545</v>
      </c>
      <c r="R100">
        <v>5903.376096</v>
      </c>
      <c r="S100">
        <f t="shared" si="11"/>
        <v>5919</v>
      </c>
      <c r="T100">
        <f t="shared" si="12"/>
        <v>5947.5</v>
      </c>
      <c r="U100">
        <f t="shared" si="13"/>
        <v>5855</v>
      </c>
      <c r="V100">
        <f t="shared" si="14"/>
        <v>5938.75</v>
      </c>
      <c r="W100">
        <f t="shared" si="15"/>
        <v>1663053</v>
      </c>
      <c r="X100" s="24">
        <f t="shared" si="16"/>
        <v>3.3256156598611142E-3</v>
      </c>
      <c r="Y100" s="24">
        <f t="shared" si="19"/>
        <v>5.5478937807667108E-3</v>
      </c>
      <c r="Z100" s="24">
        <f t="shared" si="20"/>
        <v>5955.2237770952643</v>
      </c>
      <c r="AA100" s="24">
        <f t="shared" si="21"/>
        <v>5921.2789968516263</v>
      </c>
      <c r="AB100">
        <f t="shared" si="17"/>
        <v>0.90540540540540537</v>
      </c>
      <c r="AC100">
        <f t="shared" si="18"/>
        <v>5918.416666666667</v>
      </c>
    </row>
    <row r="101" spans="5:29" ht="15.75" customHeight="1" x14ac:dyDescent="0.25">
      <c r="E101" s="35"/>
      <c r="L101" s="12">
        <v>45617</v>
      </c>
      <c r="M101">
        <v>5937.25</v>
      </c>
      <c r="N101">
        <v>5985</v>
      </c>
      <c r="O101">
        <v>5905.25</v>
      </c>
      <c r="P101">
        <v>5970.5</v>
      </c>
      <c r="Q101">
        <v>1884036</v>
      </c>
      <c r="R101">
        <v>5903.8798489999999</v>
      </c>
      <c r="S101">
        <f t="shared" si="11"/>
        <v>5937.75</v>
      </c>
      <c r="T101">
        <f t="shared" si="12"/>
        <v>5957.75</v>
      </c>
      <c r="U101">
        <f t="shared" si="13"/>
        <v>5880</v>
      </c>
      <c r="V101">
        <f t="shared" si="14"/>
        <v>5937.75</v>
      </c>
      <c r="W101">
        <f t="shared" si="15"/>
        <v>1606545</v>
      </c>
      <c r="X101" s="24">
        <f t="shared" si="16"/>
        <v>0</v>
      </c>
      <c r="Y101" s="24">
        <f t="shared" si="19"/>
        <v>5.1239290683346983E-3</v>
      </c>
      <c r="Z101" s="24">
        <f t="shared" si="20"/>
        <v>5952.9623049127513</v>
      </c>
      <c r="AA101" s="24">
        <f t="shared" si="21"/>
        <v>5922.0389760695152</v>
      </c>
      <c r="AB101">
        <f t="shared" si="17"/>
        <v>0.74276527331189712</v>
      </c>
      <c r="AC101">
        <f t="shared" si="18"/>
        <v>5932.166666666667</v>
      </c>
    </row>
    <row r="102" spans="5:29" ht="15.75" customHeight="1" x14ac:dyDescent="0.25">
      <c r="E102" s="35"/>
      <c r="L102" s="12">
        <v>45618</v>
      </c>
      <c r="M102">
        <v>5967</v>
      </c>
      <c r="N102">
        <v>5993.5</v>
      </c>
      <c r="O102">
        <v>5940.75</v>
      </c>
      <c r="P102">
        <v>5987</v>
      </c>
      <c r="Q102">
        <v>1561094</v>
      </c>
      <c r="R102">
        <v>5952.7372999999998</v>
      </c>
      <c r="S102">
        <f t="shared" si="11"/>
        <v>5937.25</v>
      </c>
      <c r="T102">
        <f t="shared" si="12"/>
        <v>5985</v>
      </c>
      <c r="U102">
        <f t="shared" si="13"/>
        <v>5905.25</v>
      </c>
      <c r="V102">
        <f t="shared" si="14"/>
        <v>5970.5</v>
      </c>
      <c r="W102">
        <f t="shared" si="15"/>
        <v>1884036</v>
      </c>
      <c r="X102" s="24">
        <f t="shared" si="16"/>
        <v>5.5690478184406977E-3</v>
      </c>
      <c r="Y102" s="24">
        <f t="shared" si="19"/>
        <v>5.3596391101372268E-3</v>
      </c>
      <c r="Z102" s="24">
        <f t="shared" si="20"/>
        <v>5986.4998626535371</v>
      </c>
      <c r="AA102" s="24">
        <f t="shared" si="21"/>
        <v>5951.0095167149057</v>
      </c>
      <c r="AB102">
        <f t="shared" si="17"/>
        <v>0.81818181818181823</v>
      </c>
      <c r="AC102">
        <f t="shared" si="18"/>
        <v>5949</v>
      </c>
    </row>
    <row r="103" spans="5:29" ht="15.75" customHeight="1" x14ac:dyDescent="0.25">
      <c r="E103" s="35"/>
      <c r="L103" s="12">
        <v>45621</v>
      </c>
      <c r="M103">
        <v>6006</v>
      </c>
      <c r="N103">
        <v>6040</v>
      </c>
      <c r="O103">
        <v>5982.5</v>
      </c>
      <c r="P103">
        <v>6001.75</v>
      </c>
      <c r="Q103">
        <v>1634553</v>
      </c>
      <c r="R103">
        <v>5970.0396000000001</v>
      </c>
      <c r="S103">
        <f t="shared" si="11"/>
        <v>5967</v>
      </c>
      <c r="T103">
        <f t="shared" si="12"/>
        <v>5993.5</v>
      </c>
      <c r="U103">
        <f t="shared" si="13"/>
        <v>5940.75</v>
      </c>
      <c r="V103">
        <f t="shared" si="14"/>
        <v>5987</v>
      </c>
      <c r="W103">
        <f t="shared" si="15"/>
        <v>1561094</v>
      </c>
      <c r="X103" s="24">
        <f t="shared" si="16"/>
        <v>3.340571237681611E-3</v>
      </c>
      <c r="Y103" s="24">
        <f t="shared" si="19"/>
        <v>5.4646594612789146E-3</v>
      </c>
      <c r="Z103" s="24">
        <f t="shared" si="20"/>
        <v>6022.4103723622202</v>
      </c>
      <c r="AA103" s="24">
        <f t="shared" si="21"/>
        <v>5970.6415419026616</v>
      </c>
      <c r="AB103">
        <f t="shared" si="17"/>
        <v>0.87677725118483407</v>
      </c>
      <c r="AC103">
        <f t="shared" si="18"/>
        <v>5965.083333333333</v>
      </c>
    </row>
    <row r="104" spans="5:29" ht="15.75" customHeight="1" x14ac:dyDescent="0.25">
      <c r="E104" s="35"/>
      <c r="L104" s="12">
        <v>45622</v>
      </c>
      <c r="M104">
        <v>6013.25</v>
      </c>
      <c r="N104">
        <v>6044</v>
      </c>
      <c r="O104">
        <v>5976.25</v>
      </c>
      <c r="P104">
        <v>6038.25</v>
      </c>
      <c r="Q104">
        <v>1351230</v>
      </c>
      <c r="R104">
        <v>5921.3039230000004</v>
      </c>
      <c r="S104">
        <f t="shared" si="11"/>
        <v>6006</v>
      </c>
      <c r="T104">
        <f t="shared" si="12"/>
        <v>6040</v>
      </c>
      <c r="U104">
        <f t="shared" si="13"/>
        <v>5982.5</v>
      </c>
      <c r="V104">
        <f t="shared" si="14"/>
        <v>6001.75</v>
      </c>
      <c r="W104">
        <f t="shared" si="15"/>
        <v>1634553</v>
      </c>
      <c r="X104" s="24">
        <f t="shared" si="16"/>
        <v>7.081267963511273E-4</v>
      </c>
      <c r="Y104" s="24">
        <f t="shared" si="19"/>
        <v>5.4616797224476595E-3</v>
      </c>
      <c r="Z104" s="24">
        <f t="shared" si="20"/>
        <v>6029.671222795504</v>
      </c>
      <c r="AA104" s="24">
        <f t="shared" si="21"/>
        <v>5985.3601818629004</v>
      </c>
      <c r="AB104">
        <f t="shared" si="17"/>
        <v>0.33478260869565218</v>
      </c>
      <c r="AC104">
        <f t="shared" si="18"/>
        <v>5986.416666666667</v>
      </c>
    </row>
    <row r="105" spans="5:29" ht="15.75" customHeight="1" x14ac:dyDescent="0.25">
      <c r="E105" s="35"/>
      <c r="L105" s="12">
        <v>45623</v>
      </c>
      <c r="M105">
        <v>6041.75</v>
      </c>
      <c r="N105">
        <v>6047</v>
      </c>
      <c r="O105">
        <v>6000.25</v>
      </c>
      <c r="P105">
        <v>6015</v>
      </c>
      <c r="Q105">
        <v>1168490</v>
      </c>
      <c r="R105">
        <v>5940.3915729999999</v>
      </c>
      <c r="S105">
        <f t="shared" si="11"/>
        <v>6013.25</v>
      </c>
      <c r="T105">
        <f t="shared" si="12"/>
        <v>6044</v>
      </c>
      <c r="U105">
        <f t="shared" si="13"/>
        <v>5976.25</v>
      </c>
      <c r="V105">
        <f t="shared" si="14"/>
        <v>6038.25</v>
      </c>
      <c r="W105">
        <f t="shared" si="15"/>
        <v>1351230</v>
      </c>
      <c r="X105" s="24">
        <f t="shared" si="16"/>
        <v>4.1402724299258731E-3</v>
      </c>
      <c r="Y105" s="24">
        <f t="shared" si="19"/>
        <v>5.6346275970524549E-3</v>
      </c>
      <c r="Z105" s="24">
        <f t="shared" si="20"/>
        <v>6058.7715056422448</v>
      </c>
      <c r="AA105" s="24">
        <f t="shared" si="21"/>
        <v>6021.2383549560491</v>
      </c>
      <c r="AB105">
        <f t="shared" si="17"/>
        <v>0.91512915129151295</v>
      </c>
      <c r="AC105">
        <f t="shared" si="18"/>
        <v>6009</v>
      </c>
    </row>
    <row r="106" spans="5:29" ht="15.75" customHeight="1" x14ac:dyDescent="0.25">
      <c r="E106" s="35"/>
      <c r="L106" s="12">
        <v>45625</v>
      </c>
      <c r="M106">
        <v>6015</v>
      </c>
      <c r="N106">
        <v>6060</v>
      </c>
      <c r="O106">
        <v>6014.75</v>
      </c>
      <c r="P106">
        <v>6051.5</v>
      </c>
      <c r="Q106">
        <v>859366</v>
      </c>
      <c r="R106">
        <v>5949.7711799999997</v>
      </c>
      <c r="S106">
        <f t="shared" si="11"/>
        <v>6041.75</v>
      </c>
      <c r="T106">
        <f t="shared" si="12"/>
        <v>6047</v>
      </c>
      <c r="U106">
        <f t="shared" si="13"/>
        <v>6000.25</v>
      </c>
      <c r="V106">
        <f t="shared" si="14"/>
        <v>6015</v>
      </c>
      <c r="W106">
        <f t="shared" si="15"/>
        <v>1168490</v>
      </c>
      <c r="X106" s="24">
        <f t="shared" si="16"/>
        <v>4.447215295095619E-3</v>
      </c>
      <c r="Y106" s="24">
        <f t="shared" si="19"/>
        <v>5.5921216495721012E-3</v>
      </c>
      <c r="Z106" s="24">
        <f t="shared" si="20"/>
        <v>6031.8183058610884</v>
      </c>
      <c r="AA106" s="24">
        <f t="shared" si="21"/>
        <v>5998.1816941389125</v>
      </c>
      <c r="AB106">
        <f t="shared" si="17"/>
        <v>0.31550802139037432</v>
      </c>
      <c r="AC106">
        <f t="shared" si="18"/>
        <v>6018.333333333333</v>
      </c>
    </row>
    <row r="107" spans="5:29" ht="15.75" customHeight="1" x14ac:dyDescent="0.25">
      <c r="E107" s="35"/>
      <c r="L107" s="12">
        <v>45628</v>
      </c>
      <c r="M107">
        <v>6051.5</v>
      </c>
      <c r="N107">
        <v>6068.5</v>
      </c>
      <c r="O107">
        <v>6036</v>
      </c>
      <c r="P107">
        <v>6061.75</v>
      </c>
      <c r="Q107">
        <v>999144</v>
      </c>
      <c r="R107">
        <v>5965.3257830000002</v>
      </c>
      <c r="S107">
        <f t="shared" si="11"/>
        <v>6015</v>
      </c>
      <c r="T107">
        <f t="shared" si="12"/>
        <v>6060</v>
      </c>
      <c r="U107">
        <f t="shared" si="13"/>
        <v>6014.75</v>
      </c>
      <c r="V107">
        <f t="shared" si="14"/>
        <v>6051.5</v>
      </c>
      <c r="W107">
        <f t="shared" si="15"/>
        <v>859366</v>
      </c>
      <c r="X107" s="24">
        <f t="shared" si="16"/>
        <v>6.0315624225398823E-3</v>
      </c>
      <c r="Y107" s="24">
        <f t="shared" si="19"/>
        <v>5.0093223201458205E-3</v>
      </c>
      <c r="Z107" s="24">
        <f t="shared" si="20"/>
        <v>6066.6569570101819</v>
      </c>
      <c r="AA107" s="24">
        <f t="shared" si="21"/>
        <v>6036.343042989819</v>
      </c>
      <c r="AB107">
        <f t="shared" si="17"/>
        <v>0.81215469613259672</v>
      </c>
      <c r="AC107">
        <f t="shared" si="18"/>
        <v>6034.916666666667</v>
      </c>
    </row>
    <row r="108" spans="5:29" ht="15.75" customHeight="1" x14ac:dyDescent="0.25">
      <c r="E108" s="35"/>
      <c r="L108" s="12">
        <v>45629</v>
      </c>
      <c r="M108">
        <v>6064</v>
      </c>
      <c r="N108">
        <v>6070.75</v>
      </c>
      <c r="O108">
        <v>6047.5</v>
      </c>
      <c r="P108">
        <v>6063.25</v>
      </c>
      <c r="Q108">
        <v>1000442</v>
      </c>
      <c r="R108">
        <v>5966.5988100000004</v>
      </c>
      <c r="S108">
        <f t="shared" si="11"/>
        <v>6051.5</v>
      </c>
      <c r="T108">
        <f t="shared" si="12"/>
        <v>6068.5</v>
      </c>
      <c r="U108">
        <f t="shared" si="13"/>
        <v>6036</v>
      </c>
      <c r="V108">
        <f t="shared" si="14"/>
        <v>6061.75</v>
      </c>
      <c r="W108">
        <f t="shared" si="15"/>
        <v>999144</v>
      </c>
      <c r="X108" s="24">
        <f t="shared" si="16"/>
        <v>1.690930836804605E-3</v>
      </c>
      <c r="Y108" s="24">
        <f t="shared" si="19"/>
        <v>4.9527669647082325E-3</v>
      </c>
      <c r="Z108" s="24">
        <f t="shared" si="20"/>
        <v>6079.0167894369952</v>
      </c>
      <c r="AA108" s="24">
        <f t="shared" si="21"/>
        <v>6046.7387824258394</v>
      </c>
      <c r="AB108">
        <f t="shared" si="17"/>
        <v>0.79230769230769227</v>
      </c>
      <c r="AC108">
        <f t="shared" si="18"/>
        <v>6042.75</v>
      </c>
    </row>
    <row r="109" spans="5:29" ht="15.75" customHeight="1" x14ac:dyDescent="0.25">
      <c r="E109" s="35"/>
      <c r="L109" s="12">
        <v>45630</v>
      </c>
      <c r="M109">
        <v>6067</v>
      </c>
      <c r="N109">
        <v>6102.25</v>
      </c>
      <c r="O109">
        <v>6063</v>
      </c>
      <c r="P109">
        <v>6098.5</v>
      </c>
      <c r="Q109">
        <v>1162174</v>
      </c>
      <c r="R109">
        <v>5978.2676439999996</v>
      </c>
      <c r="S109">
        <f t="shared" si="11"/>
        <v>6064</v>
      </c>
      <c r="T109">
        <f t="shared" si="12"/>
        <v>6070.75</v>
      </c>
      <c r="U109">
        <f t="shared" si="13"/>
        <v>6047.5</v>
      </c>
      <c r="V109">
        <f t="shared" si="14"/>
        <v>6063.25</v>
      </c>
      <c r="W109">
        <f t="shared" si="15"/>
        <v>1000442</v>
      </c>
      <c r="X109" s="24">
        <f t="shared" si="16"/>
        <v>1.2369603760364889E-4</v>
      </c>
      <c r="Y109" s="24">
        <f t="shared" si="19"/>
        <v>4.9458929584223097E-3</v>
      </c>
      <c r="Z109" s="24">
        <f t="shared" si="20"/>
        <v>6082.0033662893748</v>
      </c>
      <c r="AA109" s="24">
        <f t="shared" si="21"/>
        <v>6048.2559072599233</v>
      </c>
      <c r="AB109">
        <f t="shared" si="17"/>
        <v>0.67741935483870963</v>
      </c>
      <c r="AC109">
        <f t="shared" si="18"/>
        <v>6058.833333333333</v>
      </c>
    </row>
    <row r="110" spans="5:29" ht="15.75" customHeight="1" x14ac:dyDescent="0.25">
      <c r="E110" s="35"/>
      <c r="L110" s="12">
        <v>45631</v>
      </c>
      <c r="M110">
        <v>6095.25</v>
      </c>
      <c r="N110">
        <v>6107.25</v>
      </c>
      <c r="O110">
        <v>6081.5</v>
      </c>
      <c r="P110">
        <v>6088.75</v>
      </c>
      <c r="Q110">
        <v>1142539</v>
      </c>
      <c r="R110">
        <v>5987.2168259999999</v>
      </c>
      <c r="S110">
        <f t="shared" si="11"/>
        <v>6067</v>
      </c>
      <c r="T110">
        <f t="shared" si="12"/>
        <v>6102.25</v>
      </c>
      <c r="U110">
        <f t="shared" si="13"/>
        <v>6063</v>
      </c>
      <c r="V110">
        <f t="shared" si="14"/>
        <v>6098.5</v>
      </c>
      <c r="W110">
        <f t="shared" si="15"/>
        <v>1162174</v>
      </c>
      <c r="X110" s="24">
        <f t="shared" si="16"/>
        <v>5.1652045584980044E-3</v>
      </c>
      <c r="Y110" s="24">
        <f t="shared" si="19"/>
        <v>4.6880019540361416E-3</v>
      </c>
      <c r="Z110" s="24">
        <f t="shared" si="20"/>
        <v>6112.7948899583453</v>
      </c>
      <c r="AA110" s="24">
        <f t="shared" si="21"/>
        <v>6080.9627280448312</v>
      </c>
      <c r="AB110">
        <f t="shared" si="17"/>
        <v>0.90445859872611467</v>
      </c>
      <c r="AC110">
        <f t="shared" si="18"/>
        <v>6074.5</v>
      </c>
    </row>
    <row r="111" spans="5:29" ht="15.75" customHeight="1" x14ac:dyDescent="0.25">
      <c r="E111" s="35"/>
      <c r="L111" s="12">
        <v>45632</v>
      </c>
      <c r="M111">
        <v>6085.5</v>
      </c>
      <c r="N111">
        <v>6111</v>
      </c>
      <c r="O111">
        <v>6076</v>
      </c>
      <c r="P111">
        <v>6099</v>
      </c>
      <c r="Q111">
        <v>1184604</v>
      </c>
      <c r="R111">
        <v>5995.6440579999999</v>
      </c>
      <c r="S111">
        <f t="shared" si="11"/>
        <v>6095.25</v>
      </c>
      <c r="T111">
        <f t="shared" si="12"/>
        <v>6107.25</v>
      </c>
      <c r="U111">
        <f t="shared" si="13"/>
        <v>6081.5</v>
      </c>
      <c r="V111">
        <f t="shared" si="14"/>
        <v>6088.75</v>
      </c>
      <c r="W111">
        <f t="shared" si="15"/>
        <v>1142539</v>
      </c>
      <c r="X111" s="24">
        <f t="shared" si="16"/>
        <v>1.0675425990556153E-3</v>
      </c>
      <c r="Y111" s="24">
        <f t="shared" si="19"/>
        <v>3.5833209293294143E-3</v>
      </c>
      <c r="Z111" s="24">
        <f t="shared" si="20"/>
        <v>6099.658972654227</v>
      </c>
      <c r="AA111" s="24">
        <f t="shared" si="21"/>
        <v>6074.5968502422829</v>
      </c>
      <c r="AB111">
        <f t="shared" si="17"/>
        <v>0.28155339805825241</v>
      </c>
      <c r="AC111">
        <f t="shared" si="18"/>
        <v>6083.5</v>
      </c>
    </row>
    <row r="112" spans="5:29" ht="15.75" customHeight="1" x14ac:dyDescent="0.25">
      <c r="E112" s="35"/>
      <c r="L112" s="12">
        <v>45635</v>
      </c>
      <c r="M112">
        <v>6096.25</v>
      </c>
      <c r="N112">
        <v>6105.75</v>
      </c>
      <c r="O112">
        <v>6060</v>
      </c>
      <c r="P112">
        <v>6065.75</v>
      </c>
      <c r="Q112">
        <v>1391604</v>
      </c>
      <c r="R112">
        <v>6004.1764039999998</v>
      </c>
      <c r="S112">
        <f t="shared" si="11"/>
        <v>6085.5</v>
      </c>
      <c r="T112">
        <f t="shared" si="12"/>
        <v>6111</v>
      </c>
      <c r="U112">
        <f t="shared" si="13"/>
        <v>6076</v>
      </c>
      <c r="V112">
        <f t="shared" si="14"/>
        <v>6099</v>
      </c>
      <c r="W112">
        <f t="shared" si="15"/>
        <v>1184604</v>
      </c>
      <c r="X112" s="24">
        <f t="shared" si="16"/>
        <v>2.2134776192818117E-3</v>
      </c>
      <c r="Y112" s="24">
        <f t="shared" si="19"/>
        <v>3.3587876481032063E-3</v>
      </c>
      <c r="Z112" s="24">
        <f t="shared" si="20"/>
        <v>6109.2426229328903</v>
      </c>
      <c r="AA112" s="24">
        <f t="shared" si="21"/>
        <v>6086.0119954001257</v>
      </c>
      <c r="AB112">
        <f t="shared" si="17"/>
        <v>0.65714285714285714</v>
      </c>
      <c r="AC112">
        <f t="shared" si="18"/>
        <v>6095.416666666667</v>
      </c>
    </row>
    <row r="113" spans="5:29" ht="15.75" customHeight="1" x14ac:dyDescent="0.25">
      <c r="E113" s="35"/>
      <c r="L113" s="12">
        <v>45636</v>
      </c>
      <c r="M113">
        <v>6065.25</v>
      </c>
      <c r="N113">
        <v>6075.25</v>
      </c>
      <c r="O113">
        <v>6039.75</v>
      </c>
      <c r="P113">
        <v>6046.25</v>
      </c>
      <c r="Q113">
        <v>1396599</v>
      </c>
      <c r="R113">
        <v>6011.630185</v>
      </c>
      <c r="S113">
        <f t="shared" si="11"/>
        <v>6096.25</v>
      </c>
      <c r="T113">
        <f t="shared" si="12"/>
        <v>6105.75</v>
      </c>
      <c r="U113">
        <f t="shared" si="13"/>
        <v>6060</v>
      </c>
      <c r="V113">
        <f t="shared" si="14"/>
        <v>6065.75</v>
      </c>
      <c r="W113">
        <f t="shared" si="15"/>
        <v>1391604</v>
      </c>
      <c r="X113" s="24">
        <f t="shared" si="16"/>
        <v>5.0282322878456576E-3</v>
      </c>
      <c r="Y113" s="24">
        <f t="shared" si="19"/>
        <v>3.464977072544867E-3</v>
      </c>
      <c r="Z113" s="24">
        <f t="shared" si="20"/>
        <v>6076.2588423388943</v>
      </c>
      <c r="AA113" s="24">
        <f t="shared" si="21"/>
        <v>6054.7420239053736</v>
      </c>
      <c r="AB113">
        <f t="shared" si="17"/>
        <v>0.12568306010928962</v>
      </c>
      <c r="AC113">
        <f t="shared" si="18"/>
        <v>6084.5</v>
      </c>
    </row>
    <row r="114" spans="5:29" ht="15.75" customHeight="1" x14ac:dyDescent="0.25">
      <c r="E114" s="35"/>
      <c r="L114" s="12">
        <v>45637</v>
      </c>
      <c r="M114">
        <v>6052.75</v>
      </c>
      <c r="N114">
        <v>6102.5</v>
      </c>
      <c r="O114">
        <v>6045.5</v>
      </c>
      <c r="P114">
        <v>6092.75</v>
      </c>
      <c r="Q114">
        <v>1342878</v>
      </c>
      <c r="R114">
        <v>6015.1221299999997</v>
      </c>
      <c r="S114">
        <f t="shared" si="11"/>
        <v>6065.25</v>
      </c>
      <c r="T114">
        <f t="shared" si="12"/>
        <v>6075.25</v>
      </c>
      <c r="U114">
        <f t="shared" si="13"/>
        <v>6039.75</v>
      </c>
      <c r="V114">
        <f t="shared" si="14"/>
        <v>6046.25</v>
      </c>
      <c r="W114">
        <f t="shared" si="15"/>
        <v>1396599</v>
      </c>
      <c r="X114" s="24">
        <f t="shared" si="16"/>
        <v>3.1424436634277519E-3</v>
      </c>
      <c r="Y114" s="24">
        <f t="shared" si="19"/>
        <v>3.6075926863126826E-3</v>
      </c>
      <c r="Z114" s="24">
        <f t="shared" si="20"/>
        <v>6063.6679283160393</v>
      </c>
      <c r="AA114" s="24">
        <f t="shared" si="21"/>
        <v>6035.3437963601909</v>
      </c>
      <c r="AB114">
        <f t="shared" si="17"/>
        <v>0.18309859154929578</v>
      </c>
      <c r="AC114">
        <f t="shared" si="18"/>
        <v>6070.333333333333</v>
      </c>
    </row>
    <row r="115" spans="5:29" ht="15.75" customHeight="1" x14ac:dyDescent="0.25">
      <c r="E115" s="35"/>
      <c r="L115" s="12">
        <v>45638</v>
      </c>
      <c r="M115">
        <v>6087.5</v>
      </c>
      <c r="N115">
        <v>6088.25</v>
      </c>
      <c r="O115">
        <v>6055.5</v>
      </c>
      <c r="P115">
        <v>6060.75</v>
      </c>
      <c r="Q115">
        <v>1826146</v>
      </c>
      <c r="R115">
        <v>6025.6180619999996</v>
      </c>
      <c r="S115">
        <f t="shared" si="11"/>
        <v>6052.75</v>
      </c>
      <c r="T115">
        <f t="shared" si="12"/>
        <v>6102.5</v>
      </c>
      <c r="U115">
        <f t="shared" si="13"/>
        <v>6045.5</v>
      </c>
      <c r="V115">
        <f t="shared" si="14"/>
        <v>6092.75</v>
      </c>
      <c r="W115">
        <f t="shared" si="15"/>
        <v>1342878</v>
      </c>
      <c r="X115" s="24">
        <f t="shared" si="16"/>
        <v>6.5651799269623723E-3</v>
      </c>
      <c r="Y115" s="24">
        <f t="shared" si="19"/>
        <v>3.8007277844402778E-3</v>
      </c>
      <c r="Z115" s="24">
        <f t="shared" si="20"/>
        <v>6104.3284421043245</v>
      </c>
      <c r="AA115" s="24">
        <f t="shared" si="21"/>
        <v>6075.93153480611</v>
      </c>
      <c r="AB115">
        <f t="shared" si="17"/>
        <v>0.82894736842105265</v>
      </c>
      <c r="AC115">
        <f t="shared" si="18"/>
        <v>6068.25</v>
      </c>
    </row>
    <row r="116" spans="5:29" ht="15.75" customHeight="1" x14ac:dyDescent="0.25">
      <c r="E116" s="35"/>
      <c r="L116" s="12">
        <v>45639</v>
      </c>
      <c r="M116">
        <v>6065</v>
      </c>
      <c r="N116">
        <v>6085.25</v>
      </c>
      <c r="O116">
        <v>6041.25</v>
      </c>
      <c r="P116">
        <v>6055.5</v>
      </c>
      <c r="Q116">
        <v>3136823</v>
      </c>
      <c r="R116">
        <v>6022.7379570000003</v>
      </c>
      <c r="S116">
        <f t="shared" si="11"/>
        <v>6087.5</v>
      </c>
      <c r="T116">
        <f t="shared" si="12"/>
        <v>6088.25</v>
      </c>
      <c r="U116">
        <f t="shared" si="13"/>
        <v>6055.5</v>
      </c>
      <c r="V116">
        <f t="shared" si="14"/>
        <v>6060.75</v>
      </c>
      <c r="W116">
        <f t="shared" si="15"/>
        <v>1826146</v>
      </c>
      <c r="X116" s="24">
        <f t="shared" si="16"/>
        <v>4.4136451759271278E-3</v>
      </c>
      <c r="Y116" s="24">
        <f t="shared" si="19"/>
        <v>3.9902431549387607E-3</v>
      </c>
      <c r="Z116" s="24">
        <f t="shared" si="20"/>
        <v>6077.100412367352</v>
      </c>
      <c r="AA116" s="24">
        <f t="shared" si="21"/>
        <v>6048.658066899352</v>
      </c>
      <c r="AB116">
        <f t="shared" si="17"/>
        <v>0.16030534351145037</v>
      </c>
      <c r="AC116">
        <f t="shared" si="18"/>
        <v>6066.583333333333</v>
      </c>
    </row>
    <row r="117" spans="5:29" ht="15.75" customHeight="1" x14ac:dyDescent="0.25">
      <c r="E117" s="35"/>
      <c r="L117" s="12">
        <v>45642</v>
      </c>
      <c r="M117">
        <v>6125.5</v>
      </c>
      <c r="N117">
        <v>6163.75</v>
      </c>
      <c r="O117">
        <v>6122</v>
      </c>
      <c r="P117">
        <v>6154</v>
      </c>
      <c r="Q117">
        <v>3484617</v>
      </c>
      <c r="R117">
        <v>6031.4090349999997</v>
      </c>
      <c r="S117">
        <f t="shared" si="11"/>
        <v>6065</v>
      </c>
      <c r="T117">
        <f t="shared" si="12"/>
        <v>6085.25</v>
      </c>
      <c r="U117">
        <f t="shared" si="13"/>
        <v>6041.25</v>
      </c>
      <c r="V117">
        <f t="shared" si="14"/>
        <v>6055.5</v>
      </c>
      <c r="W117">
        <f t="shared" si="15"/>
        <v>3136823</v>
      </c>
      <c r="X117" s="24">
        <f t="shared" si="16"/>
        <v>1.5688217323095444E-3</v>
      </c>
      <c r="Y117" s="24">
        <f t="shared" si="19"/>
        <v>3.7383200045283558E-3</v>
      </c>
      <c r="Z117" s="24">
        <f t="shared" si="20"/>
        <v>6136.9495395938693</v>
      </c>
      <c r="AA117" s="24">
        <f t="shared" si="21"/>
        <v>6044.1813016062888</v>
      </c>
      <c r="AB117">
        <f t="shared" si="17"/>
        <v>0.32386363636363635</v>
      </c>
      <c r="AC117">
        <f t="shared" si="18"/>
        <v>6069.666666666667</v>
      </c>
    </row>
    <row r="118" spans="5:29" ht="15.75" customHeight="1" x14ac:dyDescent="0.25">
      <c r="E118" s="35"/>
      <c r="L118" s="12">
        <v>45643</v>
      </c>
      <c r="M118">
        <v>6150.25</v>
      </c>
      <c r="N118">
        <v>6152.75</v>
      </c>
      <c r="O118">
        <v>6114.25</v>
      </c>
      <c r="P118">
        <v>6127.25</v>
      </c>
      <c r="Q118">
        <v>2989070</v>
      </c>
      <c r="R118">
        <v>6036.0859549999996</v>
      </c>
      <c r="S118">
        <f t="shared" si="11"/>
        <v>6125.5</v>
      </c>
      <c r="T118">
        <f t="shared" si="12"/>
        <v>6163.75</v>
      </c>
      <c r="U118">
        <f t="shared" si="13"/>
        <v>6122</v>
      </c>
      <c r="V118">
        <f t="shared" si="14"/>
        <v>6154</v>
      </c>
      <c r="W118">
        <f t="shared" si="15"/>
        <v>3484617</v>
      </c>
      <c r="X118" s="24">
        <f t="shared" si="16"/>
        <v>4.6311342216444062E-3</v>
      </c>
      <c r="Y118" s="24">
        <f t="shared" si="19"/>
        <v>3.329666421368227E-3</v>
      </c>
      <c r="Z118" s="24">
        <f t="shared" si="20"/>
        <v>6164.24538357855</v>
      </c>
      <c r="AA118" s="24">
        <f t="shared" si="21"/>
        <v>6140.0108595459897</v>
      </c>
      <c r="AB118">
        <f t="shared" si="17"/>
        <v>0.76646706586826352</v>
      </c>
      <c r="AC118">
        <f t="shared" si="18"/>
        <v>6090.083333333333</v>
      </c>
    </row>
    <row r="119" spans="5:29" ht="15.75" customHeight="1" x14ac:dyDescent="0.25">
      <c r="E119" s="35"/>
      <c r="L119" s="12">
        <v>45644</v>
      </c>
      <c r="M119">
        <v>6126.75</v>
      </c>
      <c r="N119">
        <v>6148</v>
      </c>
      <c r="O119">
        <v>5906.5</v>
      </c>
      <c r="P119">
        <v>5940.25</v>
      </c>
      <c r="Q119">
        <v>3452768</v>
      </c>
      <c r="R119">
        <v>6043.3682310000004</v>
      </c>
      <c r="S119">
        <f t="shared" si="11"/>
        <v>6150.25</v>
      </c>
      <c r="T119">
        <f t="shared" si="12"/>
        <v>6152.75</v>
      </c>
      <c r="U119">
        <f t="shared" si="13"/>
        <v>6114.25</v>
      </c>
      <c r="V119">
        <f t="shared" si="14"/>
        <v>6127.25</v>
      </c>
      <c r="W119">
        <f t="shared" si="15"/>
        <v>2989070</v>
      </c>
      <c r="X119" s="24">
        <f t="shared" si="16"/>
        <v>3.7537231221183021E-3</v>
      </c>
      <c r="Y119" s="24">
        <f t="shared" si="19"/>
        <v>3.3463221720687387E-3</v>
      </c>
      <c r="Z119" s="24">
        <f t="shared" si="20"/>
        <v>6137.501876264404</v>
      </c>
      <c r="AA119" s="24">
        <f t="shared" si="21"/>
        <v>6116.4989603161393</v>
      </c>
      <c r="AB119">
        <f t="shared" si="17"/>
        <v>0.33766233766233766</v>
      </c>
      <c r="AC119">
        <f t="shared" si="18"/>
        <v>6112.25</v>
      </c>
    </row>
    <row r="120" spans="5:29" ht="15.75" customHeight="1" x14ac:dyDescent="0.25">
      <c r="E120" s="35"/>
      <c r="L120" s="12">
        <v>45645</v>
      </c>
      <c r="M120">
        <v>5949.5</v>
      </c>
      <c r="N120">
        <v>6005.25</v>
      </c>
      <c r="O120">
        <v>5931.25</v>
      </c>
      <c r="P120">
        <v>5934</v>
      </c>
      <c r="Q120">
        <v>2925123</v>
      </c>
      <c r="R120">
        <v>5965.149574</v>
      </c>
      <c r="S120">
        <f t="shared" si="11"/>
        <v>6126.75</v>
      </c>
      <c r="T120">
        <f t="shared" si="12"/>
        <v>6148</v>
      </c>
      <c r="U120">
        <f t="shared" si="13"/>
        <v>5906.5</v>
      </c>
      <c r="V120">
        <f t="shared" si="14"/>
        <v>5940.25</v>
      </c>
      <c r="W120">
        <f t="shared" si="15"/>
        <v>3452768</v>
      </c>
      <c r="X120" s="24">
        <f t="shared" si="16"/>
        <v>3.1395985017465655E-2</v>
      </c>
      <c r="Y120" s="24">
        <f t="shared" si="19"/>
        <v>4.7498406399489653E-3</v>
      </c>
      <c r="Z120" s="24">
        <f t="shared" si="20"/>
        <v>5963.6295884436886</v>
      </c>
      <c r="AA120" s="24">
        <f t="shared" si="21"/>
        <v>5926.1423795692717</v>
      </c>
      <c r="AB120">
        <f t="shared" si="17"/>
        <v>0.13975155279503104</v>
      </c>
      <c r="AC120">
        <f t="shared" si="18"/>
        <v>6073.833333333333</v>
      </c>
    </row>
    <row r="121" spans="5:29" ht="15.75" customHeight="1" x14ac:dyDescent="0.25">
      <c r="E121" s="35"/>
      <c r="L121" s="12">
        <v>45646</v>
      </c>
      <c r="M121">
        <v>5944.5</v>
      </c>
      <c r="N121">
        <v>6050.75</v>
      </c>
      <c r="O121">
        <v>5866</v>
      </c>
      <c r="P121">
        <v>6001.75</v>
      </c>
      <c r="Q121">
        <v>2342975</v>
      </c>
      <c r="R121">
        <v>5882.0052660000001</v>
      </c>
      <c r="S121">
        <f t="shared" si="11"/>
        <v>5949.5</v>
      </c>
      <c r="T121">
        <f t="shared" si="12"/>
        <v>6005.25</v>
      </c>
      <c r="U121">
        <f t="shared" si="13"/>
        <v>5931.25</v>
      </c>
      <c r="V121">
        <f t="shared" si="14"/>
        <v>5934</v>
      </c>
      <c r="W121">
        <f t="shared" si="15"/>
        <v>2925123</v>
      </c>
      <c r="X121" s="24">
        <f t="shared" si="16"/>
        <v>2.6120660599933121E-3</v>
      </c>
      <c r="Y121" s="24">
        <f t="shared" si="19"/>
        <v>4.8804439429486314E-3</v>
      </c>
      <c r="Z121" s="24">
        <f t="shared" si="20"/>
        <v>5959.0058995094287</v>
      </c>
      <c r="AA121" s="24">
        <f t="shared" si="21"/>
        <v>5919.5197228212719</v>
      </c>
      <c r="AB121">
        <f t="shared" si="17"/>
        <v>3.7162162162162164E-2</v>
      </c>
      <c r="AC121">
        <f t="shared" si="18"/>
        <v>6000.5</v>
      </c>
    </row>
    <row r="122" spans="5:29" ht="15.75" customHeight="1" x14ac:dyDescent="0.25">
      <c r="E122" s="35"/>
      <c r="L122" s="12">
        <v>45649</v>
      </c>
      <c r="M122">
        <v>6001.75</v>
      </c>
      <c r="N122">
        <v>6043</v>
      </c>
      <c r="O122">
        <v>5965</v>
      </c>
      <c r="P122">
        <v>6036</v>
      </c>
      <c r="Q122">
        <v>1408212</v>
      </c>
      <c r="R122">
        <v>5878.0431740000004</v>
      </c>
      <c r="S122">
        <f t="shared" si="11"/>
        <v>5944.5</v>
      </c>
      <c r="T122">
        <f t="shared" si="12"/>
        <v>6050.75</v>
      </c>
      <c r="U122">
        <f t="shared" si="13"/>
        <v>5866</v>
      </c>
      <c r="V122">
        <f t="shared" si="14"/>
        <v>6001.75</v>
      </c>
      <c r="W122">
        <f t="shared" si="15"/>
        <v>2342975</v>
      </c>
      <c r="X122" s="24">
        <f t="shared" si="16"/>
        <v>9.5388844920231142E-3</v>
      </c>
      <c r="Y122" s="24">
        <f t="shared" si="19"/>
        <v>5.0789357766277523E-3</v>
      </c>
      <c r="Z122" s="24">
        <f t="shared" si="20"/>
        <v>6016.9912513986883</v>
      </c>
      <c r="AA122" s="24">
        <f t="shared" si="21"/>
        <v>5986.5087486013126</v>
      </c>
      <c r="AB122">
        <f t="shared" si="17"/>
        <v>0.73477672530446547</v>
      </c>
      <c r="AC122">
        <f t="shared" si="18"/>
        <v>5958.666666666667</v>
      </c>
    </row>
    <row r="123" spans="5:29" ht="15.75" customHeight="1" x14ac:dyDescent="0.25">
      <c r="E123" s="35"/>
      <c r="L123" s="12">
        <v>45650</v>
      </c>
      <c r="M123">
        <v>6037.75</v>
      </c>
      <c r="N123">
        <v>6099.5</v>
      </c>
      <c r="O123">
        <v>6030</v>
      </c>
      <c r="P123">
        <v>6098</v>
      </c>
      <c r="Q123">
        <v>635229</v>
      </c>
      <c r="R123">
        <v>6035.431638</v>
      </c>
      <c r="S123">
        <f t="shared" si="11"/>
        <v>6001.75</v>
      </c>
      <c r="T123">
        <f t="shared" si="12"/>
        <v>6043</v>
      </c>
      <c r="U123">
        <f t="shared" si="13"/>
        <v>5965</v>
      </c>
      <c r="V123">
        <f t="shared" si="14"/>
        <v>6036</v>
      </c>
      <c r="W123">
        <f t="shared" si="15"/>
        <v>1408212</v>
      </c>
      <c r="X123" s="24">
        <f t="shared" si="16"/>
        <v>5.6742876076871784E-3</v>
      </c>
      <c r="Y123" s="24">
        <f t="shared" si="19"/>
        <v>5.1956215951280303E-3</v>
      </c>
      <c r="Z123" s="24">
        <f t="shared" si="20"/>
        <v>6053.4349321429918</v>
      </c>
      <c r="AA123" s="24">
        <f t="shared" si="21"/>
        <v>6020.3196140259033</v>
      </c>
      <c r="AB123">
        <f t="shared" si="17"/>
        <v>0.91025641025641024</v>
      </c>
      <c r="AC123">
        <f t="shared" si="18"/>
        <v>5990.583333333333</v>
      </c>
    </row>
    <row r="124" spans="5:29" ht="15.75" customHeight="1" x14ac:dyDescent="0.25">
      <c r="E124" s="35"/>
      <c r="L124" s="12">
        <v>45652</v>
      </c>
      <c r="M124">
        <v>6099.25</v>
      </c>
      <c r="N124">
        <v>6107.5</v>
      </c>
      <c r="O124">
        <v>6063.25</v>
      </c>
      <c r="P124">
        <v>6095.25</v>
      </c>
      <c r="Q124">
        <v>912707</v>
      </c>
      <c r="R124">
        <v>6055.8069400000004</v>
      </c>
      <c r="S124">
        <f t="shared" si="11"/>
        <v>6037.75</v>
      </c>
      <c r="T124">
        <f t="shared" si="12"/>
        <v>6099.5</v>
      </c>
      <c r="U124">
        <f t="shared" si="13"/>
        <v>6030</v>
      </c>
      <c r="V124">
        <f t="shared" si="14"/>
        <v>6098</v>
      </c>
      <c r="W124">
        <f t="shared" si="15"/>
        <v>635229</v>
      </c>
      <c r="X124" s="24">
        <f t="shared" si="16"/>
        <v>9.8802886192194128E-3</v>
      </c>
      <c r="Y124" s="24">
        <f t="shared" si="19"/>
        <v>5.6542296862714444E-3</v>
      </c>
      <c r="Z124" s="24">
        <f t="shared" si="20"/>
        <v>6116.4932802069961</v>
      </c>
      <c r="AA124" s="24">
        <f t="shared" si="21"/>
        <v>6080.7602536865588</v>
      </c>
      <c r="AB124">
        <f t="shared" si="17"/>
        <v>0.97841726618705038</v>
      </c>
      <c r="AC124">
        <f t="shared" si="18"/>
        <v>6045.25</v>
      </c>
    </row>
    <row r="125" spans="5:29" ht="15.75" customHeight="1" x14ac:dyDescent="0.25">
      <c r="E125" s="35"/>
      <c r="L125" s="12">
        <v>45653</v>
      </c>
      <c r="M125">
        <v>6092</v>
      </c>
      <c r="N125">
        <v>6095.25</v>
      </c>
      <c r="O125">
        <v>5982.75</v>
      </c>
      <c r="P125">
        <v>6027</v>
      </c>
      <c r="Q125">
        <v>1643201</v>
      </c>
      <c r="R125">
        <v>6047.5582649999997</v>
      </c>
      <c r="S125">
        <f t="shared" si="11"/>
        <v>6099.25</v>
      </c>
      <c r="T125">
        <f t="shared" si="12"/>
        <v>6107.5</v>
      </c>
      <c r="U125">
        <f t="shared" si="13"/>
        <v>6063.25</v>
      </c>
      <c r="V125">
        <f t="shared" si="14"/>
        <v>6095.25</v>
      </c>
      <c r="W125">
        <f t="shared" si="15"/>
        <v>912707</v>
      </c>
      <c r="X125" s="24">
        <f t="shared" si="16"/>
        <v>6.5624871826419628E-4</v>
      </c>
      <c r="Y125" s="24">
        <f t="shared" si="19"/>
        <v>5.4800285006883611E-3</v>
      </c>
      <c r="Z125" s="24">
        <f t="shared" si="20"/>
        <v>6111.9510718594101</v>
      </c>
      <c r="AA125" s="24">
        <f t="shared" si="21"/>
        <v>6075.3078331869028</v>
      </c>
      <c r="AB125">
        <f t="shared" si="17"/>
        <v>0.7231638418079096</v>
      </c>
      <c r="AC125">
        <f t="shared" si="18"/>
        <v>6076.416666666667</v>
      </c>
    </row>
    <row r="126" spans="5:29" ht="15.75" customHeight="1" x14ac:dyDescent="0.25">
      <c r="E126" s="35"/>
      <c r="L126" s="12">
        <v>45656</v>
      </c>
      <c r="M126">
        <v>6028.75</v>
      </c>
      <c r="N126">
        <v>6036.25</v>
      </c>
      <c r="O126">
        <v>5918.25</v>
      </c>
      <c r="P126">
        <v>5958.75</v>
      </c>
      <c r="Q126">
        <v>1576673</v>
      </c>
      <c r="R126">
        <v>6034.6860729999999</v>
      </c>
      <c r="S126">
        <f t="shared" si="11"/>
        <v>6092</v>
      </c>
      <c r="T126">
        <f t="shared" si="12"/>
        <v>6095.25</v>
      </c>
      <c r="U126">
        <f t="shared" si="13"/>
        <v>5982.75</v>
      </c>
      <c r="V126">
        <f t="shared" si="14"/>
        <v>6027</v>
      </c>
      <c r="W126">
        <f t="shared" si="15"/>
        <v>1643201</v>
      </c>
      <c r="X126" s="24">
        <f t="shared" si="16"/>
        <v>1.0784801725568283E-2</v>
      </c>
      <c r="Y126" s="24">
        <f t="shared" si="19"/>
        <v>5.7969078222119943E-3</v>
      </c>
      <c r="Z126" s="24">
        <f t="shared" si="20"/>
        <v>6046.2240540165812</v>
      </c>
      <c r="AA126" s="24">
        <f t="shared" si="21"/>
        <v>6009.5310182777639</v>
      </c>
      <c r="AB126">
        <f t="shared" si="17"/>
        <v>0.39333333333333331</v>
      </c>
      <c r="AC126">
        <f t="shared" si="18"/>
        <v>6073.416666666667</v>
      </c>
    </row>
    <row r="127" spans="5:29" ht="15.75" customHeight="1" x14ac:dyDescent="0.25">
      <c r="E127" s="35"/>
      <c r="L127" s="12">
        <v>45657</v>
      </c>
      <c r="M127">
        <v>5955</v>
      </c>
      <c r="N127">
        <v>5983.25</v>
      </c>
      <c r="O127">
        <v>5917.25</v>
      </c>
      <c r="P127">
        <v>5935.75</v>
      </c>
      <c r="Q127">
        <v>1383848</v>
      </c>
      <c r="R127">
        <v>5919.9509520000001</v>
      </c>
      <c r="S127">
        <f t="shared" si="11"/>
        <v>6028.75</v>
      </c>
      <c r="T127">
        <f t="shared" si="12"/>
        <v>6036.25</v>
      </c>
      <c r="U127">
        <f t="shared" si="13"/>
        <v>5918.25</v>
      </c>
      <c r="V127">
        <f t="shared" si="14"/>
        <v>5958.75</v>
      </c>
      <c r="W127">
        <f t="shared" si="15"/>
        <v>1576673</v>
      </c>
      <c r="X127" s="24">
        <f t="shared" si="16"/>
        <v>1.1747430249632984E-2</v>
      </c>
      <c r="Y127" s="24">
        <f t="shared" si="19"/>
        <v>6.082701213566649E-3</v>
      </c>
      <c r="Z127" s="24">
        <f t="shared" si="20"/>
        <v>5976.8726479281695</v>
      </c>
      <c r="AA127" s="24">
        <f t="shared" si="21"/>
        <v>5936.8887571366049</v>
      </c>
      <c r="AB127">
        <f t="shared" si="17"/>
        <v>0.34322033898305082</v>
      </c>
      <c r="AC127">
        <f t="shared" si="18"/>
        <v>6027</v>
      </c>
    </row>
    <row r="128" spans="5:29" ht="15.75" customHeight="1" x14ac:dyDescent="0.25">
      <c r="E128" s="35"/>
      <c r="L128" s="12">
        <v>45659</v>
      </c>
      <c r="M128">
        <v>5949.25</v>
      </c>
      <c r="N128">
        <v>5995.25</v>
      </c>
      <c r="O128">
        <v>5874.75</v>
      </c>
      <c r="P128">
        <v>5916.5</v>
      </c>
      <c r="Q128">
        <v>1829329</v>
      </c>
      <c r="R128">
        <v>5912.1836819999999</v>
      </c>
      <c r="S128">
        <f t="shared" si="11"/>
        <v>5955</v>
      </c>
      <c r="T128">
        <f t="shared" si="12"/>
        <v>5983.25</v>
      </c>
      <c r="U128">
        <f t="shared" si="13"/>
        <v>5917.25</v>
      </c>
      <c r="V128">
        <f t="shared" si="14"/>
        <v>5935.75</v>
      </c>
      <c r="W128">
        <f t="shared" si="15"/>
        <v>1383848</v>
      </c>
      <c r="X128" s="24">
        <f t="shared" si="16"/>
        <v>3.2430611127489684E-3</v>
      </c>
      <c r="Y128" s="24">
        <f t="shared" si="19"/>
        <v>6.1603077273638673E-3</v>
      </c>
      <c r="Z128" s="24">
        <f t="shared" si="20"/>
        <v>5967.5746053735102</v>
      </c>
      <c r="AA128" s="24">
        <f t="shared" si="21"/>
        <v>5917.4669767036494</v>
      </c>
      <c r="AB128">
        <f t="shared" si="17"/>
        <v>0.28030303030303028</v>
      </c>
      <c r="AC128">
        <f t="shared" si="18"/>
        <v>5973.833333333333</v>
      </c>
    </row>
    <row r="129" spans="5:29" ht="15.75" customHeight="1" x14ac:dyDescent="0.25">
      <c r="E129" s="35"/>
      <c r="L129" s="12">
        <v>45660</v>
      </c>
      <c r="M129">
        <v>5921</v>
      </c>
      <c r="N129">
        <v>5996.75</v>
      </c>
      <c r="O129">
        <v>5911.25</v>
      </c>
      <c r="P129">
        <v>5989.5</v>
      </c>
      <c r="Q129">
        <v>1208153</v>
      </c>
      <c r="R129">
        <v>5944.9481329999999</v>
      </c>
      <c r="S129">
        <f t="shared" si="11"/>
        <v>5949.25</v>
      </c>
      <c r="T129">
        <f t="shared" si="12"/>
        <v>5995.25</v>
      </c>
      <c r="U129">
        <f t="shared" si="13"/>
        <v>5874.75</v>
      </c>
      <c r="V129">
        <f t="shared" si="14"/>
        <v>5916.5</v>
      </c>
      <c r="W129">
        <f t="shared" si="15"/>
        <v>1829329</v>
      </c>
      <c r="X129" s="24">
        <f t="shared" si="16"/>
        <v>5.5353671934421644E-3</v>
      </c>
      <c r="Y129" s="24">
        <f t="shared" si="19"/>
        <v>6.4308912851557933E-3</v>
      </c>
      <c r="Z129" s="24">
        <f t="shared" si="20"/>
        <v>5940.0386536497035</v>
      </c>
      <c r="AA129" s="24">
        <f t="shared" si="21"/>
        <v>5897.4758158556879</v>
      </c>
      <c r="AB129">
        <f t="shared" si="17"/>
        <v>0.34647302904564314</v>
      </c>
      <c r="AC129">
        <f t="shared" si="18"/>
        <v>5937</v>
      </c>
    </row>
    <row r="130" spans="5:29" ht="15.75" customHeight="1" x14ac:dyDescent="0.25">
      <c r="E130" s="35"/>
      <c r="L130" s="12">
        <v>45663</v>
      </c>
      <c r="M130">
        <v>5994.5</v>
      </c>
      <c r="N130">
        <v>6068.25</v>
      </c>
      <c r="O130">
        <v>5980.75</v>
      </c>
      <c r="P130">
        <v>6020.5</v>
      </c>
      <c r="Q130">
        <v>1549715</v>
      </c>
      <c r="R130">
        <v>5966.9894119999999</v>
      </c>
      <c r="S130">
        <f t="shared" si="11"/>
        <v>5921</v>
      </c>
      <c r="T130">
        <f t="shared" si="12"/>
        <v>5996.75</v>
      </c>
      <c r="U130">
        <f t="shared" si="13"/>
        <v>5911.25</v>
      </c>
      <c r="V130">
        <f t="shared" si="14"/>
        <v>5989.5</v>
      </c>
      <c r="W130">
        <f t="shared" si="15"/>
        <v>1208153</v>
      </c>
      <c r="X130" s="24">
        <f t="shared" si="16"/>
        <v>1.1436680858168513E-2</v>
      </c>
      <c r="Y130" s="24">
        <f t="shared" si="19"/>
        <v>6.7444651001393185E-3</v>
      </c>
      <c r="Z130" s="24">
        <f t="shared" si="20"/>
        <v>6014.7148480213918</v>
      </c>
      <c r="AA130" s="24">
        <f t="shared" si="21"/>
        <v>5969.3020131413577</v>
      </c>
      <c r="AB130">
        <f t="shared" si="17"/>
        <v>0.91520467836257313</v>
      </c>
      <c r="AC130">
        <f t="shared" si="18"/>
        <v>5947.25</v>
      </c>
    </row>
    <row r="131" spans="5:29" ht="15.75" customHeight="1" x14ac:dyDescent="0.25">
      <c r="E131" s="35"/>
      <c r="L131" s="12">
        <v>45664</v>
      </c>
      <c r="M131">
        <v>6028</v>
      </c>
      <c r="N131">
        <v>6045.5</v>
      </c>
      <c r="O131">
        <v>5935</v>
      </c>
      <c r="P131">
        <v>5954.25</v>
      </c>
      <c r="Q131">
        <v>1774317</v>
      </c>
      <c r="R131">
        <v>6055.3520529999996</v>
      </c>
      <c r="S131">
        <f t="shared" ref="S131:S194" si="22">M130</f>
        <v>5994.5</v>
      </c>
      <c r="T131">
        <f t="shared" ref="T131:T194" si="23">N130</f>
        <v>6068.25</v>
      </c>
      <c r="U131">
        <f t="shared" ref="U131:U194" si="24">O130</f>
        <v>5980.75</v>
      </c>
      <c r="V131">
        <f t="shared" ref="V131:V194" si="25">P130</f>
        <v>6020.5</v>
      </c>
      <c r="W131">
        <f t="shared" ref="W131:W194" si="26">Q130</f>
        <v>1549715</v>
      </c>
      <c r="X131" s="24">
        <f t="shared" ref="X131:X194" si="27">ABS(S131/V131-1)</f>
        <v>4.3185781911800891E-3</v>
      </c>
      <c r="Y131" s="24">
        <f t="shared" si="19"/>
        <v>6.9070168797455422E-3</v>
      </c>
      <c r="Z131" s="24">
        <f t="shared" si="20"/>
        <v>6048.8177488755537</v>
      </c>
      <c r="AA131" s="24">
        <f t="shared" si="21"/>
        <v>5999.7081524377454</v>
      </c>
      <c r="AB131">
        <f t="shared" ref="AB131:AB194" si="28">(V131-U131)/(T131-U131)</f>
        <v>0.45428571428571429</v>
      </c>
      <c r="AC131">
        <f t="shared" si="18"/>
        <v>5975.5</v>
      </c>
    </row>
    <row r="132" spans="5:29" ht="15.75" customHeight="1" x14ac:dyDescent="0.25">
      <c r="E132" s="35"/>
      <c r="L132" s="12">
        <v>45665</v>
      </c>
      <c r="M132">
        <v>5955.5</v>
      </c>
      <c r="N132">
        <v>5975</v>
      </c>
      <c r="O132">
        <v>5917</v>
      </c>
      <c r="P132">
        <v>5959.25</v>
      </c>
      <c r="Q132">
        <v>1767011</v>
      </c>
      <c r="R132">
        <v>5964.6902620000001</v>
      </c>
      <c r="S132">
        <f t="shared" si="22"/>
        <v>6028</v>
      </c>
      <c r="T132">
        <f t="shared" si="23"/>
        <v>6045.5</v>
      </c>
      <c r="U132">
        <f t="shared" si="24"/>
        <v>5935</v>
      </c>
      <c r="V132">
        <f t="shared" si="25"/>
        <v>5954.25</v>
      </c>
      <c r="W132">
        <f t="shared" si="26"/>
        <v>1774317</v>
      </c>
      <c r="X132" s="24">
        <f t="shared" si="27"/>
        <v>1.238611076122087E-2</v>
      </c>
      <c r="Y132" s="24">
        <f t="shared" si="19"/>
        <v>7.4156485368424953E-3</v>
      </c>
      <c r="Z132" s="24">
        <f t="shared" si="20"/>
        <v>5977.5819474305827</v>
      </c>
      <c r="AA132" s="24">
        <f t="shared" si="21"/>
        <v>5932.1726873497528</v>
      </c>
      <c r="AB132">
        <f t="shared" si="28"/>
        <v>0.17420814479638008</v>
      </c>
      <c r="AC132">
        <f t="shared" si="18"/>
        <v>5988.083333333333</v>
      </c>
    </row>
    <row r="133" spans="5:29" ht="15.75" customHeight="1" x14ac:dyDescent="0.25">
      <c r="E133" s="35"/>
      <c r="L133" s="12">
        <v>45666</v>
      </c>
      <c r="M133">
        <v>5955</v>
      </c>
      <c r="N133">
        <v>5957</v>
      </c>
      <c r="O133">
        <v>5929.25</v>
      </c>
      <c r="P133">
        <v>5944.75</v>
      </c>
      <c r="Q133">
        <v>114174</v>
      </c>
      <c r="R133">
        <v>5962.2935180000004</v>
      </c>
      <c r="S133">
        <f t="shared" si="22"/>
        <v>5955.5</v>
      </c>
      <c r="T133">
        <f t="shared" si="23"/>
        <v>5975</v>
      </c>
      <c r="U133">
        <f t="shared" si="24"/>
        <v>5917</v>
      </c>
      <c r="V133">
        <f t="shared" si="25"/>
        <v>5959.25</v>
      </c>
      <c r="W133">
        <f t="shared" si="26"/>
        <v>1767011</v>
      </c>
      <c r="X133" s="24">
        <f t="shared" si="27"/>
        <v>6.2927381801403115E-4</v>
      </c>
      <c r="Y133" s="24">
        <f t="shared" si="19"/>
        <v>7.1957006133509136E-3</v>
      </c>
      <c r="Z133" s="24">
        <f t="shared" si="20"/>
        <v>5980.690489440055</v>
      </c>
      <c r="AA133" s="24">
        <f t="shared" si="21"/>
        <v>5933.5748014237479</v>
      </c>
      <c r="AB133">
        <f t="shared" si="28"/>
        <v>0.72844827586206895</v>
      </c>
      <c r="AC133">
        <f t="shared" ref="AC133:AC196" si="29">AVERAGE(V131:V133)</f>
        <v>5978</v>
      </c>
    </row>
    <row r="134" spans="5:29" ht="15.75" customHeight="1" x14ac:dyDescent="0.25">
      <c r="E134" s="35"/>
      <c r="L134" s="12">
        <v>45670</v>
      </c>
      <c r="M134">
        <v>5943.75</v>
      </c>
      <c r="N134">
        <v>5959.25</v>
      </c>
      <c r="O134">
        <v>5845.25</v>
      </c>
      <c r="P134">
        <v>5866.25</v>
      </c>
      <c r="Q134">
        <v>1757127</v>
      </c>
      <c r="R134">
        <v>5896.745441</v>
      </c>
      <c r="S134">
        <f t="shared" si="22"/>
        <v>5955</v>
      </c>
      <c r="T134">
        <f t="shared" si="23"/>
        <v>5957</v>
      </c>
      <c r="U134">
        <f t="shared" si="24"/>
        <v>5929.25</v>
      </c>
      <c r="V134">
        <f t="shared" si="25"/>
        <v>5944.75</v>
      </c>
      <c r="W134">
        <f t="shared" si="26"/>
        <v>114174</v>
      </c>
      <c r="X134" s="24">
        <f t="shared" si="27"/>
        <v>1.7242104377812595E-3</v>
      </c>
      <c r="Y134" s="24">
        <f t="shared" si="19"/>
        <v>7.1247889520685889E-3</v>
      </c>
      <c r="Z134" s="24">
        <f t="shared" si="20"/>
        <v>5965.9275445614048</v>
      </c>
      <c r="AA134" s="24">
        <f t="shared" si="21"/>
        <v>5922.5760178330711</v>
      </c>
      <c r="AB134">
        <f t="shared" si="28"/>
        <v>0.55855855855855852</v>
      </c>
      <c r="AC134">
        <f t="shared" si="29"/>
        <v>5952.75</v>
      </c>
    </row>
    <row r="135" spans="5:29" ht="15.75" customHeight="1" x14ac:dyDescent="0.25">
      <c r="E135" s="35"/>
      <c r="L135" s="12">
        <v>45671</v>
      </c>
      <c r="M135">
        <v>5864.5</v>
      </c>
      <c r="N135">
        <v>5883.25</v>
      </c>
      <c r="O135">
        <v>5809</v>
      </c>
      <c r="P135">
        <v>5874.5</v>
      </c>
      <c r="Q135">
        <v>1842251</v>
      </c>
      <c r="R135">
        <v>5890.5286150000002</v>
      </c>
      <c r="S135">
        <f t="shared" si="22"/>
        <v>5943.75</v>
      </c>
      <c r="T135">
        <f t="shared" si="23"/>
        <v>5959.25</v>
      </c>
      <c r="U135">
        <f t="shared" si="24"/>
        <v>5845.25</v>
      </c>
      <c r="V135">
        <f t="shared" si="25"/>
        <v>5866.25</v>
      </c>
      <c r="W135">
        <f t="shared" si="26"/>
        <v>1757127</v>
      </c>
      <c r="X135" s="24">
        <f t="shared" si="27"/>
        <v>1.3211165565736094E-2</v>
      </c>
      <c r="Y135" s="24">
        <f t="shared" si="19"/>
        <v>7.4570882340072751E-3</v>
      </c>
      <c r="Z135" s="24">
        <f t="shared" si="20"/>
        <v>5888.122571926373</v>
      </c>
      <c r="AA135" s="24">
        <f t="shared" si="21"/>
        <v>5842.6339530258319</v>
      </c>
      <c r="AB135">
        <f t="shared" si="28"/>
        <v>0.18421052631578946</v>
      </c>
      <c r="AC135">
        <f t="shared" si="29"/>
        <v>5923.416666666667</v>
      </c>
    </row>
    <row r="136" spans="5:29" ht="15.75" customHeight="1" x14ac:dyDescent="0.25">
      <c r="E136" s="35"/>
      <c r="L136" s="12">
        <v>45672</v>
      </c>
      <c r="M136">
        <v>5887.25</v>
      </c>
      <c r="N136">
        <v>5918.5</v>
      </c>
      <c r="O136">
        <v>5842.5</v>
      </c>
      <c r="P136">
        <v>5882.25</v>
      </c>
      <c r="Q136">
        <v>1660063</v>
      </c>
      <c r="R136">
        <v>5891.3489499999996</v>
      </c>
      <c r="S136">
        <f t="shared" si="22"/>
        <v>5864.5</v>
      </c>
      <c r="T136">
        <f t="shared" si="23"/>
        <v>5883.25</v>
      </c>
      <c r="U136">
        <f t="shared" si="24"/>
        <v>5809</v>
      </c>
      <c r="V136">
        <f t="shared" si="25"/>
        <v>5874.5</v>
      </c>
      <c r="W136">
        <f t="shared" si="26"/>
        <v>1842251</v>
      </c>
      <c r="X136" s="24">
        <f t="shared" si="27"/>
        <v>1.7022725338327049E-3</v>
      </c>
      <c r="Y136" s="24">
        <f t="shared" si="19"/>
        <v>7.3215196019025541E-3</v>
      </c>
      <c r="Z136" s="24">
        <f t="shared" si="20"/>
        <v>5908.8018081381506</v>
      </c>
      <c r="AA136" s="24">
        <f t="shared" si="21"/>
        <v>5852.9948665493121</v>
      </c>
      <c r="AB136">
        <f t="shared" si="28"/>
        <v>0.88215488215488214</v>
      </c>
      <c r="AC136">
        <f t="shared" si="29"/>
        <v>5895.166666666667</v>
      </c>
    </row>
    <row r="137" spans="5:29" ht="15.75" customHeight="1" x14ac:dyDescent="0.25">
      <c r="E137" s="35"/>
      <c r="L137" s="12">
        <v>45673</v>
      </c>
      <c r="M137">
        <v>5988.5</v>
      </c>
      <c r="N137">
        <v>6017.5</v>
      </c>
      <c r="O137">
        <v>5961.75</v>
      </c>
      <c r="P137">
        <v>5975.5</v>
      </c>
      <c r="Q137">
        <v>1567507</v>
      </c>
      <c r="R137">
        <v>5956.1918919999998</v>
      </c>
      <c r="S137">
        <f t="shared" si="22"/>
        <v>5887.25</v>
      </c>
      <c r="T137">
        <f t="shared" si="23"/>
        <v>5918.5</v>
      </c>
      <c r="U137">
        <f t="shared" si="24"/>
        <v>5842.5</v>
      </c>
      <c r="V137">
        <f t="shared" si="25"/>
        <v>5882.25</v>
      </c>
      <c r="W137">
        <f t="shared" si="26"/>
        <v>1660063</v>
      </c>
      <c r="X137" s="24">
        <f t="shared" si="27"/>
        <v>8.5001487526037423E-4</v>
      </c>
      <c r="Y137" s="24">
        <f t="shared" si="19"/>
        <v>7.285579259050096E-3</v>
      </c>
      <c r="Z137" s="24">
        <f t="shared" si="20"/>
        <v>6010.3148456964109</v>
      </c>
      <c r="AA137" s="24">
        <f t="shared" si="21"/>
        <v>5860.8222007017266</v>
      </c>
      <c r="AB137">
        <f t="shared" si="28"/>
        <v>0.52302631578947367</v>
      </c>
      <c r="AC137">
        <f t="shared" si="29"/>
        <v>5874.333333333333</v>
      </c>
    </row>
    <row r="138" spans="5:29" ht="15.75" customHeight="1" x14ac:dyDescent="0.25">
      <c r="E138" s="35"/>
      <c r="L138" s="12">
        <v>45674</v>
      </c>
      <c r="M138">
        <v>5970.25</v>
      </c>
      <c r="N138">
        <v>6051.5</v>
      </c>
      <c r="O138">
        <v>5968</v>
      </c>
      <c r="P138">
        <v>6033.5</v>
      </c>
      <c r="Q138">
        <v>1419150</v>
      </c>
      <c r="R138">
        <v>5975.128976</v>
      </c>
      <c r="S138">
        <f t="shared" si="22"/>
        <v>5988.5</v>
      </c>
      <c r="T138">
        <f t="shared" si="23"/>
        <v>6017.5</v>
      </c>
      <c r="U138">
        <f t="shared" si="24"/>
        <v>5961.75</v>
      </c>
      <c r="V138">
        <f t="shared" si="25"/>
        <v>5975.5</v>
      </c>
      <c r="W138">
        <f t="shared" si="26"/>
        <v>1567507</v>
      </c>
      <c r="X138" s="24">
        <f t="shared" si="27"/>
        <v>2.1755501631661733E-3</v>
      </c>
      <c r="Y138" s="24">
        <f t="shared" si="19"/>
        <v>7.162800056126184E-3</v>
      </c>
      <c r="Z138" s="24">
        <f t="shared" si="20"/>
        <v>5996.9006558676911</v>
      </c>
      <c r="AA138" s="24">
        <f t="shared" si="21"/>
        <v>5948.8681464824567</v>
      </c>
      <c r="AB138">
        <f t="shared" si="28"/>
        <v>0.24663677130044842</v>
      </c>
      <c r="AC138">
        <f t="shared" si="29"/>
        <v>5910.75</v>
      </c>
    </row>
    <row r="139" spans="5:29" ht="15.75" customHeight="1" x14ac:dyDescent="0.25">
      <c r="E139" s="35"/>
      <c r="L139" s="12">
        <v>45678</v>
      </c>
      <c r="M139">
        <v>6032.25</v>
      </c>
      <c r="N139">
        <v>6093.25</v>
      </c>
      <c r="O139">
        <v>5994.5</v>
      </c>
      <c r="P139">
        <v>6084.25</v>
      </c>
      <c r="Q139">
        <v>1730231</v>
      </c>
      <c r="R139">
        <v>6048.2170120000001</v>
      </c>
      <c r="S139">
        <f t="shared" si="22"/>
        <v>5970.25</v>
      </c>
      <c r="T139">
        <f t="shared" si="23"/>
        <v>6051.5</v>
      </c>
      <c r="U139">
        <f t="shared" si="24"/>
        <v>5968</v>
      </c>
      <c r="V139">
        <f t="shared" si="25"/>
        <v>6033.5</v>
      </c>
      <c r="W139">
        <f t="shared" si="26"/>
        <v>1419150</v>
      </c>
      <c r="X139" s="24">
        <f t="shared" si="27"/>
        <v>1.0483135824977174E-2</v>
      </c>
      <c r="Y139" s="24">
        <f t="shared" si="19"/>
        <v>7.4992706912691276E-3</v>
      </c>
      <c r="Z139" s="24">
        <f t="shared" si="20"/>
        <v>6056.1234248578858</v>
      </c>
      <c r="AA139" s="24">
        <f t="shared" si="21"/>
        <v>6009.6312621862962</v>
      </c>
      <c r="AB139">
        <f t="shared" si="28"/>
        <v>0.78443113772455086</v>
      </c>
      <c r="AC139">
        <f t="shared" si="29"/>
        <v>5963.75</v>
      </c>
    </row>
    <row r="140" spans="5:29" ht="15.75" customHeight="1" x14ac:dyDescent="0.25">
      <c r="E140" s="35"/>
      <c r="L140" s="12">
        <v>45679</v>
      </c>
      <c r="M140">
        <v>6094</v>
      </c>
      <c r="N140">
        <v>6135.75</v>
      </c>
      <c r="O140">
        <v>6087</v>
      </c>
      <c r="P140">
        <v>6120.5</v>
      </c>
      <c r="Q140">
        <v>1254451</v>
      </c>
      <c r="R140">
        <v>6018.3500979999999</v>
      </c>
      <c r="S140">
        <f t="shared" si="22"/>
        <v>6032.25</v>
      </c>
      <c r="T140">
        <f t="shared" si="23"/>
        <v>6093.25</v>
      </c>
      <c r="U140">
        <f t="shared" si="24"/>
        <v>5994.5</v>
      </c>
      <c r="V140">
        <f t="shared" si="25"/>
        <v>6084.25</v>
      </c>
      <c r="W140">
        <f t="shared" si="26"/>
        <v>1730231</v>
      </c>
      <c r="X140" s="24">
        <f t="shared" si="27"/>
        <v>8.546657353001641E-3</v>
      </c>
      <c r="Y140" s="24">
        <f t="shared" si="19"/>
        <v>6.3568043080459271E-3</v>
      </c>
      <c r="Z140" s="24">
        <f t="shared" si="20"/>
        <v>6113.3691827266157</v>
      </c>
      <c r="AA140" s="24">
        <f t="shared" si="21"/>
        <v>6064.9118066943856</v>
      </c>
      <c r="AB140">
        <f t="shared" si="28"/>
        <v>0.90886075949367084</v>
      </c>
      <c r="AC140">
        <f t="shared" si="29"/>
        <v>6031.083333333333</v>
      </c>
    </row>
    <row r="141" spans="5:29" ht="15.75" customHeight="1" x14ac:dyDescent="0.25">
      <c r="E141" s="35"/>
      <c r="L141" s="12">
        <v>45680</v>
      </c>
      <c r="M141">
        <v>6120</v>
      </c>
      <c r="N141">
        <v>6154</v>
      </c>
      <c r="O141">
        <v>6101.5</v>
      </c>
      <c r="P141">
        <v>6152</v>
      </c>
      <c r="Q141">
        <v>1139208</v>
      </c>
      <c r="R141">
        <v>6015.6786579999998</v>
      </c>
      <c r="S141">
        <f t="shared" si="22"/>
        <v>6094</v>
      </c>
      <c r="T141">
        <f t="shared" si="23"/>
        <v>6135.75</v>
      </c>
      <c r="U141">
        <f t="shared" si="24"/>
        <v>6087</v>
      </c>
      <c r="V141">
        <f t="shared" si="25"/>
        <v>6120.5</v>
      </c>
      <c r="W141">
        <f t="shared" si="26"/>
        <v>1254451</v>
      </c>
      <c r="X141" s="24">
        <f t="shared" si="27"/>
        <v>4.3297116248672829E-3</v>
      </c>
      <c r="Y141" s="24">
        <f t="shared" si="19"/>
        <v>6.4426865862896258E-3</v>
      </c>
      <c r="Z141" s="24">
        <f t="shared" si="20"/>
        <v>6140.2162316256927</v>
      </c>
      <c r="AA141" s="24">
        <f t="shared" si="21"/>
        <v>6100.285379045954</v>
      </c>
      <c r="AB141">
        <f t="shared" si="28"/>
        <v>0.68717948717948718</v>
      </c>
      <c r="AC141">
        <f t="shared" si="29"/>
        <v>6079.416666666667</v>
      </c>
    </row>
    <row r="142" spans="5:29" ht="15.75" customHeight="1" x14ac:dyDescent="0.25">
      <c r="E142" s="35"/>
      <c r="L142" s="12">
        <v>45681</v>
      </c>
      <c r="M142">
        <v>6148</v>
      </c>
      <c r="N142">
        <v>6162.25</v>
      </c>
      <c r="O142">
        <v>6122</v>
      </c>
      <c r="P142">
        <v>6133.25</v>
      </c>
      <c r="Q142">
        <v>1255813</v>
      </c>
      <c r="R142">
        <v>6049.7527819999996</v>
      </c>
      <c r="S142">
        <f t="shared" si="22"/>
        <v>6120</v>
      </c>
      <c r="T142">
        <f t="shared" si="23"/>
        <v>6154</v>
      </c>
      <c r="U142">
        <f t="shared" si="24"/>
        <v>6101.5</v>
      </c>
      <c r="V142">
        <f t="shared" si="25"/>
        <v>6152</v>
      </c>
      <c r="W142">
        <f t="shared" si="26"/>
        <v>1139208</v>
      </c>
      <c r="X142" s="24">
        <f t="shared" si="27"/>
        <v>5.2015604681404648E-3</v>
      </c>
      <c r="Y142" s="24">
        <f t="shared" si="19"/>
        <v>6.2258203850954928E-3</v>
      </c>
      <c r="Z142" s="24">
        <f t="shared" si="20"/>
        <v>6171.1506235045536</v>
      </c>
      <c r="AA142" s="24">
        <f t="shared" si="21"/>
        <v>6128.861828136216</v>
      </c>
      <c r="AB142">
        <f t="shared" si="28"/>
        <v>0.96190476190476193</v>
      </c>
      <c r="AC142">
        <f t="shared" si="29"/>
        <v>6118.916666666667</v>
      </c>
    </row>
    <row r="143" spans="5:29" ht="15.75" customHeight="1" x14ac:dyDescent="0.25">
      <c r="E143" s="35"/>
      <c r="L143" s="12">
        <v>45684</v>
      </c>
      <c r="M143">
        <v>6102.25</v>
      </c>
      <c r="N143">
        <v>6105.25</v>
      </c>
      <c r="O143">
        <v>5948</v>
      </c>
      <c r="P143">
        <v>6046.75</v>
      </c>
      <c r="Q143">
        <v>2390741</v>
      </c>
      <c r="R143">
        <v>6046.2327869999999</v>
      </c>
      <c r="S143">
        <f t="shared" si="22"/>
        <v>6148</v>
      </c>
      <c r="T143">
        <f t="shared" si="23"/>
        <v>6162.25</v>
      </c>
      <c r="U143">
        <f t="shared" si="24"/>
        <v>6122</v>
      </c>
      <c r="V143">
        <f t="shared" si="25"/>
        <v>6133.25</v>
      </c>
      <c r="W143">
        <f t="shared" si="26"/>
        <v>1255813</v>
      </c>
      <c r="X143" s="24">
        <f t="shared" si="27"/>
        <v>2.4049239799452948E-3</v>
      </c>
      <c r="Y143" s="24">
        <f t="shared" si="19"/>
        <v>6.0623522037083991E-3</v>
      </c>
      <c r="Z143" s="24">
        <f t="shared" si="20"/>
        <v>6151.8409608266975</v>
      </c>
      <c r="AA143" s="24">
        <f t="shared" si="21"/>
        <v>6083.7530056324604</v>
      </c>
      <c r="AB143">
        <f t="shared" si="28"/>
        <v>0.27950310559006208</v>
      </c>
      <c r="AC143">
        <f t="shared" si="29"/>
        <v>6135.25</v>
      </c>
    </row>
    <row r="144" spans="5:29" ht="15.75" customHeight="1" x14ac:dyDescent="0.25">
      <c r="E144" s="35"/>
      <c r="L144" s="12">
        <v>45685</v>
      </c>
      <c r="M144">
        <v>6059.5</v>
      </c>
      <c r="N144">
        <v>6105.5</v>
      </c>
      <c r="O144">
        <v>6023.5</v>
      </c>
      <c r="P144">
        <v>6097</v>
      </c>
      <c r="Q144">
        <v>1587843</v>
      </c>
      <c r="R144">
        <v>6046.4212040000002</v>
      </c>
      <c r="S144">
        <f t="shared" si="22"/>
        <v>6102.25</v>
      </c>
      <c r="T144">
        <f t="shared" si="23"/>
        <v>6105.25</v>
      </c>
      <c r="U144">
        <f t="shared" si="24"/>
        <v>5948</v>
      </c>
      <c r="V144">
        <f t="shared" si="25"/>
        <v>6046.75</v>
      </c>
      <c r="W144">
        <f t="shared" si="26"/>
        <v>2390741</v>
      </c>
      <c r="X144" s="24">
        <f t="shared" si="27"/>
        <v>9.1784843097530988E-3</v>
      </c>
      <c r="Y144" s="24">
        <f t="shared" si="19"/>
        <v>6.0272619882350831E-3</v>
      </c>
      <c r="Z144" s="24">
        <f t="shared" si="20"/>
        <v>6077.7610970088554</v>
      </c>
      <c r="AA144" s="24">
        <f t="shared" si="21"/>
        <v>6028.5273267863195</v>
      </c>
      <c r="AB144">
        <f t="shared" si="28"/>
        <v>0.62798092209856915</v>
      </c>
      <c r="AC144">
        <f t="shared" si="29"/>
        <v>6110.666666666667</v>
      </c>
    </row>
    <row r="145" spans="5:29" ht="15.75" customHeight="1" x14ac:dyDescent="0.25">
      <c r="E145" s="35"/>
      <c r="L145" s="12">
        <v>45686</v>
      </c>
      <c r="M145">
        <v>6090.75</v>
      </c>
      <c r="N145">
        <v>6111.5</v>
      </c>
      <c r="O145">
        <v>6042.25</v>
      </c>
      <c r="P145">
        <v>6067.5</v>
      </c>
      <c r="Q145">
        <v>1555778</v>
      </c>
      <c r="R145">
        <v>6055.1597140000003</v>
      </c>
      <c r="S145">
        <f t="shared" si="22"/>
        <v>6059.5</v>
      </c>
      <c r="T145">
        <f t="shared" si="23"/>
        <v>6105.5</v>
      </c>
      <c r="U145">
        <f t="shared" si="24"/>
        <v>6023.5</v>
      </c>
      <c r="V145">
        <f t="shared" si="25"/>
        <v>6097</v>
      </c>
      <c r="W145">
        <f t="shared" si="26"/>
        <v>1587843</v>
      </c>
      <c r="X145" s="24">
        <f t="shared" si="27"/>
        <v>6.1505658520584205E-3</v>
      </c>
      <c r="Y145" s="24">
        <f t="shared" si="19"/>
        <v>6.3019778449247945E-3</v>
      </c>
      <c r="Z145" s="24">
        <f t="shared" si="20"/>
        <v>6116.2115794602532</v>
      </c>
      <c r="AA145" s="24">
        <f t="shared" si="21"/>
        <v>6071.5581142205128</v>
      </c>
      <c r="AB145">
        <f t="shared" si="28"/>
        <v>0.89634146341463417</v>
      </c>
      <c r="AC145">
        <f t="shared" si="29"/>
        <v>6092.333333333333</v>
      </c>
    </row>
    <row r="146" spans="5:29" ht="15.75" customHeight="1" x14ac:dyDescent="0.25">
      <c r="E146" s="35"/>
      <c r="L146" s="12">
        <v>45687</v>
      </c>
      <c r="M146">
        <v>6068.5</v>
      </c>
      <c r="N146">
        <v>6116.25</v>
      </c>
      <c r="O146">
        <v>6056.5</v>
      </c>
      <c r="P146">
        <v>6099.25</v>
      </c>
      <c r="Q146">
        <v>1610126</v>
      </c>
      <c r="R146">
        <v>6068.1113180000002</v>
      </c>
      <c r="S146">
        <f t="shared" si="22"/>
        <v>6090.75</v>
      </c>
      <c r="T146">
        <f t="shared" si="23"/>
        <v>6111.5</v>
      </c>
      <c r="U146">
        <f t="shared" si="24"/>
        <v>6042.25</v>
      </c>
      <c r="V146">
        <f t="shared" si="25"/>
        <v>6067.5</v>
      </c>
      <c r="W146">
        <f t="shared" si="26"/>
        <v>1555778</v>
      </c>
      <c r="X146" s="24">
        <f t="shared" si="27"/>
        <v>3.8318912237329528E-3</v>
      </c>
      <c r="Y146" s="24">
        <f t="shared" si="19"/>
        <v>5.9543323198330278E-3</v>
      </c>
      <c r="Z146" s="24">
        <f t="shared" si="20"/>
        <v>6086.5669328414533</v>
      </c>
      <c r="AA146" s="24">
        <f t="shared" si="21"/>
        <v>6049.4360443247069</v>
      </c>
      <c r="AB146">
        <f t="shared" si="28"/>
        <v>0.36462093862815886</v>
      </c>
      <c r="AC146">
        <f t="shared" si="29"/>
        <v>6070.416666666667</v>
      </c>
    </row>
    <row r="147" spans="5:29" ht="15.75" customHeight="1" x14ac:dyDescent="0.25">
      <c r="E147" s="35"/>
      <c r="L147" s="12">
        <v>45688</v>
      </c>
      <c r="M147">
        <v>6106</v>
      </c>
      <c r="N147">
        <v>6147.75</v>
      </c>
      <c r="O147">
        <v>6057.75</v>
      </c>
      <c r="P147">
        <v>6067.25</v>
      </c>
      <c r="Q147">
        <v>1869452</v>
      </c>
      <c r="R147">
        <v>6134.25</v>
      </c>
      <c r="S147">
        <f t="shared" si="22"/>
        <v>6068.5</v>
      </c>
      <c r="T147">
        <f t="shared" si="23"/>
        <v>6116.25</v>
      </c>
      <c r="U147">
        <f t="shared" si="24"/>
        <v>6056.5</v>
      </c>
      <c r="V147">
        <f t="shared" si="25"/>
        <v>6099.25</v>
      </c>
      <c r="W147">
        <f t="shared" si="26"/>
        <v>1610126</v>
      </c>
      <c r="X147" s="24">
        <f t="shared" si="27"/>
        <v>5.0416034758371531E-3</v>
      </c>
      <c r="Y147" s="24">
        <f t="shared" si="19"/>
        <v>5.6190409811432366E-3</v>
      </c>
      <c r="Z147" s="24">
        <f t="shared" si="20"/>
        <v>6123.1549321154298</v>
      </c>
      <c r="AA147" s="24">
        <f t="shared" si="21"/>
        <v>6082.1140321478815</v>
      </c>
      <c r="AB147">
        <f t="shared" si="28"/>
        <v>0.71548117154811719</v>
      </c>
      <c r="AC147">
        <f t="shared" si="29"/>
        <v>6087.916666666667</v>
      </c>
    </row>
    <row r="148" spans="5:29" ht="15.75" customHeight="1" x14ac:dyDescent="0.25">
      <c r="E148" s="35"/>
      <c r="L148" s="12">
        <v>45691</v>
      </c>
      <c r="M148">
        <v>5982.25</v>
      </c>
      <c r="N148">
        <v>6062</v>
      </c>
      <c r="O148">
        <v>5935.5</v>
      </c>
      <c r="P148">
        <v>6022.25</v>
      </c>
      <c r="Q148">
        <v>2320938</v>
      </c>
      <c r="R148">
        <v>6057.1822140000004</v>
      </c>
      <c r="S148">
        <f t="shared" si="22"/>
        <v>6106</v>
      </c>
      <c r="T148">
        <f t="shared" si="23"/>
        <v>6147.75</v>
      </c>
      <c r="U148">
        <f t="shared" si="24"/>
        <v>6057.75</v>
      </c>
      <c r="V148">
        <f t="shared" si="25"/>
        <v>6067.25</v>
      </c>
      <c r="W148">
        <f t="shared" si="26"/>
        <v>1869452</v>
      </c>
      <c r="X148" s="24">
        <f t="shared" si="27"/>
        <v>6.3867485269273327E-3</v>
      </c>
      <c r="Y148" s="24">
        <f t="shared" si="19"/>
        <v>5.7762253518521545E-3</v>
      </c>
      <c r="Z148" s="24">
        <f t="shared" si="20"/>
        <v>6084.7729016330131</v>
      </c>
      <c r="AA148" s="24">
        <f t="shared" si="21"/>
        <v>5964.9725879444413</v>
      </c>
      <c r="AB148">
        <f t="shared" si="28"/>
        <v>0.10555555555555556</v>
      </c>
      <c r="AC148">
        <f t="shared" si="29"/>
        <v>6078</v>
      </c>
    </row>
    <row r="149" spans="5:29" ht="15.75" customHeight="1" x14ac:dyDescent="0.25">
      <c r="E149" s="35"/>
      <c r="L149" s="12">
        <v>45692</v>
      </c>
      <c r="M149">
        <v>6069</v>
      </c>
      <c r="N149">
        <v>6069</v>
      </c>
      <c r="O149">
        <v>5987</v>
      </c>
      <c r="P149">
        <v>6063</v>
      </c>
      <c r="Q149">
        <v>1335381</v>
      </c>
      <c r="R149">
        <v>6009.5263169999998</v>
      </c>
      <c r="S149">
        <f t="shared" si="22"/>
        <v>5982.25</v>
      </c>
      <c r="T149">
        <f t="shared" si="23"/>
        <v>6062</v>
      </c>
      <c r="U149">
        <f t="shared" si="24"/>
        <v>5935.5</v>
      </c>
      <c r="V149">
        <f t="shared" si="25"/>
        <v>6022.25</v>
      </c>
      <c r="W149">
        <f t="shared" si="26"/>
        <v>2320938</v>
      </c>
      <c r="X149" s="24">
        <f t="shared" si="27"/>
        <v>6.6420357839678257E-3</v>
      </c>
      <c r="Y149" s="24">
        <f t="shared" si="19"/>
        <v>5.8315587813784374E-3</v>
      </c>
      <c r="Z149" s="24">
        <f t="shared" si="20"/>
        <v>6086.6958651220939</v>
      </c>
      <c r="AA149" s="24">
        <f t="shared" si="21"/>
        <v>6004.6904475644224</v>
      </c>
      <c r="AB149">
        <f t="shared" si="28"/>
        <v>0.68577075098814233</v>
      </c>
      <c r="AC149">
        <f t="shared" si="29"/>
        <v>6062.916666666667</v>
      </c>
    </row>
    <row r="150" spans="5:29" ht="15.75" customHeight="1" x14ac:dyDescent="0.25">
      <c r="E150" s="35"/>
      <c r="L150" s="12">
        <v>45693</v>
      </c>
      <c r="M150">
        <v>6042.75</v>
      </c>
      <c r="N150">
        <v>6092</v>
      </c>
      <c r="O150">
        <v>6020.25</v>
      </c>
      <c r="P150">
        <v>6086.5</v>
      </c>
      <c r="Q150">
        <v>1218021</v>
      </c>
      <c r="R150">
        <v>6043.04961</v>
      </c>
      <c r="S150">
        <f t="shared" si="22"/>
        <v>6069</v>
      </c>
      <c r="T150">
        <f t="shared" si="23"/>
        <v>6069</v>
      </c>
      <c r="U150">
        <f t="shared" si="24"/>
        <v>5987</v>
      </c>
      <c r="V150">
        <f t="shared" si="25"/>
        <v>6063</v>
      </c>
      <c r="W150">
        <f t="shared" si="26"/>
        <v>1335381</v>
      </c>
      <c r="X150" s="24">
        <f t="shared" si="27"/>
        <v>9.896091044037103E-4</v>
      </c>
      <c r="Y150" s="24">
        <f t="shared" ref="Y150:Y213" si="30">AVERAGE(X131:X150)</f>
        <v>5.3092051936901976E-3</v>
      </c>
      <c r="Z150" s="24">
        <f t="shared" ref="Z150:Z213" si="31">MAX(M150,V150)*(1+0.5*Y150)</f>
        <v>6079.0948555446712</v>
      </c>
      <c r="AA150" s="24">
        <f t="shared" ref="AA150:AA213" si="32">MIN(M150,V150)*(1-0.5*Y150)</f>
        <v>6026.7089001579143</v>
      </c>
      <c r="AB150">
        <f t="shared" si="28"/>
        <v>0.92682926829268297</v>
      </c>
      <c r="AC150">
        <f t="shared" si="29"/>
        <v>6050.833333333333</v>
      </c>
    </row>
    <row r="151" spans="5:29" ht="15.75" customHeight="1" x14ac:dyDescent="0.25">
      <c r="E151" s="35"/>
      <c r="L151" s="12">
        <v>45694</v>
      </c>
      <c r="M151">
        <v>6090.25</v>
      </c>
      <c r="N151">
        <v>6108.5</v>
      </c>
      <c r="O151">
        <v>6070</v>
      </c>
      <c r="P151">
        <v>6106</v>
      </c>
      <c r="Q151">
        <v>1180667</v>
      </c>
      <c r="R151">
        <v>6046.0928990000002</v>
      </c>
      <c r="S151">
        <f t="shared" si="22"/>
        <v>6042.75</v>
      </c>
      <c r="T151">
        <f t="shared" si="23"/>
        <v>6092</v>
      </c>
      <c r="U151">
        <f t="shared" si="24"/>
        <v>6020.25</v>
      </c>
      <c r="V151">
        <f t="shared" si="25"/>
        <v>6086.5</v>
      </c>
      <c r="W151">
        <f t="shared" si="26"/>
        <v>1218021</v>
      </c>
      <c r="X151" s="24">
        <f t="shared" si="27"/>
        <v>7.1880391029327528E-3</v>
      </c>
      <c r="Y151" s="24">
        <f t="shared" si="30"/>
        <v>5.4526782392778309E-3</v>
      </c>
      <c r="Z151" s="24">
        <f t="shared" si="31"/>
        <v>6106.8540868233804</v>
      </c>
      <c r="AA151" s="24">
        <f t="shared" si="32"/>
        <v>6069.9061369483179</v>
      </c>
      <c r="AB151">
        <f t="shared" si="28"/>
        <v>0.9233449477351916</v>
      </c>
      <c r="AC151">
        <f t="shared" si="29"/>
        <v>6057.25</v>
      </c>
    </row>
    <row r="152" spans="5:29" ht="15.75" customHeight="1" x14ac:dyDescent="0.25">
      <c r="E152" s="35"/>
      <c r="L152" s="12">
        <v>45695</v>
      </c>
      <c r="M152">
        <v>6089.75</v>
      </c>
      <c r="N152">
        <v>6123.25</v>
      </c>
      <c r="O152">
        <v>6041.25</v>
      </c>
      <c r="P152">
        <v>6049.5</v>
      </c>
      <c r="Q152">
        <v>1686688</v>
      </c>
      <c r="R152">
        <v>6053.61031</v>
      </c>
      <c r="S152">
        <f t="shared" si="22"/>
        <v>6090.25</v>
      </c>
      <c r="T152">
        <f t="shared" si="23"/>
        <v>6108.5</v>
      </c>
      <c r="U152">
        <f t="shared" si="24"/>
        <v>6070</v>
      </c>
      <c r="V152">
        <f t="shared" si="25"/>
        <v>6106</v>
      </c>
      <c r="W152">
        <f t="shared" si="26"/>
        <v>1180667</v>
      </c>
      <c r="X152" s="24">
        <f t="shared" si="27"/>
        <v>2.5794300687848049E-3</v>
      </c>
      <c r="Y152" s="24">
        <f t="shared" si="30"/>
        <v>4.962344204656027E-3</v>
      </c>
      <c r="Z152" s="24">
        <f t="shared" si="31"/>
        <v>6121.1500368568159</v>
      </c>
      <c r="AA152" s="24">
        <f t="shared" si="32"/>
        <v>6074.6402821898482</v>
      </c>
      <c r="AB152">
        <f t="shared" si="28"/>
        <v>0.93506493506493504</v>
      </c>
      <c r="AC152">
        <f t="shared" si="29"/>
        <v>6085.166666666667</v>
      </c>
    </row>
    <row r="153" spans="5:29" ht="15.75" customHeight="1" x14ac:dyDescent="0.25">
      <c r="E153" s="35"/>
      <c r="L153" s="12">
        <v>45698</v>
      </c>
      <c r="M153">
        <v>6016</v>
      </c>
      <c r="N153">
        <v>6096</v>
      </c>
      <c r="O153">
        <v>6014</v>
      </c>
      <c r="P153">
        <v>6088.75</v>
      </c>
      <c r="Q153">
        <v>1006839</v>
      </c>
      <c r="R153">
        <v>6030.5370860000003</v>
      </c>
      <c r="S153">
        <f t="shared" si="22"/>
        <v>6089.75</v>
      </c>
      <c r="T153">
        <f t="shared" si="23"/>
        <v>6123.25</v>
      </c>
      <c r="U153">
        <f t="shared" si="24"/>
        <v>6041.25</v>
      </c>
      <c r="V153">
        <f t="shared" si="25"/>
        <v>6049.5</v>
      </c>
      <c r="W153">
        <f t="shared" si="26"/>
        <v>1686688</v>
      </c>
      <c r="X153" s="24">
        <f t="shared" si="27"/>
        <v>6.6534424332589381E-3</v>
      </c>
      <c r="Y153" s="24">
        <f t="shared" si="30"/>
        <v>5.263552635418273E-3</v>
      </c>
      <c r="Z153" s="24">
        <f t="shared" si="31"/>
        <v>6065.4209308339805</v>
      </c>
      <c r="AA153" s="24">
        <f t="shared" si="32"/>
        <v>6000.1672336726615</v>
      </c>
      <c r="AB153">
        <f t="shared" si="28"/>
        <v>0.10060975609756098</v>
      </c>
      <c r="AC153">
        <f t="shared" si="29"/>
        <v>6080.666666666667</v>
      </c>
    </row>
    <row r="154" spans="5:29" ht="15.75" customHeight="1" x14ac:dyDescent="0.25">
      <c r="E154" s="35"/>
      <c r="L154" s="12">
        <v>45699</v>
      </c>
      <c r="M154">
        <v>6085.5</v>
      </c>
      <c r="N154">
        <v>6098.75</v>
      </c>
      <c r="O154">
        <v>6057.75</v>
      </c>
      <c r="P154">
        <v>6092.25</v>
      </c>
      <c r="Q154">
        <v>1018924</v>
      </c>
      <c r="R154">
        <v>6041.641173</v>
      </c>
      <c r="S154">
        <f t="shared" si="22"/>
        <v>6016</v>
      </c>
      <c r="T154">
        <f t="shared" si="23"/>
        <v>6096</v>
      </c>
      <c r="U154">
        <f t="shared" si="24"/>
        <v>6014</v>
      </c>
      <c r="V154">
        <f t="shared" si="25"/>
        <v>6088.75</v>
      </c>
      <c r="W154">
        <f t="shared" si="26"/>
        <v>1006839</v>
      </c>
      <c r="X154" s="24">
        <f t="shared" si="27"/>
        <v>1.1948265243276524E-2</v>
      </c>
      <c r="Y154" s="24">
        <f t="shared" si="30"/>
        <v>5.774755375693036E-3</v>
      </c>
      <c r="Z154" s="24">
        <f t="shared" si="31"/>
        <v>6106.330520896875</v>
      </c>
      <c r="AA154" s="24">
        <f t="shared" si="32"/>
        <v>6067.9288630806095</v>
      </c>
      <c r="AB154">
        <f t="shared" si="28"/>
        <v>0.91158536585365857</v>
      </c>
      <c r="AC154">
        <f t="shared" si="29"/>
        <v>6081.416666666667</v>
      </c>
    </row>
    <row r="155" spans="5:29" ht="15.75" customHeight="1" x14ac:dyDescent="0.25">
      <c r="E155" s="35"/>
      <c r="L155" s="12">
        <v>45700</v>
      </c>
      <c r="M155">
        <v>6090.75</v>
      </c>
      <c r="N155">
        <v>6098</v>
      </c>
      <c r="O155">
        <v>6020.75</v>
      </c>
      <c r="P155">
        <v>6072.75</v>
      </c>
      <c r="Q155">
        <v>1562569</v>
      </c>
      <c r="R155">
        <v>6051.8593719999999</v>
      </c>
      <c r="S155">
        <f t="shared" si="22"/>
        <v>6085.5</v>
      </c>
      <c r="T155">
        <f t="shared" si="23"/>
        <v>6098.75</v>
      </c>
      <c r="U155">
        <f t="shared" si="24"/>
        <v>6057.75</v>
      </c>
      <c r="V155">
        <f t="shared" si="25"/>
        <v>6092.25</v>
      </c>
      <c r="W155">
        <f t="shared" si="26"/>
        <v>1018924</v>
      </c>
      <c r="X155" s="24">
        <f t="shared" si="27"/>
        <v>1.1079650375477312E-3</v>
      </c>
      <c r="Y155" s="24">
        <f t="shared" si="30"/>
        <v>5.1695953492836176E-3</v>
      </c>
      <c r="Z155" s="24">
        <f t="shared" si="31"/>
        <v>6107.9972336333367</v>
      </c>
      <c r="AA155" s="24">
        <f t="shared" si="32"/>
        <v>6075.0066435631752</v>
      </c>
      <c r="AB155">
        <f t="shared" si="28"/>
        <v>0.84146341463414631</v>
      </c>
      <c r="AC155">
        <f t="shared" si="29"/>
        <v>6076.833333333333</v>
      </c>
    </row>
    <row r="156" spans="5:29" ht="15.75" customHeight="1" x14ac:dyDescent="0.25">
      <c r="E156" s="35"/>
      <c r="L156" s="12">
        <v>45701</v>
      </c>
      <c r="M156">
        <v>6079.75</v>
      </c>
      <c r="N156">
        <v>6138</v>
      </c>
      <c r="O156">
        <v>6053.5</v>
      </c>
      <c r="P156">
        <v>6135.25</v>
      </c>
      <c r="Q156">
        <v>1526653</v>
      </c>
      <c r="R156">
        <v>6062.7977760000003</v>
      </c>
      <c r="S156">
        <f t="shared" si="22"/>
        <v>6090.75</v>
      </c>
      <c r="T156">
        <f t="shared" si="23"/>
        <v>6098</v>
      </c>
      <c r="U156">
        <f t="shared" si="24"/>
        <v>6020.75</v>
      </c>
      <c r="V156">
        <f t="shared" si="25"/>
        <v>6072.75</v>
      </c>
      <c r="W156">
        <f t="shared" si="26"/>
        <v>1562569</v>
      </c>
      <c r="X156" s="24">
        <f t="shared" si="27"/>
        <v>2.964060763245735E-3</v>
      </c>
      <c r="Y156" s="24">
        <f t="shared" si="30"/>
        <v>5.2326847607542691E-3</v>
      </c>
      <c r="Z156" s="24">
        <f t="shared" si="31"/>
        <v>6095.656707587098</v>
      </c>
      <c r="AA156" s="24">
        <f t="shared" si="32"/>
        <v>6056.8616068095653</v>
      </c>
      <c r="AB156">
        <f t="shared" si="28"/>
        <v>0.67313915857605178</v>
      </c>
      <c r="AC156">
        <f t="shared" si="29"/>
        <v>6084.583333333333</v>
      </c>
    </row>
    <row r="157" spans="5:29" ht="15.75" customHeight="1" x14ac:dyDescent="0.25">
      <c r="E157" s="35"/>
      <c r="L157" s="12">
        <v>45702</v>
      </c>
      <c r="M157">
        <v>6131.75</v>
      </c>
      <c r="N157">
        <v>6146.75</v>
      </c>
      <c r="O157">
        <v>6121.25</v>
      </c>
      <c r="P157">
        <v>6132</v>
      </c>
      <c r="Q157">
        <v>1021245</v>
      </c>
      <c r="R157">
        <v>6074.6226049999996</v>
      </c>
      <c r="S157">
        <f t="shared" si="22"/>
        <v>6079.75</v>
      </c>
      <c r="T157">
        <f t="shared" si="23"/>
        <v>6138</v>
      </c>
      <c r="U157">
        <f t="shared" si="24"/>
        <v>6053.5</v>
      </c>
      <c r="V157">
        <f t="shared" si="25"/>
        <v>6135.25</v>
      </c>
      <c r="W157">
        <f t="shared" si="26"/>
        <v>1526653</v>
      </c>
      <c r="X157" s="24">
        <f t="shared" si="27"/>
        <v>9.0460861415589955E-3</v>
      </c>
      <c r="Y157" s="24">
        <f t="shared" si="30"/>
        <v>5.6424883240692005E-3</v>
      </c>
      <c r="Z157" s="24">
        <f t="shared" si="31"/>
        <v>6152.5590382451228</v>
      </c>
      <c r="AA157" s="24">
        <f t="shared" si="32"/>
        <v>6114.4508361094449</v>
      </c>
      <c r="AB157">
        <f t="shared" si="28"/>
        <v>0.96745562130177509</v>
      </c>
      <c r="AC157">
        <f t="shared" si="29"/>
        <v>6100.083333333333</v>
      </c>
    </row>
    <row r="158" spans="5:29" ht="15.75" customHeight="1" x14ac:dyDescent="0.25">
      <c r="E158" s="35"/>
      <c r="L158" s="12">
        <v>45706</v>
      </c>
      <c r="M158">
        <v>6138.25</v>
      </c>
      <c r="N158">
        <v>6157.75</v>
      </c>
      <c r="O158">
        <v>6118.25</v>
      </c>
      <c r="P158">
        <v>6146.75</v>
      </c>
      <c r="Q158">
        <v>1207453</v>
      </c>
      <c r="R158">
        <v>6051.647849</v>
      </c>
      <c r="S158">
        <f t="shared" si="22"/>
        <v>6131.75</v>
      </c>
      <c r="T158">
        <f t="shared" si="23"/>
        <v>6146.75</v>
      </c>
      <c r="U158">
        <f t="shared" si="24"/>
        <v>6121.25</v>
      </c>
      <c r="V158">
        <f t="shared" si="25"/>
        <v>6132</v>
      </c>
      <c r="W158">
        <f t="shared" si="26"/>
        <v>1021245</v>
      </c>
      <c r="X158" s="24">
        <f t="shared" si="27"/>
        <v>4.0769732550516302E-5</v>
      </c>
      <c r="Y158" s="24">
        <f t="shared" si="30"/>
        <v>5.5357493025384175E-3</v>
      </c>
      <c r="Z158" s="24">
        <f t="shared" si="31"/>
        <v>6155.2399065781528</v>
      </c>
      <c r="AA158" s="24">
        <f t="shared" si="32"/>
        <v>6115.027392638418</v>
      </c>
      <c r="AB158">
        <f t="shared" si="28"/>
        <v>0.42156862745098039</v>
      </c>
      <c r="AC158">
        <f t="shared" si="29"/>
        <v>6113.333333333333</v>
      </c>
    </row>
    <row r="159" spans="5:29" ht="15.75" customHeight="1" x14ac:dyDescent="0.25">
      <c r="E159" s="35"/>
      <c r="L159" s="12">
        <v>45707</v>
      </c>
      <c r="M159">
        <v>6143.75</v>
      </c>
      <c r="N159">
        <v>6166.5</v>
      </c>
      <c r="O159">
        <v>6129.25</v>
      </c>
      <c r="P159">
        <v>6163</v>
      </c>
      <c r="Q159">
        <v>1082432</v>
      </c>
      <c r="R159">
        <v>6071.576755</v>
      </c>
      <c r="S159">
        <f t="shared" si="22"/>
        <v>6138.25</v>
      </c>
      <c r="T159">
        <f t="shared" si="23"/>
        <v>6157.75</v>
      </c>
      <c r="U159">
        <f t="shared" si="24"/>
        <v>6118.25</v>
      </c>
      <c r="V159">
        <f t="shared" si="25"/>
        <v>6146.75</v>
      </c>
      <c r="W159">
        <f t="shared" si="26"/>
        <v>1207453</v>
      </c>
      <c r="X159" s="24">
        <f t="shared" si="27"/>
        <v>1.3828445926709065E-3</v>
      </c>
      <c r="Y159" s="24">
        <f t="shared" si="30"/>
        <v>5.0807347409231041E-3</v>
      </c>
      <c r="Z159" s="24">
        <f t="shared" si="31"/>
        <v>6162.365003134385</v>
      </c>
      <c r="AA159" s="24">
        <f t="shared" si="32"/>
        <v>6128.1426179677264</v>
      </c>
      <c r="AB159">
        <f t="shared" si="28"/>
        <v>0.72151898734177211</v>
      </c>
      <c r="AC159">
        <f t="shared" si="29"/>
        <v>6138</v>
      </c>
    </row>
    <row r="160" spans="5:29" ht="15.75" customHeight="1" x14ac:dyDescent="0.25">
      <c r="E160" s="35"/>
      <c r="L160" s="12">
        <v>45708</v>
      </c>
      <c r="M160">
        <v>6153.75</v>
      </c>
      <c r="N160">
        <v>6159.5</v>
      </c>
      <c r="O160">
        <v>6102.75</v>
      </c>
      <c r="P160">
        <v>6136.5</v>
      </c>
      <c r="Q160">
        <v>1408794</v>
      </c>
      <c r="R160">
        <v>6077.9394970000003</v>
      </c>
      <c r="S160">
        <f t="shared" si="22"/>
        <v>6143.75</v>
      </c>
      <c r="T160">
        <f t="shared" si="23"/>
        <v>6166.5</v>
      </c>
      <c r="U160">
        <f t="shared" si="24"/>
        <v>6129.25</v>
      </c>
      <c r="V160">
        <f t="shared" si="25"/>
        <v>6163</v>
      </c>
      <c r="W160">
        <f t="shared" si="26"/>
        <v>1082432</v>
      </c>
      <c r="X160" s="24">
        <f t="shared" si="27"/>
        <v>3.1234788252474388E-3</v>
      </c>
      <c r="Y160" s="24">
        <f t="shared" si="30"/>
        <v>4.809575814535394E-3</v>
      </c>
      <c r="Z160" s="24">
        <f t="shared" si="31"/>
        <v>6177.8207078724909</v>
      </c>
      <c r="AA160" s="24">
        <f t="shared" si="32"/>
        <v>6138.9515364156514</v>
      </c>
      <c r="AB160">
        <f t="shared" si="28"/>
        <v>0.90604026845637586</v>
      </c>
      <c r="AC160">
        <f t="shared" si="29"/>
        <v>6147.25</v>
      </c>
    </row>
    <row r="161" spans="5:29" ht="15.75" customHeight="1" x14ac:dyDescent="0.25">
      <c r="E161" s="35"/>
      <c r="L161" s="12">
        <v>45709</v>
      </c>
      <c r="M161">
        <v>6132.5</v>
      </c>
      <c r="N161">
        <v>6142.5</v>
      </c>
      <c r="O161">
        <v>6024.5</v>
      </c>
      <c r="P161">
        <v>6029</v>
      </c>
      <c r="Q161">
        <v>1949663</v>
      </c>
      <c r="R161">
        <v>6096.5625719999998</v>
      </c>
      <c r="S161">
        <f t="shared" si="22"/>
        <v>6153.75</v>
      </c>
      <c r="T161">
        <f t="shared" si="23"/>
        <v>6159.5</v>
      </c>
      <c r="U161">
        <f t="shared" si="24"/>
        <v>6102.75</v>
      </c>
      <c r="V161">
        <f t="shared" si="25"/>
        <v>6136.5</v>
      </c>
      <c r="W161">
        <f t="shared" si="26"/>
        <v>1408794</v>
      </c>
      <c r="X161" s="24">
        <f t="shared" si="27"/>
        <v>2.8110486433634563E-3</v>
      </c>
      <c r="Y161" s="24">
        <f t="shared" si="30"/>
        <v>4.7336426654602023E-3</v>
      </c>
      <c r="Z161" s="24">
        <f t="shared" si="31"/>
        <v>6151.0239991082981</v>
      </c>
      <c r="AA161" s="24">
        <f t="shared" si="32"/>
        <v>6117.9854681770321</v>
      </c>
      <c r="AB161">
        <f t="shared" si="28"/>
        <v>0.59471365638766516</v>
      </c>
      <c r="AC161">
        <f t="shared" si="29"/>
        <v>6148.75</v>
      </c>
    </row>
    <row r="162" spans="5:29" ht="15.75" customHeight="1" x14ac:dyDescent="0.25">
      <c r="E162" s="35"/>
      <c r="L162" s="12">
        <v>45712</v>
      </c>
      <c r="M162">
        <v>6040.75</v>
      </c>
      <c r="N162">
        <v>6067.5</v>
      </c>
      <c r="O162">
        <v>5994.5</v>
      </c>
      <c r="P162">
        <v>6000.75</v>
      </c>
      <c r="Q162">
        <v>1806267</v>
      </c>
      <c r="R162">
        <v>6030.9592309999998</v>
      </c>
      <c r="S162">
        <f t="shared" si="22"/>
        <v>6132.5</v>
      </c>
      <c r="T162">
        <f t="shared" si="23"/>
        <v>6142.5</v>
      </c>
      <c r="U162">
        <f t="shared" si="24"/>
        <v>6024.5</v>
      </c>
      <c r="V162">
        <f t="shared" si="25"/>
        <v>6029</v>
      </c>
      <c r="W162">
        <f t="shared" si="26"/>
        <v>1949663</v>
      </c>
      <c r="X162" s="24">
        <f t="shared" si="27"/>
        <v>1.716702604080278E-2</v>
      </c>
      <c r="Y162" s="24">
        <f t="shared" si="30"/>
        <v>5.3319159440933187E-3</v>
      </c>
      <c r="Z162" s="24">
        <f t="shared" si="31"/>
        <v>6056.8543856196411</v>
      </c>
      <c r="AA162" s="24">
        <f t="shared" si="32"/>
        <v>6012.9269393865306</v>
      </c>
      <c r="AB162">
        <f t="shared" si="28"/>
        <v>3.8135593220338986E-2</v>
      </c>
      <c r="AC162">
        <f t="shared" si="29"/>
        <v>6109.5</v>
      </c>
    </row>
    <row r="163" spans="5:29" ht="15.75" customHeight="1" x14ac:dyDescent="0.25">
      <c r="E163" s="35"/>
      <c r="L163" s="12">
        <v>45713</v>
      </c>
      <c r="M163">
        <v>6006.5</v>
      </c>
      <c r="N163">
        <v>6016</v>
      </c>
      <c r="O163">
        <v>5924</v>
      </c>
      <c r="P163">
        <v>5970</v>
      </c>
      <c r="Q163">
        <v>2225896</v>
      </c>
      <c r="R163">
        <v>6028.4524650000003</v>
      </c>
      <c r="S163">
        <f t="shared" si="22"/>
        <v>6040.75</v>
      </c>
      <c r="T163">
        <f t="shared" si="23"/>
        <v>6067.5</v>
      </c>
      <c r="U163">
        <f t="shared" si="24"/>
        <v>5994.5</v>
      </c>
      <c r="V163">
        <f t="shared" si="25"/>
        <v>6000.75</v>
      </c>
      <c r="W163">
        <f t="shared" si="26"/>
        <v>1806267</v>
      </c>
      <c r="X163" s="24">
        <f t="shared" si="27"/>
        <v>6.6658334374869455E-3</v>
      </c>
      <c r="Y163" s="24">
        <f t="shared" si="30"/>
        <v>5.5449614169704011E-3</v>
      </c>
      <c r="Z163" s="24">
        <f t="shared" si="31"/>
        <v>6023.1529053755166</v>
      </c>
      <c r="AA163" s="24">
        <f t="shared" si="32"/>
        <v>5984.1130363885568</v>
      </c>
      <c r="AB163">
        <f t="shared" si="28"/>
        <v>8.5616438356164379E-2</v>
      </c>
      <c r="AC163">
        <f t="shared" si="29"/>
        <v>6055.416666666667</v>
      </c>
    </row>
    <row r="164" spans="5:29" ht="15.75" customHeight="1" x14ac:dyDescent="0.25">
      <c r="E164" s="35"/>
      <c r="L164" s="12">
        <v>45714</v>
      </c>
      <c r="M164">
        <v>5982</v>
      </c>
      <c r="N164">
        <v>6023.75</v>
      </c>
      <c r="O164">
        <v>5945.5</v>
      </c>
      <c r="P164">
        <v>5970.75</v>
      </c>
      <c r="Q164">
        <v>1914994</v>
      </c>
      <c r="R164">
        <v>5970.8134520000003</v>
      </c>
      <c r="S164">
        <f t="shared" si="22"/>
        <v>6006.5</v>
      </c>
      <c r="T164">
        <f t="shared" si="23"/>
        <v>6016</v>
      </c>
      <c r="U164">
        <f t="shared" si="24"/>
        <v>5924</v>
      </c>
      <c r="V164">
        <f t="shared" si="25"/>
        <v>5970</v>
      </c>
      <c r="W164">
        <f t="shared" si="26"/>
        <v>2225896</v>
      </c>
      <c r="X164" s="24">
        <f t="shared" si="27"/>
        <v>6.1139028475711843E-3</v>
      </c>
      <c r="Y164" s="24">
        <f t="shared" si="30"/>
        <v>5.3917323438613055E-3</v>
      </c>
      <c r="Z164" s="24">
        <f t="shared" si="31"/>
        <v>5998.1266714404901</v>
      </c>
      <c r="AA164" s="24">
        <f t="shared" si="32"/>
        <v>5953.9056789535744</v>
      </c>
      <c r="AB164">
        <f t="shared" si="28"/>
        <v>0.5</v>
      </c>
      <c r="AC164">
        <f t="shared" si="29"/>
        <v>5999.916666666667</v>
      </c>
    </row>
    <row r="165" spans="5:29" ht="15.75" customHeight="1" x14ac:dyDescent="0.25">
      <c r="E165" s="35"/>
      <c r="L165" s="12">
        <v>45715</v>
      </c>
      <c r="M165">
        <v>5980</v>
      </c>
      <c r="N165">
        <v>6014.5</v>
      </c>
      <c r="O165">
        <v>5873</v>
      </c>
      <c r="P165">
        <v>5876.25</v>
      </c>
      <c r="Q165">
        <v>2599186</v>
      </c>
      <c r="R165">
        <v>5958.2921990000004</v>
      </c>
      <c r="S165">
        <f t="shared" si="22"/>
        <v>5982</v>
      </c>
      <c r="T165">
        <f t="shared" si="23"/>
        <v>6023.75</v>
      </c>
      <c r="U165">
        <f t="shared" si="24"/>
        <v>5945.5</v>
      </c>
      <c r="V165">
        <f t="shared" si="25"/>
        <v>5970.75</v>
      </c>
      <c r="W165">
        <f t="shared" si="26"/>
        <v>1914994</v>
      </c>
      <c r="X165" s="24">
        <f t="shared" si="27"/>
        <v>1.8841854038438299E-3</v>
      </c>
      <c r="Y165" s="24">
        <f t="shared" si="30"/>
        <v>5.178413321450576E-3</v>
      </c>
      <c r="Z165" s="24">
        <f t="shared" si="31"/>
        <v>5995.4834558311377</v>
      </c>
      <c r="AA165" s="24">
        <f t="shared" si="32"/>
        <v>5955.2904943304748</v>
      </c>
      <c r="AB165">
        <f t="shared" si="28"/>
        <v>0.32268370607028751</v>
      </c>
      <c r="AC165">
        <f t="shared" si="29"/>
        <v>5980.5</v>
      </c>
    </row>
    <row r="166" spans="5:29" ht="15.75" customHeight="1" x14ac:dyDescent="0.25">
      <c r="E166" s="35"/>
      <c r="L166" s="12">
        <v>45716</v>
      </c>
      <c r="M166">
        <v>5883</v>
      </c>
      <c r="N166">
        <v>5971</v>
      </c>
      <c r="O166">
        <v>5848</v>
      </c>
      <c r="P166">
        <v>5963.25</v>
      </c>
      <c r="Q166">
        <v>2804118</v>
      </c>
      <c r="R166">
        <v>5904.7945</v>
      </c>
      <c r="S166">
        <f t="shared" si="22"/>
        <v>5980</v>
      </c>
      <c r="T166">
        <f t="shared" si="23"/>
        <v>6014.5</v>
      </c>
      <c r="U166">
        <f t="shared" si="24"/>
        <v>5873</v>
      </c>
      <c r="V166">
        <f t="shared" si="25"/>
        <v>5876.25</v>
      </c>
      <c r="W166">
        <f t="shared" si="26"/>
        <v>2599186</v>
      </c>
      <c r="X166" s="24">
        <f t="shared" si="27"/>
        <v>1.7655817911082838E-2</v>
      </c>
      <c r="Y166" s="24">
        <f t="shared" si="30"/>
        <v>5.8696096558180696E-3</v>
      </c>
      <c r="Z166" s="24">
        <f t="shared" si="31"/>
        <v>5900.2654568025882</v>
      </c>
      <c r="AA166" s="24">
        <f t="shared" si="32"/>
        <v>5859.0043531299989</v>
      </c>
      <c r="AB166">
        <f t="shared" si="28"/>
        <v>2.2968197879858657E-2</v>
      </c>
      <c r="AC166">
        <f t="shared" si="29"/>
        <v>5939</v>
      </c>
    </row>
    <row r="167" spans="5:29" ht="15.75" customHeight="1" x14ac:dyDescent="0.25">
      <c r="E167" s="35"/>
      <c r="L167" s="12">
        <v>45719</v>
      </c>
      <c r="M167">
        <v>5967.5</v>
      </c>
      <c r="N167">
        <v>6000.5</v>
      </c>
      <c r="O167">
        <v>5821.75</v>
      </c>
      <c r="P167">
        <v>5860.75</v>
      </c>
      <c r="Q167">
        <v>2633478</v>
      </c>
      <c r="R167">
        <v>5980.3790520000002</v>
      </c>
      <c r="S167">
        <f t="shared" si="22"/>
        <v>5883</v>
      </c>
      <c r="T167">
        <f t="shared" si="23"/>
        <v>5971</v>
      </c>
      <c r="U167">
        <f t="shared" si="24"/>
        <v>5848</v>
      </c>
      <c r="V167">
        <f t="shared" si="25"/>
        <v>5963.25</v>
      </c>
      <c r="W167">
        <f t="shared" si="26"/>
        <v>2804118</v>
      </c>
      <c r="X167" s="24">
        <f t="shared" si="27"/>
        <v>1.3457426738775036E-2</v>
      </c>
      <c r="Y167" s="24">
        <f t="shared" si="30"/>
        <v>6.2904008189649642E-3</v>
      </c>
      <c r="Z167" s="24">
        <f t="shared" si="31"/>
        <v>5986.2689834435869</v>
      </c>
      <c r="AA167" s="24">
        <f t="shared" si="32"/>
        <v>5944.4943836581533</v>
      </c>
      <c r="AB167">
        <f t="shared" si="28"/>
        <v>0.93699186991869921</v>
      </c>
      <c r="AC167">
        <f t="shared" si="29"/>
        <v>5936.75</v>
      </c>
    </row>
    <row r="168" spans="5:29" ht="15.75" customHeight="1" x14ac:dyDescent="0.25">
      <c r="E168" s="35"/>
      <c r="L168" s="12">
        <v>45720</v>
      </c>
      <c r="M168">
        <v>5874</v>
      </c>
      <c r="N168">
        <v>5884</v>
      </c>
      <c r="O168">
        <v>5744</v>
      </c>
      <c r="P168">
        <v>5789.5</v>
      </c>
      <c r="Q168">
        <v>3400392</v>
      </c>
      <c r="R168">
        <v>5893.512608</v>
      </c>
      <c r="S168">
        <f t="shared" si="22"/>
        <v>5967.5</v>
      </c>
      <c r="T168">
        <f t="shared" si="23"/>
        <v>6000.5</v>
      </c>
      <c r="U168">
        <f t="shared" si="24"/>
        <v>5821.75</v>
      </c>
      <c r="V168">
        <f t="shared" si="25"/>
        <v>5860.75</v>
      </c>
      <c r="W168">
        <f t="shared" si="26"/>
        <v>2633478</v>
      </c>
      <c r="X168" s="24">
        <f t="shared" si="27"/>
        <v>1.8214392355927034E-2</v>
      </c>
      <c r="Y168" s="24">
        <f t="shared" si="30"/>
        <v>6.8817830104149491E-3</v>
      </c>
      <c r="Z168" s="24">
        <f t="shared" si="31"/>
        <v>5894.2117967015893</v>
      </c>
      <c r="AA168" s="24">
        <f t="shared" si="32"/>
        <v>5840.5837951108551</v>
      </c>
      <c r="AB168">
        <f t="shared" si="28"/>
        <v>0.21818181818181817</v>
      </c>
      <c r="AC168">
        <f t="shared" si="29"/>
        <v>5900.083333333333</v>
      </c>
    </row>
    <row r="169" spans="5:29" ht="15.75" customHeight="1" x14ac:dyDescent="0.25">
      <c r="E169" s="35"/>
      <c r="L169" s="12">
        <v>45721</v>
      </c>
      <c r="M169">
        <v>5832</v>
      </c>
      <c r="N169">
        <v>5869.5</v>
      </c>
      <c r="O169">
        <v>5750.75</v>
      </c>
      <c r="P169">
        <v>5851.25</v>
      </c>
      <c r="Q169">
        <v>2331404</v>
      </c>
      <c r="R169">
        <v>5865.5208720000001</v>
      </c>
      <c r="S169">
        <f t="shared" si="22"/>
        <v>5874</v>
      </c>
      <c r="T169">
        <f t="shared" si="23"/>
        <v>5884</v>
      </c>
      <c r="U169">
        <f t="shared" si="24"/>
        <v>5744</v>
      </c>
      <c r="V169">
        <f t="shared" si="25"/>
        <v>5789.5</v>
      </c>
      <c r="W169">
        <f t="shared" si="26"/>
        <v>3400392</v>
      </c>
      <c r="X169" s="24">
        <f t="shared" si="27"/>
        <v>1.4595388202780946E-2</v>
      </c>
      <c r="Y169" s="24">
        <f t="shared" si="30"/>
        <v>7.2794506313556048E-3</v>
      </c>
      <c r="Z169" s="24">
        <f t="shared" si="31"/>
        <v>5853.2268780410332</v>
      </c>
      <c r="AA169" s="24">
        <f t="shared" si="32"/>
        <v>5768.427810284883</v>
      </c>
      <c r="AB169">
        <f t="shared" si="28"/>
        <v>0.32500000000000001</v>
      </c>
      <c r="AC169">
        <f t="shared" si="29"/>
        <v>5871.166666666667</v>
      </c>
    </row>
    <row r="170" spans="5:29" ht="15.75" customHeight="1" x14ac:dyDescent="0.25">
      <c r="E170" s="35"/>
      <c r="L170" s="12">
        <v>45722</v>
      </c>
      <c r="M170">
        <v>5844.75</v>
      </c>
      <c r="N170">
        <v>5853.5</v>
      </c>
      <c r="O170">
        <v>5720</v>
      </c>
      <c r="P170">
        <v>5746.25</v>
      </c>
      <c r="Q170">
        <v>2614600</v>
      </c>
      <c r="R170">
        <v>5873.5127199999997</v>
      </c>
      <c r="S170">
        <f t="shared" si="22"/>
        <v>5832</v>
      </c>
      <c r="T170">
        <f t="shared" si="23"/>
        <v>5869.5</v>
      </c>
      <c r="U170">
        <f t="shared" si="24"/>
        <v>5750.75</v>
      </c>
      <c r="V170">
        <f t="shared" si="25"/>
        <v>5851.25</v>
      </c>
      <c r="W170">
        <f t="shared" si="26"/>
        <v>2331404</v>
      </c>
      <c r="X170" s="24">
        <f t="shared" si="27"/>
        <v>3.2898953215124704E-3</v>
      </c>
      <c r="Y170" s="24">
        <f t="shared" si="30"/>
        <v>7.3944649422110435E-3</v>
      </c>
      <c r="Z170" s="24">
        <f t="shared" si="31"/>
        <v>5872.8834314965561</v>
      </c>
      <c r="AA170" s="24">
        <f t="shared" si="32"/>
        <v>5823.1406005145063</v>
      </c>
      <c r="AB170">
        <f t="shared" si="28"/>
        <v>0.84631578947368424</v>
      </c>
      <c r="AC170">
        <f t="shared" si="29"/>
        <v>5833.833333333333</v>
      </c>
    </row>
    <row r="171" spans="5:29" ht="15.75" customHeight="1" x14ac:dyDescent="0.25">
      <c r="E171" s="35"/>
      <c r="L171" s="12">
        <v>45723</v>
      </c>
      <c r="M171">
        <v>5766</v>
      </c>
      <c r="N171">
        <v>5791</v>
      </c>
      <c r="O171">
        <v>5673</v>
      </c>
      <c r="P171">
        <v>5776</v>
      </c>
      <c r="Q171">
        <v>2372223</v>
      </c>
      <c r="R171">
        <v>5845.5579109999999</v>
      </c>
      <c r="S171">
        <f t="shared" si="22"/>
        <v>5844.75</v>
      </c>
      <c r="T171">
        <f t="shared" si="23"/>
        <v>5853.5</v>
      </c>
      <c r="U171">
        <f t="shared" si="24"/>
        <v>5720</v>
      </c>
      <c r="V171">
        <f t="shared" si="25"/>
        <v>5746.25</v>
      </c>
      <c r="W171">
        <f t="shared" si="26"/>
        <v>2614600</v>
      </c>
      <c r="X171" s="24">
        <f t="shared" si="27"/>
        <v>1.714161409614956E-2</v>
      </c>
      <c r="Y171" s="24">
        <f t="shared" si="30"/>
        <v>7.8921436918718835E-3</v>
      </c>
      <c r="Z171" s="24">
        <f t="shared" si="31"/>
        <v>5788.7530502636664</v>
      </c>
      <c r="AA171" s="24">
        <f t="shared" si="32"/>
        <v>5723.5748846552906</v>
      </c>
      <c r="AB171">
        <f t="shared" si="28"/>
        <v>0.19662921348314608</v>
      </c>
      <c r="AC171">
        <f t="shared" si="29"/>
        <v>5795.666666666667</v>
      </c>
    </row>
    <row r="172" spans="5:29" ht="15.75" customHeight="1" x14ac:dyDescent="0.25">
      <c r="E172" s="35"/>
      <c r="L172" s="12">
        <v>45726</v>
      </c>
      <c r="M172">
        <v>5753</v>
      </c>
      <c r="N172">
        <v>5757.75</v>
      </c>
      <c r="O172">
        <v>5571.5</v>
      </c>
      <c r="P172">
        <v>5620.75</v>
      </c>
      <c r="Q172">
        <v>2683677</v>
      </c>
      <c r="R172">
        <v>5812.4693939999997</v>
      </c>
      <c r="S172">
        <f t="shared" si="22"/>
        <v>5766</v>
      </c>
      <c r="T172">
        <f t="shared" si="23"/>
        <v>5791</v>
      </c>
      <c r="U172">
        <f t="shared" si="24"/>
        <v>5673</v>
      </c>
      <c r="V172">
        <f t="shared" si="25"/>
        <v>5776</v>
      </c>
      <c r="W172">
        <f t="shared" si="26"/>
        <v>2372223</v>
      </c>
      <c r="X172" s="24">
        <f t="shared" si="27"/>
        <v>1.7313019390581275E-3</v>
      </c>
      <c r="Y172" s="24">
        <f t="shared" si="30"/>
        <v>7.8497372853855493E-3</v>
      </c>
      <c r="Z172" s="24">
        <f t="shared" si="31"/>
        <v>5798.6700412801929</v>
      </c>
      <c r="AA172" s="24">
        <f t="shared" si="32"/>
        <v>5730.4202306985881</v>
      </c>
      <c r="AB172">
        <f t="shared" si="28"/>
        <v>0.8728813559322034</v>
      </c>
      <c r="AC172">
        <f t="shared" si="29"/>
        <v>5791.166666666667</v>
      </c>
    </row>
    <row r="173" spans="5:29" ht="15.75" customHeight="1" x14ac:dyDescent="0.25">
      <c r="E173" s="35"/>
      <c r="L173" s="12">
        <v>45727</v>
      </c>
      <c r="M173">
        <v>5622</v>
      </c>
      <c r="N173">
        <v>5651.75</v>
      </c>
      <c r="O173">
        <v>5534</v>
      </c>
      <c r="P173">
        <v>5577</v>
      </c>
      <c r="Q173">
        <v>2766481</v>
      </c>
      <c r="R173">
        <v>5661.4013599999998</v>
      </c>
      <c r="S173">
        <f t="shared" si="22"/>
        <v>5753</v>
      </c>
      <c r="T173">
        <f t="shared" si="23"/>
        <v>5757.75</v>
      </c>
      <c r="U173">
        <f t="shared" si="24"/>
        <v>5571.5</v>
      </c>
      <c r="V173">
        <f t="shared" si="25"/>
        <v>5620.75</v>
      </c>
      <c r="W173">
        <f t="shared" si="26"/>
        <v>2683677</v>
      </c>
      <c r="X173" s="24">
        <f t="shared" si="27"/>
        <v>2.3528888493528521E-2</v>
      </c>
      <c r="Y173" s="24">
        <f t="shared" si="30"/>
        <v>8.6935095883990295E-3</v>
      </c>
      <c r="Z173" s="24">
        <f t="shared" si="31"/>
        <v>5646.4374554529895</v>
      </c>
      <c r="AA173" s="24">
        <f t="shared" si="32"/>
        <v>5596.3179779905031</v>
      </c>
      <c r="AB173">
        <f t="shared" si="28"/>
        <v>0.2644295302013423</v>
      </c>
      <c r="AC173">
        <f t="shared" si="29"/>
        <v>5714.333333333333</v>
      </c>
    </row>
    <row r="174" spans="5:29" ht="15.75" customHeight="1" x14ac:dyDescent="0.25">
      <c r="E174" s="35"/>
      <c r="L174" s="12">
        <v>45728</v>
      </c>
      <c r="M174">
        <v>5580</v>
      </c>
      <c r="N174">
        <v>5675</v>
      </c>
      <c r="O174">
        <v>5550.25</v>
      </c>
      <c r="P174">
        <v>5604.75</v>
      </c>
      <c r="Q174">
        <v>2166873</v>
      </c>
      <c r="R174">
        <v>5575.5602090000002</v>
      </c>
      <c r="S174">
        <f t="shared" si="22"/>
        <v>5622</v>
      </c>
      <c r="T174">
        <f t="shared" si="23"/>
        <v>5651.75</v>
      </c>
      <c r="U174">
        <f t="shared" si="24"/>
        <v>5534</v>
      </c>
      <c r="V174">
        <f t="shared" si="25"/>
        <v>5577</v>
      </c>
      <c r="W174">
        <f t="shared" si="26"/>
        <v>2766481</v>
      </c>
      <c r="X174" s="24">
        <f t="shared" si="27"/>
        <v>8.0688542227003168E-3</v>
      </c>
      <c r="Y174" s="24">
        <f t="shared" si="30"/>
        <v>8.4995390373702184E-3</v>
      </c>
      <c r="Z174" s="24">
        <f t="shared" si="31"/>
        <v>5603.7137139142633</v>
      </c>
      <c r="AA174" s="24">
        <f t="shared" si="32"/>
        <v>5553.2990353942932</v>
      </c>
      <c r="AB174">
        <f t="shared" si="28"/>
        <v>0.36518046709129509</v>
      </c>
      <c r="AC174">
        <f t="shared" si="29"/>
        <v>5657.916666666667</v>
      </c>
    </row>
    <row r="175" spans="5:29" ht="15.75" customHeight="1" x14ac:dyDescent="0.25">
      <c r="E175" s="35"/>
      <c r="L175" s="12">
        <v>45729</v>
      </c>
      <c r="M175">
        <v>5596.5</v>
      </c>
      <c r="N175">
        <v>5623</v>
      </c>
      <c r="O175">
        <v>5509.25</v>
      </c>
      <c r="P175">
        <v>5527.5</v>
      </c>
      <c r="Q175">
        <v>2518339</v>
      </c>
      <c r="R175">
        <v>5598.3816200000001</v>
      </c>
      <c r="S175">
        <f t="shared" si="22"/>
        <v>5580</v>
      </c>
      <c r="T175">
        <f t="shared" si="23"/>
        <v>5675</v>
      </c>
      <c r="U175">
        <f t="shared" si="24"/>
        <v>5550.25</v>
      </c>
      <c r="V175">
        <f t="shared" si="25"/>
        <v>5604.75</v>
      </c>
      <c r="W175">
        <f t="shared" si="26"/>
        <v>2166873</v>
      </c>
      <c r="X175" s="24">
        <f t="shared" si="27"/>
        <v>4.4158972300281096E-3</v>
      </c>
      <c r="Y175" s="24">
        <f t="shared" si="30"/>
        <v>8.664935646994238E-3</v>
      </c>
      <c r="Z175" s="24">
        <f t="shared" si="31"/>
        <v>5629.0323990337447</v>
      </c>
      <c r="AA175" s="24">
        <f t="shared" si="32"/>
        <v>5572.2533438257979</v>
      </c>
      <c r="AB175">
        <f t="shared" si="28"/>
        <v>0.43687374749498997</v>
      </c>
      <c r="AC175">
        <f t="shared" si="29"/>
        <v>5600.833333333333</v>
      </c>
    </row>
    <row r="176" spans="5:29" ht="15.75" customHeight="1" x14ac:dyDescent="0.25">
      <c r="E176" s="35"/>
      <c r="L176" s="12">
        <v>45730</v>
      </c>
      <c r="M176">
        <v>5540</v>
      </c>
      <c r="N176">
        <v>5648.75</v>
      </c>
      <c r="O176">
        <v>5538.75</v>
      </c>
      <c r="P176">
        <v>5640</v>
      </c>
      <c r="Q176">
        <v>2988973</v>
      </c>
      <c r="R176">
        <v>5492.9657909999996</v>
      </c>
      <c r="S176">
        <f t="shared" si="22"/>
        <v>5596.5</v>
      </c>
      <c r="T176">
        <f t="shared" si="23"/>
        <v>5623</v>
      </c>
      <c r="U176">
        <f t="shared" si="24"/>
        <v>5509.25</v>
      </c>
      <c r="V176">
        <f t="shared" si="25"/>
        <v>5527.5</v>
      </c>
      <c r="W176">
        <f t="shared" si="26"/>
        <v>2518339</v>
      </c>
      <c r="X176" s="24">
        <f t="shared" si="27"/>
        <v>1.2483039348710978E-2</v>
      </c>
      <c r="Y176" s="24">
        <f t="shared" si="30"/>
        <v>9.1408845762674992E-3</v>
      </c>
      <c r="Z176" s="24">
        <f t="shared" si="31"/>
        <v>5565.3202502762615</v>
      </c>
      <c r="AA176" s="24">
        <f t="shared" si="32"/>
        <v>5502.2368802523406</v>
      </c>
      <c r="AB176">
        <f t="shared" si="28"/>
        <v>0.16043956043956045</v>
      </c>
      <c r="AC176">
        <f t="shared" si="29"/>
        <v>5569.75</v>
      </c>
    </row>
    <row r="177" spans="5:29" ht="15.75" customHeight="1" x14ac:dyDescent="0.25">
      <c r="E177" s="35"/>
      <c r="L177" s="12">
        <v>45733</v>
      </c>
      <c r="M177">
        <v>5678.75</v>
      </c>
      <c r="N177">
        <v>5759.75</v>
      </c>
      <c r="O177">
        <v>5651.5</v>
      </c>
      <c r="P177">
        <v>5732.25</v>
      </c>
      <c r="Q177">
        <v>4191633</v>
      </c>
      <c r="R177">
        <v>5614.9621509999997</v>
      </c>
      <c r="S177">
        <f t="shared" si="22"/>
        <v>5540</v>
      </c>
      <c r="T177">
        <f t="shared" si="23"/>
        <v>5648.75</v>
      </c>
      <c r="U177">
        <f t="shared" si="24"/>
        <v>5538.75</v>
      </c>
      <c r="V177">
        <f t="shared" si="25"/>
        <v>5640</v>
      </c>
      <c r="W177">
        <f t="shared" si="26"/>
        <v>2988973</v>
      </c>
      <c r="X177" s="24">
        <f t="shared" si="27"/>
        <v>1.7730496453900679E-2</v>
      </c>
      <c r="Y177" s="24">
        <f t="shared" si="30"/>
        <v>9.5751050918845837E-3</v>
      </c>
      <c r="Z177" s="24">
        <f t="shared" si="31"/>
        <v>5705.9373140202697</v>
      </c>
      <c r="AA177" s="24">
        <f t="shared" si="32"/>
        <v>5612.9982036408855</v>
      </c>
      <c r="AB177">
        <f t="shared" si="28"/>
        <v>0.92045454545454541</v>
      </c>
      <c r="AC177">
        <f t="shared" si="29"/>
        <v>5590.75</v>
      </c>
    </row>
    <row r="178" spans="5:29" ht="15.75" customHeight="1" x14ac:dyDescent="0.25">
      <c r="E178" s="35"/>
      <c r="L178" s="12">
        <v>45734</v>
      </c>
      <c r="M178">
        <v>5731.5</v>
      </c>
      <c r="N178">
        <v>5738.25</v>
      </c>
      <c r="O178">
        <v>5650.75</v>
      </c>
      <c r="P178">
        <v>5669.25</v>
      </c>
      <c r="Q178">
        <v>2978683</v>
      </c>
      <c r="R178">
        <v>5668.369823</v>
      </c>
      <c r="S178">
        <f t="shared" si="22"/>
        <v>5678.75</v>
      </c>
      <c r="T178">
        <f t="shared" si="23"/>
        <v>5759.75</v>
      </c>
      <c r="U178">
        <f t="shared" si="24"/>
        <v>5651.5</v>
      </c>
      <c r="V178">
        <f t="shared" si="25"/>
        <v>5732.25</v>
      </c>
      <c r="W178">
        <f t="shared" si="26"/>
        <v>4191633</v>
      </c>
      <c r="X178" s="24">
        <f t="shared" si="27"/>
        <v>9.3331588817654465E-3</v>
      </c>
      <c r="Y178" s="24">
        <f t="shared" si="30"/>
        <v>1.003972454934533E-2</v>
      </c>
      <c r="Z178" s="24">
        <f t="shared" si="31"/>
        <v>5761.0251055239924</v>
      </c>
      <c r="AA178" s="24">
        <f t="shared" si="32"/>
        <v>5702.728659372714</v>
      </c>
      <c r="AB178">
        <f t="shared" si="28"/>
        <v>0.74595842956120095</v>
      </c>
      <c r="AC178">
        <f t="shared" si="29"/>
        <v>5633.25</v>
      </c>
    </row>
    <row r="179" spans="5:29" ht="15.75" customHeight="1" x14ac:dyDescent="0.25">
      <c r="E179" s="35"/>
      <c r="L179" s="12">
        <v>45735</v>
      </c>
      <c r="M179">
        <v>5670.5</v>
      </c>
      <c r="N179">
        <v>5770.5</v>
      </c>
      <c r="O179">
        <v>5657.5</v>
      </c>
      <c r="P179">
        <v>5729.75</v>
      </c>
      <c r="Q179">
        <v>2451839</v>
      </c>
      <c r="R179">
        <v>5639.7127039999996</v>
      </c>
      <c r="S179">
        <f t="shared" si="22"/>
        <v>5731.5</v>
      </c>
      <c r="T179">
        <f t="shared" si="23"/>
        <v>5738.25</v>
      </c>
      <c r="U179">
        <f t="shared" si="24"/>
        <v>5650.75</v>
      </c>
      <c r="V179">
        <f t="shared" si="25"/>
        <v>5669.25</v>
      </c>
      <c r="W179">
        <f t="shared" si="26"/>
        <v>2978683</v>
      </c>
      <c r="X179" s="24">
        <f t="shared" si="27"/>
        <v>1.0980288397936189E-2</v>
      </c>
      <c r="Y179" s="24">
        <f t="shared" si="30"/>
        <v>1.0519596739608594E-2</v>
      </c>
      <c r="Z179" s="24">
        <f t="shared" si="31"/>
        <v>5700.3256866559759</v>
      </c>
      <c r="AA179" s="24">
        <f t="shared" si="32"/>
        <v>5639.4308880919871</v>
      </c>
      <c r="AB179">
        <f t="shared" si="28"/>
        <v>0.21142857142857144</v>
      </c>
      <c r="AC179">
        <f t="shared" si="29"/>
        <v>5680.5</v>
      </c>
    </row>
    <row r="180" spans="5:29" ht="15.75" customHeight="1" x14ac:dyDescent="0.25">
      <c r="E180" s="35"/>
      <c r="L180" s="12">
        <v>45736</v>
      </c>
      <c r="M180">
        <v>5731.75</v>
      </c>
      <c r="N180">
        <v>5765.25</v>
      </c>
      <c r="O180">
        <v>5682.5</v>
      </c>
      <c r="P180">
        <v>5712.75</v>
      </c>
      <c r="Q180">
        <v>2140299</v>
      </c>
      <c r="R180">
        <v>5608.6904130000003</v>
      </c>
      <c r="S180">
        <f t="shared" si="22"/>
        <v>5670.5</v>
      </c>
      <c r="T180">
        <f t="shared" si="23"/>
        <v>5770.5</v>
      </c>
      <c r="U180">
        <f t="shared" si="24"/>
        <v>5657.5</v>
      </c>
      <c r="V180">
        <f t="shared" si="25"/>
        <v>5729.75</v>
      </c>
      <c r="W180">
        <f t="shared" si="26"/>
        <v>2451839</v>
      </c>
      <c r="X180" s="24">
        <f t="shared" si="27"/>
        <v>1.0340765303896382E-2</v>
      </c>
      <c r="Y180" s="24">
        <f t="shared" si="30"/>
        <v>1.0880461063541041E-2</v>
      </c>
      <c r="Z180" s="24">
        <f t="shared" si="31"/>
        <v>5762.9320413504756</v>
      </c>
      <c r="AA180" s="24">
        <f t="shared" si="32"/>
        <v>5698.578839110588</v>
      </c>
      <c r="AB180">
        <f t="shared" si="28"/>
        <v>0.63938053097345138</v>
      </c>
      <c r="AC180">
        <f t="shared" si="29"/>
        <v>5710.416666666667</v>
      </c>
    </row>
    <row r="181" spans="5:29" ht="15.75" customHeight="1" x14ac:dyDescent="0.25">
      <c r="E181" s="35"/>
      <c r="L181" s="12">
        <v>45737</v>
      </c>
      <c r="M181">
        <v>5715.25</v>
      </c>
      <c r="N181">
        <v>5723.75</v>
      </c>
      <c r="O181">
        <v>5651.25</v>
      </c>
      <c r="P181">
        <v>5718.25</v>
      </c>
      <c r="Q181">
        <v>1631449</v>
      </c>
      <c r="R181">
        <v>5661.6486800000002</v>
      </c>
      <c r="S181">
        <f t="shared" si="22"/>
        <v>5731.75</v>
      </c>
      <c r="T181">
        <f t="shared" si="23"/>
        <v>5765.25</v>
      </c>
      <c r="U181">
        <f t="shared" si="24"/>
        <v>5682.5</v>
      </c>
      <c r="V181">
        <f t="shared" si="25"/>
        <v>5712.75</v>
      </c>
      <c r="W181">
        <f t="shared" si="26"/>
        <v>2140299</v>
      </c>
      <c r="X181" s="24">
        <f t="shared" si="27"/>
        <v>3.3258938339679744E-3</v>
      </c>
      <c r="Y181" s="24">
        <f t="shared" si="30"/>
        <v>1.0906203323071267E-2</v>
      </c>
      <c r="Z181" s="24">
        <f t="shared" si="31"/>
        <v>5746.4158392710915</v>
      </c>
      <c r="AA181" s="24">
        <f t="shared" si="32"/>
        <v>5681.5977934830617</v>
      </c>
      <c r="AB181">
        <f t="shared" si="28"/>
        <v>0.36555891238670696</v>
      </c>
      <c r="AC181">
        <f t="shared" si="29"/>
        <v>5703.916666666667</v>
      </c>
    </row>
    <row r="182" spans="5:29" ht="15.75" customHeight="1" x14ac:dyDescent="0.25">
      <c r="E182" s="35"/>
      <c r="L182" s="12">
        <v>45740</v>
      </c>
      <c r="M182">
        <v>5740</v>
      </c>
      <c r="N182">
        <v>5825.5</v>
      </c>
      <c r="O182">
        <v>5739</v>
      </c>
      <c r="P182">
        <v>5815.5</v>
      </c>
      <c r="Q182">
        <v>1406491</v>
      </c>
      <c r="R182">
        <v>5617.8320489999996</v>
      </c>
      <c r="S182">
        <f t="shared" si="22"/>
        <v>5715.25</v>
      </c>
      <c r="T182">
        <f t="shared" si="23"/>
        <v>5723.75</v>
      </c>
      <c r="U182">
        <f t="shared" si="24"/>
        <v>5651.25</v>
      </c>
      <c r="V182">
        <f t="shared" si="25"/>
        <v>5718.25</v>
      </c>
      <c r="W182">
        <f t="shared" si="26"/>
        <v>1631449</v>
      </c>
      <c r="X182" s="24">
        <f t="shared" si="27"/>
        <v>5.2463603375163537E-4</v>
      </c>
      <c r="Y182" s="24">
        <f t="shared" si="30"/>
        <v>1.007408382271871E-2</v>
      </c>
      <c r="Z182" s="24">
        <f t="shared" si="31"/>
        <v>5768.9126205712037</v>
      </c>
      <c r="AA182" s="24">
        <f t="shared" si="32"/>
        <v>5689.4469350903692</v>
      </c>
      <c r="AB182">
        <f t="shared" si="28"/>
        <v>0.92413793103448272</v>
      </c>
      <c r="AC182">
        <f t="shared" si="29"/>
        <v>5720.25</v>
      </c>
    </row>
    <row r="183" spans="5:29" ht="15.75" customHeight="1" x14ac:dyDescent="0.25">
      <c r="E183" s="35"/>
      <c r="L183" s="12">
        <v>45741</v>
      </c>
      <c r="M183">
        <v>5813</v>
      </c>
      <c r="N183">
        <v>5837.25</v>
      </c>
      <c r="O183">
        <v>5802.25</v>
      </c>
      <c r="P183">
        <v>5826.5</v>
      </c>
      <c r="Q183">
        <v>1081256</v>
      </c>
      <c r="R183">
        <v>5767.6273149999997</v>
      </c>
      <c r="S183">
        <f t="shared" si="22"/>
        <v>5740</v>
      </c>
      <c r="T183">
        <f t="shared" si="23"/>
        <v>5825.5</v>
      </c>
      <c r="U183">
        <f t="shared" si="24"/>
        <v>5739</v>
      </c>
      <c r="V183">
        <f t="shared" si="25"/>
        <v>5815.5</v>
      </c>
      <c r="W183">
        <f t="shared" si="26"/>
        <v>1406491</v>
      </c>
      <c r="X183" s="24">
        <f t="shared" si="27"/>
        <v>1.2982546642593018E-2</v>
      </c>
      <c r="Y183" s="24">
        <f t="shared" si="30"/>
        <v>1.0389919482974014E-2</v>
      </c>
      <c r="Z183" s="24">
        <f t="shared" si="31"/>
        <v>5845.7112883766185</v>
      </c>
      <c r="AA183" s="24">
        <f t="shared" si="32"/>
        <v>5782.8016990227361</v>
      </c>
      <c r="AB183">
        <f t="shared" si="28"/>
        <v>0.88439306358381498</v>
      </c>
      <c r="AC183">
        <f t="shared" si="29"/>
        <v>5748.833333333333</v>
      </c>
    </row>
    <row r="184" spans="5:29" ht="15.75" customHeight="1" x14ac:dyDescent="0.25">
      <c r="E184" s="35"/>
      <c r="L184" s="12">
        <v>45742</v>
      </c>
      <c r="M184">
        <v>5831</v>
      </c>
      <c r="N184">
        <v>5836.5</v>
      </c>
      <c r="O184">
        <v>5743</v>
      </c>
      <c r="P184">
        <v>5759.5</v>
      </c>
      <c r="Q184">
        <v>1485800</v>
      </c>
      <c r="R184">
        <v>5822.8236589999997</v>
      </c>
      <c r="S184">
        <f t="shared" si="22"/>
        <v>5813</v>
      </c>
      <c r="T184">
        <f t="shared" si="23"/>
        <v>5837.25</v>
      </c>
      <c r="U184">
        <f t="shared" si="24"/>
        <v>5802.25</v>
      </c>
      <c r="V184">
        <f t="shared" si="25"/>
        <v>5826.5</v>
      </c>
      <c r="W184">
        <f t="shared" si="26"/>
        <v>1081256</v>
      </c>
      <c r="X184" s="24">
        <f t="shared" si="27"/>
        <v>2.3169999141852138E-3</v>
      </c>
      <c r="Y184" s="24">
        <f t="shared" si="30"/>
        <v>1.0200074336304715E-2</v>
      </c>
      <c r="Z184" s="24">
        <f t="shared" si="31"/>
        <v>5860.7383167274966</v>
      </c>
      <c r="AA184" s="24">
        <f t="shared" si="32"/>
        <v>5796.7846334397609</v>
      </c>
      <c r="AB184">
        <f t="shared" si="28"/>
        <v>0.69285714285714284</v>
      </c>
      <c r="AC184">
        <f t="shared" si="29"/>
        <v>5786.75</v>
      </c>
    </row>
    <row r="185" spans="5:29" ht="15.75" customHeight="1" x14ac:dyDescent="0.25">
      <c r="E185" s="35"/>
      <c r="L185" s="12">
        <v>45743</v>
      </c>
      <c r="M185">
        <v>5737.25</v>
      </c>
      <c r="N185">
        <v>5779.75</v>
      </c>
      <c r="O185">
        <v>5720</v>
      </c>
      <c r="P185">
        <v>5739.25</v>
      </c>
      <c r="Q185">
        <v>1577515</v>
      </c>
      <c r="R185">
        <v>5775.918635</v>
      </c>
      <c r="S185">
        <f t="shared" si="22"/>
        <v>5831</v>
      </c>
      <c r="T185">
        <f t="shared" si="23"/>
        <v>5836.5</v>
      </c>
      <c r="U185">
        <f t="shared" si="24"/>
        <v>5743</v>
      </c>
      <c r="V185">
        <f t="shared" si="25"/>
        <v>5759.5</v>
      </c>
      <c r="W185">
        <f t="shared" si="26"/>
        <v>1485800</v>
      </c>
      <c r="X185" s="24">
        <f t="shared" si="27"/>
        <v>1.2414272072228449E-2</v>
      </c>
      <c r="Y185" s="24">
        <f t="shared" si="30"/>
        <v>1.0726578669723947E-2</v>
      </c>
      <c r="Z185" s="24">
        <f t="shared" si="31"/>
        <v>5790.3898649241382</v>
      </c>
      <c r="AA185" s="24">
        <f t="shared" si="32"/>
        <v>5706.4794682635629</v>
      </c>
      <c r="AB185">
        <f t="shared" si="28"/>
        <v>0.17647058823529413</v>
      </c>
      <c r="AC185">
        <f t="shared" si="29"/>
        <v>5800.5</v>
      </c>
    </row>
    <row r="186" spans="5:29" ht="15.75" customHeight="1" x14ac:dyDescent="0.25">
      <c r="E186" s="35"/>
      <c r="L186" s="12">
        <v>45744</v>
      </c>
      <c r="M186">
        <v>5741.75</v>
      </c>
      <c r="N186">
        <v>5747.75</v>
      </c>
      <c r="O186">
        <v>5602.25</v>
      </c>
      <c r="P186">
        <v>5623</v>
      </c>
      <c r="Q186">
        <v>1912541</v>
      </c>
      <c r="R186">
        <v>5671.0387849999997</v>
      </c>
      <c r="S186">
        <f t="shared" si="22"/>
        <v>5737.25</v>
      </c>
      <c r="T186">
        <f t="shared" si="23"/>
        <v>5779.75</v>
      </c>
      <c r="U186">
        <f t="shared" si="24"/>
        <v>5720</v>
      </c>
      <c r="V186">
        <f t="shared" si="25"/>
        <v>5739.25</v>
      </c>
      <c r="W186">
        <f t="shared" si="26"/>
        <v>1577515</v>
      </c>
      <c r="X186" s="24">
        <f t="shared" si="27"/>
        <v>3.4847758853506772E-4</v>
      </c>
      <c r="Y186" s="24">
        <f t="shared" si="30"/>
        <v>9.861211653596557E-3</v>
      </c>
      <c r="Z186" s="24">
        <f t="shared" si="31"/>
        <v>5770.0603060060193</v>
      </c>
      <c r="AA186" s="24">
        <f t="shared" si="32"/>
        <v>5710.9520205085482</v>
      </c>
      <c r="AB186">
        <f t="shared" si="28"/>
        <v>0.32217573221757323</v>
      </c>
      <c r="AC186">
        <f t="shared" si="29"/>
        <v>5775.083333333333</v>
      </c>
    </row>
    <row r="187" spans="5:29" ht="15.75" customHeight="1" x14ac:dyDescent="0.25">
      <c r="E187" s="35"/>
      <c r="L187" s="12">
        <v>45747</v>
      </c>
      <c r="M187">
        <v>5590</v>
      </c>
      <c r="N187">
        <v>5672.75</v>
      </c>
      <c r="O187">
        <v>5533.75</v>
      </c>
      <c r="P187">
        <v>5653.25</v>
      </c>
      <c r="Q187">
        <v>2231705</v>
      </c>
      <c r="R187">
        <v>5654.5807439999999</v>
      </c>
      <c r="S187">
        <f t="shared" si="22"/>
        <v>5741.75</v>
      </c>
      <c r="T187">
        <f t="shared" si="23"/>
        <v>5747.75</v>
      </c>
      <c r="U187">
        <f t="shared" si="24"/>
        <v>5602.25</v>
      </c>
      <c r="V187">
        <f t="shared" si="25"/>
        <v>5623</v>
      </c>
      <c r="W187">
        <f t="shared" si="26"/>
        <v>1912541</v>
      </c>
      <c r="X187" s="24">
        <f t="shared" si="27"/>
        <v>2.1118619953761408E-2</v>
      </c>
      <c r="Y187" s="24">
        <f t="shared" si="30"/>
        <v>1.0244271314345877E-2</v>
      </c>
      <c r="Z187" s="24">
        <f t="shared" si="31"/>
        <v>5651.8017688002828</v>
      </c>
      <c r="AA187" s="24">
        <f t="shared" si="32"/>
        <v>5561.3672616764034</v>
      </c>
      <c r="AB187">
        <f t="shared" si="28"/>
        <v>0.14261168384879724</v>
      </c>
      <c r="AC187">
        <f t="shared" si="29"/>
        <v>5707.25</v>
      </c>
    </row>
    <row r="188" spans="5:29" ht="15.75" customHeight="1" x14ac:dyDescent="0.25">
      <c r="E188" s="35"/>
      <c r="L188" s="12">
        <v>45748</v>
      </c>
      <c r="M188">
        <v>5644.25</v>
      </c>
      <c r="N188">
        <v>5694.75</v>
      </c>
      <c r="O188">
        <v>5600.25</v>
      </c>
      <c r="P188">
        <v>5674.5</v>
      </c>
      <c r="Q188">
        <v>1874155</v>
      </c>
      <c r="R188">
        <v>5622.4802879999997</v>
      </c>
      <c r="S188">
        <f t="shared" si="22"/>
        <v>5590</v>
      </c>
      <c r="T188">
        <f t="shared" si="23"/>
        <v>5672.75</v>
      </c>
      <c r="U188">
        <f t="shared" si="24"/>
        <v>5533.75</v>
      </c>
      <c r="V188">
        <f t="shared" si="25"/>
        <v>5653.25</v>
      </c>
      <c r="W188">
        <f t="shared" si="26"/>
        <v>2231705</v>
      </c>
      <c r="X188" s="24">
        <f t="shared" si="27"/>
        <v>1.1188254543846421E-2</v>
      </c>
      <c r="Y188" s="24">
        <f t="shared" si="30"/>
        <v>9.8929644237418461E-3</v>
      </c>
      <c r="Z188" s="24">
        <f t="shared" si="31"/>
        <v>5681.2137005642599</v>
      </c>
      <c r="AA188" s="24">
        <f t="shared" si="32"/>
        <v>5616.330817775648</v>
      </c>
      <c r="AB188">
        <f t="shared" si="28"/>
        <v>0.85971223021582732</v>
      </c>
      <c r="AC188">
        <f t="shared" si="29"/>
        <v>5671.833333333333</v>
      </c>
    </row>
    <row r="189" spans="5:29" ht="15.75" customHeight="1" x14ac:dyDescent="0.25">
      <c r="E189" s="35"/>
      <c r="L189" s="12">
        <v>45749</v>
      </c>
      <c r="M189">
        <v>5672</v>
      </c>
      <c r="N189">
        <v>5773.25</v>
      </c>
      <c r="O189">
        <v>5566.25</v>
      </c>
      <c r="P189">
        <v>5712.25</v>
      </c>
      <c r="Q189">
        <v>2064621</v>
      </c>
      <c r="R189">
        <v>5662.6792189999996</v>
      </c>
      <c r="S189">
        <f t="shared" si="22"/>
        <v>5644.25</v>
      </c>
      <c r="T189">
        <f t="shared" si="23"/>
        <v>5694.75</v>
      </c>
      <c r="U189">
        <f t="shared" si="24"/>
        <v>5600.25</v>
      </c>
      <c r="V189">
        <f t="shared" si="25"/>
        <v>5674.5</v>
      </c>
      <c r="W189">
        <f t="shared" si="26"/>
        <v>1874155</v>
      </c>
      <c r="X189" s="24">
        <f t="shared" si="27"/>
        <v>5.3308661556084047E-3</v>
      </c>
      <c r="Y189" s="24">
        <f t="shared" si="30"/>
        <v>9.4297383213832187E-3</v>
      </c>
      <c r="Z189" s="24">
        <f t="shared" si="31"/>
        <v>5701.2545250523444</v>
      </c>
      <c r="AA189" s="24">
        <f t="shared" si="32"/>
        <v>5645.2572621205572</v>
      </c>
      <c r="AB189">
        <f t="shared" si="28"/>
        <v>0.7857142857142857</v>
      </c>
      <c r="AC189">
        <f t="shared" si="29"/>
        <v>5650.25</v>
      </c>
    </row>
    <row r="190" spans="5:29" ht="15.75" customHeight="1" x14ac:dyDescent="0.25">
      <c r="E190" s="35"/>
      <c r="L190" s="12">
        <v>45750</v>
      </c>
      <c r="M190">
        <v>5550.5</v>
      </c>
      <c r="N190">
        <v>5564.75</v>
      </c>
      <c r="O190">
        <v>5415.25</v>
      </c>
      <c r="P190">
        <v>5432.75</v>
      </c>
      <c r="Q190">
        <v>2476203</v>
      </c>
      <c r="R190">
        <v>5691.3475049999997</v>
      </c>
      <c r="S190">
        <f t="shared" si="22"/>
        <v>5672</v>
      </c>
      <c r="T190">
        <f t="shared" si="23"/>
        <v>5773.25</v>
      </c>
      <c r="U190">
        <f t="shared" si="24"/>
        <v>5566.25</v>
      </c>
      <c r="V190">
        <f t="shared" si="25"/>
        <v>5712.25</v>
      </c>
      <c r="W190">
        <f t="shared" si="26"/>
        <v>2064621</v>
      </c>
      <c r="X190" s="24">
        <f t="shared" si="27"/>
        <v>7.0462602302070465E-3</v>
      </c>
      <c r="Y190" s="24">
        <f t="shared" si="30"/>
        <v>9.6175565668179478E-3</v>
      </c>
      <c r="Z190" s="24">
        <f t="shared" si="31"/>
        <v>5739.7189437494026</v>
      </c>
      <c r="AA190" s="24">
        <f t="shared" si="32"/>
        <v>5523.8088761379386</v>
      </c>
      <c r="AB190">
        <f t="shared" si="28"/>
        <v>0.70531400966183577</v>
      </c>
      <c r="AC190">
        <f t="shared" si="29"/>
        <v>5680</v>
      </c>
    </row>
    <row r="191" spans="5:29" ht="15.75" customHeight="1" x14ac:dyDescent="0.25">
      <c r="E191" s="35"/>
      <c r="L191" s="12">
        <v>45751</v>
      </c>
      <c r="M191">
        <v>5423</v>
      </c>
      <c r="N191">
        <v>5435</v>
      </c>
      <c r="O191">
        <v>5074</v>
      </c>
      <c r="P191">
        <v>5110.25</v>
      </c>
      <c r="Q191">
        <v>3688748</v>
      </c>
      <c r="R191">
        <v>5516.7578569999996</v>
      </c>
      <c r="S191">
        <f t="shared" si="22"/>
        <v>5550.5</v>
      </c>
      <c r="T191">
        <f t="shared" si="23"/>
        <v>5564.75</v>
      </c>
      <c r="U191">
        <f t="shared" si="24"/>
        <v>5415.25</v>
      </c>
      <c r="V191">
        <f t="shared" si="25"/>
        <v>5432.75</v>
      </c>
      <c r="W191">
        <f t="shared" si="26"/>
        <v>2476203</v>
      </c>
      <c r="X191" s="24">
        <f t="shared" si="27"/>
        <v>2.1674106115687319E-2</v>
      </c>
      <c r="Y191" s="24">
        <f t="shared" si="30"/>
        <v>9.8441811677948358E-3</v>
      </c>
      <c r="Z191" s="24">
        <f t="shared" si="31"/>
        <v>5459.4904876196688</v>
      </c>
      <c r="AA191" s="24">
        <f t="shared" si="32"/>
        <v>5396.307502763525</v>
      </c>
      <c r="AB191">
        <f t="shared" si="28"/>
        <v>0.11705685618729098</v>
      </c>
      <c r="AC191">
        <f t="shared" si="29"/>
        <v>5606.5</v>
      </c>
    </row>
    <row r="192" spans="5:29" ht="15.75" customHeight="1" x14ac:dyDescent="0.25">
      <c r="E192" s="35"/>
      <c r="L192" s="12">
        <v>45754</v>
      </c>
      <c r="M192">
        <v>5007</v>
      </c>
      <c r="N192">
        <v>5286.5</v>
      </c>
      <c r="O192">
        <v>4830</v>
      </c>
      <c r="P192">
        <v>5097.25</v>
      </c>
      <c r="Q192">
        <v>3690141</v>
      </c>
      <c r="R192">
        <v>5227.9385179999999</v>
      </c>
      <c r="S192">
        <f t="shared" si="22"/>
        <v>5423</v>
      </c>
      <c r="T192">
        <f t="shared" si="23"/>
        <v>5435</v>
      </c>
      <c r="U192">
        <f t="shared" si="24"/>
        <v>5074</v>
      </c>
      <c r="V192">
        <f t="shared" si="25"/>
        <v>5110.25</v>
      </c>
      <c r="W192">
        <f t="shared" si="26"/>
        <v>3688748</v>
      </c>
      <c r="X192" s="24">
        <f t="shared" si="27"/>
        <v>6.1200528349885097E-2</v>
      </c>
      <c r="Y192" s="24">
        <f t="shared" si="30"/>
        <v>1.2817642488336185E-2</v>
      </c>
      <c r="Z192" s="24">
        <f t="shared" si="31"/>
        <v>5143.0006787630109</v>
      </c>
      <c r="AA192" s="24">
        <f t="shared" si="32"/>
        <v>4974.9110320304508</v>
      </c>
      <c r="AB192">
        <f t="shared" si="28"/>
        <v>0.10041551246537396</v>
      </c>
      <c r="AC192">
        <f t="shared" si="29"/>
        <v>5418.416666666667</v>
      </c>
    </row>
    <row r="193" spans="5:29" ht="15.75" customHeight="1" x14ac:dyDescent="0.25">
      <c r="E193" s="35"/>
      <c r="L193" s="12">
        <v>45755</v>
      </c>
      <c r="M193">
        <v>5126.5</v>
      </c>
      <c r="N193">
        <v>5305.25</v>
      </c>
      <c r="O193">
        <v>4940.5</v>
      </c>
      <c r="P193">
        <v>5020.25</v>
      </c>
      <c r="Q193">
        <v>2449966</v>
      </c>
      <c r="R193">
        <v>5196.3881279999996</v>
      </c>
      <c r="S193">
        <f t="shared" si="22"/>
        <v>5007</v>
      </c>
      <c r="T193">
        <f t="shared" si="23"/>
        <v>5286.5</v>
      </c>
      <c r="U193">
        <f t="shared" si="24"/>
        <v>4830</v>
      </c>
      <c r="V193">
        <f t="shared" si="25"/>
        <v>5097.25</v>
      </c>
      <c r="W193">
        <f t="shared" si="26"/>
        <v>3690141</v>
      </c>
      <c r="X193" s="24">
        <f t="shared" si="27"/>
        <v>1.7705625582421947E-2</v>
      </c>
      <c r="Y193" s="24">
        <f t="shared" si="30"/>
        <v>1.2526479342780856E-2</v>
      </c>
      <c r="Z193" s="24">
        <f t="shared" si="31"/>
        <v>5158.6084981753829</v>
      </c>
      <c r="AA193" s="24">
        <f t="shared" si="32"/>
        <v>5065.3247015850047</v>
      </c>
      <c r="AB193">
        <f t="shared" si="28"/>
        <v>0.58543263964950709</v>
      </c>
      <c r="AC193">
        <f t="shared" si="29"/>
        <v>5213.416666666667</v>
      </c>
    </row>
    <row r="194" spans="5:29" ht="15.75" customHeight="1" x14ac:dyDescent="0.25">
      <c r="E194" s="35"/>
      <c r="L194" s="12">
        <v>45756</v>
      </c>
      <c r="M194">
        <v>5006.25</v>
      </c>
      <c r="N194">
        <v>5520</v>
      </c>
      <c r="O194">
        <v>4871.75</v>
      </c>
      <c r="P194">
        <v>5491</v>
      </c>
      <c r="Q194">
        <v>3112338</v>
      </c>
      <c r="R194">
        <v>5074.9015909999998</v>
      </c>
      <c r="S194">
        <f t="shared" si="22"/>
        <v>5126.5</v>
      </c>
      <c r="T194">
        <f t="shared" si="23"/>
        <v>5305.25</v>
      </c>
      <c r="U194">
        <f t="shared" si="24"/>
        <v>4940.5</v>
      </c>
      <c r="V194">
        <f t="shared" si="25"/>
        <v>5020.25</v>
      </c>
      <c r="W194">
        <f t="shared" si="26"/>
        <v>2449966</v>
      </c>
      <c r="X194" s="24">
        <f t="shared" si="27"/>
        <v>2.1164284647178899E-2</v>
      </c>
      <c r="Y194" s="24">
        <f t="shared" si="30"/>
        <v>1.3181250864004785E-2</v>
      </c>
      <c r="Z194" s="24">
        <f t="shared" si="31"/>
        <v>5053.3365873250095</v>
      </c>
      <c r="AA194" s="24">
        <f t="shared" si="32"/>
        <v>4973.2556814310383</v>
      </c>
      <c r="AB194">
        <f t="shared" si="28"/>
        <v>0.21864290610006853</v>
      </c>
      <c r="AC194">
        <f t="shared" si="29"/>
        <v>5075.916666666667</v>
      </c>
    </row>
    <row r="195" spans="5:29" ht="15.75" customHeight="1" x14ac:dyDescent="0.25">
      <c r="E195" s="35"/>
      <c r="L195" s="12">
        <v>45757</v>
      </c>
      <c r="M195">
        <v>5502.5</v>
      </c>
      <c r="N195">
        <v>5528.75</v>
      </c>
      <c r="O195">
        <v>5146.75</v>
      </c>
      <c r="P195">
        <v>5302</v>
      </c>
      <c r="Q195">
        <v>2539526</v>
      </c>
      <c r="R195">
        <v>5428.6638249999996</v>
      </c>
      <c r="S195">
        <f t="shared" ref="S195:S258" si="33">M194</f>
        <v>5006.25</v>
      </c>
      <c r="T195">
        <f t="shared" ref="T195:T258" si="34">N194</f>
        <v>5520</v>
      </c>
      <c r="U195">
        <f t="shared" ref="U195:U258" si="35">O194</f>
        <v>4871.75</v>
      </c>
      <c r="V195">
        <f t="shared" ref="V195:V258" si="36">P194</f>
        <v>5491</v>
      </c>
      <c r="W195">
        <f t="shared" ref="W195:W258" si="37">Q194</f>
        <v>3112338</v>
      </c>
      <c r="X195" s="24">
        <f t="shared" ref="X195:X258" si="38">ABS(S195/V195-1)</f>
        <v>8.8280823165179378E-2</v>
      </c>
      <c r="Y195" s="24">
        <f t="shared" si="30"/>
        <v>1.7374497160762347E-2</v>
      </c>
      <c r="Z195" s="24">
        <f t="shared" si="31"/>
        <v>5550.3015853135475</v>
      </c>
      <c r="AA195" s="24">
        <f t="shared" si="32"/>
        <v>5443.2983180451274</v>
      </c>
      <c r="AB195">
        <f t="shared" ref="AB195:AB258" si="39">(V195-U195)/(T195-U195)</f>
        <v>0.95526417277285003</v>
      </c>
      <c r="AC195">
        <f t="shared" si="29"/>
        <v>5202.833333333333</v>
      </c>
    </row>
    <row r="196" spans="5:29" ht="15.75" customHeight="1" x14ac:dyDescent="0.25">
      <c r="E196" s="35"/>
      <c r="L196" s="12">
        <v>45758</v>
      </c>
      <c r="M196">
        <v>5299.25</v>
      </c>
      <c r="N196">
        <v>5418.25</v>
      </c>
      <c r="O196">
        <v>5206</v>
      </c>
      <c r="P196">
        <v>5391.25</v>
      </c>
      <c r="Q196">
        <v>1763844</v>
      </c>
      <c r="R196">
        <v>5272.534979</v>
      </c>
      <c r="S196">
        <f t="shared" si="33"/>
        <v>5502.5</v>
      </c>
      <c r="T196">
        <f t="shared" si="34"/>
        <v>5528.75</v>
      </c>
      <c r="U196">
        <f t="shared" si="35"/>
        <v>5146.75</v>
      </c>
      <c r="V196">
        <f t="shared" si="36"/>
        <v>5302</v>
      </c>
      <c r="W196">
        <f t="shared" si="37"/>
        <v>2539526</v>
      </c>
      <c r="X196" s="24">
        <f t="shared" si="38"/>
        <v>3.7815918521312719E-2</v>
      </c>
      <c r="Y196" s="24">
        <f t="shared" si="30"/>
        <v>1.8641141119392433E-2</v>
      </c>
      <c r="Z196" s="24">
        <f t="shared" si="31"/>
        <v>5351.4176651075086</v>
      </c>
      <c r="AA196" s="24">
        <f t="shared" si="32"/>
        <v>5249.8579664615299</v>
      </c>
      <c r="AB196">
        <f t="shared" si="39"/>
        <v>0.406413612565445</v>
      </c>
      <c r="AC196">
        <f t="shared" si="29"/>
        <v>5271.083333333333</v>
      </c>
    </row>
    <row r="197" spans="5:29" ht="15.75" customHeight="1" x14ac:dyDescent="0.25">
      <c r="E197" s="35"/>
      <c r="L197" s="12">
        <v>45761</v>
      </c>
      <c r="M197">
        <v>5452.5</v>
      </c>
      <c r="N197">
        <v>5497.75</v>
      </c>
      <c r="O197">
        <v>5391</v>
      </c>
      <c r="P197">
        <v>5440.75</v>
      </c>
      <c r="Q197">
        <v>1306399</v>
      </c>
      <c r="R197">
        <v>5367.3073240000003</v>
      </c>
      <c r="S197">
        <f t="shared" si="33"/>
        <v>5299.25</v>
      </c>
      <c r="T197">
        <f t="shared" si="34"/>
        <v>5418.25</v>
      </c>
      <c r="U197">
        <f t="shared" si="35"/>
        <v>5206</v>
      </c>
      <c r="V197">
        <f t="shared" si="36"/>
        <v>5391.25</v>
      </c>
      <c r="W197">
        <f t="shared" si="37"/>
        <v>1763844</v>
      </c>
      <c r="X197" s="24">
        <f t="shared" si="38"/>
        <v>1.7064688152098273E-2</v>
      </c>
      <c r="Y197" s="24">
        <f t="shared" si="30"/>
        <v>1.8607850704302313E-2</v>
      </c>
      <c r="Z197" s="24">
        <f t="shared" si="31"/>
        <v>5503.2296529826044</v>
      </c>
      <c r="AA197" s="24">
        <f t="shared" si="32"/>
        <v>5341.090212445215</v>
      </c>
      <c r="AB197">
        <f t="shared" si="39"/>
        <v>0.87279151943462896</v>
      </c>
      <c r="AC197">
        <f t="shared" ref="AC197:AC260" si="40">AVERAGE(V195:V197)</f>
        <v>5394.75</v>
      </c>
    </row>
    <row r="198" spans="5:29" ht="15.75" customHeight="1" x14ac:dyDescent="0.25">
      <c r="E198" s="35"/>
      <c r="L198" s="12">
        <v>45762</v>
      </c>
      <c r="M198">
        <v>5431.75</v>
      </c>
      <c r="N198">
        <v>5485</v>
      </c>
      <c r="O198">
        <v>5413</v>
      </c>
      <c r="P198">
        <v>5428.25</v>
      </c>
      <c r="Q198">
        <v>1160424</v>
      </c>
      <c r="R198">
        <v>5480.8970959999997</v>
      </c>
      <c r="S198">
        <f t="shared" si="33"/>
        <v>5452.5</v>
      </c>
      <c r="T198">
        <f t="shared" si="34"/>
        <v>5497.75</v>
      </c>
      <c r="U198">
        <f t="shared" si="35"/>
        <v>5391</v>
      </c>
      <c r="V198">
        <f t="shared" si="36"/>
        <v>5440.75</v>
      </c>
      <c r="W198">
        <f t="shared" si="37"/>
        <v>1306399</v>
      </c>
      <c r="X198" s="24">
        <f t="shared" si="38"/>
        <v>2.1596287276570703E-3</v>
      </c>
      <c r="Y198" s="24">
        <f t="shared" si="30"/>
        <v>1.8249174196596895E-2</v>
      </c>
      <c r="Z198" s="24">
        <f t="shared" si="31"/>
        <v>5490.3945972550682</v>
      </c>
      <c r="AA198" s="24">
        <f t="shared" si="32"/>
        <v>5382.1875240288173</v>
      </c>
      <c r="AB198">
        <f t="shared" si="39"/>
        <v>0.46604215456674475</v>
      </c>
      <c r="AC198">
        <f t="shared" si="40"/>
        <v>5378</v>
      </c>
    </row>
    <row r="199" spans="5:29" ht="15.75" customHeight="1" x14ac:dyDescent="0.25">
      <c r="E199" s="35"/>
      <c r="L199" s="12">
        <v>45763</v>
      </c>
      <c r="M199">
        <v>5403.75</v>
      </c>
      <c r="N199">
        <v>5425</v>
      </c>
      <c r="O199">
        <v>5251</v>
      </c>
      <c r="P199">
        <v>5305.75</v>
      </c>
      <c r="Q199">
        <v>1561297</v>
      </c>
      <c r="R199">
        <v>5399.5567650000003</v>
      </c>
      <c r="S199">
        <f t="shared" si="33"/>
        <v>5431.75</v>
      </c>
      <c r="T199">
        <f t="shared" si="34"/>
        <v>5485</v>
      </c>
      <c r="U199">
        <f t="shared" si="35"/>
        <v>5413</v>
      </c>
      <c r="V199">
        <f t="shared" si="36"/>
        <v>5428.25</v>
      </c>
      <c r="W199">
        <f t="shared" si="37"/>
        <v>1160424</v>
      </c>
      <c r="X199" s="24">
        <f t="shared" si="38"/>
        <v>6.4477501957349581E-4</v>
      </c>
      <c r="Y199" s="24">
        <f t="shared" si="30"/>
        <v>1.7732398527678762E-2</v>
      </c>
      <c r="Z199" s="24">
        <f t="shared" si="31"/>
        <v>5476.377946153937</v>
      </c>
      <c r="AA199" s="24">
        <f t="shared" si="32"/>
        <v>5355.839275728028</v>
      </c>
      <c r="AB199">
        <f t="shared" si="39"/>
        <v>0.21180555555555555</v>
      </c>
      <c r="AC199">
        <f t="shared" si="40"/>
        <v>5420.083333333333</v>
      </c>
    </row>
    <row r="200" spans="5:29" ht="15.75" customHeight="1" x14ac:dyDescent="0.25">
      <c r="E200" s="35"/>
      <c r="L200" s="12">
        <v>45764</v>
      </c>
      <c r="M200">
        <v>5308</v>
      </c>
      <c r="N200">
        <v>5371.25</v>
      </c>
      <c r="O200">
        <v>5285.5</v>
      </c>
      <c r="P200">
        <v>5312.75</v>
      </c>
      <c r="Q200">
        <v>1383070</v>
      </c>
      <c r="R200">
        <v>5333.1408060000003</v>
      </c>
      <c r="S200">
        <f t="shared" si="33"/>
        <v>5403.75</v>
      </c>
      <c r="T200">
        <f t="shared" si="34"/>
        <v>5425</v>
      </c>
      <c r="U200">
        <f t="shared" si="35"/>
        <v>5251</v>
      </c>
      <c r="V200">
        <f t="shared" si="36"/>
        <v>5305.75</v>
      </c>
      <c r="W200">
        <f t="shared" si="37"/>
        <v>1561297</v>
      </c>
      <c r="X200" s="24">
        <f t="shared" si="38"/>
        <v>1.8470527258163338E-2</v>
      </c>
      <c r="Y200" s="24">
        <f t="shared" si="30"/>
        <v>1.813888662539211E-2</v>
      </c>
      <c r="Z200" s="24">
        <f t="shared" si="31"/>
        <v>5356.1406051037911</v>
      </c>
      <c r="AA200" s="24">
        <f t="shared" si="32"/>
        <v>5257.6298011436629</v>
      </c>
      <c r="AB200">
        <f t="shared" si="39"/>
        <v>0.31465517241379309</v>
      </c>
      <c r="AC200">
        <f t="shared" si="40"/>
        <v>5391.583333333333</v>
      </c>
    </row>
    <row r="201" spans="5:29" ht="15.75" customHeight="1" x14ac:dyDescent="0.25">
      <c r="E201" s="35"/>
      <c r="L201" s="12">
        <v>45768</v>
      </c>
      <c r="M201">
        <v>5283.75</v>
      </c>
      <c r="N201">
        <v>5306.75</v>
      </c>
      <c r="O201">
        <v>5127.25</v>
      </c>
      <c r="P201">
        <v>5184.75</v>
      </c>
      <c r="Q201">
        <v>1192401</v>
      </c>
      <c r="R201">
        <v>5346.8912099999998</v>
      </c>
      <c r="S201">
        <f t="shared" si="33"/>
        <v>5308</v>
      </c>
      <c r="T201">
        <f t="shared" si="34"/>
        <v>5371.25</v>
      </c>
      <c r="U201">
        <f t="shared" si="35"/>
        <v>5285.5</v>
      </c>
      <c r="V201">
        <f t="shared" si="36"/>
        <v>5312.75</v>
      </c>
      <c r="W201">
        <f t="shared" si="37"/>
        <v>1383070</v>
      </c>
      <c r="X201" s="24">
        <f t="shared" si="38"/>
        <v>8.9407557291421025E-4</v>
      </c>
      <c r="Y201" s="24">
        <f t="shared" si="30"/>
        <v>1.8017295712339419E-2</v>
      </c>
      <c r="Z201" s="24">
        <f t="shared" si="31"/>
        <v>5360.6106938978655</v>
      </c>
      <c r="AA201" s="24">
        <f t="shared" si="32"/>
        <v>5236.1505568899629</v>
      </c>
      <c r="AB201">
        <f t="shared" si="39"/>
        <v>0.31778425655976678</v>
      </c>
      <c r="AC201">
        <f t="shared" si="40"/>
        <v>5348.916666666667</v>
      </c>
    </row>
    <row r="202" spans="5:29" ht="15.75" customHeight="1" x14ac:dyDescent="0.25">
      <c r="E202" s="35"/>
      <c r="L202" s="12">
        <v>45769</v>
      </c>
      <c r="M202">
        <v>5182.5</v>
      </c>
      <c r="N202">
        <v>5339.25</v>
      </c>
      <c r="O202">
        <v>5171.75</v>
      </c>
      <c r="P202">
        <v>5314.75</v>
      </c>
      <c r="Q202">
        <v>1572006</v>
      </c>
      <c r="R202">
        <v>5249.8941800620296</v>
      </c>
      <c r="S202">
        <f t="shared" si="33"/>
        <v>5283.75</v>
      </c>
      <c r="T202">
        <f t="shared" si="34"/>
        <v>5306.75</v>
      </c>
      <c r="U202">
        <f t="shared" si="35"/>
        <v>5127.25</v>
      </c>
      <c r="V202">
        <f t="shared" si="36"/>
        <v>5184.75</v>
      </c>
      <c r="W202">
        <f t="shared" si="37"/>
        <v>1192401</v>
      </c>
      <c r="X202" s="24">
        <f t="shared" si="38"/>
        <v>1.9094459713583145E-2</v>
      </c>
      <c r="Y202" s="24">
        <f t="shared" si="30"/>
        <v>1.8945786896330995E-2</v>
      </c>
      <c r="Z202" s="24">
        <f t="shared" si="31"/>
        <v>5233.8645843053764</v>
      </c>
      <c r="AA202" s="24">
        <f t="shared" si="32"/>
        <v>5133.4067297048823</v>
      </c>
      <c r="AB202">
        <f t="shared" si="39"/>
        <v>0.3203342618384401</v>
      </c>
      <c r="AC202">
        <f t="shared" si="40"/>
        <v>5267.75</v>
      </c>
    </row>
    <row r="203" spans="5:29" ht="15.75" customHeight="1" x14ac:dyDescent="0.25">
      <c r="E203" s="35"/>
      <c r="L203" s="12">
        <v>45770</v>
      </c>
      <c r="M203">
        <v>5379.75</v>
      </c>
      <c r="N203">
        <v>5499.75</v>
      </c>
      <c r="O203">
        <v>5377.75</v>
      </c>
      <c r="P203">
        <v>5401.75</v>
      </c>
      <c r="Q203">
        <v>1846494</v>
      </c>
      <c r="R203">
        <v>5303.3546094117501</v>
      </c>
      <c r="S203">
        <f t="shared" si="33"/>
        <v>5182.5</v>
      </c>
      <c r="T203">
        <f t="shared" si="34"/>
        <v>5339.25</v>
      </c>
      <c r="U203">
        <f t="shared" si="35"/>
        <v>5171.75</v>
      </c>
      <c r="V203">
        <f t="shared" si="36"/>
        <v>5314.75</v>
      </c>
      <c r="W203">
        <f t="shared" si="37"/>
        <v>1572006</v>
      </c>
      <c r="X203" s="24">
        <f t="shared" si="38"/>
        <v>2.4883578719601118E-2</v>
      </c>
      <c r="Y203" s="24">
        <f t="shared" si="30"/>
        <v>1.9540838500181401E-2</v>
      </c>
      <c r="Z203" s="24">
        <f t="shared" si="31"/>
        <v>5432.3124129606758</v>
      </c>
      <c r="AA203" s="24">
        <f t="shared" si="32"/>
        <v>5262.8226642905802</v>
      </c>
      <c r="AB203">
        <f t="shared" si="39"/>
        <v>0.85373134328358213</v>
      </c>
      <c r="AC203">
        <f t="shared" si="40"/>
        <v>5270.75</v>
      </c>
    </row>
    <row r="204" spans="5:29" ht="15.75" customHeight="1" x14ac:dyDescent="0.25">
      <c r="E204" s="35"/>
      <c r="L204" s="12">
        <v>45771</v>
      </c>
      <c r="M204">
        <v>5409</v>
      </c>
      <c r="N204">
        <v>5541.5</v>
      </c>
      <c r="O204">
        <v>5355.25</v>
      </c>
      <c r="P204">
        <v>5511.25</v>
      </c>
      <c r="Q204">
        <v>1411419</v>
      </c>
      <c r="R204">
        <v>5366.4446926824603</v>
      </c>
      <c r="S204">
        <f t="shared" si="33"/>
        <v>5379.75</v>
      </c>
      <c r="T204">
        <f t="shared" si="34"/>
        <v>5499.75</v>
      </c>
      <c r="U204">
        <f t="shared" si="35"/>
        <v>5377.75</v>
      </c>
      <c r="V204">
        <f t="shared" si="36"/>
        <v>5401.75</v>
      </c>
      <c r="W204">
        <f t="shared" si="37"/>
        <v>1846494</v>
      </c>
      <c r="X204" s="24">
        <f t="shared" si="38"/>
        <v>4.0727542000277284E-3</v>
      </c>
      <c r="Y204" s="24">
        <f t="shared" si="30"/>
        <v>1.9628626214473525E-2</v>
      </c>
      <c r="Z204" s="24">
        <f t="shared" si="31"/>
        <v>5462.0856195970437</v>
      </c>
      <c r="AA204" s="24">
        <f t="shared" si="32"/>
        <v>5348.7355341729835</v>
      </c>
      <c r="AB204">
        <f t="shared" si="39"/>
        <v>0.19672131147540983</v>
      </c>
      <c r="AC204">
        <f t="shared" si="40"/>
        <v>5300.416666666667</v>
      </c>
    </row>
    <row r="205" spans="5:29" ht="15.75" customHeight="1" x14ac:dyDescent="0.25">
      <c r="E205" s="35"/>
      <c r="L205" s="12">
        <v>45772</v>
      </c>
      <c r="M205">
        <v>5529</v>
      </c>
      <c r="N205">
        <v>5562.25</v>
      </c>
      <c r="O205">
        <v>5480.25</v>
      </c>
      <c r="P205">
        <v>5549.75</v>
      </c>
      <c r="Q205">
        <v>1339888</v>
      </c>
      <c r="R205">
        <v>5508.0770850234503</v>
      </c>
      <c r="S205">
        <f t="shared" si="33"/>
        <v>5409</v>
      </c>
      <c r="T205">
        <f t="shared" si="34"/>
        <v>5541.5</v>
      </c>
      <c r="U205">
        <f t="shared" si="35"/>
        <v>5355.25</v>
      </c>
      <c r="V205">
        <f t="shared" si="36"/>
        <v>5511.25</v>
      </c>
      <c r="W205">
        <f t="shared" si="37"/>
        <v>1411419</v>
      </c>
      <c r="X205" s="24">
        <f t="shared" si="38"/>
        <v>1.8552959854842399E-2</v>
      </c>
      <c r="Y205" s="24">
        <f t="shared" si="30"/>
        <v>1.9935560603604224E-2</v>
      </c>
      <c r="Z205" s="24">
        <f t="shared" si="31"/>
        <v>5584.1118572886635</v>
      </c>
      <c r="AA205" s="24">
        <f t="shared" si="32"/>
        <v>5456.3150708116927</v>
      </c>
      <c r="AB205">
        <f t="shared" si="39"/>
        <v>0.8375838926174497</v>
      </c>
      <c r="AC205">
        <f t="shared" si="40"/>
        <v>5409.25</v>
      </c>
    </row>
    <row r="206" spans="5:29" ht="15.75" customHeight="1" x14ac:dyDescent="0.25">
      <c r="E206" s="35"/>
      <c r="L206" s="12">
        <v>45775</v>
      </c>
      <c r="M206">
        <v>5544</v>
      </c>
      <c r="N206">
        <v>5578.75</v>
      </c>
      <c r="O206">
        <v>5492</v>
      </c>
      <c r="P206">
        <v>5553</v>
      </c>
      <c r="Q206">
        <v>1198801</v>
      </c>
      <c r="R206">
        <v>5615.45158933933</v>
      </c>
      <c r="S206">
        <f t="shared" si="33"/>
        <v>5529</v>
      </c>
      <c r="T206">
        <f t="shared" si="34"/>
        <v>5562.25</v>
      </c>
      <c r="U206">
        <f t="shared" si="35"/>
        <v>5480.25</v>
      </c>
      <c r="V206">
        <f t="shared" si="36"/>
        <v>5549.75</v>
      </c>
      <c r="W206">
        <f t="shared" si="37"/>
        <v>1339888</v>
      </c>
      <c r="X206" s="24">
        <f t="shared" si="38"/>
        <v>3.738907157980087E-3</v>
      </c>
      <c r="Y206" s="24">
        <f t="shared" si="30"/>
        <v>2.0105082082076474E-2</v>
      </c>
      <c r="Z206" s="24">
        <f t="shared" si="31"/>
        <v>5605.5390896425015</v>
      </c>
      <c r="AA206" s="24">
        <f t="shared" si="32"/>
        <v>5488.2687124684835</v>
      </c>
      <c r="AB206">
        <f t="shared" si="39"/>
        <v>0.84756097560975607</v>
      </c>
      <c r="AC206">
        <f t="shared" si="40"/>
        <v>5487.583333333333</v>
      </c>
    </row>
    <row r="207" spans="5:29" ht="15.75" customHeight="1" x14ac:dyDescent="0.25">
      <c r="E207" s="35"/>
      <c r="L207" s="12">
        <v>45776</v>
      </c>
      <c r="M207">
        <v>5543</v>
      </c>
      <c r="N207">
        <v>5597.25</v>
      </c>
      <c r="O207">
        <v>5521.5</v>
      </c>
      <c r="P207">
        <v>5583.75</v>
      </c>
      <c r="Q207">
        <v>1227182</v>
      </c>
      <c r="R207">
        <v>5609.8326148261203</v>
      </c>
      <c r="S207">
        <f t="shared" si="33"/>
        <v>5544</v>
      </c>
      <c r="T207">
        <f t="shared" si="34"/>
        <v>5578.75</v>
      </c>
      <c r="U207">
        <f t="shared" si="35"/>
        <v>5492</v>
      </c>
      <c r="V207">
        <f t="shared" si="36"/>
        <v>5553</v>
      </c>
      <c r="W207">
        <f t="shared" si="37"/>
        <v>1198801</v>
      </c>
      <c r="X207" s="24">
        <f t="shared" si="38"/>
        <v>1.6207455429497752E-3</v>
      </c>
      <c r="Y207" s="24">
        <f t="shared" si="30"/>
        <v>1.9130188361535894E-2</v>
      </c>
      <c r="Z207" s="24">
        <f t="shared" si="31"/>
        <v>5606.1149679858045</v>
      </c>
      <c r="AA207" s="24">
        <f t="shared" si="32"/>
        <v>5489.9806829560039</v>
      </c>
      <c r="AB207">
        <f t="shared" si="39"/>
        <v>0.70317002881844382</v>
      </c>
      <c r="AC207">
        <f t="shared" si="40"/>
        <v>5538</v>
      </c>
    </row>
    <row r="208" spans="5:29" ht="15.75" customHeight="1" x14ac:dyDescent="0.25">
      <c r="E208" s="35"/>
      <c r="L208" s="12">
        <v>45777</v>
      </c>
      <c r="M208">
        <v>5579.5</v>
      </c>
      <c r="N208">
        <v>5626.25</v>
      </c>
      <c r="O208">
        <v>5455.5</v>
      </c>
      <c r="P208">
        <v>5587</v>
      </c>
      <c r="Q208">
        <v>1833646</v>
      </c>
      <c r="R208">
        <v>5584.4555318803204</v>
      </c>
      <c r="S208">
        <f t="shared" si="33"/>
        <v>5543</v>
      </c>
      <c r="T208">
        <f t="shared" si="34"/>
        <v>5597.25</v>
      </c>
      <c r="U208">
        <f t="shared" si="35"/>
        <v>5521.5</v>
      </c>
      <c r="V208">
        <f t="shared" si="36"/>
        <v>5583.75</v>
      </c>
      <c r="W208">
        <f t="shared" si="37"/>
        <v>1227182</v>
      </c>
      <c r="X208" s="24">
        <f t="shared" si="38"/>
        <v>7.2979628385941853E-3</v>
      </c>
      <c r="Y208" s="24">
        <f t="shared" si="30"/>
        <v>1.8935673776273282E-2</v>
      </c>
      <c r="Z208" s="24">
        <f t="shared" si="31"/>
        <v>5636.6160342241328</v>
      </c>
      <c r="AA208" s="24">
        <f t="shared" si="32"/>
        <v>5526.6742040826412</v>
      </c>
      <c r="AB208">
        <f t="shared" si="39"/>
        <v>0.82178217821782173</v>
      </c>
      <c r="AC208">
        <f t="shared" si="40"/>
        <v>5562.166666666667</v>
      </c>
    </row>
    <row r="209" spans="5:29" ht="15.75" customHeight="1" x14ac:dyDescent="0.25">
      <c r="E209" s="35"/>
      <c r="L209" s="12">
        <v>45778</v>
      </c>
      <c r="M209">
        <v>5617.5</v>
      </c>
      <c r="N209">
        <v>5682.5</v>
      </c>
      <c r="O209">
        <v>5601.75</v>
      </c>
      <c r="P209">
        <v>5623.25</v>
      </c>
      <c r="Q209">
        <v>1388619</v>
      </c>
      <c r="R209">
        <v>5580.5213814585604</v>
      </c>
      <c r="S209">
        <f t="shared" si="33"/>
        <v>5579.5</v>
      </c>
      <c r="T209">
        <f t="shared" si="34"/>
        <v>5626.25</v>
      </c>
      <c r="U209">
        <f t="shared" si="35"/>
        <v>5455.5</v>
      </c>
      <c r="V209">
        <f t="shared" si="36"/>
        <v>5587</v>
      </c>
      <c r="W209">
        <f t="shared" si="37"/>
        <v>1833646</v>
      </c>
      <c r="X209" s="24">
        <f t="shared" si="38"/>
        <v>1.3424020046536311E-3</v>
      </c>
      <c r="Y209" s="24">
        <f t="shared" si="30"/>
        <v>1.8736250568725542E-2</v>
      </c>
      <c r="Z209" s="24">
        <f t="shared" si="31"/>
        <v>5670.1254437849075</v>
      </c>
      <c r="AA209" s="24">
        <f t="shared" si="32"/>
        <v>5534.6602840362648</v>
      </c>
      <c r="AB209">
        <f t="shared" si="39"/>
        <v>0.77013177159590041</v>
      </c>
      <c r="AC209">
        <f t="shared" si="40"/>
        <v>5574.583333333333</v>
      </c>
    </row>
    <row r="210" spans="5:29" ht="15.75" customHeight="1" x14ac:dyDescent="0.25">
      <c r="E210" s="35"/>
      <c r="L210" s="12">
        <v>45779</v>
      </c>
      <c r="M210">
        <v>5608.5</v>
      </c>
      <c r="N210">
        <v>5724.75</v>
      </c>
      <c r="O210">
        <v>5601</v>
      </c>
      <c r="P210">
        <v>5709</v>
      </c>
      <c r="Q210">
        <v>1383367</v>
      </c>
      <c r="R210">
        <v>5637.3971873690698</v>
      </c>
      <c r="S210">
        <f t="shared" si="33"/>
        <v>5617.5</v>
      </c>
      <c r="T210">
        <f t="shared" si="34"/>
        <v>5682.5</v>
      </c>
      <c r="U210">
        <f t="shared" si="35"/>
        <v>5601.75</v>
      </c>
      <c r="V210">
        <f t="shared" si="36"/>
        <v>5623.25</v>
      </c>
      <c r="W210">
        <f t="shared" si="37"/>
        <v>1388619</v>
      </c>
      <c r="X210" s="24">
        <f t="shared" si="38"/>
        <v>1.0225403458853366E-3</v>
      </c>
      <c r="Y210" s="24">
        <f t="shared" si="30"/>
        <v>1.8435064574509458E-2</v>
      </c>
      <c r="Z210" s="24">
        <f t="shared" si="31"/>
        <v>5675.0824884343056</v>
      </c>
      <c r="AA210" s="24">
        <f t="shared" si="32"/>
        <v>5556.8034701669321</v>
      </c>
      <c r="AB210">
        <f t="shared" si="39"/>
        <v>0.26625386996904027</v>
      </c>
      <c r="AC210">
        <f t="shared" si="40"/>
        <v>5598</v>
      </c>
    </row>
    <row r="211" spans="5:29" ht="15.75" customHeight="1" x14ac:dyDescent="0.25">
      <c r="E211" s="35"/>
      <c r="L211" s="12">
        <v>45782</v>
      </c>
      <c r="M211">
        <v>5705</v>
      </c>
      <c r="N211">
        <v>5706.25</v>
      </c>
      <c r="O211">
        <v>5655.25</v>
      </c>
      <c r="P211">
        <v>5671.75</v>
      </c>
      <c r="Q211">
        <v>989373</v>
      </c>
      <c r="R211">
        <v>5683.2740098160702</v>
      </c>
      <c r="S211">
        <f t="shared" si="33"/>
        <v>5608.5</v>
      </c>
      <c r="T211">
        <f t="shared" si="34"/>
        <v>5724.75</v>
      </c>
      <c r="U211">
        <f t="shared" si="35"/>
        <v>5601</v>
      </c>
      <c r="V211">
        <f t="shared" si="36"/>
        <v>5709</v>
      </c>
      <c r="W211">
        <f t="shared" si="37"/>
        <v>1383367</v>
      </c>
      <c r="X211" s="24">
        <f t="shared" si="38"/>
        <v>1.7603783499737236E-2</v>
      </c>
      <c r="Y211" s="24">
        <f t="shared" si="30"/>
        <v>1.8231548443711953E-2</v>
      </c>
      <c r="Z211" s="24">
        <f t="shared" si="31"/>
        <v>5761.041955032576</v>
      </c>
      <c r="AA211" s="24">
        <f t="shared" si="32"/>
        <v>5652.994508064312</v>
      </c>
      <c r="AB211">
        <f t="shared" si="39"/>
        <v>0.87272727272727268</v>
      </c>
      <c r="AC211">
        <f t="shared" si="40"/>
        <v>5639.75</v>
      </c>
    </row>
    <row r="212" spans="5:29" ht="15.75" customHeight="1" x14ac:dyDescent="0.25">
      <c r="E212" s="35"/>
      <c r="L212" s="12">
        <v>45783</v>
      </c>
      <c r="M212">
        <v>5666.25</v>
      </c>
      <c r="N212">
        <v>5673.25</v>
      </c>
      <c r="O212">
        <v>5605</v>
      </c>
      <c r="P212">
        <v>5625.75</v>
      </c>
      <c r="Q212">
        <v>1303877</v>
      </c>
      <c r="R212">
        <v>5676.3009718481799</v>
      </c>
      <c r="S212">
        <f t="shared" si="33"/>
        <v>5705</v>
      </c>
      <c r="T212">
        <f t="shared" si="34"/>
        <v>5706.25</v>
      </c>
      <c r="U212">
        <f t="shared" si="35"/>
        <v>5655.25</v>
      </c>
      <c r="V212">
        <f t="shared" si="36"/>
        <v>5671.75</v>
      </c>
      <c r="W212">
        <f t="shared" si="37"/>
        <v>989373</v>
      </c>
      <c r="X212" s="24">
        <f t="shared" si="38"/>
        <v>5.8623881518049537E-3</v>
      </c>
      <c r="Y212" s="24">
        <f t="shared" si="30"/>
        <v>1.5464641433807946E-2</v>
      </c>
      <c r="Z212" s="24">
        <f t="shared" si="31"/>
        <v>5715.6057900261003</v>
      </c>
      <c r="AA212" s="24">
        <f t="shared" si="32"/>
        <v>5622.436737737843</v>
      </c>
      <c r="AB212">
        <f t="shared" si="39"/>
        <v>0.3235294117647059</v>
      </c>
      <c r="AC212">
        <f t="shared" si="40"/>
        <v>5668</v>
      </c>
    </row>
    <row r="213" spans="5:29" ht="15.75" customHeight="1" x14ac:dyDescent="0.25">
      <c r="E213" s="35"/>
      <c r="L213" s="12">
        <v>45784</v>
      </c>
      <c r="M213">
        <v>5608.5</v>
      </c>
      <c r="N213">
        <v>5689.75</v>
      </c>
      <c r="O213">
        <v>5596</v>
      </c>
      <c r="P213">
        <v>5652</v>
      </c>
      <c r="Q213">
        <v>1390561</v>
      </c>
      <c r="R213">
        <v>5703.3413006744204</v>
      </c>
      <c r="S213">
        <f t="shared" si="33"/>
        <v>5666.25</v>
      </c>
      <c r="T213">
        <f t="shared" si="34"/>
        <v>5673.25</v>
      </c>
      <c r="U213">
        <f t="shared" si="35"/>
        <v>5605</v>
      </c>
      <c r="V213">
        <f t="shared" si="36"/>
        <v>5625.75</v>
      </c>
      <c r="W213">
        <f t="shared" si="37"/>
        <v>1303877</v>
      </c>
      <c r="X213" s="24">
        <f t="shared" si="38"/>
        <v>7.1990401279828919E-3</v>
      </c>
      <c r="Y213" s="24">
        <f t="shared" si="30"/>
        <v>1.4939312161085993E-2</v>
      </c>
      <c r="Z213" s="24">
        <f t="shared" si="31"/>
        <v>5667.7724176951142</v>
      </c>
      <c r="AA213" s="24">
        <f t="shared" si="32"/>
        <v>5566.6064338722745</v>
      </c>
      <c r="AB213">
        <f t="shared" si="39"/>
        <v>0.304029304029304</v>
      </c>
      <c r="AC213">
        <f t="shared" si="40"/>
        <v>5668.833333333333</v>
      </c>
    </row>
    <row r="214" spans="5:29" ht="15.75" customHeight="1" x14ac:dyDescent="0.25">
      <c r="E214" s="35"/>
      <c r="L214" s="12">
        <v>45785</v>
      </c>
      <c r="M214">
        <v>5643.25</v>
      </c>
      <c r="N214">
        <v>5741</v>
      </c>
      <c r="O214">
        <v>5636.5</v>
      </c>
      <c r="P214">
        <v>5684.5</v>
      </c>
      <c r="Q214">
        <v>1428613</v>
      </c>
      <c r="R214">
        <v>5667.4189216025597</v>
      </c>
      <c r="S214">
        <f t="shared" si="33"/>
        <v>5608.5</v>
      </c>
      <c r="T214">
        <f t="shared" si="34"/>
        <v>5689.75</v>
      </c>
      <c r="U214">
        <f t="shared" si="35"/>
        <v>5596</v>
      </c>
      <c r="V214">
        <f t="shared" si="36"/>
        <v>5652</v>
      </c>
      <c r="W214">
        <f t="shared" si="37"/>
        <v>1390561</v>
      </c>
      <c r="X214" s="24">
        <f t="shared" si="38"/>
        <v>7.6963906581740682E-3</v>
      </c>
      <c r="Y214" s="24">
        <f t="shared" ref="Y214:Y275" si="41">AVERAGE(X195:X214)</f>
        <v>1.4265917461635752E-2</v>
      </c>
      <c r="Z214" s="24">
        <f t="shared" ref="Z214:Z275" si="42">MAX(M214,V214)*(1+0.5*Y214)</f>
        <v>5692.3154827465833</v>
      </c>
      <c r="AA214" s="24">
        <f t="shared" ref="AA214:AA275" si="43">MIN(M214,V214)*(1-0.5*Y214)</f>
        <v>5602.9969306423118</v>
      </c>
      <c r="AB214">
        <f t="shared" si="39"/>
        <v>0.59733333333333338</v>
      </c>
      <c r="AC214">
        <f t="shared" si="40"/>
        <v>5649.833333333333</v>
      </c>
    </row>
    <row r="215" spans="5:29" ht="15.75" customHeight="1" x14ac:dyDescent="0.25">
      <c r="E215" s="35"/>
      <c r="L215" s="12">
        <v>45786</v>
      </c>
      <c r="M215">
        <v>5688.5</v>
      </c>
      <c r="N215">
        <v>5715.25</v>
      </c>
      <c r="O215">
        <v>5662.5</v>
      </c>
      <c r="P215">
        <v>5678</v>
      </c>
      <c r="Q215">
        <v>1029418</v>
      </c>
      <c r="R215">
        <v>5691.2818435459003</v>
      </c>
      <c r="S215">
        <f t="shared" si="33"/>
        <v>5643.25</v>
      </c>
      <c r="T215">
        <f t="shared" si="34"/>
        <v>5741</v>
      </c>
      <c r="U215">
        <f t="shared" si="35"/>
        <v>5636.5</v>
      </c>
      <c r="V215">
        <f t="shared" si="36"/>
        <v>5684.5</v>
      </c>
      <c r="W215">
        <f t="shared" si="37"/>
        <v>1428613</v>
      </c>
      <c r="X215" s="24">
        <f t="shared" si="38"/>
        <v>7.2565748966487709E-3</v>
      </c>
      <c r="Y215" s="24">
        <f t="shared" si="41"/>
        <v>1.0214705048209222E-2</v>
      </c>
      <c r="Z215" s="24">
        <f t="shared" si="42"/>
        <v>5717.5531748333688</v>
      </c>
      <c r="AA215" s="24">
        <f t="shared" si="43"/>
        <v>5655.4672545767271</v>
      </c>
      <c r="AB215">
        <f t="shared" si="39"/>
        <v>0.45933014354066987</v>
      </c>
      <c r="AC215">
        <f t="shared" si="40"/>
        <v>5654.083333333333</v>
      </c>
    </row>
    <row r="216" spans="5:29" ht="15.75" customHeight="1" x14ac:dyDescent="0.25">
      <c r="E216" s="35"/>
      <c r="L216" s="12">
        <v>45789</v>
      </c>
      <c r="M216">
        <v>5761</v>
      </c>
      <c r="N216">
        <v>5876.25</v>
      </c>
      <c r="O216">
        <v>5734.25</v>
      </c>
      <c r="P216">
        <v>5865</v>
      </c>
      <c r="Q216">
        <v>1765593</v>
      </c>
      <c r="R216">
        <v>5672.5989023727798</v>
      </c>
      <c r="S216">
        <f t="shared" si="33"/>
        <v>5688.5</v>
      </c>
      <c r="T216">
        <f t="shared" si="34"/>
        <v>5715.25</v>
      </c>
      <c r="U216">
        <f t="shared" si="35"/>
        <v>5662.5</v>
      </c>
      <c r="V216">
        <f t="shared" si="36"/>
        <v>5678</v>
      </c>
      <c r="W216">
        <f t="shared" si="37"/>
        <v>1029418</v>
      </c>
      <c r="X216" s="24">
        <f t="shared" si="38"/>
        <v>1.8492426910883264E-3</v>
      </c>
      <c r="Y216" s="24">
        <f t="shared" si="41"/>
        <v>8.416371256698002E-3</v>
      </c>
      <c r="Z216" s="24">
        <f t="shared" si="42"/>
        <v>5785.2433574049182</v>
      </c>
      <c r="AA216" s="24">
        <f t="shared" si="43"/>
        <v>5654.1059220022344</v>
      </c>
      <c r="AB216">
        <f t="shared" si="39"/>
        <v>0.29383886255924169</v>
      </c>
      <c r="AC216">
        <f t="shared" si="40"/>
        <v>5671.5</v>
      </c>
    </row>
    <row r="217" spans="5:29" ht="15.75" customHeight="1" x14ac:dyDescent="0.25">
      <c r="E217" s="35"/>
      <c r="L217" s="12">
        <v>45790</v>
      </c>
      <c r="M217">
        <v>5868</v>
      </c>
      <c r="N217">
        <v>5927</v>
      </c>
      <c r="O217">
        <v>5835.75</v>
      </c>
      <c r="P217">
        <v>5904.5</v>
      </c>
      <c r="Q217">
        <v>1335457</v>
      </c>
      <c r="R217">
        <v>5741.6453364040199</v>
      </c>
      <c r="S217">
        <f t="shared" si="33"/>
        <v>5761</v>
      </c>
      <c r="T217">
        <f t="shared" si="34"/>
        <v>5876.25</v>
      </c>
      <c r="U217">
        <f t="shared" si="35"/>
        <v>5734.25</v>
      </c>
      <c r="V217">
        <f t="shared" si="36"/>
        <v>5865</v>
      </c>
      <c r="W217">
        <f t="shared" si="37"/>
        <v>1765593</v>
      </c>
      <c r="X217" s="24">
        <f t="shared" si="38"/>
        <v>1.7732310315430544E-2</v>
      </c>
      <c r="Y217" s="24">
        <f t="shared" si="41"/>
        <v>8.4497523648646156E-3</v>
      </c>
      <c r="Z217" s="24">
        <f t="shared" si="42"/>
        <v>5892.7915734385133</v>
      </c>
      <c r="AA217" s="24">
        <f t="shared" si="43"/>
        <v>5840.2211011900345</v>
      </c>
      <c r="AB217">
        <f t="shared" si="39"/>
        <v>0.92077464788732399</v>
      </c>
      <c r="AC217">
        <f t="shared" si="40"/>
        <v>5742.5</v>
      </c>
    </row>
    <row r="218" spans="5:29" ht="15.75" customHeight="1" x14ac:dyDescent="0.25">
      <c r="E218" s="35"/>
      <c r="L218" s="12">
        <v>45791</v>
      </c>
      <c r="M218">
        <v>5902</v>
      </c>
      <c r="N218">
        <v>5925</v>
      </c>
      <c r="O218">
        <v>5890</v>
      </c>
      <c r="P218">
        <v>5908.5</v>
      </c>
      <c r="Q218">
        <v>1207202</v>
      </c>
      <c r="R218">
        <v>5826.7670855902998</v>
      </c>
      <c r="S218">
        <f t="shared" si="33"/>
        <v>5868</v>
      </c>
      <c r="T218">
        <f t="shared" si="34"/>
        <v>5927</v>
      </c>
      <c r="U218">
        <f t="shared" si="35"/>
        <v>5835.75</v>
      </c>
      <c r="V218">
        <f t="shared" si="36"/>
        <v>5904.5</v>
      </c>
      <c r="W218">
        <f t="shared" si="37"/>
        <v>1335457</v>
      </c>
      <c r="X218" s="24">
        <f t="shared" si="38"/>
        <v>6.1817258023540989E-3</v>
      </c>
      <c r="Y218" s="24">
        <f t="shared" si="41"/>
        <v>8.6508572185994663E-3</v>
      </c>
      <c r="Z218" s="24">
        <f t="shared" si="42"/>
        <v>5930.0394932236104</v>
      </c>
      <c r="AA218" s="24">
        <f t="shared" si="43"/>
        <v>5876.4713203479132</v>
      </c>
      <c r="AB218">
        <f t="shared" si="39"/>
        <v>0.75342465753424659</v>
      </c>
      <c r="AC218">
        <f t="shared" si="40"/>
        <v>5815.833333333333</v>
      </c>
    </row>
    <row r="219" spans="5:29" ht="15.75" customHeight="1" x14ac:dyDescent="0.25">
      <c r="E219" s="35"/>
      <c r="L219" s="12">
        <v>45792</v>
      </c>
      <c r="M219">
        <v>5904</v>
      </c>
      <c r="N219">
        <v>5944.5</v>
      </c>
      <c r="O219">
        <v>5867</v>
      </c>
      <c r="P219">
        <v>5933.25</v>
      </c>
      <c r="Q219">
        <v>1291986</v>
      </c>
      <c r="R219">
        <v>5858.3294584178202</v>
      </c>
      <c r="S219">
        <f t="shared" si="33"/>
        <v>5902</v>
      </c>
      <c r="T219">
        <f t="shared" si="34"/>
        <v>5925</v>
      </c>
      <c r="U219">
        <f t="shared" si="35"/>
        <v>5890</v>
      </c>
      <c r="V219">
        <f t="shared" si="36"/>
        <v>5908.5</v>
      </c>
      <c r="W219">
        <f t="shared" si="37"/>
        <v>1207202</v>
      </c>
      <c r="X219" s="24">
        <f t="shared" si="38"/>
        <v>1.1001100110010764E-3</v>
      </c>
      <c r="Y219" s="24">
        <f t="shared" si="41"/>
        <v>8.6736239681708457E-3</v>
      </c>
      <c r="Z219" s="24">
        <f t="shared" si="42"/>
        <v>5934.1240536079686</v>
      </c>
      <c r="AA219" s="24">
        <f t="shared" si="43"/>
        <v>5878.3954620459599</v>
      </c>
      <c r="AB219">
        <f t="shared" si="39"/>
        <v>0.52857142857142858</v>
      </c>
      <c r="AC219">
        <f t="shared" si="40"/>
        <v>5892.666666666667</v>
      </c>
    </row>
    <row r="220" spans="5:29" ht="15.75" customHeight="1" x14ac:dyDescent="0.25">
      <c r="E220" s="35"/>
      <c r="L220" s="12">
        <v>45793</v>
      </c>
      <c r="M220">
        <v>5935</v>
      </c>
      <c r="N220">
        <v>5977.5</v>
      </c>
      <c r="O220">
        <v>5923</v>
      </c>
      <c r="P220">
        <v>5975.5</v>
      </c>
      <c r="Q220">
        <v>1180875</v>
      </c>
      <c r="R220">
        <v>5897.0794232109201</v>
      </c>
      <c r="S220">
        <f t="shared" si="33"/>
        <v>5904</v>
      </c>
      <c r="T220">
        <f t="shared" si="34"/>
        <v>5944.5</v>
      </c>
      <c r="U220">
        <f t="shared" si="35"/>
        <v>5867</v>
      </c>
      <c r="V220">
        <f t="shared" si="36"/>
        <v>5933.25</v>
      </c>
      <c r="W220">
        <f t="shared" si="37"/>
        <v>1291986</v>
      </c>
      <c r="X220" s="24">
        <f t="shared" si="38"/>
        <v>4.929844520288218E-3</v>
      </c>
      <c r="Y220" s="24">
        <f t="shared" si="41"/>
        <v>7.9965898312770907E-3</v>
      </c>
      <c r="Z220" s="24">
        <f t="shared" si="42"/>
        <v>5958.7298803243148</v>
      </c>
      <c r="AA220" s="24">
        <f t="shared" si="43"/>
        <v>5909.5271166917873</v>
      </c>
      <c r="AB220">
        <f t="shared" si="39"/>
        <v>0.85483870967741937</v>
      </c>
      <c r="AC220">
        <f t="shared" si="40"/>
        <v>5915.416666666667</v>
      </c>
    </row>
    <row r="221" spans="5:29" ht="15.75" customHeight="1" x14ac:dyDescent="0.25">
      <c r="E221" s="35"/>
      <c r="L221" s="12">
        <v>45796</v>
      </c>
      <c r="M221">
        <v>5930.25</v>
      </c>
      <c r="N221">
        <v>5987.5</v>
      </c>
      <c r="O221">
        <v>5892.75</v>
      </c>
      <c r="P221">
        <v>5982.5</v>
      </c>
      <c r="Q221">
        <v>1245859</v>
      </c>
      <c r="R221">
        <v>5901.3825940534898</v>
      </c>
      <c r="S221">
        <f t="shared" si="33"/>
        <v>5935</v>
      </c>
      <c r="T221">
        <f t="shared" si="34"/>
        <v>5977.5</v>
      </c>
      <c r="U221">
        <f t="shared" si="35"/>
        <v>5923</v>
      </c>
      <c r="V221">
        <f t="shared" si="36"/>
        <v>5975.5</v>
      </c>
      <c r="W221">
        <f t="shared" si="37"/>
        <v>1180875</v>
      </c>
      <c r="X221" s="24">
        <f t="shared" si="38"/>
        <v>6.7776755083256424E-3</v>
      </c>
      <c r="Y221" s="24">
        <f t="shared" si="41"/>
        <v>8.2907698280476616E-3</v>
      </c>
      <c r="Z221" s="24">
        <f t="shared" si="42"/>
        <v>6000.2707475537491</v>
      </c>
      <c r="AA221" s="24">
        <f t="shared" si="43"/>
        <v>5905.66683111361</v>
      </c>
      <c r="AB221">
        <f t="shared" si="39"/>
        <v>0.96330275229357798</v>
      </c>
      <c r="AC221">
        <f t="shared" si="40"/>
        <v>5939.083333333333</v>
      </c>
    </row>
    <row r="222" spans="5:29" ht="15.75" customHeight="1" x14ac:dyDescent="0.25">
      <c r="E222" s="35"/>
      <c r="L222" s="12">
        <v>45797</v>
      </c>
      <c r="M222">
        <v>5980</v>
      </c>
      <c r="N222">
        <v>5993.5</v>
      </c>
      <c r="O222">
        <v>5926.75</v>
      </c>
      <c r="P222">
        <v>5959.75</v>
      </c>
      <c r="Q222">
        <v>1112908</v>
      </c>
      <c r="R222">
        <v>5929.1654520697002</v>
      </c>
      <c r="S222">
        <f t="shared" si="33"/>
        <v>5930.25</v>
      </c>
      <c r="T222">
        <f t="shared" si="34"/>
        <v>5987.5</v>
      </c>
      <c r="U222">
        <f t="shared" si="35"/>
        <v>5892.75</v>
      </c>
      <c r="V222">
        <f t="shared" si="36"/>
        <v>5982.5</v>
      </c>
      <c r="W222">
        <f t="shared" si="37"/>
        <v>1245859</v>
      </c>
      <c r="X222" s="24">
        <f t="shared" si="38"/>
        <v>8.733806936899291E-3</v>
      </c>
      <c r="Y222" s="24">
        <f t="shared" si="41"/>
        <v>7.7727371892134687E-3</v>
      </c>
      <c r="Z222" s="24">
        <f t="shared" si="42"/>
        <v>6005.7502001172343</v>
      </c>
      <c r="AA222" s="24">
        <f t="shared" si="43"/>
        <v>5956.7595158042514</v>
      </c>
      <c r="AB222">
        <f t="shared" si="39"/>
        <v>0.94722955145118737</v>
      </c>
      <c r="AC222">
        <f t="shared" si="40"/>
        <v>5963.75</v>
      </c>
    </row>
    <row r="223" spans="5:29" ht="15.75" customHeight="1" x14ac:dyDescent="0.25">
      <c r="E223" s="35"/>
      <c r="L223" s="12">
        <v>45798</v>
      </c>
      <c r="M223">
        <v>5953.5</v>
      </c>
      <c r="N223">
        <v>5958.25</v>
      </c>
      <c r="O223">
        <v>5847.75</v>
      </c>
      <c r="P223">
        <v>5861.25</v>
      </c>
      <c r="Q223">
        <v>1548946</v>
      </c>
      <c r="R223">
        <v>5923.5334695434804</v>
      </c>
      <c r="S223">
        <f t="shared" si="33"/>
        <v>5980</v>
      </c>
      <c r="T223">
        <f t="shared" si="34"/>
        <v>5993.5</v>
      </c>
      <c r="U223">
        <f t="shared" si="35"/>
        <v>5926.75</v>
      </c>
      <c r="V223">
        <f t="shared" si="36"/>
        <v>5959.75</v>
      </c>
      <c r="W223">
        <f t="shared" si="37"/>
        <v>1112908</v>
      </c>
      <c r="X223" s="24">
        <f t="shared" si="38"/>
        <v>3.3977935316078511E-3</v>
      </c>
      <c r="Y223" s="24">
        <f t="shared" si="41"/>
        <v>6.6984479298138055E-3</v>
      </c>
      <c r="Z223" s="24">
        <f t="shared" si="42"/>
        <v>5979.7105375248539</v>
      </c>
      <c r="AA223" s="24">
        <f t="shared" si="43"/>
        <v>5933.5603951249268</v>
      </c>
      <c r="AB223">
        <f t="shared" si="39"/>
        <v>0.4943820224719101</v>
      </c>
      <c r="AC223">
        <f t="shared" si="40"/>
        <v>5972.583333333333</v>
      </c>
    </row>
    <row r="224" spans="5:29" ht="15.75" customHeight="1" x14ac:dyDescent="0.25">
      <c r="E224" s="35"/>
      <c r="L224" s="12">
        <v>45799</v>
      </c>
      <c r="M224">
        <v>5858</v>
      </c>
      <c r="N224">
        <v>5895</v>
      </c>
      <c r="O224">
        <v>5828.75</v>
      </c>
      <c r="P224">
        <v>5856.75</v>
      </c>
      <c r="Q224">
        <v>1419522</v>
      </c>
      <c r="R224">
        <v>5818.0412138869997</v>
      </c>
      <c r="S224">
        <f t="shared" si="33"/>
        <v>5953.5</v>
      </c>
      <c r="T224">
        <f t="shared" si="34"/>
        <v>5958.25</v>
      </c>
      <c r="U224">
        <f t="shared" si="35"/>
        <v>5847.75</v>
      </c>
      <c r="V224">
        <f t="shared" si="36"/>
        <v>5861.25</v>
      </c>
      <c r="W224">
        <f t="shared" si="37"/>
        <v>1548946</v>
      </c>
      <c r="X224" s="24">
        <f t="shared" si="38"/>
        <v>1.5738963531669814E-2</v>
      </c>
      <c r="Y224" s="24">
        <f t="shared" si="41"/>
        <v>7.2817583963959102E-3</v>
      </c>
      <c r="Z224" s="24">
        <f t="shared" si="42"/>
        <v>5882.5901032004376</v>
      </c>
      <c r="AA224" s="24">
        <f t="shared" si="43"/>
        <v>5836.6717296569559</v>
      </c>
      <c r="AB224">
        <f t="shared" si="39"/>
        <v>0.12217194570135746</v>
      </c>
      <c r="AC224">
        <f t="shared" si="40"/>
        <v>5934.5</v>
      </c>
    </row>
    <row r="225" spans="5:29" ht="15.75" customHeight="1" x14ac:dyDescent="0.25">
      <c r="E225" s="35"/>
      <c r="L225" s="12">
        <v>45800</v>
      </c>
      <c r="M225">
        <v>5869.25</v>
      </c>
      <c r="N225">
        <v>5872</v>
      </c>
      <c r="O225">
        <v>5756.5</v>
      </c>
      <c r="P225">
        <v>5817</v>
      </c>
      <c r="Q225">
        <v>1537693</v>
      </c>
      <c r="R225">
        <v>5823.8479081792402</v>
      </c>
      <c r="S225">
        <f t="shared" si="33"/>
        <v>5858</v>
      </c>
      <c r="T225">
        <f t="shared" si="34"/>
        <v>5895</v>
      </c>
      <c r="U225">
        <f t="shared" si="35"/>
        <v>5828.75</v>
      </c>
      <c r="V225">
        <f t="shared" si="36"/>
        <v>5856.75</v>
      </c>
      <c r="W225">
        <f t="shared" si="37"/>
        <v>1419522</v>
      </c>
      <c r="X225" s="24">
        <f t="shared" si="38"/>
        <v>2.1342894950260316E-4</v>
      </c>
      <c r="Y225" s="24">
        <f t="shared" si="41"/>
        <v>6.3647818511289199E-3</v>
      </c>
      <c r="Z225" s="24">
        <f t="shared" si="42"/>
        <v>5887.9282479398689</v>
      </c>
      <c r="AA225" s="24">
        <f t="shared" si="43"/>
        <v>5838.1115319466999</v>
      </c>
      <c r="AB225">
        <f t="shared" si="39"/>
        <v>0.42264150943396228</v>
      </c>
      <c r="AC225">
        <f t="shared" si="40"/>
        <v>5892.583333333333</v>
      </c>
    </row>
    <row r="226" spans="5:29" ht="15.75" customHeight="1" x14ac:dyDescent="0.25">
      <c r="E226" s="35"/>
      <c r="L226" s="12">
        <v>45804</v>
      </c>
      <c r="M226">
        <v>5820</v>
      </c>
      <c r="N226">
        <v>5941.75</v>
      </c>
      <c r="O226">
        <v>5813</v>
      </c>
      <c r="P226">
        <v>5934.25</v>
      </c>
      <c r="Q226">
        <v>1288369</v>
      </c>
      <c r="R226">
        <v>5832.8991756290598</v>
      </c>
      <c r="S226">
        <f t="shared" si="33"/>
        <v>5869.25</v>
      </c>
      <c r="T226">
        <f t="shared" si="34"/>
        <v>5872</v>
      </c>
      <c r="U226">
        <f t="shared" si="35"/>
        <v>5756.5</v>
      </c>
      <c r="V226">
        <f t="shared" si="36"/>
        <v>5817</v>
      </c>
      <c r="W226">
        <f t="shared" si="37"/>
        <v>1537693</v>
      </c>
      <c r="X226" s="24">
        <f t="shared" si="38"/>
        <v>8.9822932783221177E-3</v>
      </c>
      <c r="Y226" s="24">
        <f t="shared" si="41"/>
        <v>6.6269511571460217E-3</v>
      </c>
      <c r="Z226" s="24">
        <f t="shared" si="42"/>
        <v>5839.2844278672956</v>
      </c>
      <c r="AA226" s="24">
        <f t="shared" si="43"/>
        <v>5797.7255125594411</v>
      </c>
      <c r="AB226">
        <f t="shared" si="39"/>
        <v>0.52380952380952384</v>
      </c>
      <c r="AC226">
        <f t="shared" si="40"/>
        <v>5845</v>
      </c>
    </row>
    <row r="227" spans="5:29" ht="15.75" customHeight="1" x14ac:dyDescent="0.25">
      <c r="E227" s="35"/>
      <c r="L227" s="12">
        <v>45805</v>
      </c>
      <c r="M227">
        <v>5940.75</v>
      </c>
      <c r="N227">
        <v>5952.5</v>
      </c>
      <c r="O227">
        <v>5890</v>
      </c>
      <c r="P227">
        <v>5902.75</v>
      </c>
      <c r="Q227">
        <v>1181330</v>
      </c>
      <c r="R227">
        <v>5942.9093190203303</v>
      </c>
      <c r="S227">
        <f t="shared" si="33"/>
        <v>5820</v>
      </c>
      <c r="T227">
        <f t="shared" si="34"/>
        <v>5941.75</v>
      </c>
      <c r="U227">
        <f t="shared" si="35"/>
        <v>5813</v>
      </c>
      <c r="V227">
        <f t="shared" si="36"/>
        <v>5934.25</v>
      </c>
      <c r="W227">
        <f t="shared" si="37"/>
        <v>1288369</v>
      </c>
      <c r="X227" s="24">
        <f t="shared" si="38"/>
        <v>1.9252643552260196E-2</v>
      </c>
      <c r="Y227" s="24">
        <f t="shared" si="41"/>
        <v>7.5085460576115428E-3</v>
      </c>
      <c r="Z227" s="24">
        <f t="shared" si="42"/>
        <v>5963.0531974958785</v>
      </c>
      <c r="AA227" s="24">
        <f t="shared" si="43"/>
        <v>5911.9712052788091</v>
      </c>
      <c r="AB227">
        <f t="shared" si="39"/>
        <v>0.94174757281553401</v>
      </c>
      <c r="AC227">
        <f t="shared" si="40"/>
        <v>5869.333333333333</v>
      </c>
    </row>
    <row r="228" spans="5:29" ht="15.75" customHeight="1" x14ac:dyDescent="0.25">
      <c r="E228" s="35"/>
      <c r="L228" s="12">
        <v>45806</v>
      </c>
      <c r="M228">
        <v>5923.5</v>
      </c>
      <c r="N228">
        <v>6008</v>
      </c>
      <c r="O228">
        <v>5884</v>
      </c>
      <c r="P228">
        <v>5922.75</v>
      </c>
      <c r="Q228">
        <v>1414864</v>
      </c>
      <c r="R228">
        <v>5911.2759999999998</v>
      </c>
      <c r="S228">
        <f t="shared" si="33"/>
        <v>5940.75</v>
      </c>
      <c r="T228">
        <f t="shared" si="34"/>
        <v>5952.5</v>
      </c>
      <c r="U228">
        <f t="shared" si="35"/>
        <v>5890</v>
      </c>
      <c r="V228">
        <f t="shared" si="36"/>
        <v>5902.75</v>
      </c>
      <c r="W228">
        <f t="shared" si="37"/>
        <v>1181330</v>
      </c>
      <c r="X228" s="24">
        <f t="shared" si="38"/>
        <v>6.4376773537757614E-3</v>
      </c>
      <c r="Y228" s="24">
        <f t="shared" si="41"/>
        <v>7.4655317833706211E-3</v>
      </c>
      <c r="Z228" s="24">
        <f t="shared" si="42"/>
        <v>5945.6110387593972</v>
      </c>
      <c r="AA228" s="24">
        <f t="shared" si="43"/>
        <v>5880.7164161328546</v>
      </c>
      <c r="AB228">
        <f t="shared" si="39"/>
        <v>0.20399999999999999</v>
      </c>
      <c r="AC228">
        <f t="shared" si="40"/>
        <v>5884.666666666667</v>
      </c>
    </row>
    <row r="229" spans="5:29" ht="15.75" customHeight="1" x14ac:dyDescent="0.25">
      <c r="E229" s="35"/>
      <c r="L229" s="12">
        <v>45807</v>
      </c>
      <c r="M229">
        <v>5912.25</v>
      </c>
      <c r="N229">
        <v>5932.75</v>
      </c>
      <c r="O229">
        <v>5853.25</v>
      </c>
      <c r="P229">
        <v>5916</v>
      </c>
      <c r="Q229">
        <v>1633334</v>
      </c>
      <c r="R229">
        <v>5922.5899366125004</v>
      </c>
      <c r="S229">
        <f t="shared" si="33"/>
        <v>5923.5</v>
      </c>
      <c r="T229">
        <f t="shared" si="34"/>
        <v>6008</v>
      </c>
      <c r="U229">
        <f t="shared" si="35"/>
        <v>5884</v>
      </c>
      <c r="V229">
        <f t="shared" si="36"/>
        <v>5922.75</v>
      </c>
      <c r="W229">
        <f t="shared" si="37"/>
        <v>1414864</v>
      </c>
      <c r="X229" s="24">
        <f t="shared" si="38"/>
        <v>1.2663036596172184E-4</v>
      </c>
      <c r="Y229" s="24">
        <f t="shared" si="41"/>
        <v>7.4047432014360259E-3</v>
      </c>
      <c r="Z229" s="24">
        <f t="shared" si="42"/>
        <v>5944.6782213981533</v>
      </c>
      <c r="AA229" s="24">
        <f t="shared" si="43"/>
        <v>5890.3606535036542</v>
      </c>
      <c r="AB229">
        <f t="shared" si="39"/>
        <v>0.3125</v>
      </c>
      <c r="AC229">
        <f t="shared" si="40"/>
        <v>5919.916666666667</v>
      </c>
    </row>
    <row r="230" spans="5:29" ht="15.75" customHeight="1" x14ac:dyDescent="0.25">
      <c r="E230" s="35"/>
      <c r="L230" s="12">
        <v>45810</v>
      </c>
      <c r="M230">
        <v>5898.75</v>
      </c>
      <c r="N230">
        <v>5955.5</v>
      </c>
      <c r="O230">
        <v>5867.5</v>
      </c>
      <c r="P230">
        <v>5947.25</v>
      </c>
      <c r="Q230">
        <v>1194125</v>
      </c>
      <c r="R230">
        <v>5956.5168712155801</v>
      </c>
      <c r="S230">
        <f t="shared" si="33"/>
        <v>5912.25</v>
      </c>
      <c r="T230">
        <f t="shared" si="34"/>
        <v>5932.75</v>
      </c>
      <c r="U230">
        <f t="shared" si="35"/>
        <v>5853.25</v>
      </c>
      <c r="V230">
        <f t="shared" si="36"/>
        <v>5916</v>
      </c>
      <c r="W230">
        <f t="shared" si="37"/>
        <v>1633334</v>
      </c>
      <c r="X230" s="24">
        <f t="shared" si="38"/>
        <v>6.338742393509067E-4</v>
      </c>
      <c r="Y230" s="24">
        <f t="shared" si="41"/>
        <v>7.3853098961093044E-3</v>
      </c>
      <c r="Z230" s="24">
        <f t="shared" si="42"/>
        <v>5937.8457466726913</v>
      </c>
      <c r="AA230" s="24">
        <f t="shared" si="43"/>
        <v>5876.9679516251626</v>
      </c>
      <c r="AB230">
        <f t="shared" si="39"/>
        <v>0.78930817610062898</v>
      </c>
      <c r="AC230">
        <f t="shared" si="40"/>
        <v>5913.833333333333</v>
      </c>
    </row>
    <row r="231" spans="5:29" ht="15.75" customHeight="1" x14ac:dyDescent="0.25">
      <c r="E231" s="35"/>
      <c r="L231" s="12">
        <v>45811</v>
      </c>
      <c r="M231">
        <v>5949</v>
      </c>
      <c r="N231">
        <v>5991.25</v>
      </c>
      <c r="O231">
        <v>5909.25</v>
      </c>
      <c r="P231">
        <v>5981.5</v>
      </c>
      <c r="Q231">
        <v>1154297</v>
      </c>
      <c r="R231">
        <v>5958.9501904794197</v>
      </c>
      <c r="S231">
        <f t="shared" si="33"/>
        <v>5898.75</v>
      </c>
      <c r="T231">
        <f t="shared" si="34"/>
        <v>5955.5</v>
      </c>
      <c r="U231">
        <f t="shared" si="35"/>
        <v>5867.5</v>
      </c>
      <c r="V231">
        <f t="shared" si="36"/>
        <v>5947.25</v>
      </c>
      <c r="W231">
        <f t="shared" si="37"/>
        <v>1194125</v>
      </c>
      <c r="X231" s="24">
        <f t="shared" si="38"/>
        <v>8.1550296355458185E-3</v>
      </c>
      <c r="Y231" s="24">
        <f t="shared" si="41"/>
        <v>6.9128722028997339E-3</v>
      </c>
      <c r="Z231" s="24">
        <f t="shared" si="42"/>
        <v>5969.5623383675256</v>
      </c>
      <c r="AA231" s="24">
        <f t="shared" si="43"/>
        <v>5926.6937103956525</v>
      </c>
      <c r="AB231">
        <f t="shared" si="39"/>
        <v>0.90625</v>
      </c>
      <c r="AC231">
        <f t="shared" si="40"/>
        <v>5928.666666666667</v>
      </c>
    </row>
    <row r="232" spans="5:29" ht="15.75" customHeight="1" x14ac:dyDescent="0.25">
      <c r="E232" s="35"/>
      <c r="L232" s="12">
        <v>45812</v>
      </c>
      <c r="M232">
        <v>5980</v>
      </c>
      <c r="N232">
        <v>5999</v>
      </c>
      <c r="O232">
        <v>5974</v>
      </c>
      <c r="P232">
        <v>5981</v>
      </c>
      <c r="Q232">
        <v>1097088</v>
      </c>
      <c r="R232">
        <v>5982.2148998842003</v>
      </c>
      <c r="S232">
        <f t="shared" si="33"/>
        <v>5949</v>
      </c>
      <c r="T232">
        <f t="shared" si="34"/>
        <v>5991.25</v>
      </c>
      <c r="U232">
        <f t="shared" si="35"/>
        <v>5909.25</v>
      </c>
      <c r="V232">
        <f t="shared" si="36"/>
        <v>5981.5</v>
      </c>
      <c r="W232">
        <f t="shared" si="37"/>
        <v>1154297</v>
      </c>
      <c r="X232" s="24">
        <f t="shared" si="38"/>
        <v>5.4334197107749338E-3</v>
      </c>
      <c r="Y232" s="24">
        <f t="shared" si="41"/>
        <v>6.8914237808482322E-3</v>
      </c>
      <c r="Z232" s="24">
        <f t="shared" si="42"/>
        <v>6002.1105256725714</v>
      </c>
      <c r="AA232" s="24">
        <f t="shared" si="43"/>
        <v>5959.394642895264</v>
      </c>
      <c r="AB232">
        <f t="shared" si="39"/>
        <v>0.88109756097560976</v>
      </c>
      <c r="AC232">
        <f t="shared" si="40"/>
        <v>5948.25</v>
      </c>
    </row>
    <row r="233" spans="5:29" ht="15.75" customHeight="1" x14ac:dyDescent="0.25">
      <c r="E233" s="35"/>
      <c r="L233" s="12">
        <v>45813</v>
      </c>
      <c r="M233">
        <v>5974.25</v>
      </c>
      <c r="N233">
        <v>6016.5</v>
      </c>
      <c r="O233">
        <v>5928.75</v>
      </c>
      <c r="P233">
        <v>5946</v>
      </c>
      <c r="Q233">
        <v>1603350</v>
      </c>
      <c r="R233">
        <v>5946.6735866651397</v>
      </c>
      <c r="S233">
        <f t="shared" si="33"/>
        <v>5980</v>
      </c>
      <c r="T233">
        <f t="shared" si="34"/>
        <v>5999</v>
      </c>
      <c r="U233">
        <f t="shared" si="35"/>
        <v>5974</v>
      </c>
      <c r="V233">
        <f t="shared" si="36"/>
        <v>5981</v>
      </c>
      <c r="W233">
        <f t="shared" si="37"/>
        <v>1097088</v>
      </c>
      <c r="X233" s="24">
        <f t="shared" si="38"/>
        <v>1.6719612104998394E-4</v>
      </c>
      <c r="Y233" s="24">
        <f t="shared" si="41"/>
        <v>6.5398315805015872E-3</v>
      </c>
      <c r="Z233" s="24">
        <f t="shared" si="42"/>
        <v>6000.5573663414898</v>
      </c>
      <c r="AA233" s="24">
        <f t="shared" si="43"/>
        <v>5954.7147055900941</v>
      </c>
      <c r="AB233">
        <f t="shared" si="39"/>
        <v>0.28000000000000003</v>
      </c>
      <c r="AC233">
        <f t="shared" si="40"/>
        <v>5969.916666666667</v>
      </c>
    </row>
    <row r="234" spans="5:29" ht="15.75" customHeight="1" x14ac:dyDescent="0.25">
      <c r="E234" s="35"/>
      <c r="L234" s="12">
        <v>45814</v>
      </c>
      <c r="M234">
        <v>5931.75</v>
      </c>
      <c r="N234">
        <v>6025</v>
      </c>
      <c r="O234">
        <v>5930</v>
      </c>
      <c r="P234">
        <v>6006.75</v>
      </c>
      <c r="Q234">
        <v>1300244</v>
      </c>
      <c r="R234">
        <v>5940.3757510016303</v>
      </c>
      <c r="S234">
        <f t="shared" si="33"/>
        <v>5974.25</v>
      </c>
      <c r="T234">
        <f t="shared" si="34"/>
        <v>6016.5</v>
      </c>
      <c r="U234">
        <f t="shared" si="35"/>
        <v>5928.75</v>
      </c>
      <c r="V234">
        <f t="shared" si="36"/>
        <v>5946</v>
      </c>
      <c r="W234">
        <f t="shared" si="37"/>
        <v>1603350</v>
      </c>
      <c r="X234" s="24">
        <f t="shared" si="38"/>
        <v>4.7510931718801608E-3</v>
      </c>
      <c r="Y234" s="24">
        <f t="shared" si="41"/>
        <v>6.3925667061868916E-3</v>
      </c>
      <c r="Z234" s="24">
        <f t="shared" si="42"/>
        <v>5965.0051008174933</v>
      </c>
      <c r="AA234" s="24">
        <f t="shared" si="43"/>
        <v>5912.7904462202878</v>
      </c>
      <c r="AB234">
        <f t="shared" si="39"/>
        <v>0.19658119658119658</v>
      </c>
      <c r="AC234">
        <f t="shared" si="40"/>
        <v>5969.5</v>
      </c>
    </row>
    <row r="235" spans="5:29" ht="15.75" customHeight="1" x14ac:dyDescent="0.25">
      <c r="E235" s="35"/>
      <c r="L235" s="12">
        <v>45817</v>
      </c>
      <c r="M235">
        <v>6010</v>
      </c>
      <c r="N235">
        <v>6027.75</v>
      </c>
      <c r="O235">
        <v>5992.25</v>
      </c>
      <c r="P235">
        <v>6010.25</v>
      </c>
      <c r="Q235">
        <v>959819</v>
      </c>
      <c r="R235">
        <v>5991.13911425685</v>
      </c>
      <c r="S235">
        <f t="shared" si="33"/>
        <v>5931.75</v>
      </c>
      <c r="T235">
        <f t="shared" si="34"/>
        <v>6025</v>
      </c>
      <c r="U235">
        <f t="shared" si="35"/>
        <v>5930</v>
      </c>
      <c r="V235">
        <f t="shared" si="36"/>
        <v>6006.75</v>
      </c>
      <c r="W235">
        <f t="shared" si="37"/>
        <v>1300244</v>
      </c>
      <c r="X235" s="24">
        <f t="shared" si="38"/>
        <v>1.2485953302534658E-2</v>
      </c>
      <c r="Y235" s="24">
        <f t="shared" si="41"/>
        <v>6.6540356264811864E-3</v>
      </c>
      <c r="Z235" s="24">
        <f t="shared" si="42"/>
        <v>6029.9953770575758</v>
      </c>
      <c r="AA235" s="24">
        <f t="shared" si="43"/>
        <v>5986.765435750317</v>
      </c>
      <c r="AB235">
        <f t="shared" si="39"/>
        <v>0.80789473684210522</v>
      </c>
      <c r="AC235">
        <f t="shared" si="40"/>
        <v>5977.916666666667</v>
      </c>
    </row>
    <row r="236" spans="5:29" ht="15.75" customHeight="1" x14ac:dyDescent="0.25">
      <c r="E236" s="35"/>
      <c r="L236" s="12">
        <v>45818</v>
      </c>
      <c r="M236">
        <v>6012.25</v>
      </c>
      <c r="N236">
        <v>6049.5</v>
      </c>
      <c r="O236">
        <v>5991.25</v>
      </c>
      <c r="P236">
        <v>6045</v>
      </c>
      <c r="Q236">
        <v>1174590</v>
      </c>
      <c r="R236">
        <v>6047.0219607601302</v>
      </c>
      <c r="S236">
        <f t="shared" si="33"/>
        <v>6010</v>
      </c>
      <c r="T236">
        <f t="shared" si="34"/>
        <v>6027.75</v>
      </c>
      <c r="U236">
        <f t="shared" si="35"/>
        <v>5992.25</v>
      </c>
      <c r="V236">
        <f t="shared" si="36"/>
        <v>6010.25</v>
      </c>
      <c r="W236">
        <f t="shared" si="37"/>
        <v>959819</v>
      </c>
      <c r="X236" s="24">
        <f t="shared" si="38"/>
        <v>4.1595607503830401E-5</v>
      </c>
      <c r="Y236" s="24">
        <f t="shared" si="41"/>
        <v>6.5636532723019614E-3</v>
      </c>
      <c r="Z236" s="24">
        <f t="shared" si="42"/>
        <v>6031.9811621931985</v>
      </c>
      <c r="AA236" s="24">
        <f t="shared" si="43"/>
        <v>5990.5254014600741</v>
      </c>
      <c r="AB236">
        <f t="shared" si="39"/>
        <v>0.50704225352112675</v>
      </c>
      <c r="AC236">
        <f t="shared" si="40"/>
        <v>5987.666666666667</v>
      </c>
    </row>
    <row r="237" spans="5:29" ht="15.75" customHeight="1" x14ac:dyDescent="0.25">
      <c r="E237" s="35"/>
      <c r="L237" s="12">
        <v>45819</v>
      </c>
      <c r="M237">
        <v>6038.75</v>
      </c>
      <c r="N237">
        <v>6074.75</v>
      </c>
      <c r="O237">
        <v>6006.25</v>
      </c>
      <c r="P237">
        <v>6029</v>
      </c>
      <c r="Q237">
        <v>1712599</v>
      </c>
      <c r="R237">
        <v>6059.5567835253496</v>
      </c>
      <c r="S237">
        <f t="shared" si="33"/>
        <v>6012.25</v>
      </c>
      <c r="T237">
        <f t="shared" si="34"/>
        <v>6049.5</v>
      </c>
      <c r="U237">
        <f t="shared" si="35"/>
        <v>5991.25</v>
      </c>
      <c r="V237">
        <f t="shared" si="36"/>
        <v>6045</v>
      </c>
      <c r="W237">
        <f t="shared" si="37"/>
        <v>1174590</v>
      </c>
      <c r="X237" s="24">
        <f t="shared" si="38"/>
        <v>5.417700578990936E-3</v>
      </c>
      <c r="Y237" s="24">
        <f t="shared" si="41"/>
        <v>5.947922785479981E-3</v>
      </c>
      <c r="Z237" s="24">
        <f t="shared" si="42"/>
        <v>6062.9775966191128</v>
      </c>
      <c r="AA237" s="24">
        <f t="shared" si="43"/>
        <v>6020.7909906395917</v>
      </c>
      <c r="AB237">
        <f t="shared" si="39"/>
        <v>0.92274678111587982</v>
      </c>
      <c r="AC237">
        <f t="shared" si="40"/>
        <v>6020.666666666667</v>
      </c>
    </row>
    <row r="238" spans="5:29" ht="15.75" customHeight="1" x14ac:dyDescent="0.25">
      <c r="E238" s="35"/>
      <c r="L238" s="12">
        <v>45820</v>
      </c>
      <c r="M238">
        <v>6022.25</v>
      </c>
      <c r="N238">
        <v>6051.25</v>
      </c>
      <c r="O238">
        <v>5987.75</v>
      </c>
      <c r="P238">
        <v>6049.5</v>
      </c>
      <c r="Q238">
        <v>1542652</v>
      </c>
      <c r="R238">
        <v>6021.8698734979198</v>
      </c>
      <c r="S238">
        <f t="shared" si="33"/>
        <v>6038.75</v>
      </c>
      <c r="T238">
        <f t="shared" si="34"/>
        <v>6074.75</v>
      </c>
      <c r="U238">
        <f t="shared" si="35"/>
        <v>6006.25</v>
      </c>
      <c r="V238">
        <f t="shared" si="36"/>
        <v>6029</v>
      </c>
      <c r="W238">
        <f t="shared" si="37"/>
        <v>1712599</v>
      </c>
      <c r="X238" s="24">
        <f t="shared" si="38"/>
        <v>1.6171836125393746E-3</v>
      </c>
      <c r="Y238" s="24">
        <f t="shared" si="41"/>
        <v>5.7196956759892449E-3</v>
      </c>
      <c r="Z238" s="24">
        <f t="shared" si="42"/>
        <v>6046.2420226152699</v>
      </c>
      <c r="AA238" s="24">
        <f t="shared" si="43"/>
        <v>6005.0272813576366</v>
      </c>
      <c r="AB238">
        <f t="shared" si="39"/>
        <v>0.33211678832116787</v>
      </c>
      <c r="AC238">
        <f t="shared" si="40"/>
        <v>6028.083333333333</v>
      </c>
    </row>
    <row r="239" spans="5:29" ht="15.75" customHeight="1" x14ac:dyDescent="0.25">
      <c r="E239" s="35"/>
      <c r="L239" s="12">
        <v>45821</v>
      </c>
      <c r="M239">
        <v>6045</v>
      </c>
      <c r="N239">
        <v>6045</v>
      </c>
      <c r="O239">
        <v>5927.5</v>
      </c>
      <c r="P239">
        <v>5979.25</v>
      </c>
      <c r="Q239">
        <v>3081851</v>
      </c>
      <c r="R239">
        <v>6060.9025641701201</v>
      </c>
      <c r="S239">
        <f t="shared" si="33"/>
        <v>6022.25</v>
      </c>
      <c r="T239">
        <f t="shared" si="34"/>
        <v>6051.25</v>
      </c>
      <c r="U239">
        <f t="shared" si="35"/>
        <v>5987.75</v>
      </c>
      <c r="V239">
        <f t="shared" si="36"/>
        <v>6049.5</v>
      </c>
      <c r="W239">
        <f t="shared" si="37"/>
        <v>1542652</v>
      </c>
      <c r="X239" s="24">
        <f t="shared" si="38"/>
        <v>4.5045045045044585E-3</v>
      </c>
      <c r="Y239" s="24">
        <f t="shared" si="41"/>
        <v>5.8899154006644139E-3</v>
      </c>
      <c r="Z239" s="24">
        <f t="shared" si="42"/>
        <v>6067.3155216081595</v>
      </c>
      <c r="AA239" s="24">
        <f t="shared" si="43"/>
        <v>6027.1977307014922</v>
      </c>
      <c r="AB239">
        <f t="shared" si="39"/>
        <v>0.97244094488188981</v>
      </c>
      <c r="AC239">
        <f t="shared" si="40"/>
        <v>6041.166666666667</v>
      </c>
    </row>
    <row r="240" spans="5:29" ht="15.75" customHeight="1" x14ac:dyDescent="0.25">
      <c r="E240" s="35"/>
      <c r="L240" s="12">
        <v>45824</v>
      </c>
      <c r="M240">
        <v>6001</v>
      </c>
      <c r="N240">
        <v>6109</v>
      </c>
      <c r="O240">
        <v>6000</v>
      </c>
      <c r="P240">
        <v>6089.75</v>
      </c>
      <c r="Q240">
        <v>3665691</v>
      </c>
      <c r="R240">
        <v>6002.3420375738297</v>
      </c>
      <c r="S240">
        <f t="shared" si="33"/>
        <v>6045</v>
      </c>
      <c r="T240">
        <f t="shared" si="34"/>
        <v>6045</v>
      </c>
      <c r="U240">
        <f t="shared" si="35"/>
        <v>5927.5</v>
      </c>
      <c r="V240">
        <f t="shared" si="36"/>
        <v>5979.25</v>
      </c>
      <c r="W240">
        <f t="shared" si="37"/>
        <v>3081851</v>
      </c>
      <c r="X240" s="24">
        <f t="shared" si="38"/>
        <v>1.0996362420035988E-2</v>
      </c>
      <c r="Y240" s="24">
        <f t="shared" si="41"/>
        <v>6.193241295651802E-3</v>
      </c>
      <c r="Z240" s="24">
        <f t="shared" si="42"/>
        <v>6019.5828205076041</v>
      </c>
      <c r="AA240" s="24">
        <f t="shared" si="43"/>
        <v>5960.7345309914872</v>
      </c>
      <c r="AB240">
        <f t="shared" si="39"/>
        <v>0.44042553191489364</v>
      </c>
      <c r="AC240">
        <f t="shared" si="40"/>
        <v>6019.25</v>
      </c>
    </row>
    <row r="241" spans="5:29" ht="15.75" customHeight="1" x14ac:dyDescent="0.25">
      <c r="E241" s="35"/>
      <c r="L241" s="12">
        <v>45825</v>
      </c>
      <c r="M241">
        <v>6093</v>
      </c>
      <c r="N241">
        <v>6093.5</v>
      </c>
      <c r="O241">
        <v>6030.25</v>
      </c>
      <c r="P241">
        <v>6038.5</v>
      </c>
      <c r="Q241">
        <v>2597764</v>
      </c>
      <c r="R241">
        <v>6037.3886282451604</v>
      </c>
      <c r="S241">
        <f t="shared" si="33"/>
        <v>6001</v>
      </c>
      <c r="T241">
        <f t="shared" si="34"/>
        <v>6109</v>
      </c>
      <c r="U241">
        <f t="shared" si="35"/>
        <v>6000</v>
      </c>
      <c r="V241">
        <f t="shared" si="36"/>
        <v>6089.75</v>
      </c>
      <c r="W241">
        <f t="shared" si="37"/>
        <v>3665691</v>
      </c>
      <c r="X241" s="24">
        <f t="shared" si="38"/>
        <v>1.4573668869822254E-2</v>
      </c>
      <c r="Y241" s="24">
        <f t="shared" si="41"/>
        <v>6.5830409637266333E-3</v>
      </c>
      <c r="Z241" s="24">
        <f t="shared" si="42"/>
        <v>6113.0552342959936</v>
      </c>
      <c r="AA241" s="24">
        <f t="shared" si="43"/>
        <v>6069.705463145573</v>
      </c>
      <c r="AB241">
        <f t="shared" si="39"/>
        <v>0.82339449541284404</v>
      </c>
      <c r="AC241">
        <f t="shared" si="40"/>
        <v>6039.5</v>
      </c>
    </row>
    <row r="242" spans="5:29" ht="15.75" customHeight="1" x14ac:dyDescent="0.25">
      <c r="E242" s="35"/>
      <c r="L242" s="12">
        <v>45826</v>
      </c>
      <c r="M242">
        <v>6030.75</v>
      </c>
      <c r="N242">
        <v>6073.75</v>
      </c>
      <c r="O242">
        <v>6017.75</v>
      </c>
      <c r="P242">
        <v>6034.25</v>
      </c>
      <c r="Q242">
        <v>1815233</v>
      </c>
      <c r="R242">
        <v>6011.3187833707298</v>
      </c>
      <c r="S242">
        <f t="shared" si="33"/>
        <v>6093</v>
      </c>
      <c r="T242">
        <f t="shared" si="34"/>
        <v>6093.5</v>
      </c>
      <c r="U242">
        <f t="shared" si="35"/>
        <v>6030.25</v>
      </c>
      <c r="V242">
        <f t="shared" si="36"/>
        <v>6038.5</v>
      </c>
      <c r="W242">
        <f t="shared" si="37"/>
        <v>2597764</v>
      </c>
      <c r="X242" s="24">
        <f t="shared" si="38"/>
        <v>9.0254202202533218E-3</v>
      </c>
      <c r="Y242" s="24">
        <f t="shared" si="41"/>
        <v>6.5976216278943343E-3</v>
      </c>
      <c r="Z242" s="24">
        <f t="shared" si="42"/>
        <v>6058.4198691000192</v>
      </c>
      <c r="AA242" s="24">
        <f t="shared" si="43"/>
        <v>6010.8556966837887</v>
      </c>
      <c r="AB242">
        <f t="shared" si="39"/>
        <v>0.13043478260869565</v>
      </c>
      <c r="AC242">
        <f t="shared" si="40"/>
        <v>6035.833333333333</v>
      </c>
    </row>
    <row r="243" spans="5:29" ht="15.75" customHeight="1" x14ac:dyDescent="0.25">
      <c r="E243" s="35"/>
      <c r="L243" s="12">
        <v>45828</v>
      </c>
      <c r="M243">
        <v>6038.25</v>
      </c>
      <c r="N243">
        <v>6071</v>
      </c>
      <c r="O243">
        <v>5969.5</v>
      </c>
      <c r="P243">
        <v>6018</v>
      </c>
      <c r="Q243">
        <v>1696030</v>
      </c>
      <c r="R243">
        <v>6008.2797257013499</v>
      </c>
      <c r="S243">
        <f t="shared" si="33"/>
        <v>6030.75</v>
      </c>
      <c r="T243">
        <f t="shared" si="34"/>
        <v>6073.75</v>
      </c>
      <c r="U243">
        <f t="shared" si="35"/>
        <v>6017.75</v>
      </c>
      <c r="V243">
        <f t="shared" si="36"/>
        <v>6034.25</v>
      </c>
      <c r="W243">
        <f t="shared" si="37"/>
        <v>1815233</v>
      </c>
      <c r="X243" s="24">
        <f t="shared" si="38"/>
        <v>5.8002237229148879E-4</v>
      </c>
      <c r="Y243" s="24">
        <f t="shared" si="41"/>
        <v>6.4567330699285162E-3</v>
      </c>
      <c r="Z243" s="24">
        <f t="shared" si="42"/>
        <v>6057.7436842297475</v>
      </c>
      <c r="AA243" s="24">
        <f t="shared" si="43"/>
        <v>6014.7692292363918</v>
      </c>
      <c r="AB243">
        <f t="shared" si="39"/>
        <v>0.29464285714285715</v>
      </c>
      <c r="AC243">
        <f t="shared" si="40"/>
        <v>6054.166666666667</v>
      </c>
    </row>
    <row r="244" spans="5:29" ht="15.75" customHeight="1" x14ac:dyDescent="0.25">
      <c r="E244" s="35"/>
      <c r="L244" s="12">
        <v>45831</v>
      </c>
      <c r="M244">
        <v>5964</v>
      </c>
      <c r="N244">
        <v>6081.5</v>
      </c>
      <c r="O244">
        <v>5959</v>
      </c>
      <c r="P244">
        <v>6077</v>
      </c>
      <c r="Q244">
        <v>1358820</v>
      </c>
      <c r="R244">
        <v>6020.6483534045801</v>
      </c>
      <c r="S244">
        <f t="shared" si="33"/>
        <v>6038.25</v>
      </c>
      <c r="T244">
        <f t="shared" si="34"/>
        <v>6071</v>
      </c>
      <c r="U244">
        <f t="shared" si="35"/>
        <v>5969.5</v>
      </c>
      <c r="V244">
        <f t="shared" si="36"/>
        <v>6018</v>
      </c>
      <c r="W244">
        <f t="shared" si="37"/>
        <v>1696030</v>
      </c>
      <c r="X244" s="24">
        <f t="shared" si="38"/>
        <v>3.364905284147568E-3</v>
      </c>
      <c r="Y244" s="24">
        <f t="shared" si="41"/>
        <v>5.8380301575524044E-3</v>
      </c>
      <c r="Z244" s="24">
        <f t="shared" si="42"/>
        <v>6035.5666327440749</v>
      </c>
      <c r="AA244" s="24">
        <f t="shared" si="43"/>
        <v>5946.5909940701786</v>
      </c>
      <c r="AB244">
        <f t="shared" si="39"/>
        <v>0.47783251231527096</v>
      </c>
      <c r="AC244">
        <f t="shared" si="40"/>
        <v>6030.25</v>
      </c>
    </row>
    <row r="245" spans="5:29" ht="15.75" customHeight="1" x14ac:dyDescent="0.25">
      <c r="E245" s="35"/>
      <c r="L245" s="12">
        <v>45832</v>
      </c>
      <c r="M245">
        <v>6078</v>
      </c>
      <c r="N245">
        <v>6155.25</v>
      </c>
      <c r="O245">
        <v>6075.25</v>
      </c>
      <c r="P245">
        <v>6146.25</v>
      </c>
      <c r="Q245">
        <v>1080337</v>
      </c>
      <c r="R245">
        <v>6076.1663859949203</v>
      </c>
      <c r="S245">
        <f t="shared" si="33"/>
        <v>5964</v>
      </c>
      <c r="T245">
        <f t="shared" si="34"/>
        <v>6081.5</v>
      </c>
      <c r="U245">
        <f t="shared" si="35"/>
        <v>5959</v>
      </c>
      <c r="V245">
        <f t="shared" si="36"/>
        <v>6077</v>
      </c>
      <c r="W245">
        <f t="shared" si="37"/>
        <v>1358820</v>
      </c>
      <c r="X245" s="24">
        <f t="shared" si="38"/>
        <v>1.8594701332894537E-2</v>
      </c>
      <c r="Y245" s="24">
        <f t="shared" si="41"/>
        <v>6.7570937767220006E-3</v>
      </c>
      <c r="Z245" s="24">
        <f t="shared" si="42"/>
        <v>6098.5348079874575</v>
      </c>
      <c r="AA245" s="24">
        <f t="shared" si="43"/>
        <v>6056.4685705594302</v>
      </c>
      <c r="AB245">
        <f t="shared" si="39"/>
        <v>0.96326530612244898</v>
      </c>
      <c r="AC245">
        <f t="shared" si="40"/>
        <v>6043.083333333333</v>
      </c>
    </row>
    <row r="246" spans="5:29" ht="15.75" customHeight="1" x14ac:dyDescent="0.25">
      <c r="E246" s="35"/>
      <c r="L246" s="12">
        <v>45833</v>
      </c>
      <c r="M246">
        <v>6144.75</v>
      </c>
      <c r="N246">
        <v>6160.25</v>
      </c>
      <c r="O246">
        <v>6130.75</v>
      </c>
      <c r="P246">
        <v>6147</v>
      </c>
      <c r="Q246">
        <v>903229</v>
      </c>
      <c r="R246">
        <v>6101.9467236079699</v>
      </c>
      <c r="S246">
        <f t="shared" si="33"/>
        <v>6078</v>
      </c>
      <c r="T246">
        <f t="shared" si="34"/>
        <v>6155.25</v>
      </c>
      <c r="U246">
        <f t="shared" si="35"/>
        <v>6075.25</v>
      </c>
      <c r="V246">
        <f t="shared" si="36"/>
        <v>6146.25</v>
      </c>
      <c r="W246">
        <f t="shared" si="37"/>
        <v>1080337</v>
      </c>
      <c r="X246" s="24">
        <f t="shared" si="38"/>
        <v>1.110433190970106E-2</v>
      </c>
      <c r="Y246" s="24">
        <f t="shared" si="41"/>
        <v>6.8631957082909475E-3</v>
      </c>
      <c r="Z246" s="24">
        <f t="shared" si="42"/>
        <v>6167.3414583110416</v>
      </c>
      <c r="AA246" s="24">
        <f t="shared" si="43"/>
        <v>6123.6636890857399</v>
      </c>
      <c r="AB246">
        <f t="shared" si="39"/>
        <v>0.88749999999999996</v>
      </c>
      <c r="AC246">
        <f t="shared" si="40"/>
        <v>6080.416666666667</v>
      </c>
    </row>
    <row r="247" spans="5:29" ht="15.75" customHeight="1" x14ac:dyDescent="0.25">
      <c r="E247" s="35"/>
      <c r="L247" s="12">
        <v>45834</v>
      </c>
      <c r="M247">
        <v>6144.75</v>
      </c>
      <c r="N247">
        <v>6200</v>
      </c>
      <c r="O247">
        <v>6141.25</v>
      </c>
      <c r="P247">
        <v>6195</v>
      </c>
      <c r="Q247">
        <v>1040954</v>
      </c>
      <c r="R247">
        <v>6101.02504218594</v>
      </c>
      <c r="S247">
        <f t="shared" si="33"/>
        <v>6144.75</v>
      </c>
      <c r="T247">
        <f t="shared" si="34"/>
        <v>6160.25</v>
      </c>
      <c r="U247">
        <f t="shared" si="35"/>
        <v>6130.75</v>
      </c>
      <c r="V247">
        <f t="shared" si="36"/>
        <v>6147</v>
      </c>
      <c r="W247">
        <f t="shared" si="37"/>
        <v>903229</v>
      </c>
      <c r="X247" s="24">
        <f t="shared" si="38"/>
        <v>3.6603221083453263E-4</v>
      </c>
      <c r="Y247" s="24">
        <f t="shared" si="41"/>
        <v>5.918865141219665E-3</v>
      </c>
      <c r="Z247" s="24">
        <f t="shared" si="42"/>
        <v>6165.1916320115397</v>
      </c>
      <c r="AA247" s="24">
        <f t="shared" si="43"/>
        <v>6126.5650267117453</v>
      </c>
      <c r="AB247">
        <f t="shared" si="39"/>
        <v>0.55084745762711862</v>
      </c>
      <c r="AC247">
        <f t="shared" si="40"/>
        <v>6123.416666666667</v>
      </c>
    </row>
    <row r="248" spans="5:29" ht="15.75" customHeight="1" x14ac:dyDescent="0.25">
      <c r="E248" s="35"/>
      <c r="L248" s="12">
        <v>45835</v>
      </c>
      <c r="M248">
        <v>6197.5</v>
      </c>
      <c r="N248">
        <v>6239</v>
      </c>
      <c r="O248">
        <v>6183.25</v>
      </c>
      <c r="P248">
        <v>6223.75</v>
      </c>
      <c r="Q248">
        <v>1354691</v>
      </c>
      <c r="R248">
        <v>6114.0665702060696</v>
      </c>
      <c r="S248">
        <f t="shared" si="33"/>
        <v>6144.75</v>
      </c>
      <c r="T248">
        <f t="shared" si="34"/>
        <v>6200</v>
      </c>
      <c r="U248">
        <f t="shared" si="35"/>
        <v>6141.25</v>
      </c>
      <c r="V248">
        <f t="shared" si="36"/>
        <v>6195</v>
      </c>
      <c r="W248">
        <f t="shared" si="37"/>
        <v>1040954</v>
      </c>
      <c r="X248" s="24">
        <f t="shared" si="38"/>
        <v>8.1113801452784573E-3</v>
      </c>
      <c r="Y248" s="24">
        <f t="shared" si="41"/>
        <v>6.0025502807947995E-3</v>
      </c>
      <c r="Z248" s="24">
        <f t="shared" si="42"/>
        <v>6216.1004026826131</v>
      </c>
      <c r="AA248" s="24">
        <f t="shared" si="43"/>
        <v>6176.4071005052383</v>
      </c>
      <c r="AB248">
        <f t="shared" si="39"/>
        <v>0.91489361702127658</v>
      </c>
      <c r="AC248">
        <f t="shared" si="40"/>
        <v>6162.75</v>
      </c>
    </row>
    <row r="249" spans="5:29" ht="15.75" customHeight="1" x14ac:dyDescent="0.25">
      <c r="E249" s="35"/>
      <c r="L249" s="12">
        <v>45838</v>
      </c>
      <c r="M249">
        <v>6223.25</v>
      </c>
      <c r="N249">
        <v>6265.5</v>
      </c>
      <c r="O249">
        <v>6223.25</v>
      </c>
      <c r="P249">
        <v>6253.75</v>
      </c>
      <c r="Q249">
        <v>1365778</v>
      </c>
      <c r="R249">
        <v>6127.9269057476604</v>
      </c>
      <c r="S249">
        <f t="shared" si="33"/>
        <v>6197.5</v>
      </c>
      <c r="T249">
        <f t="shared" si="34"/>
        <v>6239</v>
      </c>
      <c r="U249">
        <f t="shared" si="35"/>
        <v>6183.25</v>
      </c>
      <c r="V249">
        <f t="shared" si="36"/>
        <v>6223.75</v>
      </c>
      <c r="W249">
        <f t="shared" si="37"/>
        <v>1354691</v>
      </c>
      <c r="X249" s="24">
        <f t="shared" si="38"/>
        <v>4.21771440048202E-3</v>
      </c>
      <c r="Y249" s="24">
        <f t="shared" si="41"/>
        <v>6.2071044825208147E-3</v>
      </c>
      <c r="Z249" s="24">
        <f t="shared" si="42"/>
        <v>6243.0657332615438</v>
      </c>
      <c r="AA249" s="24">
        <f t="shared" si="43"/>
        <v>6203.9358185145766</v>
      </c>
      <c r="AB249">
        <f t="shared" si="39"/>
        <v>0.726457399103139</v>
      </c>
      <c r="AC249">
        <f t="shared" si="40"/>
        <v>6188.583333333333</v>
      </c>
    </row>
    <row r="250" spans="5:29" ht="15.75" customHeight="1" x14ac:dyDescent="0.25">
      <c r="E250" s="35"/>
      <c r="L250" s="12">
        <v>45839</v>
      </c>
      <c r="M250">
        <v>6245.75</v>
      </c>
      <c r="N250">
        <v>6261.5</v>
      </c>
      <c r="O250">
        <v>6227.25</v>
      </c>
      <c r="P250">
        <v>6248.75</v>
      </c>
      <c r="Q250">
        <v>1321422</v>
      </c>
      <c r="R250">
        <v>6145.27</v>
      </c>
      <c r="S250">
        <f t="shared" si="33"/>
        <v>6223.25</v>
      </c>
      <c r="T250">
        <f t="shared" si="34"/>
        <v>6265.5</v>
      </c>
      <c r="U250">
        <f t="shared" si="35"/>
        <v>6223.25</v>
      </c>
      <c r="V250">
        <f t="shared" si="36"/>
        <v>6253.75</v>
      </c>
      <c r="W250">
        <f t="shared" si="37"/>
        <v>1365778</v>
      </c>
      <c r="X250" s="24">
        <f t="shared" si="38"/>
        <v>4.8770737557465305E-3</v>
      </c>
      <c r="Y250" s="24">
        <f t="shared" si="41"/>
        <v>6.4192644583405956E-3</v>
      </c>
      <c r="Z250" s="24">
        <f t="shared" si="42"/>
        <v>6273.8222375531741</v>
      </c>
      <c r="AA250" s="24">
        <f t="shared" si="43"/>
        <v>6225.7034395046603</v>
      </c>
      <c r="AB250">
        <f t="shared" si="39"/>
        <v>0.72189349112426038</v>
      </c>
      <c r="AC250">
        <f t="shared" si="40"/>
        <v>6224.166666666667</v>
      </c>
    </row>
    <row r="251" spans="5:29" ht="15.75" customHeight="1" x14ac:dyDescent="0.25">
      <c r="E251" s="35"/>
      <c r="L251" s="12">
        <v>45840</v>
      </c>
      <c r="M251">
        <v>6247.75</v>
      </c>
      <c r="N251">
        <v>6279.5</v>
      </c>
      <c r="O251">
        <v>6235.5</v>
      </c>
      <c r="P251">
        <v>6275</v>
      </c>
      <c r="Q251">
        <v>1044972</v>
      </c>
      <c r="R251">
        <v>6149.71</v>
      </c>
      <c r="S251">
        <f t="shared" si="33"/>
        <v>6245.75</v>
      </c>
      <c r="T251">
        <f t="shared" si="34"/>
        <v>6261.5</v>
      </c>
      <c r="U251">
        <f t="shared" si="35"/>
        <v>6227.25</v>
      </c>
      <c r="V251">
        <f t="shared" si="36"/>
        <v>6248.75</v>
      </c>
      <c r="W251">
        <f t="shared" si="37"/>
        <v>1321422</v>
      </c>
      <c r="X251" s="24">
        <f t="shared" si="38"/>
        <v>4.8009601920384615E-4</v>
      </c>
      <c r="Y251" s="24">
        <f t="shared" si="41"/>
        <v>6.0355177775234968E-3</v>
      </c>
      <c r="Z251" s="24">
        <f t="shared" si="42"/>
        <v>6267.6072208561491</v>
      </c>
      <c r="AA251" s="24">
        <f t="shared" si="43"/>
        <v>6228.8957969027388</v>
      </c>
      <c r="AB251">
        <f t="shared" si="39"/>
        <v>0.62773722627737227</v>
      </c>
      <c r="AC251">
        <f t="shared" si="40"/>
        <v>6242.083333333333</v>
      </c>
    </row>
    <row r="252" spans="5:29" ht="15.75" customHeight="1" x14ac:dyDescent="0.25">
      <c r="E252" s="35"/>
      <c r="L252" s="12">
        <v>45841</v>
      </c>
      <c r="M252">
        <v>6276.5</v>
      </c>
      <c r="N252">
        <v>6333.25</v>
      </c>
      <c r="O252">
        <v>6270.5</v>
      </c>
      <c r="P252">
        <v>6324.25</v>
      </c>
      <c r="Q252">
        <v>752070</v>
      </c>
      <c r="R252">
        <v>6122.2</v>
      </c>
      <c r="S252">
        <f t="shared" si="33"/>
        <v>6247.75</v>
      </c>
      <c r="T252">
        <f t="shared" si="34"/>
        <v>6279.5</v>
      </c>
      <c r="U252">
        <f t="shared" si="35"/>
        <v>6235.5</v>
      </c>
      <c r="V252">
        <f t="shared" si="36"/>
        <v>6275</v>
      </c>
      <c r="W252">
        <f t="shared" si="37"/>
        <v>1044972</v>
      </c>
      <c r="X252" s="24">
        <f t="shared" si="38"/>
        <v>4.3426294820717581E-3</v>
      </c>
      <c r="Y252" s="24">
        <f t="shared" si="41"/>
        <v>5.9809782660883385E-3</v>
      </c>
      <c r="Z252" s="24">
        <f t="shared" si="42"/>
        <v>6295.2698050435511</v>
      </c>
      <c r="AA252" s="24">
        <f t="shared" si="43"/>
        <v>6256.2346806901478</v>
      </c>
      <c r="AB252">
        <f t="shared" si="39"/>
        <v>0.89772727272727271</v>
      </c>
      <c r="AC252">
        <f t="shared" si="40"/>
        <v>6259.166666666667</v>
      </c>
    </row>
    <row r="253" spans="5:29" ht="15.75" customHeight="1" x14ac:dyDescent="0.25">
      <c r="E253" s="35"/>
      <c r="L253" s="12">
        <v>45845</v>
      </c>
      <c r="M253">
        <v>6307.75</v>
      </c>
      <c r="N253">
        <v>6315</v>
      </c>
      <c r="O253">
        <v>6246.25</v>
      </c>
      <c r="P253">
        <v>6276</v>
      </c>
      <c r="Q253">
        <v>1377798</v>
      </c>
      <c r="R253">
        <v>6149.65</v>
      </c>
      <c r="S253">
        <f t="shared" si="33"/>
        <v>6276.5</v>
      </c>
      <c r="T253">
        <f t="shared" si="34"/>
        <v>6333.25</v>
      </c>
      <c r="U253">
        <f t="shared" si="35"/>
        <v>6270.5</v>
      </c>
      <c r="V253">
        <f t="shared" si="36"/>
        <v>6324.25</v>
      </c>
      <c r="W253">
        <f t="shared" si="37"/>
        <v>752070</v>
      </c>
      <c r="X253" s="24">
        <f t="shared" si="38"/>
        <v>7.5503024074000669E-3</v>
      </c>
      <c r="Y253" s="24">
        <f t="shared" si="41"/>
        <v>6.3501335804058423E-3</v>
      </c>
      <c r="Z253" s="24">
        <f t="shared" si="42"/>
        <v>6344.3299161479408</v>
      </c>
      <c r="AA253" s="24">
        <f t="shared" si="43"/>
        <v>6287.7224724540974</v>
      </c>
      <c r="AB253">
        <f t="shared" si="39"/>
        <v>0.85657370517928288</v>
      </c>
      <c r="AC253">
        <f t="shared" si="40"/>
        <v>6282.666666666667</v>
      </c>
    </row>
    <row r="254" spans="5:29" ht="15.75" customHeight="1" x14ac:dyDescent="0.25">
      <c r="E254" s="35"/>
      <c r="L254" s="12">
        <v>45846</v>
      </c>
      <c r="M254">
        <v>6262.5</v>
      </c>
      <c r="N254">
        <v>6289</v>
      </c>
      <c r="O254">
        <v>6254.5</v>
      </c>
      <c r="P254">
        <v>6272</v>
      </c>
      <c r="Q254">
        <v>1074499</v>
      </c>
      <c r="R254">
        <v>6129.86</v>
      </c>
      <c r="S254">
        <f t="shared" si="33"/>
        <v>6307.75</v>
      </c>
      <c r="T254">
        <f t="shared" si="34"/>
        <v>6315</v>
      </c>
      <c r="U254">
        <f t="shared" si="35"/>
        <v>6246.25</v>
      </c>
      <c r="V254">
        <f t="shared" si="36"/>
        <v>6276</v>
      </c>
      <c r="W254">
        <f t="shared" si="37"/>
        <v>1377798</v>
      </c>
      <c r="X254" s="24">
        <f t="shared" si="38"/>
        <v>5.0589547482473574E-3</v>
      </c>
      <c r="Y254" s="24">
        <f t="shared" si="41"/>
        <v>6.365526659224202E-3</v>
      </c>
      <c r="Z254" s="24">
        <f t="shared" si="42"/>
        <v>6295.9750226566466</v>
      </c>
      <c r="AA254" s="24">
        <f t="shared" si="43"/>
        <v>6242.5679446483045</v>
      </c>
      <c r="AB254">
        <f t="shared" si="39"/>
        <v>0.43272727272727274</v>
      </c>
      <c r="AC254">
        <f t="shared" si="40"/>
        <v>6291.75</v>
      </c>
    </row>
    <row r="255" spans="5:29" ht="15.75" customHeight="1" x14ac:dyDescent="0.25">
      <c r="E255" s="35"/>
      <c r="L255" s="12">
        <v>45847</v>
      </c>
      <c r="M255">
        <v>6272</v>
      </c>
      <c r="N255">
        <v>6315.25</v>
      </c>
      <c r="O255">
        <v>6260</v>
      </c>
      <c r="P255">
        <v>6307.25</v>
      </c>
      <c r="Q255">
        <v>1145715</v>
      </c>
      <c r="R255">
        <v>6153.11</v>
      </c>
      <c r="S255">
        <f t="shared" si="33"/>
        <v>6262.5</v>
      </c>
      <c r="T255">
        <f t="shared" si="34"/>
        <v>6289</v>
      </c>
      <c r="U255">
        <f t="shared" si="35"/>
        <v>6254.5</v>
      </c>
      <c r="V255">
        <f t="shared" si="36"/>
        <v>6272</v>
      </c>
      <c r="W255">
        <f t="shared" si="37"/>
        <v>1074499</v>
      </c>
      <c r="X255" s="24">
        <f t="shared" si="38"/>
        <v>1.5146683673469274E-3</v>
      </c>
      <c r="Y255" s="24">
        <f t="shared" si="41"/>
        <v>5.8169624124648159E-3</v>
      </c>
      <c r="Z255" s="24">
        <f t="shared" si="42"/>
        <v>6290.2419941254893</v>
      </c>
      <c r="AA255" s="24">
        <f t="shared" si="43"/>
        <v>6253.7580058745098</v>
      </c>
      <c r="AB255">
        <f t="shared" si="39"/>
        <v>0.50724637681159424</v>
      </c>
      <c r="AC255">
        <f t="shared" si="40"/>
        <v>6290.75</v>
      </c>
    </row>
    <row r="256" spans="5:29" ht="15.75" customHeight="1" x14ac:dyDescent="0.25">
      <c r="E256" s="35"/>
      <c r="L256" s="12">
        <v>45848</v>
      </c>
      <c r="M256">
        <v>6306</v>
      </c>
      <c r="N256">
        <v>6335.5</v>
      </c>
      <c r="O256">
        <v>6287.5</v>
      </c>
      <c r="P256">
        <v>6324.25</v>
      </c>
      <c r="Q256">
        <v>948971</v>
      </c>
      <c r="R256">
        <v>6175.45</v>
      </c>
      <c r="S256">
        <f t="shared" si="33"/>
        <v>6272</v>
      </c>
      <c r="T256">
        <f t="shared" si="34"/>
        <v>6315.25</v>
      </c>
      <c r="U256">
        <f t="shared" si="35"/>
        <v>6260</v>
      </c>
      <c r="V256">
        <f t="shared" si="36"/>
        <v>6307.25</v>
      </c>
      <c r="W256">
        <f t="shared" si="37"/>
        <v>1145715</v>
      </c>
      <c r="X256" s="24">
        <f t="shared" si="38"/>
        <v>5.5888065321653135E-3</v>
      </c>
      <c r="Y256" s="24">
        <f t="shared" si="41"/>
        <v>6.0943229586978894E-3</v>
      </c>
      <c r="Z256" s="24">
        <f t="shared" si="42"/>
        <v>6326.469209240624</v>
      </c>
      <c r="AA256" s="24">
        <f t="shared" si="43"/>
        <v>6286.7845997112254</v>
      </c>
      <c r="AB256">
        <f t="shared" si="39"/>
        <v>0.85520361990950222</v>
      </c>
      <c r="AC256">
        <f t="shared" si="40"/>
        <v>6285.083333333333</v>
      </c>
    </row>
    <row r="257" spans="5:29" ht="15.75" customHeight="1" x14ac:dyDescent="0.25">
      <c r="E257" s="35"/>
      <c r="L257" s="12">
        <v>45849</v>
      </c>
      <c r="M257">
        <v>6323</v>
      </c>
      <c r="N257">
        <v>6330.25</v>
      </c>
      <c r="O257">
        <v>6276.75</v>
      </c>
      <c r="P257">
        <v>6300</v>
      </c>
      <c r="Q257">
        <v>1102376</v>
      </c>
      <c r="R257">
        <v>6194.05</v>
      </c>
      <c r="S257">
        <f t="shared" si="33"/>
        <v>6306</v>
      </c>
      <c r="T257">
        <f t="shared" si="34"/>
        <v>6335.5</v>
      </c>
      <c r="U257">
        <f t="shared" si="35"/>
        <v>6287.5</v>
      </c>
      <c r="V257">
        <f t="shared" si="36"/>
        <v>6324.25</v>
      </c>
      <c r="W257">
        <f t="shared" si="37"/>
        <v>948971</v>
      </c>
      <c r="X257" s="24">
        <f t="shared" si="38"/>
        <v>2.8857176740324508E-3</v>
      </c>
      <c r="Y257" s="24">
        <f t="shared" si="41"/>
        <v>5.9677238134499657E-3</v>
      </c>
      <c r="Z257" s="24">
        <f t="shared" si="42"/>
        <v>6343.1206886636064</v>
      </c>
      <c r="AA257" s="24">
        <f t="shared" si="43"/>
        <v>6304.1330411637782</v>
      </c>
      <c r="AB257">
        <f t="shared" si="39"/>
        <v>0.765625</v>
      </c>
      <c r="AC257">
        <f t="shared" si="40"/>
        <v>6301.166666666667</v>
      </c>
    </row>
    <row r="258" spans="5:29" ht="15.75" customHeight="1" x14ac:dyDescent="0.25">
      <c r="E258" s="35"/>
      <c r="L258" s="12">
        <v>45852</v>
      </c>
      <c r="M258">
        <v>6274</v>
      </c>
      <c r="N258">
        <v>6315</v>
      </c>
      <c r="O258">
        <v>6259.75</v>
      </c>
      <c r="P258">
        <v>6311</v>
      </c>
      <c r="Q258">
        <v>910416</v>
      </c>
      <c r="R258">
        <v>6201.2</v>
      </c>
      <c r="S258">
        <f t="shared" si="33"/>
        <v>6323</v>
      </c>
      <c r="T258">
        <f t="shared" si="34"/>
        <v>6330.25</v>
      </c>
      <c r="U258">
        <f t="shared" si="35"/>
        <v>6276.75</v>
      </c>
      <c r="V258">
        <f t="shared" si="36"/>
        <v>6300</v>
      </c>
      <c r="W258">
        <f t="shared" si="37"/>
        <v>1102376</v>
      </c>
      <c r="X258" s="24">
        <f t="shared" si="38"/>
        <v>3.6507936507936822E-3</v>
      </c>
      <c r="Y258" s="24">
        <f t="shared" si="41"/>
        <v>6.0694043153626809E-3</v>
      </c>
      <c r="Z258" s="24">
        <f t="shared" si="42"/>
        <v>6319.1186235933919</v>
      </c>
      <c r="AA258" s="24">
        <f t="shared" si="43"/>
        <v>6254.9602786627074</v>
      </c>
      <c r="AB258">
        <f t="shared" si="39"/>
        <v>0.43457943925233644</v>
      </c>
      <c r="AC258">
        <f t="shared" si="40"/>
        <v>6310.5</v>
      </c>
    </row>
    <row r="259" spans="5:29" ht="15.75" customHeight="1" x14ac:dyDescent="0.25">
      <c r="E259" s="35"/>
      <c r="L259" s="12">
        <v>45853</v>
      </c>
      <c r="M259">
        <v>6309.5</v>
      </c>
      <c r="N259">
        <v>6343</v>
      </c>
      <c r="O259">
        <v>6272.5</v>
      </c>
      <c r="P259">
        <v>6284</v>
      </c>
      <c r="Q259">
        <v>1280273</v>
      </c>
      <c r="R259">
        <v>6225.65</v>
      </c>
      <c r="S259">
        <f t="shared" ref="S259:S275" si="44">M258</f>
        <v>6274</v>
      </c>
      <c r="T259">
        <f t="shared" ref="T259:T275" si="45">N258</f>
        <v>6315</v>
      </c>
      <c r="U259">
        <f t="shared" ref="U259:U275" si="46">O258</f>
        <v>6259.75</v>
      </c>
      <c r="V259">
        <f t="shared" ref="V259:V275" si="47">P258</f>
        <v>6311</v>
      </c>
      <c r="W259">
        <f t="shared" ref="W259:W275" si="48">Q258</f>
        <v>910416</v>
      </c>
      <c r="X259" s="24">
        <f t="shared" ref="X259:X275" si="49">ABS(S259/V259-1)</f>
        <v>5.8627792742830254E-3</v>
      </c>
      <c r="Y259" s="24">
        <f t="shared" si="41"/>
        <v>6.137318053851609E-3</v>
      </c>
      <c r="Z259" s="24">
        <f t="shared" si="42"/>
        <v>6330.3663071189285</v>
      </c>
      <c r="AA259" s="24">
        <f t="shared" si="43"/>
        <v>6290.1382958696122</v>
      </c>
      <c r="AB259">
        <f t="shared" ref="AB259:AB275" si="50">(V259-U259)/(T259-U259)</f>
        <v>0.92760180995475117</v>
      </c>
      <c r="AC259">
        <f t="shared" si="40"/>
        <v>6311.75</v>
      </c>
    </row>
    <row r="260" spans="5:29" ht="15.75" customHeight="1" x14ac:dyDescent="0.25">
      <c r="E260" s="35"/>
      <c r="L260" s="12">
        <v>45854</v>
      </c>
      <c r="M260">
        <v>6273.75</v>
      </c>
      <c r="N260">
        <v>6308.75</v>
      </c>
      <c r="O260">
        <v>6241</v>
      </c>
      <c r="P260">
        <v>6303.25</v>
      </c>
      <c r="Q260">
        <v>1464573</v>
      </c>
      <c r="R260">
        <v>6241.65</v>
      </c>
      <c r="S260">
        <f t="shared" si="44"/>
        <v>6309.5</v>
      </c>
      <c r="T260">
        <f t="shared" si="45"/>
        <v>6343</v>
      </c>
      <c r="U260">
        <f t="shared" si="46"/>
        <v>6272.5</v>
      </c>
      <c r="V260">
        <f t="shared" si="47"/>
        <v>6284</v>
      </c>
      <c r="W260">
        <f t="shared" si="48"/>
        <v>1280273</v>
      </c>
      <c r="X260" s="24">
        <f t="shared" si="49"/>
        <v>4.0579248886059016E-3</v>
      </c>
      <c r="Y260" s="24">
        <f t="shared" si="41"/>
        <v>5.7903961772801053E-3</v>
      </c>
      <c r="Z260" s="24">
        <f t="shared" si="42"/>
        <v>6302.193424789014</v>
      </c>
      <c r="AA260" s="24">
        <f t="shared" si="43"/>
        <v>6255.586250991395</v>
      </c>
      <c r="AB260">
        <f t="shared" si="50"/>
        <v>0.16312056737588654</v>
      </c>
      <c r="AC260">
        <f t="shared" si="40"/>
        <v>6298.333333333333</v>
      </c>
    </row>
    <row r="261" spans="5:29" ht="15.75" customHeight="1" x14ac:dyDescent="0.25">
      <c r="E261" s="35"/>
      <c r="L261" s="12">
        <v>45855</v>
      </c>
      <c r="M261">
        <v>6299.25</v>
      </c>
      <c r="N261">
        <v>6345.5</v>
      </c>
      <c r="O261">
        <v>6288.25</v>
      </c>
      <c r="P261">
        <v>6340.5</v>
      </c>
      <c r="Q261">
        <v>1053971</v>
      </c>
      <c r="R261">
        <v>6254.31</v>
      </c>
      <c r="S261">
        <f t="shared" si="44"/>
        <v>6273.75</v>
      </c>
      <c r="T261">
        <f t="shared" si="45"/>
        <v>6308.75</v>
      </c>
      <c r="U261">
        <f t="shared" si="46"/>
        <v>6241</v>
      </c>
      <c r="V261">
        <f t="shared" si="47"/>
        <v>6303.25</v>
      </c>
      <c r="W261">
        <f t="shared" si="48"/>
        <v>1464573</v>
      </c>
      <c r="X261" s="24">
        <f t="shared" si="49"/>
        <v>4.6801253321698821E-3</v>
      </c>
      <c r="Y261" s="24">
        <f t="shared" si="41"/>
        <v>5.2957190003974867E-3</v>
      </c>
      <c r="Z261" s="24">
        <f t="shared" si="42"/>
        <v>6319.9401203946272</v>
      </c>
      <c r="AA261" s="24">
        <f t="shared" si="43"/>
        <v>6282.5704710433729</v>
      </c>
      <c r="AB261">
        <f t="shared" si="50"/>
        <v>0.91881918819188191</v>
      </c>
      <c r="AC261">
        <f t="shared" ref="AC261:AC275" si="51">AVERAGE(V259:V261)</f>
        <v>6299.416666666667</v>
      </c>
    </row>
    <row r="262" spans="5:29" ht="15.75" customHeight="1" x14ac:dyDescent="0.25">
      <c r="E262" s="35"/>
      <c r="L262" s="12">
        <v>45856</v>
      </c>
      <c r="M262">
        <v>6342.5</v>
      </c>
      <c r="N262">
        <v>6357</v>
      </c>
      <c r="O262">
        <v>6323.25</v>
      </c>
      <c r="P262">
        <v>6334.75</v>
      </c>
      <c r="Q262">
        <v>1051350</v>
      </c>
      <c r="R262">
        <v>6265.82</v>
      </c>
      <c r="S262">
        <f t="shared" si="44"/>
        <v>6299.25</v>
      </c>
      <c r="T262">
        <f t="shared" si="45"/>
        <v>6345.5</v>
      </c>
      <c r="U262">
        <f t="shared" si="46"/>
        <v>6288.25</v>
      </c>
      <c r="V262">
        <f t="shared" si="47"/>
        <v>6340.5</v>
      </c>
      <c r="W262">
        <f t="shared" si="48"/>
        <v>1053971</v>
      </c>
      <c r="X262" s="24">
        <f t="shared" si="49"/>
        <v>6.5057960728649444E-3</v>
      </c>
      <c r="Y262" s="24">
        <f t="shared" si="41"/>
        <v>5.1697377930280675E-3</v>
      </c>
      <c r="Z262" s="24">
        <f t="shared" si="42"/>
        <v>6358.8945309761402</v>
      </c>
      <c r="AA262" s="24">
        <f t="shared" si="43"/>
        <v>6324.1106387616528</v>
      </c>
      <c r="AB262">
        <f t="shared" si="50"/>
        <v>0.9126637554585153</v>
      </c>
      <c r="AC262">
        <f t="shared" si="51"/>
        <v>6309.25</v>
      </c>
    </row>
    <row r="263" spans="5:29" ht="15.75" customHeight="1" x14ac:dyDescent="0.25">
      <c r="E263" s="35"/>
      <c r="L263" s="12">
        <v>45859</v>
      </c>
      <c r="M263">
        <v>6335.75</v>
      </c>
      <c r="N263">
        <v>6374</v>
      </c>
      <c r="O263">
        <v>6329.75</v>
      </c>
      <c r="P263">
        <v>6344.75</v>
      </c>
      <c r="Q263">
        <v>935409</v>
      </c>
      <c r="R263">
        <v>6276.04</v>
      </c>
      <c r="S263">
        <f t="shared" si="44"/>
        <v>6342.5</v>
      </c>
      <c r="T263">
        <f t="shared" si="45"/>
        <v>6357</v>
      </c>
      <c r="U263">
        <f t="shared" si="46"/>
        <v>6323.25</v>
      </c>
      <c r="V263">
        <f t="shared" si="47"/>
        <v>6334.75</v>
      </c>
      <c r="W263">
        <f t="shared" si="48"/>
        <v>1051350</v>
      </c>
      <c r="X263" s="24">
        <f t="shared" si="49"/>
        <v>1.2234105529025374E-3</v>
      </c>
      <c r="Y263" s="24">
        <f t="shared" si="41"/>
        <v>5.2019072020586202E-3</v>
      </c>
      <c r="Z263" s="24">
        <f t="shared" si="42"/>
        <v>6352.2289917777225</v>
      </c>
      <c r="AA263" s="24">
        <f t="shared" si="43"/>
        <v>6318.2736091758798</v>
      </c>
      <c r="AB263">
        <f t="shared" si="50"/>
        <v>0.34074074074074073</v>
      </c>
      <c r="AC263">
        <f t="shared" si="51"/>
        <v>6326.166666666667</v>
      </c>
    </row>
    <row r="264" spans="5:29" ht="15.75" customHeight="1" x14ac:dyDescent="0.25">
      <c r="E264" s="35"/>
      <c r="L264" s="12">
        <v>45860</v>
      </c>
      <c r="M264">
        <v>6347</v>
      </c>
      <c r="N264">
        <v>6353.75</v>
      </c>
      <c r="O264">
        <v>6318.75</v>
      </c>
      <c r="P264">
        <v>6346.75</v>
      </c>
      <c r="Q264">
        <v>1131139</v>
      </c>
      <c r="R264">
        <v>6280.83</v>
      </c>
      <c r="S264">
        <f t="shared" si="44"/>
        <v>6335.75</v>
      </c>
      <c r="T264">
        <f t="shared" si="45"/>
        <v>6374</v>
      </c>
      <c r="U264">
        <f t="shared" si="46"/>
        <v>6329.75</v>
      </c>
      <c r="V264">
        <f t="shared" si="47"/>
        <v>6344.75</v>
      </c>
      <c r="W264">
        <f t="shared" si="48"/>
        <v>935409</v>
      </c>
      <c r="X264" s="24">
        <f t="shared" si="49"/>
        <v>1.4184956066038978E-3</v>
      </c>
      <c r="Y264" s="24">
        <f t="shared" si="41"/>
        <v>5.1045867181814366E-3</v>
      </c>
      <c r="Z264" s="24">
        <f t="shared" si="42"/>
        <v>6363.1994059501485</v>
      </c>
      <c r="AA264" s="24">
        <f t="shared" si="43"/>
        <v>6328.5563367099094</v>
      </c>
      <c r="AB264">
        <f t="shared" si="50"/>
        <v>0.33898305084745761</v>
      </c>
      <c r="AC264">
        <f t="shared" si="51"/>
        <v>6340</v>
      </c>
    </row>
    <row r="265" spans="5:29" ht="15.75" customHeight="1" x14ac:dyDescent="0.25">
      <c r="E265" s="35"/>
      <c r="L265" s="12">
        <v>45861</v>
      </c>
      <c r="M265">
        <v>6346.5</v>
      </c>
      <c r="N265">
        <v>6407.25</v>
      </c>
      <c r="O265">
        <v>6342.75</v>
      </c>
      <c r="P265">
        <v>6396.25</v>
      </c>
      <c r="Q265">
        <v>1205580</v>
      </c>
      <c r="R265">
        <v>6316.09</v>
      </c>
      <c r="S265">
        <f t="shared" si="44"/>
        <v>6347</v>
      </c>
      <c r="T265">
        <f t="shared" si="45"/>
        <v>6353.75</v>
      </c>
      <c r="U265">
        <f t="shared" si="46"/>
        <v>6318.75</v>
      </c>
      <c r="V265">
        <f t="shared" si="47"/>
        <v>6346.75</v>
      </c>
      <c r="W265">
        <f t="shared" si="48"/>
        <v>1131139</v>
      </c>
      <c r="X265" s="24">
        <f t="shared" si="49"/>
        <v>3.9390239098713309E-5</v>
      </c>
      <c r="Y265" s="24">
        <f t="shared" si="41"/>
        <v>4.1768211634916454E-3</v>
      </c>
      <c r="Z265" s="24">
        <f t="shared" si="42"/>
        <v>6360.0046198596956</v>
      </c>
      <c r="AA265" s="24">
        <f t="shared" si="43"/>
        <v>6333.2459022429503</v>
      </c>
      <c r="AB265">
        <f t="shared" si="50"/>
        <v>0.8</v>
      </c>
      <c r="AC265">
        <f t="shared" si="51"/>
        <v>6342.083333333333</v>
      </c>
    </row>
    <row r="266" spans="5:29" ht="15.75" customHeight="1" x14ac:dyDescent="0.25">
      <c r="E266" s="35"/>
      <c r="L266" s="12">
        <v>45862</v>
      </c>
      <c r="M266">
        <v>6404</v>
      </c>
      <c r="N266">
        <v>6418.25</v>
      </c>
      <c r="O266">
        <v>6391.5</v>
      </c>
      <c r="P266">
        <v>6401.5</v>
      </c>
      <c r="Q266">
        <v>1074573</v>
      </c>
      <c r="R266">
        <v>6295.09</v>
      </c>
      <c r="S266">
        <f t="shared" si="44"/>
        <v>6346.5</v>
      </c>
      <c r="T266">
        <f t="shared" si="45"/>
        <v>6407.25</v>
      </c>
      <c r="U266">
        <f t="shared" si="46"/>
        <v>6342.75</v>
      </c>
      <c r="V266">
        <f t="shared" si="47"/>
        <v>6396.25</v>
      </c>
      <c r="W266">
        <f t="shared" si="48"/>
        <v>1205580</v>
      </c>
      <c r="X266" s="24">
        <f t="shared" si="49"/>
        <v>7.777994918897746E-3</v>
      </c>
      <c r="Y266" s="24">
        <f t="shared" si="41"/>
        <v>4.0105043139514792E-3</v>
      </c>
      <c r="Z266" s="24">
        <f t="shared" si="42"/>
        <v>6416.8416348132732</v>
      </c>
      <c r="AA266" s="24">
        <f t="shared" si="43"/>
        <v>6383.4239058909434</v>
      </c>
      <c r="AB266">
        <f t="shared" si="50"/>
        <v>0.8294573643410853</v>
      </c>
      <c r="AC266">
        <f t="shared" si="51"/>
        <v>6362.583333333333</v>
      </c>
    </row>
    <row r="267" spans="5:29" ht="15.75" customHeight="1" x14ac:dyDescent="0.25">
      <c r="E267" s="35"/>
      <c r="L267" s="12">
        <v>45863</v>
      </c>
      <c r="M267">
        <v>6406.75</v>
      </c>
      <c r="N267">
        <v>6431</v>
      </c>
      <c r="O267">
        <v>6401</v>
      </c>
      <c r="P267">
        <v>6425</v>
      </c>
      <c r="Q267">
        <v>830777</v>
      </c>
      <c r="R267">
        <v>6305.13</v>
      </c>
      <c r="S267">
        <f t="shared" si="44"/>
        <v>6404</v>
      </c>
      <c r="T267">
        <f t="shared" si="45"/>
        <v>6418.25</v>
      </c>
      <c r="U267">
        <f t="shared" si="46"/>
        <v>6391.5</v>
      </c>
      <c r="V267">
        <f t="shared" si="47"/>
        <v>6401.5</v>
      </c>
      <c r="W267">
        <f t="shared" si="48"/>
        <v>1074573</v>
      </c>
      <c r="X267" s="24">
        <f t="shared" si="49"/>
        <v>3.905334687182016E-4</v>
      </c>
      <c r="Y267" s="24">
        <f t="shared" si="41"/>
        <v>4.0117293768456627E-3</v>
      </c>
      <c r="Z267" s="24">
        <f t="shared" si="42"/>
        <v>6419.6010735925538</v>
      </c>
      <c r="AA267" s="24">
        <f t="shared" si="43"/>
        <v>6388.6594571970618</v>
      </c>
      <c r="AB267">
        <f t="shared" si="50"/>
        <v>0.37383177570093457</v>
      </c>
      <c r="AC267">
        <f t="shared" si="51"/>
        <v>6381.5</v>
      </c>
    </row>
    <row r="268" spans="5:29" ht="15.75" customHeight="1" x14ac:dyDescent="0.25">
      <c r="E268" s="35"/>
      <c r="L268" s="12">
        <v>45866</v>
      </c>
      <c r="M268">
        <v>6450</v>
      </c>
      <c r="N268">
        <v>6457.75</v>
      </c>
      <c r="O268">
        <v>6408.75</v>
      </c>
      <c r="P268">
        <v>6422.75</v>
      </c>
      <c r="Q268">
        <v>973835</v>
      </c>
      <c r="R268">
        <v>6334.3</v>
      </c>
      <c r="S268">
        <f t="shared" si="44"/>
        <v>6406.75</v>
      </c>
      <c r="T268">
        <f t="shared" si="45"/>
        <v>6431</v>
      </c>
      <c r="U268">
        <f t="shared" si="46"/>
        <v>6401</v>
      </c>
      <c r="V268">
        <f t="shared" si="47"/>
        <v>6425</v>
      </c>
      <c r="W268">
        <f t="shared" si="48"/>
        <v>830777</v>
      </c>
      <c r="X268" s="24">
        <f t="shared" si="49"/>
        <v>2.8404669260699844E-3</v>
      </c>
      <c r="Y268" s="24">
        <f t="shared" si="41"/>
        <v>3.7481837158852395E-3</v>
      </c>
      <c r="Z268" s="24">
        <f t="shared" si="42"/>
        <v>6462.0878924837289</v>
      </c>
      <c r="AA268" s="24">
        <f t="shared" si="43"/>
        <v>6412.9589598127186</v>
      </c>
      <c r="AB268">
        <f t="shared" si="50"/>
        <v>0.8</v>
      </c>
      <c r="AC268">
        <f t="shared" si="51"/>
        <v>6407.583333333333</v>
      </c>
    </row>
    <row r="269" spans="5:29" ht="15.75" customHeight="1" x14ac:dyDescent="0.25">
      <c r="E269" s="35"/>
      <c r="L269" s="12">
        <v>45867</v>
      </c>
      <c r="M269">
        <v>6424.25</v>
      </c>
      <c r="N269">
        <v>6442.5</v>
      </c>
      <c r="O269">
        <v>6396.25</v>
      </c>
      <c r="P269">
        <v>6406</v>
      </c>
      <c r="Q269">
        <v>1123712</v>
      </c>
      <c r="R269">
        <v>6321.77</v>
      </c>
      <c r="S269">
        <f t="shared" si="44"/>
        <v>6450</v>
      </c>
      <c r="T269">
        <f t="shared" si="45"/>
        <v>6457.75</v>
      </c>
      <c r="U269">
        <f t="shared" si="46"/>
        <v>6408.75</v>
      </c>
      <c r="V269">
        <f t="shared" si="47"/>
        <v>6422.75</v>
      </c>
      <c r="W269">
        <f t="shared" si="48"/>
        <v>973835</v>
      </c>
      <c r="X269" s="24">
        <f t="shared" si="49"/>
        <v>4.2427309174419836E-3</v>
      </c>
      <c r="Y269" s="24">
        <f t="shared" si="41"/>
        <v>3.7494345417332375E-3</v>
      </c>
      <c r="Z269" s="24">
        <f t="shared" si="42"/>
        <v>6436.2936524273646</v>
      </c>
      <c r="AA269" s="24">
        <f t="shared" si="43"/>
        <v>6410.7091596485416</v>
      </c>
      <c r="AB269">
        <f t="shared" si="50"/>
        <v>0.2857142857142857</v>
      </c>
      <c r="AC269">
        <f t="shared" si="51"/>
        <v>6416.416666666667</v>
      </c>
    </row>
    <row r="270" spans="5:29" ht="15.75" customHeight="1" x14ac:dyDescent="0.25">
      <c r="E270" s="35"/>
      <c r="L270" s="12">
        <v>45868</v>
      </c>
      <c r="M270">
        <v>6404</v>
      </c>
      <c r="N270">
        <v>6435.25</v>
      </c>
      <c r="O270">
        <v>6366.75</v>
      </c>
      <c r="P270">
        <v>6396.25</v>
      </c>
      <c r="Q270">
        <v>1304823</v>
      </c>
      <c r="R270">
        <v>6333.59</v>
      </c>
      <c r="S270">
        <f t="shared" si="44"/>
        <v>6424.25</v>
      </c>
      <c r="T270">
        <f t="shared" si="45"/>
        <v>6442.5</v>
      </c>
      <c r="U270">
        <f t="shared" si="46"/>
        <v>6396.25</v>
      </c>
      <c r="V270">
        <f t="shared" si="47"/>
        <v>6406</v>
      </c>
      <c r="W270">
        <f t="shared" si="48"/>
        <v>1123712</v>
      </c>
      <c r="X270" s="24">
        <f t="shared" si="49"/>
        <v>2.8488916640649897E-3</v>
      </c>
      <c r="Y270" s="24">
        <f t="shared" si="41"/>
        <v>3.6480254371491607E-3</v>
      </c>
      <c r="Z270" s="24">
        <f t="shared" si="42"/>
        <v>6417.684625475189</v>
      </c>
      <c r="AA270" s="24">
        <f t="shared" si="43"/>
        <v>6392.3190225502485</v>
      </c>
      <c r="AB270">
        <f t="shared" si="50"/>
        <v>0.21081081081081082</v>
      </c>
      <c r="AC270">
        <f t="shared" si="51"/>
        <v>6417.916666666667</v>
      </c>
    </row>
    <row r="271" spans="5:29" ht="15.75" customHeight="1" x14ac:dyDescent="0.25">
      <c r="E271" s="35"/>
      <c r="L271" s="12">
        <v>45869</v>
      </c>
      <c r="M271">
        <v>6435.5</v>
      </c>
      <c r="N271">
        <v>6468.5</v>
      </c>
      <c r="O271">
        <v>6357.5</v>
      </c>
      <c r="P271">
        <v>6374.25</v>
      </c>
      <c r="Q271">
        <v>1862122</v>
      </c>
      <c r="R271">
        <v>6334.81</v>
      </c>
      <c r="S271">
        <f t="shared" si="44"/>
        <v>6404</v>
      </c>
      <c r="T271">
        <f t="shared" si="45"/>
        <v>6435.25</v>
      </c>
      <c r="U271">
        <f t="shared" si="46"/>
        <v>6366.75</v>
      </c>
      <c r="V271">
        <f t="shared" si="47"/>
        <v>6396.25</v>
      </c>
      <c r="W271">
        <f t="shared" si="48"/>
        <v>1304823</v>
      </c>
      <c r="X271" s="24">
        <f t="shared" si="49"/>
        <v>1.2116474496774998E-3</v>
      </c>
      <c r="Y271" s="24">
        <f t="shared" si="41"/>
        <v>3.6846030086728431E-3</v>
      </c>
      <c r="Z271" s="24">
        <f t="shared" si="42"/>
        <v>6447.3561313311575</v>
      </c>
      <c r="AA271" s="24">
        <f t="shared" si="43"/>
        <v>6384.4661790028886</v>
      </c>
      <c r="AB271">
        <f t="shared" si="50"/>
        <v>0.43065693430656932</v>
      </c>
      <c r="AC271">
        <f t="shared" si="51"/>
        <v>6408.333333333333</v>
      </c>
    </row>
    <row r="272" spans="5:29" ht="15.75" customHeight="1" x14ac:dyDescent="0.25">
      <c r="E272" s="35"/>
      <c r="L272" s="12">
        <v>45870</v>
      </c>
      <c r="M272">
        <v>6359.5</v>
      </c>
      <c r="N272">
        <v>6373.5</v>
      </c>
      <c r="O272">
        <v>6239.5</v>
      </c>
      <c r="P272">
        <v>6264.5</v>
      </c>
      <c r="Q272">
        <v>2295492</v>
      </c>
      <c r="R272">
        <v>6339.2</v>
      </c>
      <c r="S272">
        <f t="shared" si="44"/>
        <v>6435.5</v>
      </c>
      <c r="T272">
        <f t="shared" si="45"/>
        <v>6468.5</v>
      </c>
      <c r="U272">
        <f t="shared" si="46"/>
        <v>6357.5</v>
      </c>
      <c r="V272">
        <f t="shared" si="47"/>
        <v>6374.25</v>
      </c>
      <c r="W272">
        <f t="shared" si="48"/>
        <v>1862122</v>
      </c>
      <c r="X272" s="24">
        <f t="shared" si="49"/>
        <v>9.6089736047377805E-3</v>
      </c>
      <c r="Y272" s="24">
        <f t="shared" si="41"/>
        <v>3.947920214806144E-3</v>
      </c>
      <c r="Z272" s="24">
        <f t="shared" si="42"/>
        <v>6386.8325152146144</v>
      </c>
      <c r="AA272" s="24">
        <f t="shared" si="43"/>
        <v>6346.9466006969706</v>
      </c>
      <c r="AB272">
        <f t="shared" si="50"/>
        <v>0.15090090090090091</v>
      </c>
      <c r="AC272">
        <f t="shared" si="51"/>
        <v>6392.166666666667</v>
      </c>
    </row>
    <row r="273" spans="5:29" ht="15.75" customHeight="1" x14ac:dyDescent="0.25">
      <c r="E273" s="35"/>
      <c r="L273" s="12">
        <v>45873</v>
      </c>
      <c r="M273">
        <v>6257</v>
      </c>
      <c r="N273">
        <v>6370</v>
      </c>
      <c r="O273">
        <v>6251.25</v>
      </c>
      <c r="P273">
        <v>6356</v>
      </c>
      <c r="Q273">
        <v>1228159</v>
      </c>
      <c r="R273">
        <v>6338.82</v>
      </c>
      <c r="S273">
        <f t="shared" si="44"/>
        <v>6359.5</v>
      </c>
      <c r="T273">
        <f t="shared" si="45"/>
        <v>6373.5</v>
      </c>
      <c r="U273">
        <f t="shared" si="46"/>
        <v>6239.5</v>
      </c>
      <c r="V273">
        <f t="shared" si="47"/>
        <v>6264.5</v>
      </c>
      <c r="W273">
        <f t="shared" si="48"/>
        <v>2295492</v>
      </c>
      <c r="X273" s="24">
        <f t="shared" si="49"/>
        <v>1.5164817623114279E-2</v>
      </c>
      <c r="Y273" s="24">
        <f t="shared" si="41"/>
        <v>4.3286459755918546E-3</v>
      </c>
      <c r="Z273" s="24">
        <f t="shared" si="42"/>
        <v>6278.0584013570478</v>
      </c>
      <c r="AA273" s="24">
        <f t="shared" si="43"/>
        <v>6243.4578310653615</v>
      </c>
      <c r="AB273">
        <f t="shared" si="50"/>
        <v>0.18656716417910449</v>
      </c>
      <c r="AC273">
        <f t="shared" si="51"/>
        <v>6345</v>
      </c>
    </row>
    <row r="274" spans="5:29" ht="15.75" customHeight="1" x14ac:dyDescent="0.25">
      <c r="E274" s="35"/>
      <c r="L274" s="12">
        <v>45874</v>
      </c>
      <c r="M274">
        <v>6370</v>
      </c>
      <c r="N274">
        <v>6377.5</v>
      </c>
      <c r="O274">
        <v>6315.5</v>
      </c>
      <c r="P274">
        <v>6325.25</v>
      </c>
      <c r="R274">
        <v>6377.92</v>
      </c>
      <c r="S274">
        <f t="shared" si="44"/>
        <v>6257</v>
      </c>
      <c r="T274">
        <f t="shared" si="45"/>
        <v>6370</v>
      </c>
      <c r="U274">
        <f t="shared" si="46"/>
        <v>6251.25</v>
      </c>
      <c r="V274">
        <f t="shared" si="47"/>
        <v>6356</v>
      </c>
      <c r="W274">
        <f t="shared" si="48"/>
        <v>1228159</v>
      </c>
      <c r="X274" s="24">
        <f t="shared" si="49"/>
        <v>1.557583385777217E-2</v>
      </c>
      <c r="Y274" s="24">
        <f t="shared" si="41"/>
        <v>4.8544899310680959E-3</v>
      </c>
      <c r="Z274" s="24">
        <f t="shared" si="42"/>
        <v>6385.461550430452</v>
      </c>
      <c r="AA274" s="24">
        <f t="shared" si="43"/>
        <v>6340.5724309990655</v>
      </c>
      <c r="AB274">
        <f t="shared" si="50"/>
        <v>0.88210526315789473</v>
      </c>
      <c r="AC274">
        <f t="shared" si="51"/>
        <v>6331.583333333333</v>
      </c>
    </row>
    <row r="275" spans="5:29" ht="15.75" customHeight="1" x14ac:dyDescent="0.25">
      <c r="E275" s="35"/>
      <c r="L275" s="12">
        <v>45875</v>
      </c>
      <c r="M275">
        <v>6323</v>
      </c>
      <c r="R275">
        <v>6337.25</v>
      </c>
      <c r="S275">
        <f t="shared" si="44"/>
        <v>6370</v>
      </c>
      <c r="T275">
        <f t="shared" si="45"/>
        <v>6377.5</v>
      </c>
      <c r="U275">
        <f t="shared" si="46"/>
        <v>6315.5</v>
      </c>
      <c r="V275">
        <f t="shared" si="47"/>
        <v>6325.25</v>
      </c>
      <c r="W275">
        <f t="shared" si="48"/>
        <v>0</v>
      </c>
      <c r="X275" s="24">
        <f t="shared" si="49"/>
        <v>7.0748191771077273E-3</v>
      </c>
      <c r="Y275" s="24">
        <f t="shared" si="41"/>
        <v>5.1324974715561359E-3</v>
      </c>
      <c r="Z275" s="24">
        <f t="shared" si="42"/>
        <v>6341.4821648159805</v>
      </c>
      <c r="AA275" s="24">
        <f t="shared" si="43"/>
        <v>6306.7736092436753</v>
      </c>
      <c r="AB275">
        <f t="shared" si="50"/>
        <v>0.15725806451612903</v>
      </c>
      <c r="AC275">
        <f t="shared" si="51"/>
        <v>6315.25</v>
      </c>
    </row>
    <row r="276" spans="5:29" ht="15.75" customHeight="1" x14ac:dyDescent="0.25">
      <c r="E276" s="35"/>
    </row>
    <row r="277" spans="5:29" ht="15.75" customHeight="1" x14ac:dyDescent="0.25">
      <c r="E277" s="35"/>
    </row>
    <row r="278" spans="5:29" ht="15.75" customHeight="1" x14ac:dyDescent="0.25">
      <c r="E278" s="35"/>
    </row>
    <row r="279" spans="5:29" ht="15.75" customHeight="1" x14ac:dyDescent="0.25">
      <c r="E279" s="35"/>
    </row>
    <row r="280" spans="5:29" ht="15.75" customHeight="1" x14ac:dyDescent="0.25">
      <c r="E280" s="35"/>
    </row>
    <row r="281" spans="5:29" ht="15.75" customHeight="1" x14ac:dyDescent="0.25">
      <c r="E281" s="35"/>
    </row>
    <row r="282" spans="5:29" ht="15.75" customHeight="1" x14ac:dyDescent="0.25">
      <c r="E282" s="35"/>
    </row>
    <row r="283" spans="5:29" ht="15.75" customHeight="1" x14ac:dyDescent="0.25">
      <c r="E283" s="35"/>
    </row>
    <row r="284" spans="5:29" ht="15.75" customHeight="1" x14ac:dyDescent="0.25">
      <c r="E284" s="35"/>
    </row>
    <row r="285" spans="5:29" ht="15.75" customHeight="1" x14ac:dyDescent="0.25">
      <c r="E285" s="35"/>
    </row>
    <row r="286" spans="5:29" ht="15.75" customHeight="1" x14ac:dyDescent="0.25">
      <c r="E286" s="35"/>
    </row>
    <row r="287" spans="5:29" ht="15.75" customHeight="1" x14ac:dyDescent="0.25">
      <c r="E287" s="35"/>
    </row>
    <row r="288" spans="5:29" ht="15.75" customHeight="1" x14ac:dyDescent="0.25">
      <c r="E288" s="35"/>
    </row>
    <row r="289" spans="5:5" ht="15.75" customHeight="1" x14ac:dyDescent="0.25">
      <c r="E289" s="35"/>
    </row>
    <row r="290" spans="5:5" ht="15.75" customHeight="1" x14ac:dyDescent="0.25">
      <c r="E290" s="35"/>
    </row>
    <row r="291" spans="5:5" ht="15.75" customHeight="1" x14ac:dyDescent="0.25">
      <c r="E291" s="35"/>
    </row>
    <row r="292" spans="5:5" ht="15.75" customHeight="1" x14ac:dyDescent="0.25">
      <c r="E292" s="35"/>
    </row>
    <row r="293" spans="5:5" ht="15.75" customHeight="1" x14ac:dyDescent="0.25">
      <c r="E293" s="35"/>
    </row>
    <row r="294" spans="5:5" ht="15.75" customHeight="1" x14ac:dyDescent="0.25">
      <c r="E294" s="35"/>
    </row>
    <row r="295" spans="5:5" ht="15.75" customHeight="1" x14ac:dyDescent="0.25">
      <c r="E295" s="35"/>
    </row>
    <row r="296" spans="5:5" ht="15.75" customHeight="1" x14ac:dyDescent="0.25">
      <c r="E296" s="35"/>
    </row>
    <row r="297" spans="5:5" ht="15.75" customHeight="1" x14ac:dyDescent="0.25">
      <c r="E297" s="35"/>
    </row>
    <row r="298" spans="5:5" ht="15.75" customHeight="1" x14ac:dyDescent="0.25">
      <c r="E298" s="35"/>
    </row>
    <row r="299" spans="5:5" ht="15.75" customHeight="1" x14ac:dyDescent="0.25">
      <c r="E299" s="35"/>
    </row>
    <row r="300" spans="5:5" ht="15.75" customHeight="1" x14ac:dyDescent="0.25">
      <c r="E300" s="35"/>
    </row>
    <row r="301" spans="5:5" ht="15.75" customHeight="1" x14ac:dyDescent="0.25">
      <c r="E301" s="35"/>
    </row>
    <row r="302" spans="5:5" ht="15.75" customHeight="1" x14ac:dyDescent="0.25">
      <c r="E302" s="35"/>
    </row>
    <row r="303" spans="5:5" ht="15.75" customHeight="1" x14ac:dyDescent="0.25">
      <c r="E303" s="35"/>
    </row>
    <row r="304" spans="5:5" ht="15.75" customHeight="1" x14ac:dyDescent="0.25">
      <c r="E304" s="35"/>
    </row>
    <row r="305" spans="5:5" ht="15.75" customHeight="1" x14ac:dyDescent="0.25">
      <c r="E305" s="35"/>
    </row>
    <row r="306" spans="5:5" ht="15.75" customHeight="1" x14ac:dyDescent="0.25">
      <c r="E306" s="35"/>
    </row>
    <row r="307" spans="5:5" ht="15.75" customHeight="1" x14ac:dyDescent="0.25">
      <c r="E307" s="35"/>
    </row>
    <row r="308" spans="5:5" ht="15.75" customHeight="1" x14ac:dyDescent="0.25">
      <c r="E308" s="35"/>
    </row>
    <row r="309" spans="5:5" ht="15.75" customHeight="1" x14ac:dyDescent="0.25">
      <c r="E309" s="35"/>
    </row>
    <row r="310" spans="5:5" ht="15.75" customHeight="1" x14ac:dyDescent="0.25">
      <c r="E310" s="35"/>
    </row>
    <row r="311" spans="5:5" ht="15.75" customHeight="1" x14ac:dyDescent="0.25">
      <c r="E311" s="35"/>
    </row>
    <row r="312" spans="5:5" ht="15.75" customHeight="1" x14ac:dyDescent="0.25">
      <c r="E312" s="35"/>
    </row>
    <row r="313" spans="5:5" ht="15.75" customHeight="1" x14ac:dyDescent="0.25">
      <c r="E313" s="35"/>
    </row>
    <row r="314" spans="5:5" ht="15.75" customHeight="1" x14ac:dyDescent="0.25">
      <c r="E314" s="35"/>
    </row>
    <row r="315" spans="5:5" ht="15.75" customHeight="1" x14ac:dyDescent="0.25">
      <c r="E315" s="35"/>
    </row>
    <row r="316" spans="5:5" ht="15.75" customHeight="1" x14ac:dyDescent="0.25">
      <c r="E316" s="35"/>
    </row>
    <row r="317" spans="5:5" ht="15.75" customHeight="1" x14ac:dyDescent="0.25">
      <c r="E317" s="35"/>
    </row>
    <row r="318" spans="5:5" ht="15.75" customHeight="1" x14ac:dyDescent="0.25">
      <c r="E318" s="35"/>
    </row>
    <row r="319" spans="5:5" ht="15.75" customHeight="1" x14ac:dyDescent="0.25">
      <c r="E319" s="35"/>
    </row>
    <row r="320" spans="5:5" ht="15.75" customHeight="1" x14ac:dyDescent="0.25">
      <c r="E320" s="35"/>
    </row>
    <row r="321" spans="5:5" ht="15.75" customHeight="1" x14ac:dyDescent="0.25">
      <c r="E321" s="35"/>
    </row>
    <row r="322" spans="5:5" ht="15.75" customHeight="1" x14ac:dyDescent="0.25">
      <c r="E322" s="35"/>
    </row>
    <row r="323" spans="5:5" ht="15.75" customHeight="1" x14ac:dyDescent="0.25">
      <c r="E323" s="35"/>
    </row>
    <row r="324" spans="5:5" ht="15.75" customHeight="1" x14ac:dyDescent="0.25">
      <c r="E324" s="35"/>
    </row>
    <row r="325" spans="5:5" ht="15.75" customHeight="1" x14ac:dyDescent="0.25">
      <c r="E325" s="35"/>
    </row>
    <row r="326" spans="5:5" ht="15.75" customHeight="1" x14ac:dyDescent="0.25">
      <c r="E326" s="35"/>
    </row>
    <row r="327" spans="5:5" ht="15.75" customHeight="1" x14ac:dyDescent="0.25">
      <c r="E327" s="35"/>
    </row>
    <row r="328" spans="5:5" ht="15.75" customHeight="1" x14ac:dyDescent="0.25">
      <c r="E328" s="35"/>
    </row>
    <row r="329" spans="5:5" ht="15.75" customHeight="1" x14ac:dyDescent="0.25">
      <c r="E329" s="35"/>
    </row>
    <row r="330" spans="5:5" ht="15.75" customHeight="1" x14ac:dyDescent="0.25">
      <c r="E330" s="35"/>
    </row>
    <row r="331" spans="5:5" ht="15.75" customHeight="1" x14ac:dyDescent="0.25">
      <c r="E331" s="35"/>
    </row>
    <row r="332" spans="5:5" ht="15.75" customHeight="1" x14ac:dyDescent="0.25">
      <c r="E332" s="35"/>
    </row>
    <row r="333" spans="5:5" ht="15.75" customHeight="1" x14ac:dyDescent="0.25">
      <c r="E333" s="35"/>
    </row>
    <row r="334" spans="5:5" ht="15.75" customHeight="1" x14ac:dyDescent="0.25">
      <c r="E334" s="35"/>
    </row>
    <row r="335" spans="5:5" ht="15.75" customHeight="1" x14ac:dyDescent="0.25">
      <c r="E335" s="35"/>
    </row>
    <row r="336" spans="5:5" ht="15.75" customHeight="1" x14ac:dyDescent="0.25">
      <c r="E336" s="35"/>
    </row>
    <row r="337" spans="5:5" ht="15.75" customHeight="1" x14ac:dyDescent="0.25">
      <c r="E337" s="35"/>
    </row>
    <row r="338" spans="5:5" ht="15.75" customHeight="1" x14ac:dyDescent="0.25">
      <c r="E338" s="35"/>
    </row>
    <row r="339" spans="5:5" ht="15.75" customHeight="1" x14ac:dyDescent="0.25">
      <c r="E339" s="35"/>
    </row>
    <row r="340" spans="5:5" ht="15.75" customHeight="1" x14ac:dyDescent="0.25">
      <c r="E340" s="35"/>
    </row>
    <row r="341" spans="5:5" ht="15.75" customHeight="1" x14ac:dyDescent="0.25">
      <c r="E341" s="35"/>
    </row>
    <row r="342" spans="5:5" ht="15.75" customHeight="1" x14ac:dyDescent="0.25">
      <c r="E342" s="35"/>
    </row>
    <row r="343" spans="5:5" ht="15.75" customHeight="1" x14ac:dyDescent="0.25">
      <c r="E343" s="35"/>
    </row>
    <row r="344" spans="5:5" ht="15.75" customHeight="1" x14ac:dyDescent="0.25">
      <c r="E344" s="35"/>
    </row>
    <row r="345" spans="5:5" ht="15.75" customHeight="1" x14ac:dyDescent="0.25">
      <c r="E345" s="35"/>
    </row>
    <row r="346" spans="5:5" ht="15.75" customHeight="1" x14ac:dyDescent="0.25">
      <c r="E346" s="35"/>
    </row>
    <row r="347" spans="5:5" ht="15.75" customHeight="1" x14ac:dyDescent="0.25">
      <c r="E347" s="35"/>
    </row>
    <row r="348" spans="5:5" ht="15.75" customHeight="1" x14ac:dyDescent="0.25">
      <c r="E348" s="35"/>
    </row>
    <row r="349" spans="5:5" ht="15.75" customHeight="1" x14ac:dyDescent="0.25">
      <c r="E349" s="35"/>
    </row>
    <row r="350" spans="5:5" ht="15.75" customHeight="1" x14ac:dyDescent="0.25">
      <c r="E350" s="35"/>
    </row>
    <row r="351" spans="5:5" ht="15.75" customHeight="1" x14ac:dyDescent="0.25">
      <c r="E351" s="35"/>
    </row>
    <row r="352" spans="5:5" ht="15.75" customHeight="1" x14ac:dyDescent="0.25">
      <c r="E352" s="35"/>
    </row>
    <row r="353" spans="5:5" ht="15.75" customHeight="1" x14ac:dyDescent="0.25">
      <c r="E353" s="35"/>
    </row>
    <row r="354" spans="5:5" ht="15.75" customHeight="1" x14ac:dyDescent="0.25">
      <c r="E354" s="35"/>
    </row>
    <row r="355" spans="5:5" ht="15.75" customHeight="1" x14ac:dyDescent="0.25">
      <c r="E355" s="35"/>
    </row>
    <row r="356" spans="5:5" ht="15.75" customHeight="1" x14ac:dyDescent="0.25">
      <c r="E356" s="35"/>
    </row>
    <row r="357" spans="5:5" ht="15.75" customHeight="1" x14ac:dyDescent="0.25">
      <c r="E357" s="35"/>
    </row>
    <row r="358" spans="5:5" ht="15.75" customHeight="1" x14ac:dyDescent="0.25">
      <c r="E358" s="35"/>
    </row>
    <row r="359" spans="5:5" ht="15.75" customHeight="1" x14ac:dyDescent="0.25">
      <c r="E359" s="35"/>
    </row>
    <row r="360" spans="5:5" ht="15.75" customHeight="1" x14ac:dyDescent="0.25">
      <c r="E360" s="35"/>
    </row>
    <row r="361" spans="5:5" ht="15.75" customHeight="1" x14ac:dyDescent="0.25">
      <c r="E361" s="35"/>
    </row>
    <row r="362" spans="5:5" ht="15.75" customHeight="1" x14ac:dyDescent="0.25">
      <c r="E362" s="35"/>
    </row>
    <row r="363" spans="5:5" ht="15.75" customHeight="1" x14ac:dyDescent="0.25">
      <c r="E363" s="35"/>
    </row>
    <row r="364" spans="5:5" ht="15.75" customHeight="1" x14ac:dyDescent="0.25">
      <c r="E364" s="35"/>
    </row>
    <row r="365" spans="5:5" ht="15.75" customHeight="1" x14ac:dyDescent="0.25">
      <c r="E365" s="35"/>
    </row>
    <row r="366" spans="5:5" ht="15.75" customHeight="1" x14ac:dyDescent="0.25">
      <c r="E366" s="35"/>
    </row>
    <row r="367" spans="5:5" ht="15.75" customHeight="1" x14ac:dyDescent="0.25">
      <c r="E367" s="35"/>
    </row>
    <row r="368" spans="5:5" ht="15.75" customHeight="1" x14ac:dyDescent="0.25">
      <c r="E368" s="35"/>
    </row>
    <row r="369" spans="5:5" ht="15.75" customHeight="1" x14ac:dyDescent="0.25">
      <c r="E369" s="35"/>
    </row>
    <row r="370" spans="5:5" ht="15.75" customHeight="1" x14ac:dyDescent="0.25">
      <c r="E370" s="35"/>
    </row>
    <row r="371" spans="5:5" ht="15.75" customHeight="1" x14ac:dyDescent="0.25">
      <c r="E371" s="35"/>
    </row>
    <row r="372" spans="5:5" ht="15.75" customHeight="1" x14ac:dyDescent="0.25">
      <c r="E372" s="35"/>
    </row>
    <row r="373" spans="5:5" ht="15.75" customHeight="1" x14ac:dyDescent="0.25">
      <c r="E373" s="35"/>
    </row>
    <row r="374" spans="5:5" ht="15.75" customHeight="1" x14ac:dyDescent="0.25">
      <c r="E374" s="35"/>
    </row>
    <row r="375" spans="5:5" ht="15.75" customHeight="1" x14ac:dyDescent="0.25">
      <c r="E375" s="35"/>
    </row>
    <row r="376" spans="5:5" ht="15.75" customHeight="1" x14ac:dyDescent="0.25">
      <c r="E376" s="35"/>
    </row>
    <row r="377" spans="5:5" ht="15.75" customHeight="1" x14ac:dyDescent="0.25">
      <c r="E377" s="35"/>
    </row>
    <row r="378" spans="5:5" ht="15.75" customHeight="1" x14ac:dyDescent="0.25">
      <c r="E378" s="35"/>
    </row>
    <row r="379" spans="5:5" ht="15.75" customHeight="1" x14ac:dyDescent="0.25">
      <c r="E379" s="35"/>
    </row>
    <row r="380" spans="5:5" ht="15.75" customHeight="1" x14ac:dyDescent="0.25">
      <c r="E380" s="35"/>
    </row>
    <row r="381" spans="5:5" ht="15.75" customHeight="1" x14ac:dyDescent="0.25">
      <c r="E381" s="35"/>
    </row>
    <row r="382" spans="5:5" ht="15.75" customHeight="1" x14ac:dyDescent="0.25">
      <c r="E382" s="35"/>
    </row>
    <row r="383" spans="5:5" ht="15.75" customHeight="1" x14ac:dyDescent="0.25">
      <c r="E383" s="35"/>
    </row>
    <row r="384" spans="5:5" ht="15.75" customHeight="1" x14ac:dyDescent="0.25">
      <c r="E384" s="35"/>
    </row>
    <row r="385" spans="5:5" ht="15.75" customHeight="1" x14ac:dyDescent="0.25">
      <c r="E385" s="35"/>
    </row>
    <row r="386" spans="5:5" ht="15.75" customHeight="1" x14ac:dyDescent="0.25">
      <c r="E386" s="35"/>
    </row>
    <row r="387" spans="5:5" ht="15.75" customHeight="1" x14ac:dyDescent="0.25">
      <c r="E387" s="35"/>
    </row>
    <row r="388" spans="5:5" ht="15.75" customHeight="1" x14ac:dyDescent="0.25">
      <c r="E388" s="35"/>
    </row>
    <row r="389" spans="5:5" ht="15.75" customHeight="1" x14ac:dyDescent="0.25">
      <c r="E389" s="35"/>
    </row>
    <row r="390" spans="5:5" ht="15.75" customHeight="1" x14ac:dyDescent="0.25">
      <c r="E390" s="35"/>
    </row>
    <row r="391" spans="5:5" ht="15.75" customHeight="1" x14ac:dyDescent="0.25">
      <c r="E391" s="35"/>
    </row>
    <row r="392" spans="5:5" ht="15.75" customHeight="1" x14ac:dyDescent="0.25">
      <c r="E392" s="35"/>
    </row>
    <row r="393" spans="5:5" ht="15.75" customHeight="1" x14ac:dyDescent="0.25">
      <c r="E393" s="35"/>
    </row>
    <row r="394" spans="5:5" ht="15.75" customHeight="1" x14ac:dyDescent="0.25">
      <c r="E394" s="35"/>
    </row>
    <row r="395" spans="5:5" ht="15.75" customHeight="1" x14ac:dyDescent="0.25">
      <c r="E395" s="35"/>
    </row>
    <row r="396" spans="5:5" ht="15.75" customHeight="1" x14ac:dyDescent="0.25">
      <c r="E396" s="35"/>
    </row>
    <row r="397" spans="5:5" ht="15.75" customHeight="1" x14ac:dyDescent="0.25">
      <c r="E397" s="35"/>
    </row>
    <row r="398" spans="5:5" ht="15.75" customHeight="1" x14ac:dyDescent="0.25">
      <c r="E398" s="35"/>
    </row>
    <row r="399" spans="5:5" ht="15.75" customHeight="1" x14ac:dyDescent="0.25">
      <c r="E399" s="35"/>
    </row>
    <row r="400" spans="5:5" ht="15.75" customHeight="1" x14ac:dyDescent="0.25">
      <c r="E400" s="35"/>
    </row>
    <row r="401" spans="5:5" ht="15.75" customHeight="1" x14ac:dyDescent="0.25">
      <c r="E401" s="35"/>
    </row>
    <row r="402" spans="5:5" ht="15.75" customHeight="1" x14ac:dyDescent="0.25">
      <c r="E402" s="35"/>
    </row>
    <row r="403" spans="5:5" ht="15.75" customHeight="1" x14ac:dyDescent="0.25">
      <c r="E403" s="35"/>
    </row>
    <row r="404" spans="5:5" ht="15.75" customHeight="1" x14ac:dyDescent="0.25">
      <c r="E404" s="35"/>
    </row>
    <row r="405" spans="5:5" ht="15.75" customHeight="1" x14ac:dyDescent="0.25">
      <c r="E405" s="35"/>
    </row>
    <row r="406" spans="5:5" ht="15.75" customHeight="1" x14ac:dyDescent="0.25">
      <c r="E406" s="35"/>
    </row>
    <row r="407" spans="5:5" ht="15.75" customHeight="1" x14ac:dyDescent="0.25">
      <c r="E407" s="35"/>
    </row>
    <row r="408" spans="5:5" ht="15.75" customHeight="1" x14ac:dyDescent="0.25">
      <c r="E408" s="35"/>
    </row>
    <row r="409" spans="5:5" ht="15.75" customHeight="1" x14ac:dyDescent="0.25">
      <c r="E409" s="35"/>
    </row>
    <row r="410" spans="5:5" ht="15.75" customHeight="1" x14ac:dyDescent="0.25">
      <c r="E410" s="35"/>
    </row>
    <row r="411" spans="5:5" ht="15.75" customHeight="1" x14ac:dyDescent="0.25">
      <c r="E411" s="35"/>
    </row>
    <row r="412" spans="5:5" ht="15.75" customHeight="1" x14ac:dyDescent="0.25">
      <c r="E412" s="35"/>
    </row>
    <row r="413" spans="5:5" ht="15.75" customHeight="1" x14ac:dyDescent="0.25">
      <c r="E413" s="35"/>
    </row>
    <row r="414" spans="5:5" ht="15.75" customHeight="1" x14ac:dyDescent="0.25">
      <c r="E414" s="35"/>
    </row>
    <row r="415" spans="5:5" ht="15.75" customHeight="1" x14ac:dyDescent="0.25">
      <c r="E415" s="35"/>
    </row>
    <row r="416" spans="5:5" ht="15.75" customHeight="1" x14ac:dyDescent="0.25">
      <c r="E416" s="35"/>
    </row>
    <row r="417" spans="5:5" ht="15.75" customHeight="1" x14ac:dyDescent="0.25">
      <c r="E417" s="35"/>
    </row>
    <row r="418" spans="5:5" ht="15.75" customHeight="1" x14ac:dyDescent="0.25">
      <c r="E418" s="35"/>
    </row>
    <row r="419" spans="5:5" ht="15.75" customHeight="1" x14ac:dyDescent="0.25">
      <c r="E419" s="35"/>
    </row>
    <row r="420" spans="5:5" ht="15.75" customHeight="1" x14ac:dyDescent="0.25">
      <c r="E420" s="35"/>
    </row>
    <row r="421" spans="5:5" ht="15.75" customHeight="1" x14ac:dyDescent="0.25">
      <c r="E421" s="35"/>
    </row>
    <row r="422" spans="5:5" ht="15.75" customHeight="1" x14ac:dyDescent="0.25">
      <c r="E422" s="35"/>
    </row>
    <row r="423" spans="5:5" ht="15.75" customHeight="1" x14ac:dyDescent="0.25">
      <c r="E423" s="35"/>
    </row>
    <row r="424" spans="5:5" ht="15.75" customHeight="1" x14ac:dyDescent="0.25">
      <c r="E424" s="35"/>
    </row>
    <row r="425" spans="5:5" ht="15.75" customHeight="1" x14ac:dyDescent="0.25">
      <c r="E425" s="35"/>
    </row>
    <row r="426" spans="5:5" ht="15.75" customHeight="1" x14ac:dyDescent="0.25">
      <c r="E426" s="35"/>
    </row>
    <row r="427" spans="5:5" ht="15.75" customHeight="1" x14ac:dyDescent="0.25">
      <c r="E427" s="35"/>
    </row>
    <row r="428" spans="5:5" ht="15.75" customHeight="1" x14ac:dyDescent="0.25">
      <c r="E428" s="35"/>
    </row>
    <row r="429" spans="5:5" ht="15.75" customHeight="1" x14ac:dyDescent="0.25">
      <c r="E429" s="35"/>
    </row>
    <row r="430" spans="5:5" ht="15.75" customHeight="1" x14ac:dyDescent="0.25">
      <c r="E430" s="35"/>
    </row>
    <row r="431" spans="5:5" ht="15.75" customHeight="1" x14ac:dyDescent="0.25">
      <c r="E431" s="35"/>
    </row>
    <row r="432" spans="5:5" ht="15.75" customHeight="1" x14ac:dyDescent="0.25">
      <c r="E432" s="35"/>
    </row>
    <row r="433" spans="5:5" ht="15.75" customHeight="1" x14ac:dyDescent="0.25">
      <c r="E433" s="35"/>
    </row>
    <row r="434" spans="5:5" ht="15.75" customHeight="1" x14ac:dyDescent="0.25">
      <c r="E434" s="35"/>
    </row>
    <row r="435" spans="5:5" ht="15.75" customHeight="1" x14ac:dyDescent="0.25">
      <c r="E435" s="35"/>
    </row>
    <row r="436" spans="5:5" ht="15.75" customHeight="1" x14ac:dyDescent="0.25">
      <c r="E436" s="35"/>
    </row>
    <row r="437" spans="5:5" ht="15.75" customHeight="1" x14ac:dyDescent="0.25">
      <c r="E437" s="35"/>
    </row>
    <row r="438" spans="5:5" ht="15.75" customHeight="1" x14ac:dyDescent="0.25">
      <c r="E438" s="35"/>
    </row>
    <row r="439" spans="5:5" ht="15.75" customHeight="1" x14ac:dyDescent="0.25">
      <c r="E439" s="35"/>
    </row>
    <row r="440" spans="5:5" ht="15.75" customHeight="1" x14ac:dyDescent="0.25">
      <c r="E440" s="35"/>
    </row>
    <row r="441" spans="5:5" ht="15.75" customHeight="1" x14ac:dyDescent="0.25">
      <c r="E441" s="35"/>
    </row>
    <row r="442" spans="5:5" ht="15.75" customHeight="1" x14ac:dyDescent="0.25">
      <c r="E442" s="35"/>
    </row>
    <row r="443" spans="5:5" ht="15.75" customHeight="1" x14ac:dyDescent="0.25">
      <c r="E443" s="35"/>
    </row>
    <row r="444" spans="5:5" ht="15.75" customHeight="1" x14ac:dyDescent="0.25">
      <c r="E444" s="35"/>
    </row>
    <row r="445" spans="5:5" ht="15.75" customHeight="1" x14ac:dyDescent="0.25">
      <c r="E445" s="35"/>
    </row>
    <row r="446" spans="5:5" ht="15.75" customHeight="1" x14ac:dyDescent="0.25">
      <c r="E446" s="35"/>
    </row>
    <row r="447" spans="5:5" ht="15.75" customHeight="1" x14ac:dyDescent="0.25">
      <c r="E447" s="35"/>
    </row>
    <row r="448" spans="5:5" ht="15.75" customHeight="1" x14ac:dyDescent="0.25">
      <c r="E448" s="35"/>
    </row>
    <row r="449" spans="5:5" ht="15.75" customHeight="1" x14ac:dyDescent="0.25">
      <c r="E449" s="35"/>
    </row>
    <row r="450" spans="5:5" ht="15.75" customHeight="1" x14ac:dyDescent="0.25">
      <c r="E450" s="35"/>
    </row>
    <row r="451" spans="5:5" ht="15.75" customHeight="1" x14ac:dyDescent="0.25">
      <c r="E451" s="35"/>
    </row>
    <row r="452" spans="5:5" ht="15.75" customHeight="1" x14ac:dyDescent="0.25">
      <c r="E452" s="35"/>
    </row>
    <row r="453" spans="5:5" ht="15.75" customHeight="1" x14ac:dyDescent="0.25">
      <c r="E453" s="35"/>
    </row>
    <row r="454" spans="5:5" ht="15.75" customHeight="1" x14ac:dyDescent="0.25">
      <c r="E454" s="35"/>
    </row>
    <row r="455" spans="5:5" ht="15.75" customHeight="1" x14ac:dyDescent="0.25">
      <c r="E455" s="35"/>
    </row>
    <row r="456" spans="5:5" ht="15.75" customHeight="1" x14ac:dyDescent="0.25">
      <c r="E456" s="35"/>
    </row>
    <row r="457" spans="5:5" ht="15.75" customHeight="1" x14ac:dyDescent="0.25">
      <c r="E457" s="35"/>
    </row>
    <row r="458" spans="5:5" ht="15.75" customHeight="1" x14ac:dyDescent="0.25">
      <c r="E458" s="35"/>
    </row>
    <row r="459" spans="5:5" ht="15.75" customHeight="1" x14ac:dyDescent="0.25">
      <c r="E459" s="35"/>
    </row>
    <row r="460" spans="5:5" ht="15.75" customHeight="1" x14ac:dyDescent="0.25">
      <c r="E460" s="35"/>
    </row>
    <row r="461" spans="5:5" ht="15.75" customHeight="1" x14ac:dyDescent="0.25">
      <c r="E461" s="35"/>
    </row>
    <row r="462" spans="5:5" ht="15.75" customHeight="1" x14ac:dyDescent="0.25">
      <c r="E462" s="35"/>
    </row>
    <row r="463" spans="5:5" ht="15.75" customHeight="1" x14ac:dyDescent="0.25">
      <c r="E463" s="35"/>
    </row>
    <row r="464" spans="5:5" ht="15.75" customHeight="1" x14ac:dyDescent="0.25">
      <c r="E464" s="35"/>
    </row>
    <row r="465" spans="5:5" ht="15.75" customHeight="1" x14ac:dyDescent="0.25">
      <c r="E465" s="35"/>
    </row>
    <row r="466" spans="5:5" ht="15.75" customHeight="1" x14ac:dyDescent="0.25">
      <c r="E466" s="35"/>
    </row>
    <row r="467" spans="5:5" ht="15.75" customHeight="1" x14ac:dyDescent="0.25">
      <c r="E467" s="35"/>
    </row>
    <row r="468" spans="5:5" ht="15.75" customHeight="1" x14ac:dyDescent="0.25">
      <c r="E468" s="35"/>
    </row>
    <row r="469" spans="5:5" ht="15.75" customHeight="1" x14ac:dyDescent="0.25">
      <c r="E469" s="35"/>
    </row>
    <row r="470" spans="5:5" ht="15.75" customHeight="1" x14ac:dyDescent="0.25">
      <c r="E470" s="35"/>
    </row>
    <row r="471" spans="5:5" ht="15.75" customHeight="1" x14ac:dyDescent="0.25">
      <c r="E471" s="35"/>
    </row>
    <row r="472" spans="5:5" ht="15.75" customHeight="1" x14ac:dyDescent="0.25">
      <c r="E472" s="35"/>
    </row>
    <row r="473" spans="5:5" ht="15.75" customHeight="1" x14ac:dyDescent="0.25">
      <c r="E473" s="35"/>
    </row>
    <row r="474" spans="5:5" ht="15.75" customHeight="1" x14ac:dyDescent="0.25">
      <c r="E474" s="35"/>
    </row>
    <row r="475" spans="5:5" ht="15.75" customHeight="1" x14ac:dyDescent="0.25">
      <c r="E475" s="35"/>
    </row>
    <row r="476" spans="5:5" ht="15.75" customHeight="1" x14ac:dyDescent="0.25">
      <c r="E476" s="35"/>
    </row>
    <row r="477" spans="5:5" ht="15.75" customHeight="1" x14ac:dyDescent="0.25">
      <c r="E477" s="35"/>
    </row>
    <row r="478" spans="5:5" ht="15.75" customHeight="1" x14ac:dyDescent="0.25">
      <c r="E478" s="35"/>
    </row>
    <row r="479" spans="5:5" ht="15.75" customHeight="1" x14ac:dyDescent="0.25">
      <c r="E479" s="35"/>
    </row>
    <row r="480" spans="5:5" ht="15.75" customHeight="1" x14ac:dyDescent="0.25">
      <c r="E480" s="35"/>
    </row>
    <row r="481" spans="5:5" ht="15.75" customHeight="1" x14ac:dyDescent="0.25">
      <c r="E481" s="35"/>
    </row>
    <row r="482" spans="5:5" ht="15.75" customHeight="1" x14ac:dyDescent="0.25">
      <c r="E482" s="35"/>
    </row>
    <row r="483" spans="5:5" ht="15.75" customHeight="1" x14ac:dyDescent="0.25">
      <c r="E483" s="35"/>
    </row>
    <row r="484" spans="5:5" ht="15.75" customHeight="1" x14ac:dyDescent="0.25">
      <c r="E484" s="35"/>
    </row>
    <row r="485" spans="5:5" ht="15.75" customHeight="1" x14ac:dyDescent="0.25">
      <c r="E485" s="35"/>
    </row>
    <row r="486" spans="5:5" ht="15.75" customHeight="1" x14ac:dyDescent="0.25">
      <c r="E486" s="35"/>
    </row>
    <row r="487" spans="5:5" ht="15.75" customHeight="1" x14ac:dyDescent="0.25">
      <c r="E487" s="35"/>
    </row>
    <row r="488" spans="5:5" ht="15.75" customHeight="1" x14ac:dyDescent="0.25">
      <c r="E488" s="35"/>
    </row>
    <row r="489" spans="5:5" ht="15.75" customHeight="1" x14ac:dyDescent="0.25">
      <c r="E489" s="35"/>
    </row>
    <row r="490" spans="5:5" ht="15.75" customHeight="1" x14ac:dyDescent="0.25">
      <c r="E490" s="35"/>
    </row>
    <row r="491" spans="5:5" ht="15.75" customHeight="1" x14ac:dyDescent="0.25">
      <c r="E491" s="35"/>
    </row>
    <row r="492" spans="5:5" ht="15.75" customHeight="1" x14ac:dyDescent="0.25">
      <c r="E492" s="35"/>
    </row>
    <row r="493" spans="5:5" ht="15.75" customHeight="1" x14ac:dyDescent="0.25">
      <c r="E493" s="35"/>
    </row>
    <row r="494" spans="5:5" ht="15.75" customHeight="1" x14ac:dyDescent="0.25">
      <c r="E494" s="35"/>
    </row>
    <row r="495" spans="5:5" ht="15.75" customHeight="1" x14ac:dyDescent="0.25">
      <c r="E495" s="35"/>
    </row>
    <row r="496" spans="5:5" ht="15.75" customHeight="1" x14ac:dyDescent="0.25">
      <c r="E496" s="35"/>
    </row>
    <row r="497" spans="5:5" ht="15.75" customHeight="1" x14ac:dyDescent="0.25">
      <c r="E497" s="35"/>
    </row>
    <row r="498" spans="5:5" ht="15.75" customHeight="1" x14ac:dyDescent="0.25">
      <c r="E498" s="35"/>
    </row>
    <row r="499" spans="5:5" ht="15.75" customHeight="1" x14ac:dyDescent="0.25">
      <c r="E499" s="35"/>
    </row>
    <row r="500" spans="5:5" ht="15.75" customHeight="1" x14ac:dyDescent="0.25">
      <c r="E500" s="35"/>
    </row>
    <row r="501" spans="5:5" ht="15.75" customHeight="1" x14ac:dyDescent="0.25">
      <c r="E501" s="35"/>
    </row>
    <row r="502" spans="5:5" ht="15.75" customHeight="1" x14ac:dyDescent="0.25">
      <c r="E502" s="35"/>
    </row>
    <row r="503" spans="5:5" ht="15.75" customHeight="1" x14ac:dyDescent="0.25">
      <c r="E503" s="35"/>
    </row>
    <row r="504" spans="5:5" ht="15.75" customHeight="1" x14ac:dyDescent="0.25">
      <c r="E504" s="35"/>
    </row>
    <row r="505" spans="5:5" ht="15.75" customHeight="1" x14ac:dyDescent="0.25">
      <c r="E505" s="35"/>
    </row>
    <row r="506" spans="5:5" ht="15.75" customHeight="1" x14ac:dyDescent="0.25">
      <c r="E506" s="35"/>
    </row>
    <row r="507" spans="5:5" ht="15.75" customHeight="1" x14ac:dyDescent="0.25">
      <c r="E507" s="35"/>
    </row>
    <row r="508" spans="5:5" ht="15.75" customHeight="1" x14ac:dyDescent="0.25">
      <c r="E508" s="35"/>
    </row>
    <row r="509" spans="5:5" ht="15.75" customHeight="1" x14ac:dyDescent="0.25">
      <c r="E509" s="35"/>
    </row>
    <row r="510" spans="5:5" ht="15.75" customHeight="1" x14ac:dyDescent="0.25">
      <c r="E510" s="35"/>
    </row>
    <row r="511" spans="5:5" ht="15.75" customHeight="1" x14ac:dyDescent="0.25">
      <c r="E511" s="35"/>
    </row>
    <row r="512" spans="5:5" ht="15.75" customHeight="1" x14ac:dyDescent="0.25">
      <c r="E512" s="35"/>
    </row>
    <row r="513" spans="5:5" ht="15.75" customHeight="1" x14ac:dyDescent="0.25">
      <c r="E513" s="35"/>
    </row>
    <row r="514" spans="5:5" ht="15.75" customHeight="1" x14ac:dyDescent="0.25">
      <c r="E514" s="35"/>
    </row>
    <row r="515" spans="5:5" ht="15.75" customHeight="1" x14ac:dyDescent="0.25">
      <c r="E515" s="35"/>
    </row>
    <row r="516" spans="5:5" ht="15.75" customHeight="1" x14ac:dyDescent="0.25">
      <c r="E516" s="35"/>
    </row>
    <row r="517" spans="5:5" ht="15.75" customHeight="1" x14ac:dyDescent="0.25">
      <c r="E517" s="35"/>
    </row>
    <row r="518" spans="5:5" ht="15.75" customHeight="1" x14ac:dyDescent="0.25">
      <c r="E518" s="35"/>
    </row>
    <row r="519" spans="5:5" ht="15.75" customHeight="1" x14ac:dyDescent="0.25">
      <c r="E519" s="35"/>
    </row>
    <row r="520" spans="5:5" ht="15.75" customHeight="1" x14ac:dyDescent="0.25">
      <c r="E520" s="35"/>
    </row>
    <row r="521" spans="5:5" ht="15.75" customHeight="1" x14ac:dyDescent="0.25">
      <c r="E521" s="35"/>
    </row>
    <row r="522" spans="5:5" ht="15.75" customHeight="1" x14ac:dyDescent="0.25">
      <c r="E522" s="35"/>
    </row>
    <row r="523" spans="5:5" ht="15.75" customHeight="1" x14ac:dyDescent="0.25">
      <c r="E523" s="35"/>
    </row>
    <row r="524" spans="5:5" ht="15.75" customHeight="1" x14ac:dyDescent="0.25">
      <c r="E524" s="35"/>
    </row>
    <row r="525" spans="5:5" ht="15.75" customHeight="1" x14ac:dyDescent="0.25">
      <c r="E525" s="35"/>
    </row>
    <row r="526" spans="5:5" ht="15.75" customHeight="1" x14ac:dyDescent="0.25">
      <c r="E526" s="35"/>
    </row>
    <row r="527" spans="5:5" ht="15.75" customHeight="1" x14ac:dyDescent="0.25">
      <c r="E527" s="35"/>
    </row>
    <row r="528" spans="5:5" ht="15.75" customHeight="1" x14ac:dyDescent="0.25">
      <c r="E528" s="35"/>
    </row>
    <row r="529" spans="5:5" ht="15.75" customHeight="1" x14ac:dyDescent="0.25">
      <c r="E529" s="35"/>
    </row>
    <row r="530" spans="5:5" ht="15.75" customHeight="1" x14ac:dyDescent="0.25">
      <c r="E530" s="35"/>
    </row>
    <row r="531" spans="5:5" ht="15.75" customHeight="1" x14ac:dyDescent="0.25">
      <c r="E531" s="35"/>
    </row>
    <row r="532" spans="5:5" ht="15.75" customHeight="1" x14ac:dyDescent="0.25">
      <c r="E532" s="35"/>
    </row>
    <row r="533" spans="5:5" ht="15.75" customHeight="1" x14ac:dyDescent="0.25">
      <c r="E533" s="35"/>
    </row>
    <row r="534" spans="5:5" ht="15.75" customHeight="1" x14ac:dyDescent="0.25">
      <c r="E534" s="35"/>
    </row>
    <row r="535" spans="5:5" ht="15.75" customHeight="1" x14ac:dyDescent="0.25">
      <c r="E535" s="35"/>
    </row>
    <row r="536" spans="5:5" ht="15.75" customHeight="1" x14ac:dyDescent="0.25">
      <c r="E536" s="35"/>
    </row>
    <row r="537" spans="5:5" ht="15.75" customHeight="1" x14ac:dyDescent="0.25">
      <c r="E537" s="35"/>
    </row>
    <row r="538" spans="5:5" ht="15.75" customHeight="1" x14ac:dyDescent="0.25">
      <c r="E538" s="35"/>
    </row>
    <row r="539" spans="5:5" ht="15.75" customHeight="1" x14ac:dyDescent="0.25">
      <c r="E539" s="35"/>
    </row>
    <row r="540" spans="5:5" ht="15.75" customHeight="1" x14ac:dyDescent="0.25">
      <c r="E540" s="35"/>
    </row>
    <row r="541" spans="5:5" ht="15.75" customHeight="1" x14ac:dyDescent="0.25">
      <c r="E541" s="35"/>
    </row>
    <row r="542" spans="5:5" ht="15.75" customHeight="1" x14ac:dyDescent="0.25">
      <c r="E542" s="35"/>
    </row>
    <row r="543" spans="5:5" ht="15.75" customHeight="1" x14ac:dyDescent="0.25">
      <c r="E543" s="35"/>
    </row>
    <row r="544" spans="5:5" ht="15.75" customHeight="1" x14ac:dyDescent="0.25">
      <c r="E544" s="35"/>
    </row>
    <row r="545" spans="5:5" ht="15.75" customHeight="1" x14ac:dyDescent="0.25">
      <c r="E545" s="35"/>
    </row>
    <row r="546" spans="5:5" ht="15.75" customHeight="1" x14ac:dyDescent="0.25">
      <c r="E546" s="35"/>
    </row>
    <row r="547" spans="5:5" ht="15.75" customHeight="1" x14ac:dyDescent="0.25">
      <c r="E547" s="35"/>
    </row>
    <row r="548" spans="5:5" ht="15.75" customHeight="1" x14ac:dyDescent="0.25">
      <c r="E548" s="35"/>
    </row>
    <row r="549" spans="5:5" ht="15.75" customHeight="1" x14ac:dyDescent="0.25">
      <c r="E549" s="35"/>
    </row>
    <row r="550" spans="5:5" ht="15.75" customHeight="1" x14ac:dyDescent="0.25">
      <c r="E550" s="35"/>
    </row>
    <row r="551" spans="5:5" ht="15.75" customHeight="1" x14ac:dyDescent="0.25">
      <c r="E551" s="35"/>
    </row>
    <row r="552" spans="5:5" ht="15.75" customHeight="1" x14ac:dyDescent="0.25">
      <c r="E552" s="35"/>
    </row>
    <row r="553" spans="5:5" ht="15.75" customHeight="1" x14ac:dyDescent="0.25">
      <c r="E553" s="35"/>
    </row>
    <row r="554" spans="5:5" ht="15.75" customHeight="1" x14ac:dyDescent="0.25">
      <c r="E554" s="35"/>
    </row>
    <row r="555" spans="5:5" ht="15.75" customHeight="1" x14ac:dyDescent="0.25">
      <c r="E555" s="35"/>
    </row>
    <row r="556" spans="5:5" ht="15.75" customHeight="1" x14ac:dyDescent="0.25">
      <c r="E556" s="35"/>
    </row>
    <row r="557" spans="5:5" ht="15.75" customHeight="1" x14ac:dyDescent="0.25">
      <c r="E557" s="35"/>
    </row>
    <row r="558" spans="5:5" ht="15.75" customHeight="1" x14ac:dyDescent="0.25">
      <c r="E558" s="35"/>
    </row>
    <row r="559" spans="5:5" ht="15.75" customHeight="1" x14ac:dyDescent="0.25">
      <c r="E559" s="35"/>
    </row>
    <row r="560" spans="5:5" ht="15.75" customHeight="1" x14ac:dyDescent="0.25">
      <c r="E560" s="35"/>
    </row>
    <row r="561" spans="5:5" ht="15.75" customHeight="1" x14ac:dyDescent="0.25">
      <c r="E561" s="35"/>
    </row>
    <row r="562" spans="5:5" ht="15.75" customHeight="1" x14ac:dyDescent="0.25">
      <c r="E562" s="35"/>
    </row>
    <row r="563" spans="5:5" ht="15.75" customHeight="1" x14ac:dyDescent="0.25">
      <c r="E563" s="35"/>
    </row>
    <row r="564" spans="5:5" ht="15.75" customHeight="1" x14ac:dyDescent="0.25">
      <c r="E564" s="35"/>
    </row>
    <row r="565" spans="5:5" ht="15.75" customHeight="1" x14ac:dyDescent="0.25">
      <c r="E565" s="35"/>
    </row>
    <row r="566" spans="5:5" ht="15.75" customHeight="1" x14ac:dyDescent="0.25">
      <c r="E566" s="35"/>
    </row>
    <row r="567" spans="5:5" ht="15.75" customHeight="1" x14ac:dyDescent="0.25">
      <c r="E567" s="35"/>
    </row>
    <row r="568" spans="5:5" ht="15.75" customHeight="1" x14ac:dyDescent="0.25">
      <c r="E568" s="35"/>
    </row>
    <row r="569" spans="5:5" ht="15.75" customHeight="1" x14ac:dyDescent="0.25">
      <c r="E569" s="35"/>
    </row>
    <row r="570" spans="5:5" ht="15.75" customHeight="1" x14ac:dyDescent="0.25">
      <c r="E570" s="35"/>
    </row>
    <row r="571" spans="5:5" ht="15.75" customHeight="1" x14ac:dyDescent="0.25">
      <c r="E571" s="35"/>
    </row>
    <row r="572" spans="5:5" ht="15.75" customHeight="1" x14ac:dyDescent="0.25">
      <c r="E572" s="35"/>
    </row>
    <row r="573" spans="5:5" ht="15.75" customHeight="1" x14ac:dyDescent="0.25">
      <c r="E573" s="35"/>
    </row>
    <row r="574" spans="5:5" ht="15.75" customHeight="1" x14ac:dyDescent="0.25">
      <c r="E574" s="35"/>
    </row>
    <row r="575" spans="5:5" ht="15.75" customHeight="1" x14ac:dyDescent="0.25">
      <c r="E575" s="35"/>
    </row>
    <row r="576" spans="5:5" ht="15.75" customHeight="1" x14ac:dyDescent="0.25">
      <c r="E576" s="35"/>
    </row>
    <row r="577" spans="5:5" ht="15.75" customHeight="1" x14ac:dyDescent="0.25">
      <c r="E577" s="35"/>
    </row>
    <row r="578" spans="5:5" ht="15.75" customHeight="1" x14ac:dyDescent="0.25">
      <c r="E578" s="35"/>
    </row>
    <row r="579" spans="5:5" ht="15.75" customHeight="1" x14ac:dyDescent="0.25">
      <c r="E579" s="35"/>
    </row>
    <row r="580" spans="5:5" ht="15.75" customHeight="1" x14ac:dyDescent="0.25">
      <c r="E580" s="35"/>
    </row>
    <row r="581" spans="5:5" ht="15.75" customHeight="1" x14ac:dyDescent="0.25">
      <c r="E581" s="35"/>
    </row>
    <row r="582" spans="5:5" ht="15.75" customHeight="1" x14ac:dyDescent="0.25">
      <c r="E582" s="35"/>
    </row>
    <row r="583" spans="5:5" ht="15.75" customHeight="1" x14ac:dyDescent="0.25">
      <c r="E583" s="35"/>
    </row>
    <row r="584" spans="5:5" ht="15.75" customHeight="1" x14ac:dyDescent="0.25">
      <c r="E584" s="35"/>
    </row>
    <row r="585" spans="5:5" ht="15.75" customHeight="1" x14ac:dyDescent="0.25">
      <c r="E585" s="35"/>
    </row>
    <row r="586" spans="5:5" ht="15.75" customHeight="1" x14ac:dyDescent="0.25">
      <c r="E586" s="35"/>
    </row>
    <row r="587" spans="5:5" ht="15.75" customHeight="1" x14ac:dyDescent="0.25">
      <c r="E587" s="35"/>
    </row>
    <row r="588" spans="5:5" ht="15.75" customHeight="1" x14ac:dyDescent="0.25">
      <c r="E588" s="35"/>
    </row>
    <row r="589" spans="5:5" ht="15.75" customHeight="1" x14ac:dyDescent="0.25">
      <c r="E589" s="35"/>
    </row>
    <row r="590" spans="5:5" ht="15.75" customHeight="1" x14ac:dyDescent="0.25">
      <c r="E590" s="35"/>
    </row>
    <row r="591" spans="5:5" ht="15.75" customHeight="1" x14ac:dyDescent="0.25">
      <c r="E591" s="35"/>
    </row>
    <row r="592" spans="5:5" ht="15.75" customHeight="1" x14ac:dyDescent="0.25">
      <c r="E592" s="35"/>
    </row>
    <row r="593" spans="5:5" ht="15.75" customHeight="1" x14ac:dyDescent="0.25">
      <c r="E593" s="35"/>
    </row>
    <row r="594" spans="5:5" ht="15.75" customHeight="1" x14ac:dyDescent="0.25">
      <c r="E594" s="35"/>
    </row>
    <row r="595" spans="5:5" ht="15.75" customHeight="1" x14ac:dyDescent="0.25">
      <c r="E595" s="35"/>
    </row>
    <row r="596" spans="5:5" ht="15.75" customHeight="1" x14ac:dyDescent="0.25">
      <c r="E596" s="35"/>
    </row>
    <row r="597" spans="5:5" ht="15.75" customHeight="1" x14ac:dyDescent="0.25">
      <c r="E597" s="35"/>
    </row>
    <row r="598" spans="5:5" ht="15.75" customHeight="1" x14ac:dyDescent="0.25">
      <c r="E598" s="35"/>
    </row>
    <row r="599" spans="5:5" ht="15.75" customHeight="1" x14ac:dyDescent="0.25">
      <c r="E599" s="35"/>
    </row>
    <row r="600" spans="5:5" ht="15.75" customHeight="1" x14ac:dyDescent="0.25">
      <c r="E600" s="35"/>
    </row>
    <row r="601" spans="5:5" ht="15.75" customHeight="1" x14ac:dyDescent="0.25">
      <c r="E601" s="35"/>
    </row>
    <row r="602" spans="5:5" ht="15.75" customHeight="1" x14ac:dyDescent="0.25">
      <c r="E602" s="35"/>
    </row>
    <row r="603" spans="5:5" ht="15.75" customHeight="1" x14ac:dyDescent="0.25">
      <c r="E603" s="35"/>
    </row>
    <row r="604" spans="5:5" ht="15.75" customHeight="1" x14ac:dyDescent="0.25">
      <c r="E604" s="35"/>
    </row>
    <row r="605" spans="5:5" ht="15.75" customHeight="1" x14ac:dyDescent="0.25">
      <c r="E605" s="35"/>
    </row>
    <row r="606" spans="5:5" ht="15.75" customHeight="1" x14ac:dyDescent="0.25">
      <c r="E606" s="35"/>
    </row>
    <row r="607" spans="5:5" ht="15.75" customHeight="1" x14ac:dyDescent="0.25">
      <c r="E607" s="35"/>
    </row>
    <row r="608" spans="5:5" ht="15.75" customHeight="1" x14ac:dyDescent="0.25">
      <c r="E608" s="35"/>
    </row>
    <row r="609" spans="5:5" ht="15.75" customHeight="1" x14ac:dyDescent="0.25">
      <c r="E609" s="35"/>
    </row>
    <row r="610" spans="5:5" ht="15.75" customHeight="1" x14ac:dyDescent="0.25">
      <c r="E610" s="35"/>
    </row>
    <row r="611" spans="5:5" ht="15.75" customHeight="1" x14ac:dyDescent="0.25">
      <c r="E611" s="35"/>
    </row>
    <row r="612" spans="5:5" ht="15.75" customHeight="1" x14ac:dyDescent="0.25">
      <c r="E612" s="35"/>
    </row>
    <row r="613" spans="5:5" ht="15.75" customHeight="1" x14ac:dyDescent="0.25">
      <c r="E613" s="35"/>
    </row>
    <row r="614" spans="5:5" ht="15.75" customHeight="1" x14ac:dyDescent="0.25">
      <c r="E614" s="35"/>
    </row>
    <row r="615" spans="5:5" ht="15.75" customHeight="1" x14ac:dyDescent="0.25">
      <c r="E615" s="35"/>
    </row>
    <row r="616" spans="5:5" ht="15.75" customHeight="1" x14ac:dyDescent="0.25">
      <c r="E616" s="35"/>
    </row>
    <row r="617" spans="5:5" ht="15.75" customHeight="1" x14ac:dyDescent="0.25">
      <c r="E617" s="35"/>
    </row>
    <row r="618" spans="5:5" ht="15.75" customHeight="1" x14ac:dyDescent="0.25">
      <c r="E618" s="35"/>
    </row>
    <row r="619" spans="5:5" ht="15.75" customHeight="1" x14ac:dyDescent="0.25">
      <c r="E619" s="35"/>
    </row>
    <row r="620" spans="5:5" ht="15.75" customHeight="1" x14ac:dyDescent="0.25">
      <c r="E620" s="35"/>
    </row>
    <row r="621" spans="5:5" ht="15.75" customHeight="1" x14ac:dyDescent="0.25">
      <c r="E621" s="35"/>
    </row>
    <row r="622" spans="5:5" ht="15.75" customHeight="1" x14ac:dyDescent="0.25">
      <c r="E622" s="35"/>
    </row>
    <row r="623" spans="5:5" ht="15.75" customHeight="1" x14ac:dyDescent="0.25">
      <c r="E623" s="35"/>
    </row>
    <row r="624" spans="5:5" ht="15.75" customHeight="1" x14ac:dyDescent="0.25">
      <c r="E624" s="35"/>
    </row>
    <row r="625" spans="5:5" ht="15.75" customHeight="1" x14ac:dyDescent="0.25">
      <c r="E625" s="35"/>
    </row>
    <row r="626" spans="5:5" ht="15.75" customHeight="1" x14ac:dyDescent="0.25">
      <c r="E626" s="35"/>
    </row>
    <row r="627" spans="5:5" ht="15.75" customHeight="1" x14ac:dyDescent="0.25">
      <c r="E627" s="35"/>
    </row>
    <row r="628" spans="5:5" ht="15.75" customHeight="1" x14ac:dyDescent="0.25">
      <c r="E628" s="35"/>
    </row>
    <row r="629" spans="5:5" ht="15.75" customHeight="1" x14ac:dyDescent="0.25">
      <c r="E629" s="35"/>
    </row>
    <row r="630" spans="5:5" ht="15.75" customHeight="1" x14ac:dyDescent="0.25">
      <c r="E630" s="35"/>
    </row>
    <row r="631" spans="5:5" ht="15.75" customHeight="1" x14ac:dyDescent="0.25">
      <c r="E631" s="35"/>
    </row>
    <row r="632" spans="5:5" ht="15.75" customHeight="1" x14ac:dyDescent="0.25">
      <c r="E632" s="35"/>
    </row>
    <row r="633" spans="5:5" ht="15.75" customHeight="1" x14ac:dyDescent="0.25">
      <c r="E633" s="35"/>
    </row>
    <row r="634" spans="5:5" ht="15.75" customHeight="1" x14ac:dyDescent="0.25">
      <c r="E634" s="35"/>
    </row>
    <row r="635" spans="5:5" ht="15.75" customHeight="1" x14ac:dyDescent="0.25">
      <c r="E635" s="35"/>
    </row>
    <row r="636" spans="5:5" ht="15.75" customHeight="1" x14ac:dyDescent="0.25">
      <c r="E636" s="35"/>
    </row>
    <row r="637" spans="5:5" ht="15.75" customHeight="1" x14ac:dyDescent="0.25">
      <c r="E637" s="35"/>
    </row>
    <row r="638" spans="5:5" ht="15.75" customHeight="1" x14ac:dyDescent="0.25">
      <c r="E638" s="35"/>
    </row>
    <row r="639" spans="5:5" ht="15.75" customHeight="1" x14ac:dyDescent="0.25">
      <c r="E639" s="35"/>
    </row>
    <row r="640" spans="5:5" ht="15.75" customHeight="1" x14ac:dyDescent="0.25">
      <c r="E640" s="35"/>
    </row>
    <row r="641" spans="5:5" ht="15.75" customHeight="1" x14ac:dyDescent="0.25">
      <c r="E641" s="35"/>
    </row>
    <row r="642" spans="5:5" ht="15.75" customHeight="1" x14ac:dyDescent="0.25">
      <c r="E642" s="35"/>
    </row>
    <row r="643" spans="5:5" ht="15.75" customHeight="1" x14ac:dyDescent="0.25">
      <c r="E643" s="35"/>
    </row>
    <row r="644" spans="5:5" ht="15.75" customHeight="1" x14ac:dyDescent="0.25">
      <c r="E644" s="35"/>
    </row>
    <row r="645" spans="5:5" ht="15.75" customHeight="1" x14ac:dyDescent="0.25">
      <c r="E645" s="35"/>
    </row>
    <row r="646" spans="5:5" ht="15.75" customHeight="1" x14ac:dyDescent="0.25">
      <c r="E646" s="35"/>
    </row>
    <row r="647" spans="5:5" ht="15.75" customHeight="1" x14ac:dyDescent="0.25">
      <c r="E647" s="35"/>
    </row>
    <row r="648" spans="5:5" ht="15.75" customHeight="1" x14ac:dyDescent="0.25">
      <c r="E648" s="35"/>
    </row>
    <row r="649" spans="5:5" ht="15.75" customHeight="1" x14ac:dyDescent="0.25">
      <c r="E649" s="35"/>
    </row>
    <row r="650" spans="5:5" ht="15.75" customHeight="1" x14ac:dyDescent="0.25">
      <c r="E650" s="35"/>
    </row>
    <row r="651" spans="5:5" ht="15.75" customHeight="1" x14ac:dyDescent="0.25">
      <c r="E651" s="35"/>
    </row>
    <row r="652" spans="5:5" ht="15.75" customHeight="1" x14ac:dyDescent="0.25">
      <c r="E652" s="35"/>
    </row>
    <row r="653" spans="5:5" ht="15.75" customHeight="1" x14ac:dyDescent="0.25">
      <c r="E653" s="35"/>
    </row>
    <row r="654" spans="5:5" ht="15.75" customHeight="1" x14ac:dyDescent="0.25">
      <c r="E654" s="35"/>
    </row>
    <row r="655" spans="5:5" ht="15.75" customHeight="1" x14ac:dyDescent="0.25">
      <c r="E655" s="35"/>
    </row>
    <row r="656" spans="5:5" ht="15.75" customHeight="1" x14ac:dyDescent="0.25">
      <c r="E656" s="35"/>
    </row>
    <row r="657" spans="5:5" ht="15.75" customHeight="1" x14ac:dyDescent="0.25">
      <c r="E657" s="35"/>
    </row>
    <row r="658" spans="5:5" ht="15.75" customHeight="1" x14ac:dyDescent="0.25">
      <c r="E658" s="35"/>
    </row>
    <row r="659" spans="5:5" ht="15.75" customHeight="1" x14ac:dyDescent="0.25">
      <c r="E659" s="35"/>
    </row>
    <row r="660" spans="5:5" ht="15.75" customHeight="1" x14ac:dyDescent="0.25">
      <c r="E660" s="35"/>
    </row>
    <row r="661" spans="5:5" ht="15.75" customHeight="1" x14ac:dyDescent="0.25">
      <c r="E661" s="35"/>
    </row>
    <row r="662" spans="5:5" ht="15.75" customHeight="1" x14ac:dyDescent="0.25">
      <c r="E662" s="35"/>
    </row>
    <row r="663" spans="5:5" ht="15.75" customHeight="1" x14ac:dyDescent="0.25">
      <c r="E663" s="35"/>
    </row>
    <row r="664" spans="5:5" ht="15.75" customHeight="1" x14ac:dyDescent="0.25">
      <c r="E664" s="35"/>
    </row>
    <row r="665" spans="5:5" ht="15.75" customHeight="1" x14ac:dyDescent="0.25">
      <c r="E665" s="35"/>
    </row>
    <row r="666" spans="5:5" ht="15.75" customHeight="1" x14ac:dyDescent="0.25">
      <c r="E666" s="35"/>
    </row>
    <row r="667" spans="5:5" ht="15.75" customHeight="1" x14ac:dyDescent="0.25">
      <c r="E667" s="35"/>
    </row>
    <row r="668" spans="5:5" ht="15.75" customHeight="1" x14ac:dyDescent="0.25">
      <c r="E668" s="35"/>
    </row>
    <row r="669" spans="5:5" ht="15.75" customHeight="1" x14ac:dyDescent="0.25">
      <c r="E669" s="35"/>
    </row>
    <row r="670" spans="5:5" ht="15.75" customHeight="1" x14ac:dyDescent="0.25">
      <c r="E670" s="35"/>
    </row>
    <row r="671" spans="5:5" ht="15.75" customHeight="1" x14ac:dyDescent="0.25">
      <c r="E671" s="35"/>
    </row>
    <row r="672" spans="5:5" ht="15.75" customHeight="1" x14ac:dyDescent="0.25">
      <c r="E672" s="35"/>
    </row>
    <row r="673" spans="5:5" ht="15.75" customHeight="1" x14ac:dyDescent="0.25">
      <c r="E673" s="35"/>
    </row>
    <row r="674" spans="5:5" ht="15.75" customHeight="1" x14ac:dyDescent="0.25">
      <c r="E674" s="35"/>
    </row>
    <row r="675" spans="5:5" ht="15.75" customHeight="1" x14ac:dyDescent="0.25">
      <c r="E675" s="35"/>
    </row>
    <row r="676" spans="5:5" ht="15.75" customHeight="1" x14ac:dyDescent="0.25">
      <c r="E676" s="35"/>
    </row>
    <row r="677" spans="5:5" ht="15.75" customHeight="1" x14ac:dyDescent="0.25">
      <c r="E677" s="35"/>
    </row>
    <row r="678" spans="5:5" ht="15.75" customHeight="1" x14ac:dyDescent="0.25">
      <c r="E678" s="35"/>
    </row>
    <row r="679" spans="5:5" ht="15.75" customHeight="1" x14ac:dyDescent="0.25">
      <c r="E679" s="35"/>
    </row>
    <row r="680" spans="5:5" ht="15.75" customHeight="1" x14ac:dyDescent="0.25">
      <c r="E680" s="35"/>
    </row>
    <row r="681" spans="5:5" ht="15.75" customHeight="1" x14ac:dyDescent="0.25">
      <c r="E681" s="35"/>
    </row>
    <row r="682" spans="5:5" ht="15.75" customHeight="1" x14ac:dyDescent="0.25">
      <c r="E682" s="35"/>
    </row>
    <row r="683" spans="5:5" ht="15.75" customHeight="1" x14ac:dyDescent="0.25">
      <c r="E683" s="35"/>
    </row>
    <row r="684" spans="5:5" ht="15.75" customHeight="1" x14ac:dyDescent="0.25">
      <c r="E684" s="35"/>
    </row>
    <row r="685" spans="5:5" ht="15.75" customHeight="1" x14ac:dyDescent="0.25">
      <c r="E685" s="35"/>
    </row>
    <row r="686" spans="5:5" ht="15.75" customHeight="1" x14ac:dyDescent="0.25">
      <c r="E686" s="35"/>
    </row>
    <row r="687" spans="5:5" ht="15.75" customHeight="1" x14ac:dyDescent="0.25">
      <c r="E687" s="35"/>
    </row>
    <row r="688" spans="5:5" ht="15.75" customHeight="1" x14ac:dyDescent="0.25">
      <c r="E688" s="35"/>
    </row>
    <row r="689" spans="5:5" ht="15.75" customHeight="1" x14ac:dyDescent="0.25">
      <c r="E689" s="35"/>
    </row>
    <row r="690" spans="5:5" ht="15.75" customHeight="1" x14ac:dyDescent="0.25">
      <c r="E690" s="35"/>
    </row>
    <row r="691" spans="5:5" ht="15.75" customHeight="1" x14ac:dyDescent="0.25">
      <c r="E691" s="35"/>
    </row>
    <row r="692" spans="5:5" ht="15.75" customHeight="1" x14ac:dyDescent="0.25">
      <c r="E692" s="35"/>
    </row>
    <row r="693" spans="5:5" ht="15.75" customHeight="1" x14ac:dyDescent="0.25">
      <c r="E693" s="35"/>
    </row>
    <row r="694" spans="5:5" ht="15.75" customHeight="1" x14ac:dyDescent="0.25">
      <c r="E694" s="35"/>
    </row>
    <row r="695" spans="5:5" ht="15.75" customHeight="1" x14ac:dyDescent="0.25">
      <c r="E695" s="35"/>
    </row>
    <row r="696" spans="5:5" ht="15.75" customHeight="1" x14ac:dyDescent="0.25">
      <c r="E696" s="35"/>
    </row>
    <row r="697" spans="5:5" ht="15.75" customHeight="1" x14ac:dyDescent="0.25">
      <c r="E697" s="35"/>
    </row>
    <row r="698" spans="5:5" ht="15.75" customHeight="1" x14ac:dyDescent="0.25">
      <c r="E698" s="35"/>
    </row>
    <row r="699" spans="5:5" ht="15.75" customHeight="1" x14ac:dyDescent="0.25">
      <c r="E699" s="35"/>
    </row>
    <row r="700" spans="5:5" ht="15.75" customHeight="1" x14ac:dyDescent="0.25">
      <c r="E700" s="35"/>
    </row>
    <row r="701" spans="5:5" ht="15.75" customHeight="1" x14ac:dyDescent="0.25">
      <c r="E701" s="35"/>
    </row>
    <row r="702" spans="5:5" ht="15.75" customHeight="1" x14ac:dyDescent="0.25">
      <c r="E702" s="35"/>
    </row>
    <row r="703" spans="5:5" ht="15.75" customHeight="1" x14ac:dyDescent="0.25">
      <c r="E703" s="35"/>
    </row>
    <row r="704" spans="5:5" ht="15.75" customHeight="1" x14ac:dyDescent="0.25">
      <c r="E704" s="35"/>
    </row>
    <row r="705" spans="5:5" ht="15.75" customHeight="1" x14ac:dyDescent="0.25">
      <c r="E705" s="35"/>
    </row>
    <row r="706" spans="5:5" ht="15.75" customHeight="1" x14ac:dyDescent="0.25">
      <c r="E706" s="35"/>
    </row>
    <row r="707" spans="5:5" ht="15.75" customHeight="1" x14ac:dyDescent="0.25">
      <c r="E707" s="35"/>
    </row>
    <row r="708" spans="5:5" ht="15.75" customHeight="1" x14ac:dyDescent="0.25">
      <c r="E708" s="35"/>
    </row>
    <row r="709" spans="5:5" ht="15.75" customHeight="1" x14ac:dyDescent="0.25">
      <c r="E709" s="35"/>
    </row>
    <row r="710" spans="5:5" ht="15.75" customHeight="1" x14ac:dyDescent="0.25">
      <c r="E710" s="35"/>
    </row>
    <row r="711" spans="5:5" ht="15.75" customHeight="1" x14ac:dyDescent="0.25">
      <c r="E711" s="35"/>
    </row>
    <row r="712" spans="5:5" ht="15.75" customHeight="1" x14ac:dyDescent="0.25">
      <c r="E712" s="35"/>
    </row>
    <row r="713" spans="5:5" ht="15.75" customHeight="1" x14ac:dyDescent="0.25">
      <c r="E713" s="35"/>
    </row>
    <row r="714" spans="5:5" ht="15.75" customHeight="1" x14ac:dyDescent="0.25">
      <c r="E714" s="35"/>
    </row>
    <row r="715" spans="5:5" ht="15.75" customHeight="1" x14ac:dyDescent="0.25">
      <c r="E715" s="35"/>
    </row>
    <row r="716" spans="5:5" ht="15.75" customHeight="1" x14ac:dyDescent="0.25">
      <c r="E716" s="35"/>
    </row>
    <row r="717" spans="5:5" ht="15.75" customHeight="1" x14ac:dyDescent="0.25">
      <c r="E717" s="35"/>
    </row>
    <row r="718" spans="5:5" ht="15.75" customHeight="1" x14ac:dyDescent="0.25">
      <c r="E718" s="35"/>
    </row>
    <row r="719" spans="5:5" ht="15.75" customHeight="1" x14ac:dyDescent="0.25">
      <c r="E719" s="35"/>
    </row>
    <row r="720" spans="5:5" ht="15.75" customHeight="1" x14ac:dyDescent="0.25">
      <c r="E720" s="35"/>
    </row>
    <row r="721" spans="5:5" ht="15.75" customHeight="1" x14ac:dyDescent="0.25">
      <c r="E721" s="35"/>
    </row>
    <row r="722" spans="5:5" ht="15.75" customHeight="1" x14ac:dyDescent="0.25">
      <c r="E722" s="35"/>
    </row>
    <row r="723" spans="5:5" ht="15.75" customHeight="1" x14ac:dyDescent="0.25">
      <c r="E723" s="35"/>
    </row>
    <row r="724" spans="5:5" ht="15.75" customHeight="1" x14ac:dyDescent="0.25">
      <c r="E724" s="35"/>
    </row>
    <row r="725" spans="5:5" ht="15.75" customHeight="1" x14ac:dyDescent="0.25">
      <c r="E725" s="35"/>
    </row>
    <row r="726" spans="5:5" ht="15.75" customHeight="1" x14ac:dyDescent="0.25">
      <c r="E726" s="35"/>
    </row>
    <row r="727" spans="5:5" ht="15.75" customHeight="1" x14ac:dyDescent="0.25">
      <c r="E727" s="35"/>
    </row>
    <row r="728" spans="5:5" ht="15.75" customHeight="1" x14ac:dyDescent="0.25">
      <c r="E728" s="35"/>
    </row>
    <row r="729" spans="5:5" ht="15.75" customHeight="1" x14ac:dyDescent="0.25">
      <c r="E729" s="35"/>
    </row>
    <row r="730" spans="5:5" ht="15.75" customHeight="1" x14ac:dyDescent="0.25">
      <c r="E730" s="35"/>
    </row>
    <row r="731" spans="5:5" ht="15.75" customHeight="1" x14ac:dyDescent="0.25">
      <c r="E731" s="35"/>
    </row>
    <row r="732" spans="5:5" ht="15.75" customHeight="1" x14ac:dyDescent="0.25">
      <c r="E732" s="35"/>
    </row>
    <row r="733" spans="5:5" ht="15.75" customHeight="1" x14ac:dyDescent="0.25">
      <c r="E733" s="35"/>
    </row>
    <row r="734" spans="5:5" ht="15.75" customHeight="1" x14ac:dyDescent="0.25">
      <c r="E734" s="35"/>
    </row>
    <row r="735" spans="5:5" ht="15.75" customHeight="1" x14ac:dyDescent="0.25">
      <c r="E735" s="35"/>
    </row>
    <row r="736" spans="5:5" ht="15.75" customHeight="1" x14ac:dyDescent="0.25">
      <c r="E736" s="35"/>
    </row>
    <row r="737" spans="5:5" ht="15.75" customHeight="1" x14ac:dyDescent="0.25">
      <c r="E737" s="35"/>
    </row>
    <row r="738" spans="5:5" ht="15.75" customHeight="1" x14ac:dyDescent="0.25">
      <c r="E738" s="35"/>
    </row>
    <row r="739" spans="5:5" ht="15.75" customHeight="1" x14ac:dyDescent="0.25">
      <c r="E739" s="35"/>
    </row>
    <row r="740" spans="5:5" ht="15.75" customHeight="1" x14ac:dyDescent="0.25">
      <c r="E740" s="35"/>
    </row>
    <row r="741" spans="5:5" ht="15.75" customHeight="1" x14ac:dyDescent="0.25">
      <c r="E741" s="35"/>
    </row>
    <row r="742" spans="5:5" ht="15.75" customHeight="1" x14ac:dyDescent="0.25">
      <c r="E742" s="35"/>
    </row>
    <row r="743" spans="5:5" ht="15.75" customHeight="1" x14ac:dyDescent="0.25">
      <c r="E743" s="35"/>
    </row>
    <row r="744" spans="5:5" ht="15.75" customHeight="1" x14ac:dyDescent="0.25">
      <c r="E744" s="35"/>
    </row>
    <row r="745" spans="5:5" ht="15.75" customHeight="1" x14ac:dyDescent="0.25">
      <c r="E745" s="35"/>
    </row>
    <row r="746" spans="5:5" ht="15.75" customHeight="1" x14ac:dyDescent="0.25">
      <c r="E746" s="35"/>
    </row>
    <row r="747" spans="5:5" ht="15.75" customHeight="1" x14ac:dyDescent="0.25">
      <c r="E747" s="35"/>
    </row>
    <row r="748" spans="5:5" ht="15.75" customHeight="1" x14ac:dyDescent="0.25">
      <c r="E748" s="35"/>
    </row>
    <row r="749" spans="5:5" ht="15.75" customHeight="1" x14ac:dyDescent="0.25">
      <c r="E749" s="35"/>
    </row>
    <row r="750" spans="5:5" ht="15.75" customHeight="1" x14ac:dyDescent="0.25">
      <c r="E750" s="35"/>
    </row>
    <row r="751" spans="5:5" ht="15.75" customHeight="1" x14ac:dyDescent="0.25">
      <c r="E751" s="35"/>
    </row>
    <row r="752" spans="5:5" ht="15.75" customHeight="1" x14ac:dyDescent="0.25">
      <c r="E752" s="35"/>
    </row>
    <row r="753" spans="5:5" ht="15.75" customHeight="1" x14ac:dyDescent="0.25">
      <c r="E753" s="35"/>
    </row>
    <row r="754" spans="5:5" ht="15.75" customHeight="1" x14ac:dyDescent="0.25">
      <c r="E754" s="35"/>
    </row>
    <row r="755" spans="5:5" ht="15.75" customHeight="1" x14ac:dyDescent="0.25">
      <c r="E755" s="35"/>
    </row>
    <row r="756" spans="5:5" ht="15.75" customHeight="1" x14ac:dyDescent="0.25">
      <c r="E756" s="35"/>
    </row>
    <row r="757" spans="5:5" ht="15.75" customHeight="1" x14ac:dyDescent="0.25">
      <c r="E757" s="35"/>
    </row>
    <row r="758" spans="5:5" ht="15.75" customHeight="1" x14ac:dyDescent="0.25">
      <c r="E758" s="35"/>
    </row>
    <row r="759" spans="5:5" ht="15.75" customHeight="1" x14ac:dyDescent="0.25">
      <c r="E759" s="35"/>
    </row>
    <row r="760" spans="5:5" ht="15.75" customHeight="1" x14ac:dyDescent="0.25">
      <c r="E760" s="35"/>
    </row>
    <row r="761" spans="5:5" ht="15.75" customHeight="1" x14ac:dyDescent="0.25">
      <c r="E761" s="35"/>
    </row>
    <row r="762" spans="5:5" ht="15.75" customHeight="1" x14ac:dyDescent="0.25">
      <c r="E762" s="35"/>
    </row>
    <row r="763" spans="5:5" ht="15.75" customHeight="1" x14ac:dyDescent="0.25">
      <c r="E763" s="35"/>
    </row>
    <row r="764" spans="5:5" ht="15.75" customHeight="1" x14ac:dyDescent="0.25">
      <c r="E764" s="35"/>
    </row>
    <row r="765" spans="5:5" ht="15.75" customHeight="1" x14ac:dyDescent="0.25">
      <c r="E765" s="35"/>
    </row>
    <row r="766" spans="5:5" ht="15.75" customHeight="1" x14ac:dyDescent="0.25">
      <c r="E766" s="35"/>
    </row>
    <row r="767" spans="5:5" ht="15.75" customHeight="1" x14ac:dyDescent="0.25">
      <c r="E767" s="35"/>
    </row>
    <row r="768" spans="5:5" ht="15.75" customHeight="1" x14ac:dyDescent="0.25">
      <c r="E768" s="35"/>
    </row>
    <row r="769" spans="5:5" ht="15.75" customHeight="1" x14ac:dyDescent="0.25">
      <c r="E769" s="35"/>
    </row>
    <row r="770" spans="5:5" ht="15.75" customHeight="1" x14ac:dyDescent="0.25">
      <c r="E770" s="35"/>
    </row>
    <row r="771" spans="5:5" ht="15.75" customHeight="1" x14ac:dyDescent="0.25">
      <c r="E771" s="35"/>
    </row>
    <row r="772" spans="5:5" ht="15.75" customHeight="1" x14ac:dyDescent="0.25">
      <c r="E772" s="35"/>
    </row>
    <row r="773" spans="5:5" ht="15.75" customHeight="1" x14ac:dyDescent="0.25">
      <c r="E773" s="35"/>
    </row>
    <row r="774" spans="5:5" ht="15.75" customHeight="1" x14ac:dyDescent="0.25">
      <c r="E774" s="35"/>
    </row>
    <row r="775" spans="5:5" ht="15.75" customHeight="1" x14ac:dyDescent="0.25">
      <c r="E775" s="35"/>
    </row>
    <row r="776" spans="5:5" ht="15.75" customHeight="1" x14ac:dyDescent="0.25">
      <c r="E776" s="35"/>
    </row>
    <row r="777" spans="5:5" ht="15.75" customHeight="1" x14ac:dyDescent="0.25">
      <c r="E777" s="35"/>
    </row>
    <row r="778" spans="5:5" ht="15.75" customHeight="1" x14ac:dyDescent="0.25">
      <c r="E778" s="35"/>
    </row>
    <row r="779" spans="5:5" ht="15.75" customHeight="1" x14ac:dyDescent="0.25">
      <c r="E779" s="35"/>
    </row>
    <row r="780" spans="5:5" ht="15.75" customHeight="1" x14ac:dyDescent="0.25">
      <c r="E780" s="35"/>
    </row>
    <row r="781" spans="5:5" ht="15.75" customHeight="1" x14ac:dyDescent="0.25">
      <c r="E781" s="35"/>
    </row>
    <row r="782" spans="5:5" ht="15.75" customHeight="1" x14ac:dyDescent="0.25">
      <c r="E782" s="35"/>
    </row>
    <row r="783" spans="5:5" ht="15.75" customHeight="1" x14ac:dyDescent="0.25">
      <c r="E783" s="35"/>
    </row>
    <row r="784" spans="5:5" ht="15.75" customHeight="1" x14ac:dyDescent="0.25">
      <c r="E784" s="35"/>
    </row>
    <row r="785" spans="5:5" ht="15.75" customHeight="1" x14ac:dyDescent="0.25">
      <c r="E785" s="35"/>
    </row>
    <row r="786" spans="5:5" ht="15.75" customHeight="1" x14ac:dyDescent="0.25">
      <c r="E786" s="35"/>
    </row>
    <row r="787" spans="5:5" ht="15.75" customHeight="1" x14ac:dyDescent="0.25">
      <c r="E787" s="35"/>
    </row>
    <row r="788" spans="5:5" ht="15.75" customHeight="1" x14ac:dyDescent="0.25">
      <c r="E788" s="35"/>
    </row>
    <row r="789" spans="5:5" ht="15.75" customHeight="1" x14ac:dyDescent="0.25">
      <c r="E789" s="35"/>
    </row>
    <row r="790" spans="5:5" ht="15.75" customHeight="1" x14ac:dyDescent="0.25">
      <c r="E790" s="35"/>
    </row>
    <row r="791" spans="5:5" ht="15.75" customHeight="1" x14ac:dyDescent="0.25">
      <c r="E791" s="35"/>
    </row>
    <row r="792" spans="5:5" ht="15.75" customHeight="1" x14ac:dyDescent="0.25">
      <c r="E792" s="35"/>
    </row>
    <row r="793" spans="5:5" ht="15.75" customHeight="1" x14ac:dyDescent="0.25">
      <c r="E793" s="35"/>
    </row>
    <row r="794" spans="5:5" ht="15.75" customHeight="1" x14ac:dyDescent="0.25">
      <c r="E794" s="35"/>
    </row>
    <row r="795" spans="5:5" ht="15.75" customHeight="1" x14ac:dyDescent="0.25">
      <c r="E795" s="35"/>
    </row>
    <row r="796" spans="5:5" ht="15.75" customHeight="1" x14ac:dyDescent="0.25">
      <c r="E796" s="35"/>
    </row>
    <row r="797" spans="5:5" ht="15.75" customHeight="1" x14ac:dyDescent="0.25">
      <c r="E797" s="35"/>
    </row>
    <row r="798" spans="5:5" ht="15.75" customHeight="1" x14ac:dyDescent="0.25">
      <c r="E798" s="35"/>
    </row>
    <row r="799" spans="5:5" ht="15.75" customHeight="1" x14ac:dyDescent="0.25">
      <c r="E799" s="35"/>
    </row>
    <row r="800" spans="5:5" ht="15.75" customHeight="1" x14ac:dyDescent="0.25">
      <c r="E800" s="35"/>
    </row>
    <row r="801" spans="5:5" ht="15.75" customHeight="1" x14ac:dyDescent="0.25">
      <c r="E801" s="35"/>
    </row>
    <row r="802" spans="5:5" ht="15.75" customHeight="1" x14ac:dyDescent="0.25">
      <c r="E802" s="35"/>
    </row>
    <row r="803" spans="5:5" ht="15.75" customHeight="1" x14ac:dyDescent="0.25">
      <c r="E803" s="35"/>
    </row>
    <row r="804" spans="5:5" ht="15.75" customHeight="1" x14ac:dyDescent="0.25">
      <c r="E804" s="35"/>
    </row>
    <row r="805" spans="5:5" ht="15.75" customHeight="1" x14ac:dyDescent="0.25">
      <c r="E805" s="35"/>
    </row>
    <row r="806" spans="5:5" ht="15.75" customHeight="1" x14ac:dyDescent="0.25">
      <c r="E806" s="35"/>
    </row>
    <row r="807" spans="5:5" ht="15.75" customHeight="1" x14ac:dyDescent="0.25">
      <c r="E807" s="35"/>
    </row>
    <row r="808" spans="5:5" ht="15.75" customHeight="1" x14ac:dyDescent="0.25">
      <c r="E808" s="35"/>
    </row>
    <row r="809" spans="5:5" ht="15.75" customHeight="1" x14ac:dyDescent="0.25">
      <c r="E809" s="35"/>
    </row>
    <row r="810" spans="5:5" ht="15.75" customHeight="1" x14ac:dyDescent="0.25">
      <c r="E810" s="35"/>
    </row>
    <row r="811" spans="5:5" ht="15.75" customHeight="1" x14ac:dyDescent="0.25">
      <c r="E811" s="35"/>
    </row>
    <row r="812" spans="5:5" ht="15.75" customHeight="1" x14ac:dyDescent="0.25">
      <c r="E812" s="35"/>
    </row>
    <row r="813" spans="5:5" ht="15.75" customHeight="1" x14ac:dyDescent="0.25">
      <c r="E813" s="35"/>
    </row>
    <row r="814" spans="5:5" ht="15.75" customHeight="1" x14ac:dyDescent="0.25">
      <c r="E814" s="35"/>
    </row>
    <row r="815" spans="5:5" ht="15.75" customHeight="1" x14ac:dyDescent="0.25">
      <c r="E815" s="35"/>
    </row>
    <row r="816" spans="5:5" ht="15.75" customHeight="1" x14ac:dyDescent="0.25">
      <c r="E816" s="35"/>
    </row>
    <row r="817" spans="5:5" ht="15.75" customHeight="1" x14ac:dyDescent="0.25">
      <c r="E817" s="35"/>
    </row>
    <row r="818" spans="5:5" ht="15.75" customHeight="1" x14ac:dyDescent="0.25">
      <c r="E818" s="35"/>
    </row>
    <row r="819" spans="5:5" ht="15.75" customHeight="1" x14ac:dyDescent="0.25">
      <c r="E819" s="35"/>
    </row>
    <row r="820" spans="5:5" ht="15.75" customHeight="1" x14ac:dyDescent="0.25">
      <c r="E820" s="35"/>
    </row>
    <row r="821" spans="5:5" ht="15.75" customHeight="1" x14ac:dyDescent="0.25">
      <c r="E821" s="35"/>
    </row>
    <row r="822" spans="5:5" ht="15.75" customHeight="1" x14ac:dyDescent="0.25">
      <c r="E822" s="35"/>
    </row>
    <row r="823" spans="5:5" ht="15.75" customHeight="1" x14ac:dyDescent="0.25">
      <c r="E823" s="35"/>
    </row>
    <row r="824" spans="5:5" ht="15.75" customHeight="1" x14ac:dyDescent="0.25">
      <c r="E824" s="35"/>
    </row>
    <row r="825" spans="5:5" ht="15.75" customHeight="1" x14ac:dyDescent="0.25">
      <c r="E825" s="35"/>
    </row>
    <row r="826" spans="5:5" ht="15.75" customHeight="1" x14ac:dyDescent="0.25">
      <c r="E826" s="35"/>
    </row>
    <row r="827" spans="5:5" ht="15.75" customHeight="1" x14ac:dyDescent="0.25">
      <c r="E827" s="35"/>
    </row>
    <row r="828" spans="5:5" ht="15.75" customHeight="1" x14ac:dyDescent="0.25">
      <c r="E828" s="35"/>
    </row>
    <row r="829" spans="5:5" ht="15.75" customHeight="1" x14ac:dyDescent="0.25">
      <c r="E829" s="35"/>
    </row>
    <row r="830" spans="5:5" ht="15.75" customHeight="1" x14ac:dyDescent="0.25">
      <c r="E830" s="35"/>
    </row>
    <row r="831" spans="5:5" ht="15.75" customHeight="1" x14ac:dyDescent="0.25">
      <c r="E831" s="35"/>
    </row>
    <row r="832" spans="5:5" ht="15.75" customHeight="1" x14ac:dyDescent="0.25">
      <c r="E832" s="35"/>
    </row>
    <row r="833" spans="5:5" ht="15.75" customHeight="1" x14ac:dyDescent="0.25">
      <c r="E833" s="35"/>
    </row>
    <row r="834" spans="5:5" ht="15.75" customHeight="1" x14ac:dyDescent="0.25">
      <c r="E834" s="35"/>
    </row>
    <row r="835" spans="5:5" ht="15.75" customHeight="1" x14ac:dyDescent="0.25">
      <c r="E835" s="35"/>
    </row>
    <row r="836" spans="5:5" ht="15.75" customHeight="1" x14ac:dyDescent="0.25">
      <c r="E836" s="35"/>
    </row>
    <row r="837" spans="5:5" ht="15.75" customHeight="1" x14ac:dyDescent="0.25">
      <c r="E837" s="35"/>
    </row>
    <row r="838" spans="5:5" ht="15.75" customHeight="1" x14ac:dyDescent="0.25">
      <c r="E838" s="35"/>
    </row>
    <row r="839" spans="5:5" ht="15.75" customHeight="1" x14ac:dyDescent="0.25">
      <c r="E839" s="35"/>
    </row>
    <row r="840" spans="5:5" ht="15.75" customHeight="1" x14ac:dyDescent="0.25">
      <c r="E840" s="35"/>
    </row>
    <row r="841" spans="5:5" ht="15.75" customHeight="1" x14ac:dyDescent="0.25">
      <c r="E841" s="35"/>
    </row>
    <row r="842" spans="5:5" ht="15.75" customHeight="1" x14ac:dyDescent="0.25">
      <c r="E842" s="35"/>
    </row>
    <row r="843" spans="5:5" ht="15.75" customHeight="1" x14ac:dyDescent="0.25">
      <c r="E843" s="35"/>
    </row>
    <row r="844" spans="5:5" ht="15.75" customHeight="1" x14ac:dyDescent="0.25">
      <c r="E844" s="35"/>
    </row>
    <row r="845" spans="5:5" ht="15.75" customHeight="1" x14ac:dyDescent="0.25">
      <c r="E845" s="35"/>
    </row>
    <row r="846" spans="5:5" ht="15.75" customHeight="1" x14ac:dyDescent="0.25">
      <c r="E846" s="35"/>
    </row>
    <row r="847" spans="5:5" ht="15.75" customHeight="1" x14ac:dyDescent="0.25">
      <c r="E847" s="35"/>
    </row>
    <row r="848" spans="5:5" ht="15.75" customHeight="1" x14ac:dyDescent="0.25">
      <c r="E848" s="35"/>
    </row>
    <row r="849" spans="5:5" ht="15.75" customHeight="1" x14ac:dyDescent="0.25">
      <c r="E849" s="35"/>
    </row>
    <row r="850" spans="5:5" ht="15.75" customHeight="1" x14ac:dyDescent="0.25">
      <c r="E850" s="35"/>
    </row>
    <row r="851" spans="5:5" ht="15.75" customHeight="1" x14ac:dyDescent="0.25">
      <c r="E851" s="35"/>
    </row>
    <row r="852" spans="5:5" ht="15.75" customHeight="1" x14ac:dyDescent="0.25">
      <c r="E852" s="35"/>
    </row>
    <row r="853" spans="5:5" ht="15.75" customHeight="1" x14ac:dyDescent="0.25">
      <c r="E853" s="35"/>
    </row>
    <row r="854" spans="5:5" ht="15.75" customHeight="1" x14ac:dyDescent="0.25">
      <c r="E854" s="35"/>
    </row>
    <row r="855" spans="5:5" ht="15.75" customHeight="1" x14ac:dyDescent="0.25">
      <c r="E855" s="35"/>
    </row>
    <row r="856" spans="5:5" ht="15.75" customHeight="1" x14ac:dyDescent="0.25">
      <c r="E856" s="35"/>
    </row>
    <row r="857" spans="5:5" ht="15.75" customHeight="1" x14ac:dyDescent="0.25">
      <c r="E857" s="35"/>
    </row>
    <row r="858" spans="5:5" ht="15.75" customHeight="1" x14ac:dyDescent="0.25">
      <c r="E858" s="35"/>
    </row>
    <row r="859" spans="5:5" ht="15.75" customHeight="1" x14ac:dyDescent="0.25">
      <c r="E859" s="35"/>
    </row>
    <row r="860" spans="5:5" ht="15.75" customHeight="1" x14ac:dyDescent="0.25">
      <c r="E860" s="35"/>
    </row>
    <row r="861" spans="5:5" ht="15.75" customHeight="1" x14ac:dyDescent="0.25">
      <c r="E861" s="35"/>
    </row>
    <row r="862" spans="5:5" ht="15.75" customHeight="1" x14ac:dyDescent="0.25">
      <c r="E862" s="35"/>
    </row>
    <row r="863" spans="5:5" ht="15.75" customHeight="1" x14ac:dyDescent="0.25">
      <c r="E863" s="35"/>
    </row>
    <row r="864" spans="5:5" ht="15.75" customHeight="1" x14ac:dyDescent="0.25">
      <c r="E864" s="35"/>
    </row>
    <row r="865" spans="5:5" ht="15.75" customHeight="1" x14ac:dyDescent="0.25">
      <c r="E865" s="35"/>
    </row>
    <row r="866" spans="5:5" ht="15.75" customHeight="1" x14ac:dyDescent="0.25">
      <c r="E866" s="35"/>
    </row>
    <row r="867" spans="5:5" ht="15.75" customHeight="1" x14ac:dyDescent="0.25">
      <c r="E867" s="35"/>
    </row>
    <row r="868" spans="5:5" ht="15.75" customHeight="1" x14ac:dyDescent="0.25">
      <c r="E868" s="35"/>
    </row>
    <row r="869" spans="5:5" ht="15.75" customHeight="1" x14ac:dyDescent="0.25">
      <c r="E869" s="35"/>
    </row>
    <row r="870" spans="5:5" ht="15.75" customHeight="1" x14ac:dyDescent="0.25">
      <c r="E870" s="35"/>
    </row>
    <row r="871" spans="5:5" ht="15.75" customHeight="1" x14ac:dyDescent="0.25">
      <c r="E871" s="35"/>
    </row>
    <row r="872" spans="5:5" ht="15.75" customHeight="1" x14ac:dyDescent="0.25">
      <c r="E872" s="35"/>
    </row>
    <row r="873" spans="5:5" ht="15.75" customHeight="1" x14ac:dyDescent="0.25">
      <c r="E873" s="35"/>
    </row>
    <row r="874" spans="5:5" ht="15.75" customHeight="1" x14ac:dyDescent="0.25">
      <c r="E874" s="35"/>
    </row>
    <row r="875" spans="5:5" ht="15.75" customHeight="1" x14ac:dyDescent="0.25">
      <c r="E875" s="35"/>
    </row>
    <row r="876" spans="5:5" ht="15.75" customHeight="1" x14ac:dyDescent="0.25">
      <c r="E876" s="35"/>
    </row>
    <row r="877" spans="5:5" ht="15.75" customHeight="1" x14ac:dyDescent="0.25">
      <c r="E877" s="35"/>
    </row>
    <row r="878" spans="5:5" ht="15.75" customHeight="1" x14ac:dyDescent="0.25">
      <c r="E878" s="35"/>
    </row>
    <row r="879" spans="5:5" ht="15.75" customHeight="1" x14ac:dyDescent="0.25">
      <c r="E879" s="35"/>
    </row>
    <row r="880" spans="5:5" ht="15.75" customHeight="1" x14ac:dyDescent="0.25">
      <c r="E880" s="35"/>
    </row>
    <row r="881" spans="5:5" ht="15.75" customHeight="1" x14ac:dyDescent="0.25">
      <c r="E881" s="35"/>
    </row>
    <row r="882" spans="5:5" ht="15.75" customHeight="1" x14ac:dyDescent="0.25">
      <c r="E882" s="35"/>
    </row>
    <row r="883" spans="5:5" ht="15.75" customHeight="1" x14ac:dyDescent="0.25">
      <c r="E883" s="35"/>
    </row>
    <row r="884" spans="5:5" ht="15.75" customHeight="1" x14ac:dyDescent="0.25">
      <c r="E884" s="35"/>
    </row>
    <row r="885" spans="5:5" ht="15.75" customHeight="1" x14ac:dyDescent="0.25">
      <c r="E885" s="35"/>
    </row>
    <row r="886" spans="5:5" ht="15.75" customHeight="1" x14ac:dyDescent="0.25">
      <c r="E886" s="35"/>
    </row>
    <row r="887" spans="5:5" ht="15.75" customHeight="1" x14ac:dyDescent="0.25">
      <c r="E887" s="35"/>
    </row>
    <row r="888" spans="5:5" ht="15.75" customHeight="1" x14ac:dyDescent="0.25">
      <c r="E888" s="35"/>
    </row>
    <row r="889" spans="5:5" ht="15.75" customHeight="1" x14ac:dyDescent="0.25">
      <c r="E889" s="35"/>
    </row>
    <row r="890" spans="5:5" ht="15.75" customHeight="1" x14ac:dyDescent="0.25">
      <c r="E890" s="35"/>
    </row>
    <row r="891" spans="5:5" ht="15.75" customHeight="1" x14ac:dyDescent="0.25">
      <c r="E891" s="35"/>
    </row>
    <row r="892" spans="5:5" ht="15.75" customHeight="1" x14ac:dyDescent="0.25">
      <c r="E892" s="35"/>
    </row>
    <row r="893" spans="5:5" ht="15.75" customHeight="1" x14ac:dyDescent="0.25">
      <c r="E893" s="35"/>
    </row>
    <row r="894" spans="5:5" ht="15.75" customHeight="1" x14ac:dyDescent="0.25">
      <c r="E894" s="35"/>
    </row>
    <row r="895" spans="5:5" ht="15.75" customHeight="1" x14ac:dyDescent="0.25">
      <c r="E895" s="35"/>
    </row>
    <row r="896" spans="5:5" ht="15.75" customHeight="1" x14ac:dyDescent="0.25">
      <c r="E896" s="35"/>
    </row>
    <row r="897" spans="5:5" ht="15.75" customHeight="1" x14ac:dyDescent="0.25">
      <c r="E897" s="35"/>
    </row>
    <row r="898" spans="5:5" ht="15.75" customHeight="1" x14ac:dyDescent="0.25">
      <c r="E898" s="35"/>
    </row>
    <row r="899" spans="5:5" ht="15.75" customHeight="1" x14ac:dyDescent="0.25">
      <c r="E899" s="35"/>
    </row>
    <row r="900" spans="5:5" ht="15.75" customHeight="1" x14ac:dyDescent="0.25">
      <c r="E900" s="35"/>
    </row>
    <row r="901" spans="5:5" ht="15.75" customHeight="1" x14ac:dyDescent="0.25">
      <c r="E901" s="35"/>
    </row>
    <row r="902" spans="5:5" ht="15.75" customHeight="1" x14ac:dyDescent="0.25">
      <c r="E902" s="35"/>
    </row>
    <row r="903" spans="5:5" ht="15.75" customHeight="1" x14ac:dyDescent="0.25">
      <c r="E903" s="35"/>
    </row>
    <row r="904" spans="5:5" ht="15.75" customHeight="1" x14ac:dyDescent="0.25">
      <c r="E904" s="35"/>
    </row>
    <row r="905" spans="5:5" ht="15.75" customHeight="1" x14ac:dyDescent="0.25">
      <c r="E905" s="35"/>
    </row>
    <row r="906" spans="5:5" ht="15.75" customHeight="1" x14ac:dyDescent="0.25">
      <c r="E906" s="35"/>
    </row>
    <row r="907" spans="5:5" ht="15.75" customHeight="1" x14ac:dyDescent="0.25">
      <c r="E907" s="35"/>
    </row>
    <row r="908" spans="5:5" ht="15.75" customHeight="1" x14ac:dyDescent="0.25">
      <c r="E908" s="35"/>
    </row>
    <row r="909" spans="5:5" ht="15.75" customHeight="1" x14ac:dyDescent="0.25">
      <c r="E909" s="35"/>
    </row>
    <row r="910" spans="5:5" ht="15.75" customHeight="1" x14ac:dyDescent="0.25">
      <c r="E910" s="35"/>
    </row>
    <row r="911" spans="5:5" ht="15.75" customHeight="1" x14ac:dyDescent="0.25">
      <c r="E911" s="35"/>
    </row>
    <row r="912" spans="5:5" ht="15.75" customHeight="1" x14ac:dyDescent="0.25">
      <c r="E912" s="35"/>
    </row>
    <row r="913" spans="5:5" ht="15.75" customHeight="1" x14ac:dyDescent="0.25">
      <c r="E913" s="35"/>
    </row>
    <row r="914" spans="5:5" ht="15.75" customHeight="1" x14ac:dyDescent="0.25">
      <c r="E914" s="35"/>
    </row>
    <row r="915" spans="5:5" ht="15.75" customHeight="1" x14ac:dyDescent="0.25">
      <c r="E915" s="35"/>
    </row>
    <row r="916" spans="5:5" ht="15.75" customHeight="1" x14ac:dyDescent="0.25">
      <c r="E916" s="35"/>
    </row>
    <row r="917" spans="5:5" ht="15.75" customHeight="1" x14ac:dyDescent="0.25">
      <c r="E917" s="35"/>
    </row>
    <row r="918" spans="5:5" ht="15.75" customHeight="1" x14ac:dyDescent="0.25">
      <c r="E918" s="35"/>
    </row>
    <row r="919" spans="5:5" ht="15.75" customHeight="1" x14ac:dyDescent="0.25">
      <c r="E919" s="35"/>
    </row>
    <row r="920" spans="5:5" ht="15.75" customHeight="1" x14ac:dyDescent="0.25">
      <c r="E920" s="35"/>
    </row>
    <row r="921" spans="5:5" ht="15.75" customHeight="1" x14ac:dyDescent="0.25">
      <c r="E921" s="35"/>
    </row>
    <row r="922" spans="5:5" ht="15.75" customHeight="1" x14ac:dyDescent="0.25">
      <c r="E922" s="35"/>
    </row>
    <row r="923" spans="5:5" ht="15.75" customHeight="1" x14ac:dyDescent="0.25">
      <c r="E923" s="35"/>
    </row>
    <row r="924" spans="5:5" ht="15.75" customHeight="1" x14ac:dyDescent="0.25">
      <c r="E924" s="35"/>
    </row>
    <row r="925" spans="5:5" ht="15.75" customHeight="1" x14ac:dyDescent="0.25">
      <c r="E925" s="35"/>
    </row>
    <row r="926" spans="5:5" ht="15.75" customHeight="1" x14ac:dyDescent="0.25">
      <c r="E926" s="35"/>
    </row>
    <row r="927" spans="5:5" ht="15.75" customHeight="1" x14ac:dyDescent="0.25">
      <c r="E927" s="35"/>
    </row>
    <row r="928" spans="5:5" ht="15.75" customHeight="1" x14ac:dyDescent="0.25">
      <c r="E928" s="35"/>
    </row>
    <row r="929" spans="5:5" ht="15.75" customHeight="1" x14ac:dyDescent="0.25">
      <c r="E929" s="35"/>
    </row>
    <row r="930" spans="5:5" ht="15.75" customHeight="1" x14ac:dyDescent="0.25">
      <c r="E930" s="35"/>
    </row>
    <row r="931" spans="5:5" ht="15.75" customHeight="1" x14ac:dyDescent="0.25">
      <c r="E931" s="35"/>
    </row>
    <row r="932" spans="5:5" ht="15.75" customHeight="1" x14ac:dyDescent="0.25">
      <c r="E932" s="35"/>
    </row>
    <row r="933" spans="5:5" ht="15.75" customHeight="1" x14ac:dyDescent="0.25">
      <c r="E933" s="35"/>
    </row>
    <row r="934" spans="5:5" ht="15.75" customHeight="1" x14ac:dyDescent="0.25">
      <c r="E934" s="35"/>
    </row>
    <row r="935" spans="5:5" ht="15.75" customHeight="1" x14ac:dyDescent="0.25">
      <c r="E935" s="35"/>
    </row>
    <row r="936" spans="5:5" ht="15.75" customHeight="1" x14ac:dyDescent="0.25">
      <c r="E936" s="35"/>
    </row>
    <row r="937" spans="5:5" ht="15.75" customHeight="1" x14ac:dyDescent="0.25">
      <c r="E937" s="35"/>
    </row>
    <row r="938" spans="5:5" ht="15.75" customHeight="1" x14ac:dyDescent="0.25">
      <c r="E938" s="35"/>
    </row>
    <row r="939" spans="5:5" ht="15.75" customHeight="1" x14ac:dyDescent="0.25">
      <c r="E939" s="35"/>
    </row>
    <row r="940" spans="5:5" ht="15.75" customHeight="1" x14ac:dyDescent="0.25">
      <c r="E940" s="35"/>
    </row>
    <row r="941" spans="5:5" ht="15.75" customHeight="1" x14ac:dyDescent="0.25">
      <c r="E941" s="35"/>
    </row>
    <row r="942" spans="5:5" ht="15.75" customHeight="1" x14ac:dyDescent="0.25">
      <c r="E942" s="35"/>
    </row>
    <row r="943" spans="5:5" ht="15.75" customHeight="1" x14ac:dyDescent="0.25">
      <c r="E943" s="35"/>
    </row>
    <row r="944" spans="5:5" ht="15.75" customHeight="1" x14ac:dyDescent="0.25">
      <c r="E944" s="35"/>
    </row>
    <row r="945" spans="5:5" ht="15.75" customHeight="1" x14ac:dyDescent="0.25">
      <c r="E945" s="35"/>
    </row>
    <row r="946" spans="5:5" ht="15.75" customHeight="1" x14ac:dyDescent="0.25">
      <c r="E946" s="35"/>
    </row>
    <row r="947" spans="5:5" ht="15.75" customHeight="1" x14ac:dyDescent="0.25">
      <c r="E947" s="35"/>
    </row>
    <row r="948" spans="5:5" ht="15.75" customHeight="1" x14ac:dyDescent="0.25">
      <c r="E948" s="35"/>
    </row>
    <row r="949" spans="5:5" ht="15.75" customHeight="1" x14ac:dyDescent="0.25">
      <c r="E949" s="35"/>
    </row>
    <row r="950" spans="5:5" ht="15.75" customHeight="1" x14ac:dyDescent="0.25">
      <c r="E950" s="35"/>
    </row>
    <row r="951" spans="5:5" ht="15.75" customHeight="1" x14ac:dyDescent="0.25">
      <c r="E951" s="35"/>
    </row>
    <row r="952" spans="5:5" ht="15.75" customHeight="1" x14ac:dyDescent="0.25">
      <c r="E952" s="35"/>
    </row>
    <row r="953" spans="5:5" ht="15.75" customHeight="1" x14ac:dyDescent="0.25">
      <c r="E953" s="35"/>
    </row>
    <row r="954" spans="5:5" ht="15.75" customHeight="1" x14ac:dyDescent="0.25">
      <c r="E954" s="35"/>
    </row>
    <row r="955" spans="5:5" ht="15.75" customHeight="1" x14ac:dyDescent="0.25">
      <c r="E955" s="35"/>
    </row>
    <row r="956" spans="5:5" ht="15.75" customHeight="1" x14ac:dyDescent="0.25">
      <c r="E956" s="35"/>
    </row>
    <row r="957" spans="5:5" ht="15.75" customHeight="1" x14ac:dyDescent="0.25">
      <c r="E957" s="35"/>
    </row>
    <row r="958" spans="5:5" ht="15.75" customHeight="1" x14ac:dyDescent="0.25">
      <c r="E958" s="35"/>
    </row>
    <row r="959" spans="5:5" ht="15.75" customHeight="1" x14ac:dyDescent="0.25">
      <c r="E959" s="35"/>
    </row>
    <row r="960" spans="5:5" ht="15.75" customHeight="1" x14ac:dyDescent="0.25">
      <c r="E960" s="35"/>
    </row>
    <row r="961" spans="5:5" ht="15.75" customHeight="1" x14ac:dyDescent="0.25">
      <c r="E961" s="35"/>
    </row>
    <row r="962" spans="5:5" ht="15.75" customHeight="1" x14ac:dyDescent="0.25">
      <c r="E962" s="35"/>
    </row>
    <row r="963" spans="5:5" ht="15.75" customHeight="1" x14ac:dyDescent="0.25">
      <c r="E963" s="35"/>
    </row>
    <row r="964" spans="5:5" ht="15.75" customHeight="1" x14ac:dyDescent="0.25">
      <c r="E964" s="35"/>
    </row>
    <row r="965" spans="5:5" ht="15.75" customHeight="1" x14ac:dyDescent="0.25">
      <c r="E965" s="35"/>
    </row>
    <row r="966" spans="5:5" ht="15.75" customHeight="1" x14ac:dyDescent="0.25">
      <c r="E966" s="35"/>
    </row>
    <row r="967" spans="5:5" ht="15.75" customHeight="1" x14ac:dyDescent="0.25">
      <c r="E967" s="35"/>
    </row>
    <row r="968" spans="5:5" ht="15.75" customHeight="1" x14ac:dyDescent="0.25">
      <c r="E968" s="35"/>
    </row>
    <row r="969" spans="5:5" ht="15.75" customHeight="1" x14ac:dyDescent="0.25">
      <c r="E969" s="35"/>
    </row>
    <row r="970" spans="5:5" ht="15.75" customHeight="1" x14ac:dyDescent="0.25">
      <c r="E970" s="35"/>
    </row>
    <row r="971" spans="5:5" ht="15.75" customHeight="1" x14ac:dyDescent="0.25">
      <c r="E971" s="35"/>
    </row>
    <row r="972" spans="5:5" ht="15.75" customHeight="1" x14ac:dyDescent="0.25">
      <c r="E972" s="35"/>
    </row>
    <row r="973" spans="5:5" ht="15.75" customHeight="1" x14ac:dyDescent="0.25">
      <c r="E973" s="35"/>
    </row>
    <row r="974" spans="5:5" ht="15.75" customHeight="1" x14ac:dyDescent="0.25">
      <c r="E974" s="35"/>
    </row>
    <row r="975" spans="5:5" ht="15.75" customHeight="1" x14ac:dyDescent="0.25">
      <c r="E975" s="35"/>
    </row>
    <row r="976" spans="5:5" ht="15.75" customHeight="1" x14ac:dyDescent="0.25">
      <c r="E976" s="35"/>
    </row>
    <row r="977" spans="5:5" ht="15.75" customHeight="1" x14ac:dyDescent="0.25">
      <c r="E977" s="35"/>
    </row>
    <row r="978" spans="5:5" ht="15.75" customHeight="1" x14ac:dyDescent="0.25">
      <c r="E978" s="35"/>
    </row>
    <row r="979" spans="5:5" ht="15.75" customHeight="1" x14ac:dyDescent="0.25">
      <c r="E979" s="35"/>
    </row>
    <row r="980" spans="5:5" ht="15.75" customHeight="1" x14ac:dyDescent="0.25">
      <c r="E980" s="35"/>
    </row>
    <row r="981" spans="5:5" ht="15.75" customHeight="1" x14ac:dyDescent="0.25">
      <c r="E981" s="35"/>
    </row>
    <row r="982" spans="5:5" ht="15.75" customHeight="1" x14ac:dyDescent="0.25">
      <c r="E982" s="35"/>
    </row>
    <row r="983" spans="5:5" ht="15.75" customHeight="1" x14ac:dyDescent="0.25">
      <c r="E983" s="35"/>
    </row>
    <row r="984" spans="5:5" ht="15.75" customHeight="1" x14ac:dyDescent="0.25">
      <c r="E984" s="35"/>
    </row>
    <row r="985" spans="5:5" ht="15.75" customHeight="1" x14ac:dyDescent="0.25">
      <c r="E985" s="35"/>
    </row>
    <row r="986" spans="5:5" ht="15.75" customHeight="1" x14ac:dyDescent="0.25">
      <c r="E986" s="35"/>
    </row>
    <row r="987" spans="5:5" ht="15.75" customHeight="1" x14ac:dyDescent="0.25">
      <c r="E987" s="35"/>
    </row>
    <row r="988" spans="5:5" ht="15.75" customHeight="1" x14ac:dyDescent="0.25">
      <c r="E988" s="35"/>
    </row>
    <row r="989" spans="5:5" ht="15.75" customHeight="1" x14ac:dyDescent="0.25">
      <c r="E989" s="35"/>
    </row>
    <row r="990" spans="5:5" ht="15.75" customHeight="1" x14ac:dyDescent="0.25">
      <c r="E990" s="35"/>
    </row>
    <row r="991" spans="5:5" ht="15.75" customHeight="1" x14ac:dyDescent="0.25">
      <c r="E991" s="35"/>
    </row>
    <row r="992" spans="5:5" ht="15.75" customHeight="1" x14ac:dyDescent="0.25">
      <c r="E992" s="35"/>
    </row>
    <row r="993" spans="5:5" ht="15.75" customHeight="1" x14ac:dyDescent="0.25">
      <c r="E993" s="35"/>
    </row>
    <row r="994" spans="5:5" ht="15.75" customHeight="1" x14ac:dyDescent="0.25">
      <c r="E994" s="35"/>
    </row>
    <row r="995" spans="5:5" ht="15.75" customHeight="1" x14ac:dyDescent="0.25">
      <c r="E995" s="35"/>
    </row>
    <row r="996" spans="5:5" ht="15.75" customHeight="1" x14ac:dyDescent="0.25">
      <c r="E996" s="35"/>
    </row>
    <row r="997" spans="5:5" ht="15.75" customHeight="1" x14ac:dyDescent="0.25">
      <c r="E997" s="35"/>
    </row>
    <row r="998" spans="5:5" ht="15.75" customHeight="1" x14ac:dyDescent="0.25">
      <c r="E998" s="35"/>
    </row>
    <row r="999" spans="5:5" ht="15.75" customHeight="1" x14ac:dyDescent="0.25">
      <c r="E999" s="35"/>
    </row>
    <row r="1000" spans="5:5" ht="15.75" customHeight="1" x14ac:dyDescent="0.25">
      <c r="E1000" s="35"/>
    </row>
    <row r="1001" spans="5:5" ht="15.75" customHeight="1" x14ac:dyDescent="0.25">
      <c r="E1001" s="35"/>
    </row>
    <row r="1002" spans="5:5" ht="15.75" customHeight="1" x14ac:dyDescent="0.25">
      <c r="E1002" s="35"/>
    </row>
    <row r="1003" spans="5:5" ht="15.75" customHeight="1" x14ac:dyDescent="0.25">
      <c r="E1003" s="35"/>
    </row>
    <row r="1004" spans="5:5" ht="15.75" customHeight="1" x14ac:dyDescent="0.25">
      <c r="E1004" s="35"/>
    </row>
    <row r="1005" spans="5:5" ht="15.75" customHeight="1" x14ac:dyDescent="0.25">
      <c r="E1005" s="35"/>
    </row>
    <row r="1006" spans="5:5" ht="15.75" customHeight="1" x14ac:dyDescent="0.25">
      <c r="E1006" s="35"/>
    </row>
    <row r="1007" spans="5:5" ht="15.75" customHeight="1" x14ac:dyDescent="0.25">
      <c r="E1007" s="35"/>
    </row>
    <row r="1008" spans="5:5" ht="15.75" customHeight="1" x14ac:dyDescent="0.25">
      <c r="E1008" s="35"/>
    </row>
    <row r="1009" spans="5:5" ht="15.75" customHeight="1" x14ac:dyDescent="0.25">
      <c r="E1009" s="35"/>
    </row>
    <row r="1010" spans="5:5" ht="15.75" customHeight="1" x14ac:dyDescent="0.25">
      <c r="E1010" s="35"/>
    </row>
    <row r="1011" spans="5:5" ht="15.75" customHeight="1" x14ac:dyDescent="0.25">
      <c r="E1011" s="35"/>
    </row>
    <row r="1012" spans="5:5" ht="15.75" customHeight="1" x14ac:dyDescent="0.25">
      <c r="E1012" s="35"/>
    </row>
    <row r="1013" spans="5:5" ht="15.75" customHeight="1" x14ac:dyDescent="0.25">
      <c r="E1013" s="35"/>
    </row>
    <row r="1014" spans="5:5" ht="15.75" customHeight="1" x14ac:dyDescent="0.25">
      <c r="E1014" s="35"/>
    </row>
    <row r="1015" spans="5:5" ht="15.75" customHeight="1" x14ac:dyDescent="0.25">
      <c r="E1015" s="35"/>
    </row>
    <row r="1016" spans="5:5" ht="15.75" customHeight="1" x14ac:dyDescent="0.25">
      <c r="E1016" s="35"/>
    </row>
    <row r="1017" spans="5:5" ht="15.75" customHeight="1" x14ac:dyDescent="0.25">
      <c r="E1017" s="35"/>
    </row>
    <row r="1018" spans="5:5" ht="15.75" customHeight="1" x14ac:dyDescent="0.25">
      <c r="E1018" s="35"/>
    </row>
    <row r="1019" spans="5:5" ht="15.75" customHeight="1" x14ac:dyDescent="0.25">
      <c r="E1019" s="35"/>
    </row>
    <row r="1020" spans="5:5" ht="15.75" customHeight="1" x14ac:dyDescent="0.25">
      <c r="E1020" s="35"/>
    </row>
    <row r="1021" spans="5:5" ht="15.75" customHeight="1" x14ac:dyDescent="0.25">
      <c r="E1021" s="35"/>
    </row>
    <row r="1022" spans="5:5" ht="15.75" customHeight="1" x14ac:dyDescent="0.25">
      <c r="E1022" s="35"/>
    </row>
    <row r="1023" spans="5:5" ht="15.75" customHeight="1" x14ac:dyDescent="0.25">
      <c r="E1023" s="35"/>
    </row>
    <row r="1024" spans="5:5" ht="15.75" customHeight="1" x14ac:dyDescent="0.25">
      <c r="E1024" s="35"/>
    </row>
    <row r="1025" spans="5:5" ht="15.75" customHeight="1" x14ac:dyDescent="0.25">
      <c r="E1025" s="35"/>
    </row>
    <row r="1026" spans="5:5" ht="15.75" customHeight="1" x14ac:dyDescent="0.25">
      <c r="E1026" s="35"/>
    </row>
    <row r="1027" spans="5:5" ht="15.75" customHeight="1" x14ac:dyDescent="0.25">
      <c r="E1027" s="35"/>
    </row>
    <row r="1028" spans="5:5" ht="15.75" customHeight="1" x14ac:dyDescent="0.25">
      <c r="E1028" s="35"/>
    </row>
    <row r="1029" spans="5:5" ht="15.75" customHeight="1" x14ac:dyDescent="0.25">
      <c r="E1029" s="35"/>
    </row>
    <row r="1030" spans="5:5" ht="15.75" customHeight="1" x14ac:dyDescent="0.25">
      <c r="E1030" s="35"/>
    </row>
    <row r="1031" spans="5:5" ht="15.75" customHeight="1" x14ac:dyDescent="0.25">
      <c r="E1031" s="35"/>
    </row>
    <row r="1032" spans="5:5" ht="15.75" customHeight="1" x14ac:dyDescent="0.25">
      <c r="E1032" s="35"/>
    </row>
    <row r="1033" spans="5:5" ht="15.75" customHeight="1" x14ac:dyDescent="0.25">
      <c r="E1033" s="35"/>
    </row>
    <row r="1034" spans="5:5" ht="15.75" customHeight="1" x14ac:dyDescent="0.25">
      <c r="E1034" s="35"/>
    </row>
    <row r="1035" spans="5:5" ht="15.75" customHeight="1" x14ac:dyDescent="0.25">
      <c r="E1035" s="35"/>
    </row>
    <row r="1036" spans="5:5" ht="15.75" customHeight="1" x14ac:dyDescent="0.25">
      <c r="E1036" s="35"/>
    </row>
    <row r="1037" spans="5:5" ht="15.75" customHeight="1" x14ac:dyDescent="0.25">
      <c r="E1037" s="35"/>
    </row>
    <row r="1038" spans="5:5" ht="15.75" customHeight="1" x14ac:dyDescent="0.25">
      <c r="E1038" s="35"/>
    </row>
    <row r="1039" spans="5:5" ht="15.75" customHeight="1" x14ac:dyDescent="0.25">
      <c r="E1039" s="35"/>
    </row>
    <row r="1040" spans="5:5" ht="15.75" customHeight="1" x14ac:dyDescent="0.25">
      <c r="E1040" s="35"/>
    </row>
    <row r="1041" spans="5:5" ht="15.75" customHeight="1" x14ac:dyDescent="0.25">
      <c r="E1041" s="35"/>
    </row>
    <row r="1042" spans="5:5" ht="15.75" customHeight="1" x14ac:dyDescent="0.25">
      <c r="E1042" s="35"/>
    </row>
    <row r="1043" spans="5:5" ht="15.75" customHeight="1" x14ac:dyDescent="0.25">
      <c r="E1043" s="35"/>
    </row>
    <row r="1044" spans="5:5" ht="15.75" customHeight="1" x14ac:dyDescent="0.25">
      <c r="E1044" s="35"/>
    </row>
    <row r="1045" spans="5:5" ht="15.75" customHeight="1" x14ac:dyDescent="0.25">
      <c r="E1045" s="35"/>
    </row>
    <row r="1046" spans="5:5" ht="15.75" customHeight="1" x14ac:dyDescent="0.25">
      <c r="E1046" s="35"/>
    </row>
    <row r="1047" spans="5:5" ht="15.75" customHeight="1" x14ac:dyDescent="0.25">
      <c r="E1047" s="35"/>
    </row>
    <row r="1048" spans="5:5" ht="15.75" customHeight="1" x14ac:dyDescent="0.25">
      <c r="E1048" s="35"/>
    </row>
    <row r="1049" spans="5:5" ht="15.75" customHeight="1" x14ac:dyDescent="0.25">
      <c r="E1049" s="35"/>
    </row>
    <row r="1050" spans="5:5" ht="15.75" customHeight="1" x14ac:dyDescent="0.25">
      <c r="E1050" s="35"/>
    </row>
    <row r="1051" spans="5:5" ht="15.75" customHeight="1" x14ac:dyDescent="0.25">
      <c r="E1051" s="35"/>
    </row>
    <row r="1052" spans="5:5" ht="15.75" customHeight="1" x14ac:dyDescent="0.25">
      <c r="E1052" s="35"/>
    </row>
    <row r="1053" spans="5:5" ht="15.75" customHeight="1" x14ac:dyDescent="0.25">
      <c r="E1053" s="35"/>
    </row>
    <row r="1054" spans="5:5" ht="15.75" customHeight="1" x14ac:dyDescent="0.25">
      <c r="E1054" s="35"/>
    </row>
    <row r="1055" spans="5:5" ht="15.75" customHeight="1" x14ac:dyDescent="0.25">
      <c r="E1055" s="35"/>
    </row>
    <row r="1056" spans="5:5" ht="15.75" customHeight="1" x14ac:dyDescent="0.25">
      <c r="E1056" s="35"/>
    </row>
    <row r="1057" spans="5:5" ht="15.75" customHeight="1" x14ac:dyDescent="0.25">
      <c r="E1057" s="35"/>
    </row>
    <row r="1058" spans="5:5" ht="15.75" customHeight="1" x14ac:dyDescent="0.25">
      <c r="E1058" s="35"/>
    </row>
    <row r="1059" spans="5:5" ht="15.75" customHeight="1" x14ac:dyDescent="0.25">
      <c r="E1059" s="35"/>
    </row>
    <row r="1060" spans="5:5" ht="15.75" customHeight="1" x14ac:dyDescent="0.25">
      <c r="E1060" s="35"/>
    </row>
    <row r="1061" spans="5:5" ht="15.75" customHeight="1" x14ac:dyDescent="0.25">
      <c r="E1061" s="35"/>
    </row>
    <row r="1062" spans="5:5" ht="15.75" customHeight="1" x14ac:dyDescent="0.25">
      <c r="E1062" s="35"/>
    </row>
    <row r="1063" spans="5:5" ht="15.75" customHeight="1" x14ac:dyDescent="0.25">
      <c r="E1063" s="35"/>
    </row>
    <row r="1064" spans="5:5" ht="15.75" customHeight="1" x14ac:dyDescent="0.25">
      <c r="E1064" s="35"/>
    </row>
    <row r="1065" spans="5:5" ht="15.75" customHeight="1" x14ac:dyDescent="0.25">
      <c r="E1065" s="35"/>
    </row>
    <row r="1066" spans="5:5" ht="15.75" customHeight="1" x14ac:dyDescent="0.25">
      <c r="E1066" s="35"/>
    </row>
    <row r="1067" spans="5:5" ht="15.75" customHeight="1" x14ac:dyDescent="0.25">
      <c r="E1067" s="35"/>
    </row>
    <row r="1068" spans="5:5" ht="15.75" customHeight="1" x14ac:dyDescent="0.25">
      <c r="E1068" s="35"/>
    </row>
    <row r="1069" spans="5:5" ht="15.75" customHeight="1" x14ac:dyDescent="0.25">
      <c r="E1069" s="35"/>
    </row>
    <row r="1070" spans="5:5" ht="15.75" customHeight="1" x14ac:dyDescent="0.25">
      <c r="E1070" s="35"/>
    </row>
    <row r="1071" spans="5:5" ht="15.75" customHeight="1" x14ac:dyDescent="0.25">
      <c r="E1071" s="35"/>
    </row>
    <row r="1072" spans="5:5" ht="15.75" customHeight="1" x14ac:dyDescent="0.25">
      <c r="E1072" s="35"/>
    </row>
    <row r="1073" spans="5:5" ht="15.75" customHeight="1" x14ac:dyDescent="0.25">
      <c r="E1073" s="35"/>
    </row>
    <row r="1074" spans="5:5" ht="15.75" customHeight="1" x14ac:dyDescent="0.25">
      <c r="E1074" s="35"/>
    </row>
    <row r="1075" spans="5:5" ht="15.75" customHeight="1" x14ac:dyDescent="0.25">
      <c r="E1075" s="35"/>
    </row>
    <row r="1076" spans="5:5" ht="15.75" customHeight="1" x14ac:dyDescent="0.25">
      <c r="E1076" s="35"/>
    </row>
    <row r="1077" spans="5:5" ht="15.75" customHeight="1" x14ac:dyDescent="0.25">
      <c r="E1077" s="35"/>
    </row>
    <row r="1078" spans="5:5" ht="15.75" customHeight="1" x14ac:dyDescent="0.25">
      <c r="E1078" s="35"/>
    </row>
    <row r="1079" spans="5:5" ht="15.75" customHeight="1" x14ac:dyDescent="0.25">
      <c r="E1079" s="35"/>
    </row>
    <row r="1080" spans="5:5" ht="15.75" customHeight="1" x14ac:dyDescent="0.25">
      <c r="E1080" s="35"/>
    </row>
    <row r="1081" spans="5:5" ht="15.75" customHeight="1" x14ac:dyDescent="0.25">
      <c r="E1081" s="35"/>
    </row>
    <row r="1082" spans="5:5" ht="15.75" customHeight="1" x14ac:dyDescent="0.25">
      <c r="E1082" s="35"/>
    </row>
    <row r="1083" spans="5:5" ht="15.75" customHeight="1" x14ac:dyDescent="0.25">
      <c r="E1083" s="35"/>
    </row>
    <row r="1084" spans="5:5" ht="15.75" customHeight="1" x14ac:dyDescent="0.25">
      <c r="E1084" s="35"/>
    </row>
    <row r="1085" spans="5:5" ht="15.75" customHeight="1" x14ac:dyDescent="0.25">
      <c r="E1085" s="35"/>
    </row>
    <row r="1086" spans="5:5" ht="15.75" customHeight="1" x14ac:dyDescent="0.25">
      <c r="E1086" s="35"/>
    </row>
    <row r="1087" spans="5:5" ht="15.75" customHeight="1" x14ac:dyDescent="0.25">
      <c r="E1087" s="35"/>
    </row>
    <row r="1088" spans="5:5" ht="15.75" customHeight="1" x14ac:dyDescent="0.25">
      <c r="E1088" s="35"/>
    </row>
    <row r="1089" spans="5:5" ht="15.75" customHeight="1" x14ac:dyDescent="0.25">
      <c r="E1089" s="35"/>
    </row>
    <row r="1090" spans="5:5" ht="15.75" customHeight="1" x14ac:dyDescent="0.25">
      <c r="E1090" s="35"/>
    </row>
    <row r="1091" spans="5:5" ht="15.75" customHeight="1" x14ac:dyDescent="0.25">
      <c r="E1091" s="35"/>
    </row>
    <row r="1092" spans="5:5" ht="15.75" customHeight="1" x14ac:dyDescent="0.25">
      <c r="E1092" s="35"/>
    </row>
    <row r="1093" spans="5:5" ht="15.75" customHeight="1" x14ac:dyDescent="0.25">
      <c r="E1093" s="35"/>
    </row>
    <row r="1094" spans="5:5" ht="15.75" customHeight="1" x14ac:dyDescent="0.25">
      <c r="E1094" s="35"/>
    </row>
    <row r="1095" spans="5:5" ht="15.75" customHeight="1" x14ac:dyDescent="0.25">
      <c r="E1095" s="35"/>
    </row>
    <row r="1096" spans="5:5" ht="15.75" customHeight="1" x14ac:dyDescent="0.25">
      <c r="E1096" s="35"/>
    </row>
    <row r="1097" spans="5:5" ht="15.75" customHeight="1" x14ac:dyDescent="0.25">
      <c r="E1097" s="35"/>
    </row>
    <row r="1098" spans="5:5" ht="15.75" customHeight="1" x14ac:dyDescent="0.25">
      <c r="E1098" s="35"/>
    </row>
    <row r="1099" spans="5:5" ht="15.75" customHeight="1" x14ac:dyDescent="0.25">
      <c r="E1099" s="35"/>
    </row>
    <row r="1100" spans="5:5" ht="15.75" customHeight="1" x14ac:dyDescent="0.25">
      <c r="E1100" s="35"/>
    </row>
    <row r="1101" spans="5:5" ht="15.75" customHeight="1" x14ac:dyDescent="0.25">
      <c r="E1101" s="35"/>
    </row>
    <row r="1102" spans="5:5" ht="15.75" customHeight="1" x14ac:dyDescent="0.25">
      <c r="E1102" s="35"/>
    </row>
    <row r="1103" spans="5:5" ht="15.75" customHeight="1" x14ac:dyDescent="0.25">
      <c r="E1103" s="35"/>
    </row>
    <row r="1104" spans="5:5" ht="15.75" customHeight="1" x14ac:dyDescent="0.25">
      <c r="E1104" s="35"/>
    </row>
    <row r="1105" spans="5:5" ht="15.75" customHeight="1" x14ac:dyDescent="0.25">
      <c r="E1105" s="35"/>
    </row>
    <row r="1106" spans="5:5" ht="15.75" customHeight="1" x14ac:dyDescent="0.25">
      <c r="E1106" s="35"/>
    </row>
    <row r="1107" spans="5:5" ht="15.75" customHeight="1" x14ac:dyDescent="0.25">
      <c r="E1107" s="35"/>
    </row>
    <row r="1108" spans="5:5" ht="15.75" customHeight="1" x14ac:dyDescent="0.25">
      <c r="E1108" s="35"/>
    </row>
    <row r="1109" spans="5:5" ht="15.75" customHeight="1" x14ac:dyDescent="0.25">
      <c r="E1109" s="35"/>
    </row>
    <row r="1110" spans="5:5" ht="15.75" customHeight="1" x14ac:dyDescent="0.25">
      <c r="E1110" s="35"/>
    </row>
    <row r="1111" spans="5:5" ht="15.75" customHeight="1" x14ac:dyDescent="0.25">
      <c r="E1111" s="35"/>
    </row>
    <row r="1112" spans="5:5" ht="15.75" customHeight="1" x14ac:dyDescent="0.25">
      <c r="E1112" s="35"/>
    </row>
    <row r="1113" spans="5:5" ht="15.75" customHeight="1" x14ac:dyDescent="0.25">
      <c r="E1113" s="35"/>
    </row>
    <row r="1114" spans="5:5" ht="15.75" customHeight="1" x14ac:dyDescent="0.25">
      <c r="E1114" s="35"/>
    </row>
    <row r="1115" spans="5:5" ht="15.75" customHeight="1" x14ac:dyDescent="0.25">
      <c r="E1115" s="35"/>
    </row>
    <row r="1116" spans="5:5" ht="15.75" customHeight="1" x14ac:dyDescent="0.25">
      <c r="E1116" s="35"/>
    </row>
    <row r="1117" spans="5:5" ht="15.75" customHeight="1" x14ac:dyDescent="0.25">
      <c r="E1117" s="35"/>
    </row>
    <row r="1118" spans="5:5" ht="15.75" customHeight="1" x14ac:dyDescent="0.25">
      <c r="E1118" s="35"/>
    </row>
    <row r="1119" spans="5:5" ht="15.75" customHeight="1" x14ac:dyDescent="0.25">
      <c r="E1119" s="35"/>
    </row>
    <row r="1120" spans="5:5" ht="15.75" customHeight="1" x14ac:dyDescent="0.25">
      <c r="E1120" s="35"/>
    </row>
    <row r="1121" spans="5:5" ht="15.75" customHeight="1" x14ac:dyDescent="0.25">
      <c r="E1121" s="35"/>
    </row>
    <row r="1122" spans="5:5" ht="15.75" customHeight="1" x14ac:dyDescent="0.25">
      <c r="E1122" s="35"/>
    </row>
    <row r="1123" spans="5:5" ht="15.75" customHeight="1" x14ac:dyDescent="0.25">
      <c r="E1123" s="35"/>
    </row>
    <row r="1124" spans="5:5" ht="15.75" customHeight="1" x14ac:dyDescent="0.25">
      <c r="E1124" s="35"/>
    </row>
    <row r="1125" spans="5:5" ht="15.75" customHeight="1" x14ac:dyDescent="0.25">
      <c r="E1125" s="35"/>
    </row>
    <row r="1126" spans="5:5" ht="15.75" customHeight="1" x14ac:dyDescent="0.25">
      <c r="E1126" s="35"/>
    </row>
    <row r="1127" spans="5:5" ht="15.75" customHeight="1" x14ac:dyDescent="0.25">
      <c r="E1127" s="35"/>
    </row>
    <row r="1128" spans="5:5" ht="15.75" customHeight="1" x14ac:dyDescent="0.25">
      <c r="E1128" s="35"/>
    </row>
    <row r="1129" spans="5:5" ht="15.75" customHeight="1" x14ac:dyDescent="0.25">
      <c r="E1129" s="35"/>
    </row>
    <row r="1130" spans="5:5" ht="15.75" customHeight="1" x14ac:dyDescent="0.25">
      <c r="E1130" s="35"/>
    </row>
    <row r="1131" spans="5:5" ht="15.75" customHeight="1" x14ac:dyDescent="0.25">
      <c r="E1131" s="35"/>
    </row>
    <row r="1132" spans="5:5" ht="15.75" customHeight="1" x14ac:dyDescent="0.25">
      <c r="E1132" s="35"/>
    </row>
    <row r="1133" spans="5:5" ht="15.75" customHeight="1" x14ac:dyDescent="0.25">
      <c r="E1133" s="35"/>
    </row>
    <row r="1134" spans="5:5" ht="15.75" customHeight="1" x14ac:dyDescent="0.25">
      <c r="E1134" s="35"/>
    </row>
    <row r="1135" spans="5:5" ht="15.75" customHeight="1" x14ac:dyDescent="0.25">
      <c r="E1135" s="35"/>
    </row>
    <row r="1136" spans="5:5" ht="15.75" customHeight="1" x14ac:dyDescent="0.25">
      <c r="E1136" s="35"/>
    </row>
    <row r="1137" spans="5:5" ht="15.75" customHeight="1" x14ac:dyDescent="0.25">
      <c r="E1137" s="35"/>
    </row>
    <row r="1138" spans="5:5" ht="15.75" customHeight="1" x14ac:dyDescent="0.25">
      <c r="E1138" s="35"/>
    </row>
    <row r="1139" spans="5:5" ht="15.75" customHeight="1" x14ac:dyDescent="0.25">
      <c r="E1139" s="35"/>
    </row>
    <row r="1140" spans="5:5" ht="15.75" customHeight="1" x14ac:dyDescent="0.25">
      <c r="E1140" s="35"/>
    </row>
    <row r="1141" spans="5:5" ht="15.75" customHeight="1" x14ac:dyDescent="0.25">
      <c r="E1141" s="35"/>
    </row>
    <row r="1142" spans="5:5" ht="15.75" customHeight="1" x14ac:dyDescent="0.25">
      <c r="E1142" s="35"/>
    </row>
    <row r="1143" spans="5:5" ht="15.75" customHeight="1" x14ac:dyDescent="0.25">
      <c r="E1143" s="35"/>
    </row>
    <row r="1144" spans="5:5" ht="15.75" customHeight="1" x14ac:dyDescent="0.25">
      <c r="E1144" s="35"/>
    </row>
    <row r="1145" spans="5:5" ht="15.75" customHeight="1" x14ac:dyDescent="0.25">
      <c r="E1145" s="35"/>
    </row>
    <row r="1146" spans="5:5" ht="15.75" customHeight="1" x14ac:dyDescent="0.25">
      <c r="E1146" s="35"/>
    </row>
    <row r="1147" spans="5:5" ht="15.75" customHeight="1" x14ac:dyDescent="0.25">
      <c r="E1147" s="35"/>
    </row>
    <row r="1148" spans="5:5" ht="15.75" customHeight="1" x14ac:dyDescent="0.25">
      <c r="E1148" s="35"/>
    </row>
    <row r="1149" spans="5:5" ht="15.75" customHeight="1" x14ac:dyDescent="0.25">
      <c r="E1149" s="35"/>
    </row>
    <row r="1150" spans="5:5" ht="15.75" customHeight="1" x14ac:dyDescent="0.25">
      <c r="E1150" s="35"/>
    </row>
    <row r="1151" spans="5:5" ht="15.75" customHeight="1" x14ac:dyDescent="0.25">
      <c r="E1151" s="35"/>
    </row>
    <row r="1152" spans="5:5" ht="15.75" customHeight="1" x14ac:dyDescent="0.25">
      <c r="E1152" s="35"/>
    </row>
    <row r="1153" spans="5:5" ht="15.75" customHeight="1" x14ac:dyDescent="0.25">
      <c r="E1153" s="35"/>
    </row>
    <row r="1154" spans="5:5" ht="15.75" customHeight="1" x14ac:dyDescent="0.25">
      <c r="E1154" s="35"/>
    </row>
    <row r="1155" spans="5:5" ht="15.75" customHeight="1" x14ac:dyDescent="0.25">
      <c r="E1155" s="35"/>
    </row>
    <row r="1156" spans="5:5" ht="15.75" customHeight="1" x14ac:dyDescent="0.25">
      <c r="E1156" s="35"/>
    </row>
    <row r="1157" spans="5:5" ht="15.75" customHeight="1" x14ac:dyDescent="0.25">
      <c r="E1157" s="35"/>
    </row>
    <row r="1158" spans="5:5" ht="15.75" customHeight="1" x14ac:dyDescent="0.25">
      <c r="E1158" s="35"/>
    </row>
    <row r="1159" spans="5:5" ht="15.75" customHeight="1" x14ac:dyDescent="0.25">
      <c r="E1159" s="35"/>
    </row>
    <row r="1160" spans="5:5" ht="15.75" customHeight="1" x14ac:dyDescent="0.25">
      <c r="E1160" s="35"/>
    </row>
    <row r="1161" spans="5:5" ht="15.75" customHeight="1" x14ac:dyDescent="0.25">
      <c r="E1161" s="35"/>
    </row>
    <row r="1162" spans="5:5" ht="15.75" customHeight="1" x14ac:dyDescent="0.25">
      <c r="E1162" s="35"/>
    </row>
    <row r="1163" spans="5:5" ht="15.75" customHeight="1" x14ac:dyDescent="0.25">
      <c r="E1163" s="35"/>
    </row>
    <row r="1164" spans="5:5" ht="15.75" customHeight="1" x14ac:dyDescent="0.25">
      <c r="E1164" s="35"/>
    </row>
    <row r="1165" spans="5:5" ht="15.75" customHeight="1" x14ac:dyDescent="0.25">
      <c r="E1165" s="35"/>
    </row>
    <row r="1166" spans="5:5" ht="15.75" customHeight="1" x14ac:dyDescent="0.25">
      <c r="E1166" s="35"/>
    </row>
    <row r="1167" spans="5:5" ht="15.75" customHeight="1" x14ac:dyDescent="0.25">
      <c r="E1167" s="35"/>
    </row>
    <row r="1168" spans="5:5" ht="15.75" customHeight="1" x14ac:dyDescent="0.25">
      <c r="E1168" s="35"/>
    </row>
    <row r="1169" spans="5:5" ht="15.75" customHeight="1" x14ac:dyDescent="0.25">
      <c r="E1169" s="35"/>
    </row>
    <row r="1170" spans="5:5" ht="15.75" customHeight="1" x14ac:dyDescent="0.25">
      <c r="E1170" s="35"/>
    </row>
    <row r="1171" spans="5:5" ht="15.75" customHeight="1" x14ac:dyDescent="0.25">
      <c r="E1171" s="35"/>
    </row>
    <row r="1172" spans="5:5" ht="15.75" customHeight="1" x14ac:dyDescent="0.25">
      <c r="E1172" s="35"/>
    </row>
    <row r="1173" spans="5:5" ht="15.75" customHeight="1" x14ac:dyDescent="0.25">
      <c r="E1173" s="35"/>
    </row>
    <row r="1174" spans="5:5" ht="15.75" customHeight="1" x14ac:dyDescent="0.25">
      <c r="E1174" s="35"/>
    </row>
    <row r="1175" spans="5:5" ht="15.75" customHeight="1" x14ac:dyDescent="0.25">
      <c r="E1175" s="35"/>
    </row>
    <row r="1176" spans="5:5" ht="15.75" customHeight="1" x14ac:dyDescent="0.25">
      <c r="E1176" s="35"/>
    </row>
    <row r="1177" spans="5:5" ht="15.75" customHeight="1" x14ac:dyDescent="0.25">
      <c r="E1177" s="35"/>
    </row>
    <row r="1178" spans="5:5" ht="15.75" customHeight="1" x14ac:dyDescent="0.25">
      <c r="E1178" s="35"/>
    </row>
    <row r="1179" spans="5:5" ht="15.75" customHeight="1" x14ac:dyDescent="0.25">
      <c r="E1179" s="35"/>
    </row>
    <row r="1180" spans="5:5" ht="15.75" customHeight="1" x14ac:dyDescent="0.25">
      <c r="E1180" s="35"/>
    </row>
    <row r="1181" spans="5:5" ht="15.75" customHeight="1" x14ac:dyDescent="0.25">
      <c r="E1181" s="35"/>
    </row>
    <row r="1182" spans="5:5" ht="15.75" customHeight="1" x14ac:dyDescent="0.25">
      <c r="E1182" s="35"/>
    </row>
    <row r="1183" spans="5:5" ht="15.75" customHeight="1" x14ac:dyDescent="0.25">
      <c r="E1183" s="35"/>
    </row>
    <row r="1184" spans="5:5" ht="15.75" customHeight="1" x14ac:dyDescent="0.25">
      <c r="E1184" s="35"/>
    </row>
    <row r="1185" spans="5:5" ht="15.75" customHeight="1" x14ac:dyDescent="0.25">
      <c r="E1185" s="35"/>
    </row>
    <row r="1186" spans="5:5" ht="15.75" customHeight="1" x14ac:dyDescent="0.25">
      <c r="E1186" s="35"/>
    </row>
    <row r="1187" spans="5:5" ht="15.75" customHeight="1" x14ac:dyDescent="0.25">
      <c r="E1187" s="35"/>
    </row>
    <row r="1188" spans="5:5" ht="15.75" customHeight="1" x14ac:dyDescent="0.25">
      <c r="E1188" s="35"/>
    </row>
    <row r="1189" spans="5:5" ht="15.75" customHeight="1" x14ac:dyDescent="0.25">
      <c r="E1189" s="35"/>
    </row>
    <row r="1190" spans="5:5" ht="15.75" customHeight="1" x14ac:dyDescent="0.25">
      <c r="E1190" s="35"/>
    </row>
    <row r="1191" spans="5:5" ht="15.75" customHeight="1" x14ac:dyDescent="0.25">
      <c r="E1191" s="35"/>
    </row>
    <row r="1192" spans="5:5" ht="15.75" customHeight="1" x14ac:dyDescent="0.25">
      <c r="E1192" s="35"/>
    </row>
    <row r="1193" spans="5:5" ht="15.75" customHeight="1" x14ac:dyDescent="0.25">
      <c r="E1193" s="35"/>
    </row>
    <row r="1194" spans="5:5" ht="15.75" customHeight="1" x14ac:dyDescent="0.25">
      <c r="E1194" s="35"/>
    </row>
    <row r="1195" spans="5:5" ht="15.75" customHeight="1" x14ac:dyDescent="0.25">
      <c r="E1195" s="35"/>
    </row>
    <row r="1196" spans="5:5" ht="15.75" customHeight="1" x14ac:dyDescent="0.25">
      <c r="E1196" s="35"/>
    </row>
    <row r="1197" spans="5:5" ht="15.75" customHeight="1" x14ac:dyDescent="0.25">
      <c r="E1197" s="35"/>
    </row>
    <row r="1198" spans="5:5" ht="15.75" customHeight="1" x14ac:dyDescent="0.25">
      <c r="E1198" s="35"/>
    </row>
    <row r="1199" spans="5:5" ht="15.75" customHeight="1" x14ac:dyDescent="0.25">
      <c r="E1199" s="35"/>
    </row>
    <row r="1200" spans="5:5" ht="15.75" customHeight="1" x14ac:dyDescent="0.25">
      <c r="E1200" s="35"/>
    </row>
    <row r="1201" spans="5:5" ht="15.75" customHeight="1" x14ac:dyDescent="0.25">
      <c r="E1201" s="35"/>
    </row>
    <row r="1202" spans="5:5" ht="15.75" customHeight="1" x14ac:dyDescent="0.25">
      <c r="E1202" s="35"/>
    </row>
    <row r="1203" spans="5:5" ht="15.75" customHeight="1" x14ac:dyDescent="0.25">
      <c r="E1203" s="35"/>
    </row>
    <row r="1204" spans="5:5" ht="15.75" customHeight="1" x14ac:dyDescent="0.25">
      <c r="E1204" s="35"/>
    </row>
    <row r="1205" spans="5:5" ht="15.75" customHeight="1" x14ac:dyDescent="0.25">
      <c r="E1205" s="35"/>
    </row>
    <row r="1206" spans="5:5" ht="15.75" customHeight="1" x14ac:dyDescent="0.25">
      <c r="E1206" s="35"/>
    </row>
    <row r="1207" spans="5:5" ht="15.75" customHeight="1" x14ac:dyDescent="0.25">
      <c r="E1207" s="35"/>
    </row>
    <row r="1208" spans="5:5" ht="15.75" customHeight="1" x14ac:dyDescent="0.25">
      <c r="E1208" s="35"/>
    </row>
    <row r="1209" spans="5:5" ht="15.75" customHeight="1" x14ac:dyDescent="0.25">
      <c r="E1209" s="35"/>
    </row>
    <row r="1210" spans="5:5" ht="15.75" customHeight="1" x14ac:dyDescent="0.25">
      <c r="E1210" s="35"/>
    </row>
    <row r="1211" spans="5:5" ht="15.75" customHeight="1" x14ac:dyDescent="0.25">
      <c r="E1211" s="35"/>
    </row>
    <row r="1212" spans="5:5" ht="15.75" customHeight="1" x14ac:dyDescent="0.25">
      <c r="E1212" s="35"/>
    </row>
    <row r="1213" spans="5:5" ht="15.75" customHeight="1" x14ac:dyDescent="0.25">
      <c r="E1213" s="35"/>
    </row>
    <row r="1214" spans="5:5" ht="15.75" customHeight="1" x14ac:dyDescent="0.25">
      <c r="E1214" s="35"/>
    </row>
    <row r="1215" spans="5:5" ht="15.75" customHeight="1" x14ac:dyDescent="0.25">
      <c r="E1215" s="35"/>
    </row>
    <row r="1216" spans="5:5" ht="15.75" customHeight="1" x14ac:dyDescent="0.25">
      <c r="E1216" s="35"/>
    </row>
    <row r="1217" spans="5:5" ht="15.75" customHeight="1" x14ac:dyDescent="0.25">
      <c r="E1217" s="35"/>
    </row>
    <row r="1218" spans="5:5" ht="15.75" customHeight="1" x14ac:dyDescent="0.25">
      <c r="E1218" s="35"/>
    </row>
    <row r="1219" spans="5:5" ht="15.75" customHeight="1" x14ac:dyDescent="0.25">
      <c r="E1219" s="35"/>
    </row>
    <row r="1220" spans="5:5" ht="15.75" customHeight="1" x14ac:dyDescent="0.25">
      <c r="E1220" s="35"/>
    </row>
    <row r="1221" spans="5:5" ht="15.75" customHeight="1" x14ac:dyDescent="0.25">
      <c r="E1221" s="35"/>
    </row>
    <row r="1222" spans="5:5" ht="15.75" customHeight="1" x14ac:dyDescent="0.25">
      <c r="E1222" s="35"/>
    </row>
    <row r="1223" spans="5:5" ht="15.75" customHeight="1" x14ac:dyDescent="0.25">
      <c r="E1223" s="35"/>
    </row>
    <row r="1224" spans="5:5" ht="15.75" customHeight="1" x14ac:dyDescent="0.25">
      <c r="E1224" s="35"/>
    </row>
    <row r="1225" spans="5:5" ht="15.75" customHeight="1" x14ac:dyDescent="0.25">
      <c r="E1225" s="35"/>
    </row>
    <row r="1226" spans="5:5" ht="15.75" customHeight="1" x14ac:dyDescent="0.25">
      <c r="E1226" s="35"/>
    </row>
    <row r="1227" spans="5:5" ht="15.75" customHeight="1" x14ac:dyDescent="0.25">
      <c r="E1227" s="35"/>
    </row>
    <row r="1228" spans="5:5" ht="15.75" customHeight="1" x14ac:dyDescent="0.25">
      <c r="E1228" s="35"/>
    </row>
    <row r="1229" spans="5:5" ht="15.75" customHeight="1" x14ac:dyDescent="0.25">
      <c r="E1229" s="35"/>
    </row>
    <row r="1230" spans="5:5" ht="15.75" customHeight="1" x14ac:dyDescent="0.25">
      <c r="E1230" s="35"/>
    </row>
    <row r="1231" spans="5:5" ht="15.75" customHeight="1" x14ac:dyDescent="0.25">
      <c r="E1231" s="35"/>
    </row>
    <row r="1232" spans="5:5" ht="15.75" customHeight="1" x14ac:dyDescent="0.25">
      <c r="E1232" s="35"/>
    </row>
    <row r="1233" spans="5:5" ht="15.75" customHeight="1" x14ac:dyDescent="0.25">
      <c r="E1233" s="35"/>
    </row>
    <row r="1234" spans="5:5" ht="15.75" customHeight="1" x14ac:dyDescent="0.25">
      <c r="E1234" s="35"/>
    </row>
    <row r="1235" spans="5:5" ht="15.75" customHeight="1" x14ac:dyDescent="0.25">
      <c r="E1235" s="35"/>
    </row>
    <row r="1236" spans="5:5" ht="15.75" customHeight="1" x14ac:dyDescent="0.25">
      <c r="E1236" s="35"/>
    </row>
    <row r="1237" spans="5:5" ht="15.75" customHeight="1" x14ac:dyDescent="0.25">
      <c r="E1237" s="35"/>
    </row>
    <row r="1238" spans="5:5" ht="15.75" customHeight="1" x14ac:dyDescent="0.25">
      <c r="E1238" s="35"/>
    </row>
    <row r="1239" spans="5:5" ht="15.75" customHeight="1" x14ac:dyDescent="0.25">
      <c r="E1239" s="35"/>
    </row>
    <row r="1240" spans="5:5" ht="15.75" customHeight="1" x14ac:dyDescent="0.25">
      <c r="E1240" s="35"/>
    </row>
    <row r="1241" spans="5:5" ht="15.75" customHeight="1" x14ac:dyDescent="0.25">
      <c r="E1241" s="35"/>
    </row>
    <row r="1242" spans="5:5" ht="15.75" customHeight="1" x14ac:dyDescent="0.25">
      <c r="E1242" s="35"/>
    </row>
    <row r="1243" spans="5:5" ht="15.75" customHeight="1" x14ac:dyDescent="0.25">
      <c r="E1243" s="35"/>
    </row>
    <row r="1244" spans="5:5" ht="15.75" customHeight="1" x14ac:dyDescent="0.25">
      <c r="E1244" s="35"/>
    </row>
    <row r="1245" spans="5:5" ht="15.75" customHeight="1" x14ac:dyDescent="0.25">
      <c r="E1245" s="35"/>
    </row>
    <row r="1246" spans="5:5" ht="15.75" customHeight="1" x14ac:dyDescent="0.25">
      <c r="E1246" s="35"/>
    </row>
    <row r="1247" spans="5:5" ht="15.75" customHeight="1" x14ac:dyDescent="0.25">
      <c r="E1247" s="35"/>
    </row>
    <row r="1248" spans="5:5" ht="15.75" customHeight="1" x14ac:dyDescent="0.25">
      <c r="E1248" s="35"/>
    </row>
    <row r="1249" spans="5:5" ht="15.75" customHeight="1" x14ac:dyDescent="0.25">
      <c r="E1249" s="35"/>
    </row>
    <row r="1250" spans="5:5" ht="15.75" customHeight="1" x14ac:dyDescent="0.25">
      <c r="E1250" s="35"/>
    </row>
    <row r="1251" spans="5:5" ht="15.75" customHeight="1" x14ac:dyDescent="0.25">
      <c r="E1251" s="35"/>
    </row>
    <row r="1252" spans="5:5" ht="15.75" customHeight="1" x14ac:dyDescent="0.25">
      <c r="E1252" s="35"/>
    </row>
    <row r="1253" spans="5:5" ht="15.75" customHeight="1" x14ac:dyDescent="0.25">
      <c r="E1253" s="35"/>
    </row>
    <row r="1254" spans="5:5" ht="15.75" customHeight="1" x14ac:dyDescent="0.25">
      <c r="E1254" s="35"/>
    </row>
    <row r="1255" spans="5:5" ht="15.75" customHeight="1" x14ac:dyDescent="0.25">
      <c r="E1255" s="35"/>
    </row>
    <row r="1256" spans="5:5" ht="15.75" customHeight="1" x14ac:dyDescent="0.25">
      <c r="E1256" s="35"/>
    </row>
    <row r="1257" spans="5:5" ht="15.75" customHeight="1" x14ac:dyDescent="0.25">
      <c r="E1257" s="35"/>
    </row>
    <row r="1258" spans="5:5" ht="15.75" customHeight="1" x14ac:dyDescent="0.25">
      <c r="E1258" s="35"/>
    </row>
    <row r="1259" spans="5:5" ht="15.75" customHeight="1" x14ac:dyDescent="0.25">
      <c r="E1259" s="35"/>
    </row>
    <row r="1260" spans="5:5" ht="15.75" customHeight="1" x14ac:dyDescent="0.25">
      <c r="E1260" s="35"/>
    </row>
    <row r="1261" spans="5:5" ht="15.75" customHeight="1" x14ac:dyDescent="0.25">
      <c r="E1261" s="35"/>
    </row>
    <row r="1262" spans="5:5" ht="15.75" customHeight="1" x14ac:dyDescent="0.25">
      <c r="E1262" s="35"/>
    </row>
    <row r="1263" spans="5:5" ht="15.75" customHeight="1" x14ac:dyDescent="0.25">
      <c r="E1263" s="35"/>
    </row>
    <row r="1264" spans="5:5" ht="15.75" customHeight="1" x14ac:dyDescent="0.25">
      <c r="E1264" s="35"/>
    </row>
    <row r="1265" spans="5:5" ht="15.75" customHeight="1" x14ac:dyDescent="0.25">
      <c r="E1265" s="35"/>
    </row>
    <row r="1266" spans="5:5" ht="15.75" customHeight="1" x14ac:dyDescent="0.25">
      <c r="E1266" s="35"/>
    </row>
    <row r="1267" spans="5:5" ht="15.75" customHeight="1" x14ac:dyDescent="0.25">
      <c r="E1267" s="35"/>
    </row>
    <row r="1268" spans="5:5" ht="15.75" customHeight="1" x14ac:dyDescent="0.25">
      <c r="E1268" s="35"/>
    </row>
    <row r="1269" spans="5:5" ht="15.75" customHeight="1" x14ac:dyDescent="0.25">
      <c r="E1269" s="35"/>
    </row>
    <row r="1270" spans="5:5" ht="15.75" customHeight="1" x14ac:dyDescent="0.25">
      <c r="E1270" s="35"/>
    </row>
    <row r="1271" spans="5:5" ht="15.75" customHeight="1" x14ac:dyDescent="0.25">
      <c r="E1271" s="35"/>
    </row>
    <row r="1272" spans="5:5" ht="15.75" customHeight="1" x14ac:dyDescent="0.25">
      <c r="E1272" s="35"/>
    </row>
    <row r="1273" spans="5:5" ht="15.75" customHeight="1" x14ac:dyDescent="0.25">
      <c r="E1273" s="35"/>
    </row>
    <row r="1274" spans="5:5" ht="15.75" customHeight="1" x14ac:dyDescent="0.25">
      <c r="E1274" s="35"/>
    </row>
    <row r="1275" spans="5:5" ht="15.75" customHeight="1" x14ac:dyDescent="0.25">
      <c r="E1275" s="35"/>
    </row>
    <row r="1276" spans="5:5" ht="15.75" customHeight="1" x14ac:dyDescent="0.25">
      <c r="E1276" s="35"/>
    </row>
    <row r="1277" spans="5:5" ht="15.75" customHeight="1" x14ac:dyDescent="0.25">
      <c r="E1277" s="35"/>
    </row>
    <row r="1278" spans="5:5" ht="15.75" customHeight="1" x14ac:dyDescent="0.25">
      <c r="E1278" s="35"/>
    </row>
    <row r="1279" spans="5:5" ht="15.75" customHeight="1" x14ac:dyDescent="0.25">
      <c r="E1279" s="35"/>
    </row>
    <row r="1280" spans="5:5" ht="15.75" customHeight="1" x14ac:dyDescent="0.25">
      <c r="E1280" s="35"/>
    </row>
    <row r="1281" spans="5:5" ht="15.75" customHeight="1" x14ac:dyDescent="0.25">
      <c r="E1281" s="35"/>
    </row>
    <row r="1282" spans="5:5" ht="15.75" customHeight="1" x14ac:dyDescent="0.25">
      <c r="E1282" s="35"/>
    </row>
    <row r="1283" spans="5:5" ht="15.75" customHeight="1" x14ac:dyDescent="0.25">
      <c r="E1283" s="35"/>
    </row>
    <row r="1284" spans="5:5" ht="15.75" customHeight="1" x14ac:dyDescent="0.25">
      <c r="E1284" s="35"/>
    </row>
    <row r="1285" spans="5:5" ht="15.75" customHeight="1" x14ac:dyDescent="0.25">
      <c r="E1285" s="35"/>
    </row>
    <row r="1286" spans="5:5" ht="15.75" customHeight="1" x14ac:dyDescent="0.25">
      <c r="E1286" s="35"/>
    </row>
    <row r="1287" spans="5:5" ht="15.75" customHeight="1" x14ac:dyDescent="0.25">
      <c r="E1287" s="35"/>
    </row>
    <row r="1288" spans="5:5" ht="15.75" customHeight="1" x14ac:dyDescent="0.25">
      <c r="E1288" s="35"/>
    </row>
    <row r="1289" spans="5:5" ht="15.75" customHeight="1" x14ac:dyDescent="0.25">
      <c r="E1289" s="35"/>
    </row>
    <row r="1290" spans="5:5" ht="15.75" customHeight="1" x14ac:dyDescent="0.25">
      <c r="E1290" s="35"/>
    </row>
    <row r="1291" spans="5:5" ht="15.75" customHeight="1" x14ac:dyDescent="0.25">
      <c r="E1291" s="35"/>
    </row>
    <row r="1292" spans="5:5" ht="15.75" customHeight="1" x14ac:dyDescent="0.25">
      <c r="E1292" s="35"/>
    </row>
    <row r="1293" spans="5:5" ht="15.75" customHeight="1" x14ac:dyDescent="0.25">
      <c r="E1293" s="35"/>
    </row>
    <row r="1294" spans="5:5" ht="15.75" customHeight="1" x14ac:dyDescent="0.25">
      <c r="E1294" s="35"/>
    </row>
    <row r="1295" spans="5:5" ht="15.75" customHeight="1" x14ac:dyDescent="0.25">
      <c r="E1295" s="35"/>
    </row>
    <row r="1296" spans="5:5" ht="15.75" customHeight="1" x14ac:dyDescent="0.25">
      <c r="E1296" s="35"/>
    </row>
    <row r="1297" spans="5:5" ht="15.75" customHeight="1" x14ac:dyDescent="0.25">
      <c r="E1297" s="35"/>
    </row>
    <row r="1298" spans="5:5" ht="15.75" customHeight="1" x14ac:dyDescent="0.25">
      <c r="E1298" s="35"/>
    </row>
    <row r="1299" spans="5:5" ht="15.75" customHeight="1" x14ac:dyDescent="0.25">
      <c r="E1299" s="35"/>
    </row>
    <row r="1300" spans="5:5" ht="15.75" customHeight="1" x14ac:dyDescent="0.25">
      <c r="E1300" s="35"/>
    </row>
    <row r="1301" spans="5:5" ht="15.75" customHeight="1" x14ac:dyDescent="0.25">
      <c r="E1301" s="35"/>
    </row>
    <row r="1302" spans="5:5" ht="15.75" customHeight="1" x14ac:dyDescent="0.25">
      <c r="E1302" s="35"/>
    </row>
    <row r="1303" spans="5:5" ht="15.75" customHeight="1" x14ac:dyDescent="0.25">
      <c r="E1303" s="35"/>
    </row>
    <row r="1304" spans="5:5" ht="15.75" customHeight="1" x14ac:dyDescent="0.25">
      <c r="E1304" s="35"/>
    </row>
    <row r="1305" spans="5:5" ht="15.75" customHeight="1" x14ac:dyDescent="0.25">
      <c r="E1305" s="35"/>
    </row>
    <row r="1306" spans="5:5" ht="15.75" customHeight="1" x14ac:dyDescent="0.25">
      <c r="E1306" s="35"/>
    </row>
    <row r="1307" spans="5:5" ht="15.75" customHeight="1" x14ac:dyDescent="0.25">
      <c r="E1307" s="35"/>
    </row>
    <row r="1308" spans="5:5" ht="15.75" customHeight="1" x14ac:dyDescent="0.25">
      <c r="E1308" s="35"/>
    </row>
    <row r="1309" spans="5:5" ht="15.75" customHeight="1" x14ac:dyDescent="0.25">
      <c r="E1309" s="35"/>
    </row>
    <row r="1310" spans="5:5" ht="15.75" customHeight="1" x14ac:dyDescent="0.25">
      <c r="E1310" s="35"/>
    </row>
    <row r="1311" spans="5:5" ht="15.75" customHeight="1" x14ac:dyDescent="0.25">
      <c r="E1311" s="35"/>
    </row>
    <row r="1312" spans="5:5" ht="15.75" customHeight="1" x14ac:dyDescent="0.25">
      <c r="E1312" s="35"/>
    </row>
    <row r="1313" spans="5:5" ht="15.75" customHeight="1" x14ac:dyDescent="0.25">
      <c r="E1313" s="35"/>
    </row>
    <row r="1314" spans="5:5" ht="15.75" customHeight="1" x14ac:dyDescent="0.25">
      <c r="E1314" s="35"/>
    </row>
    <row r="1315" spans="5:5" ht="15.75" customHeight="1" x14ac:dyDescent="0.25">
      <c r="E1315" s="35"/>
    </row>
    <row r="1316" spans="5:5" ht="15.75" customHeight="1" x14ac:dyDescent="0.25">
      <c r="E1316" s="35"/>
    </row>
    <row r="1317" spans="5:5" ht="15.75" customHeight="1" x14ac:dyDescent="0.25">
      <c r="E1317" s="35"/>
    </row>
    <row r="1318" spans="5:5" ht="15.75" customHeight="1" x14ac:dyDescent="0.25">
      <c r="E1318" s="35"/>
    </row>
    <row r="1319" spans="5:5" ht="15.75" customHeight="1" x14ac:dyDescent="0.25">
      <c r="E1319" s="35"/>
    </row>
    <row r="1320" spans="5:5" ht="15.75" customHeight="1" x14ac:dyDescent="0.25">
      <c r="E1320" s="35"/>
    </row>
    <row r="1321" spans="5:5" ht="15.75" customHeight="1" x14ac:dyDescent="0.25">
      <c r="E1321" s="35"/>
    </row>
    <row r="1322" spans="5:5" ht="15.75" customHeight="1" x14ac:dyDescent="0.25">
      <c r="E1322" s="35"/>
    </row>
    <row r="1323" spans="5:5" ht="15.75" customHeight="1" x14ac:dyDescent="0.25">
      <c r="E1323" s="35"/>
    </row>
    <row r="1324" spans="5:5" ht="15.75" customHeight="1" x14ac:dyDescent="0.25">
      <c r="E1324" s="35"/>
    </row>
    <row r="1325" spans="5:5" ht="15.75" customHeight="1" x14ac:dyDescent="0.25">
      <c r="E1325" s="35"/>
    </row>
    <row r="1326" spans="5:5" ht="15.75" customHeight="1" x14ac:dyDescent="0.25">
      <c r="E1326" s="35"/>
    </row>
    <row r="1327" spans="5:5" ht="15.75" customHeight="1" x14ac:dyDescent="0.25">
      <c r="E1327" s="35"/>
    </row>
    <row r="1328" spans="5:5" ht="15.75" customHeight="1" x14ac:dyDescent="0.25">
      <c r="E1328" s="35"/>
    </row>
    <row r="1329" spans="5:5" ht="15.75" customHeight="1" x14ac:dyDescent="0.25">
      <c r="E1329" s="35"/>
    </row>
    <row r="1330" spans="5:5" ht="15.75" customHeight="1" x14ac:dyDescent="0.25">
      <c r="E1330" s="35"/>
    </row>
    <row r="1331" spans="5:5" ht="15.75" customHeight="1" x14ac:dyDescent="0.25">
      <c r="E1331" s="35"/>
    </row>
    <row r="1332" spans="5:5" ht="15.75" customHeight="1" x14ac:dyDescent="0.25">
      <c r="E1332" s="35"/>
    </row>
    <row r="1333" spans="5:5" ht="15.75" customHeight="1" x14ac:dyDescent="0.25">
      <c r="E1333" s="35"/>
    </row>
    <row r="1334" spans="5:5" ht="15.75" customHeight="1" x14ac:dyDescent="0.25">
      <c r="E1334" s="35"/>
    </row>
    <row r="1335" spans="5:5" ht="15.75" customHeight="1" x14ac:dyDescent="0.25">
      <c r="E1335" s="35"/>
    </row>
    <row r="1336" spans="5:5" ht="15.75" customHeight="1" x14ac:dyDescent="0.25">
      <c r="E1336" s="35"/>
    </row>
    <row r="1337" spans="5:5" ht="15.75" customHeight="1" x14ac:dyDescent="0.25">
      <c r="E1337" s="35"/>
    </row>
    <row r="1338" spans="5:5" ht="15.75" customHeight="1" x14ac:dyDescent="0.25">
      <c r="E1338" s="35"/>
    </row>
    <row r="1339" spans="5:5" ht="15.75" customHeight="1" x14ac:dyDescent="0.25">
      <c r="E1339" s="35"/>
    </row>
    <row r="1340" spans="5:5" ht="15.75" customHeight="1" x14ac:dyDescent="0.25">
      <c r="E1340" s="35"/>
    </row>
    <row r="1341" spans="5:5" ht="15.75" customHeight="1" x14ac:dyDescent="0.25">
      <c r="E1341" s="35"/>
    </row>
    <row r="1342" spans="5:5" ht="15.75" customHeight="1" x14ac:dyDescent="0.25">
      <c r="E1342" s="35"/>
    </row>
    <row r="1343" spans="5:5" ht="15.75" customHeight="1" x14ac:dyDescent="0.25">
      <c r="E1343" s="35"/>
    </row>
    <row r="1344" spans="5:5" ht="15.75" customHeight="1" x14ac:dyDescent="0.25">
      <c r="E1344" s="35"/>
    </row>
    <row r="1345" spans="5:5" ht="15.75" customHeight="1" x14ac:dyDescent="0.25">
      <c r="E1345" s="35"/>
    </row>
    <row r="1346" spans="5:5" ht="15.75" customHeight="1" x14ac:dyDescent="0.25">
      <c r="E1346" s="35"/>
    </row>
    <row r="1347" spans="5:5" ht="15.75" customHeight="1" x14ac:dyDescent="0.25">
      <c r="E1347" s="35"/>
    </row>
    <row r="1348" spans="5:5" ht="15.75" customHeight="1" x14ac:dyDescent="0.25">
      <c r="E1348" s="35"/>
    </row>
    <row r="1349" spans="5:5" ht="15.75" customHeight="1" x14ac:dyDescent="0.25">
      <c r="E1349" s="35"/>
    </row>
    <row r="1350" spans="5:5" ht="15.75" customHeight="1" x14ac:dyDescent="0.25">
      <c r="E1350" s="35"/>
    </row>
    <row r="1351" spans="5:5" ht="15.75" customHeight="1" x14ac:dyDescent="0.25">
      <c r="E1351" s="35"/>
    </row>
    <row r="1352" spans="5:5" ht="15.75" customHeight="1" x14ac:dyDescent="0.25">
      <c r="E1352" s="35"/>
    </row>
    <row r="1353" spans="5:5" ht="15.75" customHeight="1" x14ac:dyDescent="0.25">
      <c r="E1353" s="35"/>
    </row>
    <row r="1354" spans="5:5" ht="15.75" customHeight="1" x14ac:dyDescent="0.25">
      <c r="E1354" s="35"/>
    </row>
    <row r="1355" spans="5:5" ht="15.75" customHeight="1" x14ac:dyDescent="0.25">
      <c r="E1355" s="35"/>
    </row>
    <row r="1356" spans="5:5" ht="15.75" customHeight="1" x14ac:dyDescent="0.25">
      <c r="E1356" s="35"/>
    </row>
    <row r="1357" spans="5:5" ht="15.75" customHeight="1" x14ac:dyDescent="0.25">
      <c r="E1357" s="35"/>
    </row>
    <row r="1358" spans="5:5" ht="15.75" customHeight="1" x14ac:dyDescent="0.25">
      <c r="E1358" s="35"/>
    </row>
    <row r="1359" spans="5:5" ht="15.75" customHeight="1" x14ac:dyDescent="0.25">
      <c r="E1359" s="35"/>
    </row>
    <row r="1360" spans="5:5" ht="15.75" customHeight="1" x14ac:dyDescent="0.25">
      <c r="E1360" s="35"/>
    </row>
    <row r="1361" spans="5:5" ht="15.75" customHeight="1" x14ac:dyDescent="0.25">
      <c r="E1361" s="35"/>
    </row>
    <row r="1362" spans="5:5" ht="15.75" customHeight="1" x14ac:dyDescent="0.25">
      <c r="E1362" s="35"/>
    </row>
    <row r="1363" spans="5:5" ht="15.75" customHeight="1" x14ac:dyDescent="0.25">
      <c r="E1363" s="35"/>
    </row>
    <row r="1364" spans="5:5" ht="15.75" customHeight="1" x14ac:dyDescent="0.25">
      <c r="E1364" s="35"/>
    </row>
    <row r="1365" spans="5:5" ht="15.75" customHeight="1" x14ac:dyDescent="0.25">
      <c r="E1365" s="35"/>
    </row>
    <row r="1366" spans="5:5" ht="15.75" customHeight="1" x14ac:dyDescent="0.25">
      <c r="E1366" s="35"/>
    </row>
    <row r="1367" spans="5:5" ht="15.75" customHeight="1" x14ac:dyDescent="0.25">
      <c r="E1367" s="35"/>
    </row>
    <row r="1368" spans="5:5" ht="15.75" customHeight="1" x14ac:dyDescent="0.25">
      <c r="E1368" s="35"/>
    </row>
    <row r="1369" spans="5:5" ht="15.75" customHeight="1" x14ac:dyDescent="0.25">
      <c r="E1369" s="35"/>
    </row>
    <row r="1370" spans="5:5" ht="15.75" customHeight="1" x14ac:dyDescent="0.25">
      <c r="E1370" s="35"/>
    </row>
    <row r="1371" spans="5:5" ht="15.75" customHeight="1" x14ac:dyDescent="0.25">
      <c r="E1371" s="35"/>
    </row>
    <row r="1372" spans="5:5" ht="15.75" customHeight="1" x14ac:dyDescent="0.25">
      <c r="E1372" s="35"/>
    </row>
    <row r="1373" spans="5:5" ht="15.75" customHeight="1" x14ac:dyDescent="0.25">
      <c r="E1373" s="35"/>
    </row>
    <row r="1374" spans="5:5" ht="15.75" customHeight="1" x14ac:dyDescent="0.25">
      <c r="E1374" s="35"/>
    </row>
    <row r="1375" spans="5:5" ht="15.75" customHeight="1" x14ac:dyDescent="0.25">
      <c r="E1375" s="35"/>
    </row>
    <row r="1376" spans="5:5" ht="15.75" customHeight="1" x14ac:dyDescent="0.25">
      <c r="E1376" s="35"/>
    </row>
    <row r="1377" spans="5:5" ht="15.75" customHeight="1" x14ac:dyDescent="0.25">
      <c r="E1377" s="35"/>
    </row>
    <row r="1378" spans="5:5" ht="15.75" customHeight="1" x14ac:dyDescent="0.25">
      <c r="E1378" s="35"/>
    </row>
    <row r="1379" spans="5:5" ht="15.75" customHeight="1" x14ac:dyDescent="0.25">
      <c r="E1379" s="35"/>
    </row>
    <row r="1380" spans="5:5" ht="15.75" customHeight="1" x14ac:dyDescent="0.25">
      <c r="E1380" s="35"/>
    </row>
    <row r="1381" spans="5:5" ht="15.75" customHeight="1" x14ac:dyDescent="0.25">
      <c r="E1381" s="35"/>
    </row>
    <row r="1382" spans="5:5" ht="15.75" customHeight="1" x14ac:dyDescent="0.25">
      <c r="E1382" s="35"/>
    </row>
    <row r="1383" spans="5:5" ht="15.75" customHeight="1" x14ac:dyDescent="0.25">
      <c r="E1383" s="35"/>
    </row>
    <row r="1384" spans="5:5" ht="15.75" customHeight="1" x14ac:dyDescent="0.25">
      <c r="E1384" s="35"/>
    </row>
    <row r="1385" spans="5:5" ht="15.75" customHeight="1" x14ac:dyDescent="0.25">
      <c r="E1385" s="35"/>
    </row>
    <row r="1386" spans="5:5" ht="15.75" customHeight="1" x14ac:dyDescent="0.25">
      <c r="E1386" s="35"/>
    </row>
    <row r="1387" spans="5:5" ht="15.75" customHeight="1" x14ac:dyDescent="0.25">
      <c r="E1387" s="35"/>
    </row>
    <row r="1388" spans="5:5" ht="15.75" customHeight="1" x14ac:dyDescent="0.25">
      <c r="E1388" s="35"/>
    </row>
    <row r="1389" spans="5:5" x14ac:dyDescent="0.25">
      <c r="E1389" s="35"/>
    </row>
    <row r="1390" spans="5:5" x14ac:dyDescent="0.25">
      <c r="E1390" s="35"/>
    </row>
  </sheetData>
  <phoneticPr fontId="1" type="noConversion"/>
  <conditionalFormatting sqref="L1 L267:L1048576">
    <cfRule type="duplicateValues" dxfId="1" priority="2"/>
  </conditionalFormatting>
  <conditionalFormatting sqref="L2:L32">
    <cfRule type="duplicateValues" dxfId="0" priority="1"/>
  </conditionalFormatting>
  <dataValidations count="8">
    <dataValidation type="list" allowBlank="1" showInputMessage="1" showErrorMessage="1" promptTitle="MAX" sqref="H27" xr:uid="{00000000-0002-0000-0000-000000000000}">
      <formula1>"MAX, MIN"</formula1>
    </dataValidation>
    <dataValidation type="decimal" operator="greaterThan" allowBlank="1" showInputMessage="1" showErrorMessage="1" sqref="B41" xr:uid="{00000000-0002-0000-0000-000001000000}">
      <formula1>0</formula1>
    </dataValidation>
    <dataValidation type="list" allowBlank="1" showInputMessage="1" showErrorMessage="1" sqref="C3:C15" xr:uid="{00000000-0002-0000-0000-000002000000}">
      <formula1>"+, -, *, /, **"</formula1>
    </dataValidation>
    <dataValidation type="list" allowBlank="1" showInputMessage="1" showErrorMessage="1" sqref="E3:E15" xr:uid="{00000000-0002-0000-0000-000003000000}">
      <formula1>"+, -, *, /, **, END"</formula1>
    </dataValidation>
    <dataValidation type="whole" operator="greaterThan" allowBlank="1" showInputMessage="1" showErrorMessage="1" sqref="B33:E33" xr:uid="{00000000-0002-0000-0000-000004000000}">
      <formula1>0</formula1>
    </dataValidation>
    <dataValidation type="list" allowBlank="1" showInputMessage="1" showErrorMessage="1" sqref="F48:F54 F55 F56:F65" xr:uid="{00000000-0002-0000-0000-000005000000}">
      <formula1>"AND, OR, END"</formula1>
    </dataValidation>
    <dataValidation type="list" allowBlank="1" showInputMessage="1" showErrorMessage="1" sqref="C48:C54 C55 C56:C65" xr:uid="{00000000-0002-0000-0000-000006000000}">
      <formula1>"&gt;, &lt;, '==, &gt;=, &lt;=, !="</formula1>
    </dataValidation>
    <dataValidation type="list" allowBlank="1" showInputMessage="1" showErrorMessage="1" sqref="A48:A54 A55 A56:A65" xr:uid="{00000000-0002-0000-0000-000007000000}">
      <formula1>"Enter-Buy, Enter-Sell, Exit-long, Exit-short, StopLoss-long, StopLoss-short, TakeProfit-long, TakeProfit-short"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Q1389"/>
  <sheetViews>
    <sheetView zoomScaleNormal="100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2" width="20.85546875" style="14" bestFit="1" customWidth="1"/>
    <col min="3" max="4" width="12.28515625" style="38" bestFit="1" customWidth="1"/>
    <col min="5" max="5" width="18" style="24" bestFit="1" customWidth="1"/>
    <col min="6" max="7" width="25.28515625" style="24" bestFit="1" customWidth="1"/>
    <col min="8" max="8" width="13.85546875" style="24" bestFit="1" customWidth="1"/>
    <col min="9" max="9" width="14" style="39" bestFit="1" customWidth="1"/>
    <col min="10" max="10" width="9.140625" style="24" customWidth="1"/>
    <col min="11" max="11" width="24.42578125" style="18" bestFit="1" customWidth="1"/>
    <col min="12" max="12" width="20.85546875" style="24" bestFit="1" customWidth="1"/>
    <col min="13" max="17" width="23.140625" style="24" bestFit="1" customWidth="1"/>
    <col min="18" max="623" width="9.140625" style="24" customWidth="1"/>
    <col min="624" max="16384" width="9.140625" style="24"/>
  </cols>
  <sheetData>
    <row r="1" spans="1:17" ht="15" customHeight="1" x14ac:dyDescent="0.25">
      <c r="A1" s="40" t="s">
        <v>77</v>
      </c>
      <c r="B1" s="40" t="s">
        <v>78</v>
      </c>
      <c r="C1" s="40" t="s">
        <v>79</v>
      </c>
      <c r="D1" s="40" t="s">
        <v>80</v>
      </c>
      <c r="E1" s="21" t="s">
        <v>81</v>
      </c>
      <c r="F1" s="21" t="s">
        <v>82</v>
      </c>
      <c r="G1" s="16" t="s">
        <v>83</v>
      </c>
      <c r="H1" s="16" t="s">
        <v>84</v>
      </c>
      <c r="I1" s="16" t="s">
        <v>85</v>
      </c>
      <c r="J1" s="16" t="s">
        <v>86</v>
      </c>
      <c r="L1" s="21" t="s">
        <v>87</v>
      </c>
      <c r="M1" s="21" t="s">
        <v>87</v>
      </c>
    </row>
    <row r="2" spans="1:17" ht="15.75" customHeight="1" x14ac:dyDescent="0.25">
      <c r="A2" s="36">
        <v>45478</v>
      </c>
      <c r="B2" s="36">
        <v>45478</v>
      </c>
      <c r="C2" s="41" t="s">
        <v>88</v>
      </c>
      <c r="D2" s="41">
        <v>5591</v>
      </c>
      <c r="E2">
        <v>5621.5</v>
      </c>
      <c r="F2" t="b">
        <v>0</v>
      </c>
      <c r="G2" t="b">
        <v>0</v>
      </c>
      <c r="H2">
        <v>-30.5</v>
      </c>
      <c r="I2" s="24">
        <v>9969.5</v>
      </c>
      <c r="J2">
        <v>-3.0500000000000002E-3</v>
      </c>
      <c r="L2" s="33" t="s">
        <v>89</v>
      </c>
      <c r="M2" s="36">
        <v>45478</v>
      </c>
    </row>
    <row r="3" spans="1:17" ht="15.75" customHeight="1" x14ac:dyDescent="0.25">
      <c r="A3" s="36">
        <v>45481</v>
      </c>
      <c r="B3" s="36">
        <v>45481</v>
      </c>
      <c r="C3" t="s">
        <v>88</v>
      </c>
      <c r="D3">
        <v>5612</v>
      </c>
      <c r="E3">
        <v>5625.25</v>
      </c>
      <c r="F3" t="b">
        <v>0</v>
      </c>
      <c r="G3" t="b">
        <v>0</v>
      </c>
      <c r="H3">
        <v>-13.25</v>
      </c>
      <c r="I3" s="24">
        <v>9956.25</v>
      </c>
      <c r="J3">
        <v>-1.325E-3</v>
      </c>
      <c r="L3" s="33" t="s">
        <v>90</v>
      </c>
      <c r="M3" s="36">
        <v>45874</v>
      </c>
    </row>
    <row r="4" spans="1:17" ht="15.75" customHeight="1" x14ac:dyDescent="0.25">
      <c r="A4" s="36">
        <v>45484</v>
      </c>
      <c r="B4" s="36">
        <v>45484</v>
      </c>
      <c r="C4" t="s">
        <v>88</v>
      </c>
      <c r="D4">
        <v>5684.25</v>
      </c>
      <c r="E4">
        <v>5639.75</v>
      </c>
      <c r="F4" t="b">
        <v>0</v>
      </c>
      <c r="G4" t="b">
        <v>0</v>
      </c>
      <c r="H4">
        <v>44.5</v>
      </c>
      <c r="I4" s="24">
        <v>10000.75</v>
      </c>
      <c r="J4">
        <v>4.45E-3</v>
      </c>
      <c r="L4" s="42" t="s">
        <v>30</v>
      </c>
      <c r="M4" s="43">
        <v>397</v>
      </c>
    </row>
    <row r="5" spans="1:17" ht="15.75" customHeight="1" x14ac:dyDescent="0.25">
      <c r="A5" s="36">
        <v>45490</v>
      </c>
      <c r="B5" s="36">
        <v>45490</v>
      </c>
      <c r="C5" t="s">
        <v>88</v>
      </c>
      <c r="D5">
        <v>5715</v>
      </c>
      <c r="E5">
        <v>5639</v>
      </c>
      <c r="F5" t="b">
        <v>0</v>
      </c>
      <c r="G5" t="b">
        <v>0</v>
      </c>
      <c r="H5">
        <v>76</v>
      </c>
      <c r="I5" s="24">
        <v>10076.75</v>
      </c>
      <c r="J5">
        <v>7.6E-3</v>
      </c>
      <c r="L5" s="18" t="s">
        <v>91</v>
      </c>
      <c r="M5" s="3">
        <v>14168.55</v>
      </c>
      <c r="N5" s="3"/>
      <c r="O5" s="3"/>
      <c r="P5" s="3"/>
      <c r="Q5" s="3"/>
    </row>
    <row r="6" spans="1:17" ht="15.75" customHeight="1" x14ac:dyDescent="0.25">
      <c r="A6" s="36">
        <v>45495</v>
      </c>
      <c r="B6" s="36">
        <v>45495</v>
      </c>
      <c r="C6" t="s">
        <v>92</v>
      </c>
      <c r="D6">
        <v>5564.5</v>
      </c>
      <c r="E6">
        <v>5610.75</v>
      </c>
      <c r="F6" t="b">
        <v>0</v>
      </c>
      <c r="G6" t="b">
        <v>0</v>
      </c>
      <c r="H6">
        <v>46.25</v>
      </c>
      <c r="I6" s="24">
        <v>10123</v>
      </c>
      <c r="J6">
        <v>4.6249999999999998E-3</v>
      </c>
      <c r="L6" s="18" t="s">
        <v>93</v>
      </c>
      <c r="M6" s="19">
        <v>41.685499999999998</v>
      </c>
      <c r="N6" s="4"/>
      <c r="O6" s="4"/>
      <c r="P6" s="4"/>
      <c r="Q6" s="4"/>
    </row>
    <row r="7" spans="1:17" ht="15.75" customHeight="1" x14ac:dyDescent="0.25">
      <c r="A7" s="36">
        <v>45496</v>
      </c>
      <c r="B7" s="36">
        <v>45496</v>
      </c>
      <c r="C7" t="s">
        <v>88</v>
      </c>
      <c r="D7">
        <v>5607.75</v>
      </c>
      <c r="E7" s="38">
        <v>5599.25</v>
      </c>
      <c r="F7" s="38" t="b">
        <v>0</v>
      </c>
      <c r="G7" t="b">
        <v>0</v>
      </c>
      <c r="H7">
        <v>8.5</v>
      </c>
      <c r="I7" s="24">
        <v>10131.5</v>
      </c>
      <c r="J7">
        <v>8.4999999999999995E-4</v>
      </c>
      <c r="L7" s="18" t="s">
        <v>94</v>
      </c>
      <c r="M7">
        <v>255</v>
      </c>
    </row>
    <row r="8" spans="1:17" ht="15.75" customHeight="1" x14ac:dyDescent="0.25">
      <c r="A8" s="36">
        <v>45497</v>
      </c>
      <c r="B8" s="36">
        <v>45497</v>
      </c>
      <c r="C8" t="s">
        <v>88</v>
      </c>
      <c r="D8">
        <v>5585</v>
      </c>
      <c r="E8" s="38">
        <v>5472</v>
      </c>
      <c r="F8" s="38" t="b">
        <v>0</v>
      </c>
      <c r="G8" t="b">
        <v>0</v>
      </c>
      <c r="H8">
        <v>113</v>
      </c>
      <c r="I8" s="24">
        <v>10244.5</v>
      </c>
      <c r="J8">
        <v>1.1299999999999999E-2</v>
      </c>
      <c r="L8" s="18" t="s">
        <v>95</v>
      </c>
      <c r="M8" s="19">
        <v>65.099999999999994</v>
      </c>
      <c r="N8" s="4"/>
      <c r="O8" s="4"/>
      <c r="P8" s="4"/>
      <c r="Q8" s="4"/>
    </row>
    <row r="9" spans="1:17" ht="15.75" customHeight="1" x14ac:dyDescent="0.25">
      <c r="A9" s="36">
        <v>45498</v>
      </c>
      <c r="B9" s="36">
        <v>45498</v>
      </c>
      <c r="C9" t="s">
        <v>92</v>
      </c>
      <c r="D9">
        <v>5482.5</v>
      </c>
      <c r="E9" s="38">
        <v>5441.25</v>
      </c>
      <c r="F9" s="38" t="b">
        <v>0</v>
      </c>
      <c r="G9" t="b">
        <v>0</v>
      </c>
      <c r="H9">
        <v>-41.25</v>
      </c>
      <c r="I9" s="24">
        <v>10203.25</v>
      </c>
      <c r="J9">
        <v>-4.1250000000000002E-3</v>
      </c>
      <c r="L9" s="18" t="s">
        <v>96</v>
      </c>
      <c r="M9" s="19">
        <v>0.16350000000000001</v>
      </c>
      <c r="N9" s="4"/>
      <c r="O9" s="4"/>
      <c r="P9" s="4"/>
      <c r="Q9" s="4"/>
    </row>
    <row r="10" spans="1:17" ht="15.75" customHeight="1" x14ac:dyDescent="0.25">
      <c r="A10" s="36">
        <v>45499</v>
      </c>
      <c r="B10" s="36">
        <v>45499</v>
      </c>
      <c r="C10" t="s">
        <v>92</v>
      </c>
      <c r="D10">
        <v>5446</v>
      </c>
      <c r="E10" s="38">
        <v>5499</v>
      </c>
      <c r="F10" s="38" t="b">
        <v>0</v>
      </c>
      <c r="G10" t="b">
        <v>0</v>
      </c>
      <c r="H10">
        <v>53</v>
      </c>
      <c r="I10" s="24">
        <v>10256.25</v>
      </c>
      <c r="J10">
        <v>5.3E-3</v>
      </c>
      <c r="L10" s="18" t="s">
        <v>97</v>
      </c>
      <c r="M10">
        <v>4.3939000000000004</v>
      </c>
    </row>
    <row r="11" spans="1:17" ht="15.75" customHeight="1" x14ac:dyDescent="0.25">
      <c r="A11" s="36">
        <v>45505</v>
      </c>
      <c r="B11" s="36">
        <v>45505</v>
      </c>
      <c r="C11" t="s">
        <v>92</v>
      </c>
      <c r="D11">
        <v>5594.9909497996041</v>
      </c>
      <c r="E11" s="38">
        <v>5480.25</v>
      </c>
      <c r="F11" s="38" t="b">
        <v>0</v>
      </c>
      <c r="G11" t="b">
        <v>0</v>
      </c>
      <c r="H11">
        <v>-114.7409497996041</v>
      </c>
      <c r="I11" s="24">
        <v>10141.50905020039</v>
      </c>
      <c r="J11">
        <v>-1.147409497996041E-2</v>
      </c>
      <c r="L11" s="18" t="s">
        <v>98</v>
      </c>
      <c r="M11">
        <v>-2.9144999999999999</v>
      </c>
    </row>
    <row r="12" spans="1:17" ht="15.75" customHeight="1" x14ac:dyDescent="0.25">
      <c r="A12" s="36">
        <v>45506</v>
      </c>
      <c r="B12" s="36">
        <v>45506</v>
      </c>
      <c r="C12" t="s">
        <v>92</v>
      </c>
      <c r="D12">
        <v>5464.25</v>
      </c>
      <c r="E12" s="38">
        <v>5376</v>
      </c>
      <c r="F12" s="38" t="b">
        <v>0</v>
      </c>
      <c r="G12" t="b">
        <v>0</v>
      </c>
      <c r="H12">
        <v>-88.25</v>
      </c>
      <c r="I12" s="24">
        <v>10053.25905020039</v>
      </c>
      <c r="J12">
        <v>-8.8249999999999995E-3</v>
      </c>
      <c r="L12" s="18" t="s">
        <v>54</v>
      </c>
      <c r="M12">
        <v>95.616100000000003</v>
      </c>
    </row>
    <row r="13" spans="1:17" ht="15.75" customHeight="1" x14ac:dyDescent="0.25">
      <c r="A13" s="36">
        <v>45509</v>
      </c>
      <c r="B13" s="36">
        <v>45509</v>
      </c>
      <c r="C13" t="s">
        <v>88</v>
      </c>
      <c r="D13">
        <v>5330</v>
      </c>
      <c r="E13" s="38">
        <v>5217.5</v>
      </c>
      <c r="F13" s="38" t="b">
        <v>0</v>
      </c>
      <c r="G13" t="b">
        <v>0</v>
      </c>
      <c r="H13">
        <v>112.5</v>
      </c>
      <c r="I13" s="24">
        <v>10165.75905020039</v>
      </c>
      <c r="J13">
        <v>1.125E-2</v>
      </c>
      <c r="L13" s="18"/>
    </row>
    <row r="14" spans="1:17" ht="15.75" customHeight="1" x14ac:dyDescent="0.25">
      <c r="A14" s="36">
        <v>45510</v>
      </c>
      <c r="B14" s="36">
        <v>45510</v>
      </c>
      <c r="C14" t="s">
        <v>92</v>
      </c>
      <c r="D14">
        <v>5274.6662001288378</v>
      </c>
      <c r="E14" s="38">
        <v>5266.25</v>
      </c>
      <c r="F14" s="38" t="b">
        <v>0</v>
      </c>
      <c r="G14" t="b">
        <v>0</v>
      </c>
      <c r="H14">
        <v>-8.4162001288377724</v>
      </c>
      <c r="I14" s="24">
        <v>10157.34285007156</v>
      </c>
      <c r="J14">
        <v>-8.4162001288377722E-4</v>
      </c>
      <c r="L14" s="18"/>
    </row>
    <row r="15" spans="1:17" ht="15.75" customHeight="1" x14ac:dyDescent="0.25">
      <c r="A15" s="36">
        <v>45511</v>
      </c>
      <c r="B15" s="36">
        <v>45511</v>
      </c>
      <c r="C15" t="s">
        <v>92</v>
      </c>
      <c r="D15">
        <v>5291.3169693672799</v>
      </c>
      <c r="E15" s="38">
        <v>5312.6098940000002</v>
      </c>
      <c r="F15" s="38" t="b">
        <v>0</v>
      </c>
      <c r="G15" t="b">
        <v>1</v>
      </c>
      <c r="H15">
        <v>21.292924632720311</v>
      </c>
      <c r="I15" s="24">
        <v>10178.63577470428</v>
      </c>
      <c r="J15">
        <v>2.1292924632720311E-3</v>
      </c>
      <c r="L15" s="18"/>
    </row>
    <row r="16" spans="1:17" ht="15.75" customHeight="1" x14ac:dyDescent="0.25">
      <c r="A16" s="36">
        <v>45512</v>
      </c>
      <c r="B16" s="36">
        <v>45512</v>
      </c>
      <c r="C16" t="s">
        <v>92</v>
      </c>
      <c r="D16">
        <v>5208.25</v>
      </c>
      <c r="E16" s="38">
        <v>5348.25</v>
      </c>
      <c r="F16" s="38" t="b">
        <v>0</v>
      </c>
      <c r="G16" t="b">
        <v>0</v>
      </c>
      <c r="H16">
        <v>140</v>
      </c>
      <c r="I16" s="24">
        <v>10318.63577470428</v>
      </c>
      <c r="J16">
        <v>1.4E-2</v>
      </c>
      <c r="L16" s="18"/>
    </row>
    <row r="17" spans="1:10" ht="15.75" customHeight="1" x14ac:dyDescent="0.25">
      <c r="A17" s="36">
        <v>45513</v>
      </c>
      <c r="B17" s="36">
        <v>45513</v>
      </c>
      <c r="C17" t="s">
        <v>92</v>
      </c>
      <c r="D17">
        <v>5375.1881162662139</v>
      </c>
      <c r="E17" s="38">
        <v>5370.25</v>
      </c>
      <c r="F17" s="38" t="b">
        <v>0</v>
      </c>
      <c r="G17" t="b">
        <v>0</v>
      </c>
      <c r="H17">
        <v>-4.9381162662139104</v>
      </c>
      <c r="I17" s="24">
        <v>10313.697658438061</v>
      </c>
      <c r="J17">
        <v>-4.9381162662139109E-4</v>
      </c>
    </row>
    <row r="18" spans="1:10" ht="15.75" customHeight="1" x14ac:dyDescent="0.25">
      <c r="A18" s="36">
        <v>45516</v>
      </c>
      <c r="B18" s="36">
        <v>45516</v>
      </c>
      <c r="C18" t="s">
        <v>88</v>
      </c>
      <c r="D18">
        <v>5364.25</v>
      </c>
      <c r="E18" s="38">
        <v>5369.75</v>
      </c>
      <c r="F18" s="38" t="b">
        <v>0</v>
      </c>
      <c r="G18" t="b">
        <v>0</v>
      </c>
      <c r="H18">
        <v>-5.5</v>
      </c>
      <c r="I18" s="24">
        <v>10308.197658438061</v>
      </c>
      <c r="J18">
        <v>-5.5000000000000003E-4</v>
      </c>
    </row>
    <row r="19" spans="1:10" ht="15.75" customHeight="1" x14ac:dyDescent="0.25">
      <c r="A19" s="36">
        <v>45517</v>
      </c>
      <c r="B19" s="36">
        <v>45517</v>
      </c>
      <c r="C19" t="s">
        <v>92</v>
      </c>
      <c r="D19">
        <v>5399.5783981617069</v>
      </c>
      <c r="E19" s="38">
        <v>5459</v>
      </c>
      <c r="F19" s="38" t="b">
        <v>0</v>
      </c>
      <c r="G19" t="b">
        <v>0</v>
      </c>
      <c r="H19">
        <v>59.4216018382931</v>
      </c>
      <c r="I19" s="24">
        <v>10367.619260276349</v>
      </c>
      <c r="J19">
        <v>5.9421601838293104E-3</v>
      </c>
    </row>
    <row r="20" spans="1:10" ht="15.75" customHeight="1" x14ac:dyDescent="0.25">
      <c r="A20" s="36">
        <v>45518</v>
      </c>
      <c r="B20" s="36">
        <v>45518</v>
      </c>
      <c r="C20" t="s">
        <v>88</v>
      </c>
      <c r="D20">
        <v>5457.5</v>
      </c>
      <c r="E20" s="38">
        <v>5477</v>
      </c>
      <c r="F20" s="38" t="b">
        <v>0</v>
      </c>
      <c r="G20" t="b">
        <v>0</v>
      </c>
      <c r="H20">
        <v>-19.5</v>
      </c>
      <c r="I20" s="24">
        <v>10348.119260276349</v>
      </c>
      <c r="J20">
        <v>-1.9499999999999999E-3</v>
      </c>
    </row>
    <row r="21" spans="1:10" ht="15.75" customHeight="1" x14ac:dyDescent="0.25">
      <c r="A21" s="36">
        <v>45519</v>
      </c>
      <c r="B21" s="36">
        <v>45519</v>
      </c>
      <c r="C21" t="s">
        <v>92</v>
      </c>
      <c r="D21">
        <v>5509.0057738004434</v>
      </c>
      <c r="E21" s="38">
        <v>5567.5</v>
      </c>
      <c r="F21" s="38" t="b">
        <v>0</v>
      </c>
      <c r="G21" t="b">
        <v>0</v>
      </c>
      <c r="H21">
        <v>58.494226199557488</v>
      </c>
      <c r="I21" s="24">
        <v>10406.61348647591</v>
      </c>
      <c r="J21">
        <v>5.849422619955749E-3</v>
      </c>
    </row>
    <row r="22" spans="1:10" ht="15.75" customHeight="1" x14ac:dyDescent="0.25">
      <c r="A22" s="36">
        <v>45520</v>
      </c>
      <c r="B22" s="36">
        <v>45520</v>
      </c>
      <c r="C22" t="s">
        <v>88</v>
      </c>
      <c r="D22">
        <v>5568.5</v>
      </c>
      <c r="E22" s="38">
        <v>5578.25</v>
      </c>
      <c r="F22" s="38" t="b">
        <v>0</v>
      </c>
      <c r="G22" t="b">
        <v>0</v>
      </c>
      <c r="H22">
        <v>-9.75</v>
      </c>
      <c r="I22" s="24">
        <v>10396.86348647591</v>
      </c>
      <c r="J22">
        <v>-9.7499999999999996E-4</v>
      </c>
    </row>
    <row r="23" spans="1:10" ht="15.75" customHeight="1" x14ac:dyDescent="0.25">
      <c r="A23" s="36">
        <v>45523</v>
      </c>
      <c r="B23" s="36">
        <v>45523</v>
      </c>
      <c r="C23" t="s">
        <v>92</v>
      </c>
      <c r="D23">
        <v>5612.2221517977723</v>
      </c>
      <c r="E23" s="38">
        <v>5630</v>
      </c>
      <c r="F23" s="38" t="b">
        <v>0</v>
      </c>
      <c r="G23" t="b">
        <v>0</v>
      </c>
      <c r="H23">
        <v>17.777848202227691</v>
      </c>
      <c r="I23" s="24">
        <v>10414.641334678139</v>
      </c>
      <c r="J23">
        <v>1.777784820222769E-3</v>
      </c>
    </row>
    <row r="24" spans="1:10" ht="15.75" customHeight="1" x14ac:dyDescent="0.25">
      <c r="A24" s="36">
        <v>45524</v>
      </c>
      <c r="B24" s="36">
        <v>45524</v>
      </c>
      <c r="C24" t="s">
        <v>88</v>
      </c>
      <c r="D24">
        <v>5629.5</v>
      </c>
      <c r="E24" s="38">
        <v>5619.75</v>
      </c>
      <c r="F24" s="38" t="b">
        <v>0</v>
      </c>
      <c r="G24" t="b">
        <v>0</v>
      </c>
      <c r="H24">
        <v>9.75</v>
      </c>
      <c r="I24" s="24">
        <v>10424.391334678139</v>
      </c>
      <c r="J24">
        <v>9.7499999999999996E-4</v>
      </c>
    </row>
    <row r="25" spans="1:10" ht="15.75" customHeight="1" x14ac:dyDescent="0.25">
      <c r="A25" s="36">
        <v>45525</v>
      </c>
      <c r="B25" s="36">
        <v>45525</v>
      </c>
      <c r="C25" t="s">
        <v>92</v>
      </c>
      <c r="D25">
        <v>5648.1731098411992</v>
      </c>
      <c r="E25" s="38">
        <v>5641.5</v>
      </c>
      <c r="F25" s="38" t="b">
        <v>0</v>
      </c>
      <c r="G25" t="b">
        <v>0</v>
      </c>
      <c r="H25">
        <v>-6.6731098411992207</v>
      </c>
      <c r="I25" s="24">
        <v>10417.718224836941</v>
      </c>
      <c r="J25">
        <v>-6.6731098411992212E-4</v>
      </c>
    </row>
    <row r="26" spans="1:10" ht="15.75" customHeight="1" x14ac:dyDescent="0.25">
      <c r="A26" s="36">
        <v>45526</v>
      </c>
      <c r="B26" s="36">
        <v>45526</v>
      </c>
      <c r="C26" t="s">
        <v>88</v>
      </c>
      <c r="D26">
        <v>5615.3293916488128</v>
      </c>
      <c r="E26" s="38">
        <v>5594</v>
      </c>
      <c r="F26" s="38" t="b">
        <v>0</v>
      </c>
      <c r="G26" t="b">
        <v>0</v>
      </c>
      <c r="H26">
        <v>21.32939164881282</v>
      </c>
      <c r="I26" s="24">
        <v>10439.04761648575</v>
      </c>
      <c r="J26">
        <v>2.1329391648812822E-3</v>
      </c>
    </row>
    <row r="27" spans="1:10" ht="15.75" customHeight="1" x14ac:dyDescent="0.25">
      <c r="A27" s="36">
        <v>45527</v>
      </c>
      <c r="B27" s="36">
        <v>45527</v>
      </c>
      <c r="C27" t="s">
        <v>92</v>
      </c>
      <c r="D27">
        <v>5623.8575483608101</v>
      </c>
      <c r="E27" s="38">
        <v>5652.5</v>
      </c>
      <c r="F27" s="38" t="b">
        <v>0</v>
      </c>
      <c r="G27" t="b">
        <v>0</v>
      </c>
      <c r="H27">
        <v>28.642451639189861</v>
      </c>
      <c r="I27" s="24">
        <v>10467.690068124941</v>
      </c>
      <c r="J27">
        <v>2.8642451639189861E-3</v>
      </c>
    </row>
    <row r="28" spans="1:10" ht="15.75" customHeight="1" x14ac:dyDescent="0.25">
      <c r="A28" s="36">
        <v>45530</v>
      </c>
      <c r="B28" s="36">
        <v>45530</v>
      </c>
      <c r="C28" t="s">
        <v>88</v>
      </c>
      <c r="D28">
        <v>5650.5</v>
      </c>
      <c r="E28" s="38">
        <v>5637</v>
      </c>
      <c r="F28" s="38" t="b">
        <v>0</v>
      </c>
      <c r="G28" t="b">
        <v>0</v>
      </c>
      <c r="H28">
        <v>13.5</v>
      </c>
      <c r="I28" s="24">
        <v>10481.190068124941</v>
      </c>
      <c r="J28">
        <v>1.3500000000000001E-3</v>
      </c>
    </row>
    <row r="29" spans="1:10" ht="15.75" customHeight="1" x14ac:dyDescent="0.25">
      <c r="A29" s="36">
        <v>45532</v>
      </c>
      <c r="B29" s="36">
        <v>45532</v>
      </c>
      <c r="C29" t="s">
        <v>88</v>
      </c>
      <c r="D29">
        <v>5643.75</v>
      </c>
      <c r="E29" s="38">
        <v>5610.25</v>
      </c>
      <c r="F29" s="38" t="b">
        <v>0</v>
      </c>
      <c r="G29" t="b">
        <v>0</v>
      </c>
      <c r="H29">
        <v>33.5</v>
      </c>
      <c r="I29" s="24">
        <v>10514.690068124941</v>
      </c>
      <c r="J29">
        <v>3.3500000000000001E-3</v>
      </c>
    </row>
    <row r="30" spans="1:10" ht="15.75" customHeight="1" x14ac:dyDescent="0.25">
      <c r="A30" s="36">
        <v>45533</v>
      </c>
      <c r="B30" s="36">
        <v>45533</v>
      </c>
      <c r="C30" t="s">
        <v>92</v>
      </c>
      <c r="D30">
        <v>5634.3711353485842</v>
      </c>
      <c r="E30" s="38">
        <v>5610</v>
      </c>
      <c r="F30" s="38" t="b">
        <v>0</v>
      </c>
      <c r="G30" t="b">
        <v>0</v>
      </c>
      <c r="H30">
        <v>-24.371135348584179</v>
      </c>
      <c r="I30" s="24">
        <v>10490.318932776359</v>
      </c>
      <c r="J30">
        <v>-2.437113534858417E-3</v>
      </c>
    </row>
    <row r="31" spans="1:10" ht="15.75" customHeight="1" x14ac:dyDescent="0.25">
      <c r="A31" s="36">
        <v>45534</v>
      </c>
      <c r="B31" s="36">
        <v>45534</v>
      </c>
      <c r="C31" t="s">
        <v>92</v>
      </c>
      <c r="D31">
        <v>5640.9731247774962</v>
      </c>
      <c r="E31" s="38">
        <v>5661</v>
      </c>
      <c r="F31" s="38" t="b">
        <v>0</v>
      </c>
      <c r="G31" t="b">
        <v>0</v>
      </c>
      <c r="H31">
        <v>20.026875222503801</v>
      </c>
      <c r="I31" s="24">
        <v>10510.34580799886</v>
      </c>
      <c r="J31">
        <v>2.0026875222503801E-3</v>
      </c>
    </row>
    <row r="32" spans="1:10" ht="15.75" customHeight="1" x14ac:dyDescent="0.25">
      <c r="A32" s="36">
        <v>45538</v>
      </c>
      <c r="B32" s="36">
        <v>45538</v>
      </c>
      <c r="C32" t="s">
        <v>88</v>
      </c>
      <c r="D32">
        <v>5656.25</v>
      </c>
      <c r="E32" s="38">
        <v>5541.75</v>
      </c>
      <c r="F32" s="38" t="b">
        <v>0</v>
      </c>
      <c r="G32" t="b">
        <v>0</v>
      </c>
      <c r="H32">
        <v>114.5</v>
      </c>
      <c r="I32" s="24">
        <v>10624.84580799886</v>
      </c>
      <c r="J32">
        <v>1.145E-2</v>
      </c>
    </row>
    <row r="33" spans="1:10" ht="15.75" customHeight="1" x14ac:dyDescent="0.25">
      <c r="A33" s="36">
        <v>45539</v>
      </c>
      <c r="B33" s="36">
        <v>45539</v>
      </c>
      <c r="C33" t="s">
        <v>92</v>
      </c>
      <c r="D33">
        <v>5538.5</v>
      </c>
      <c r="E33" s="38">
        <v>5530</v>
      </c>
      <c r="F33" s="38" t="b">
        <v>0</v>
      </c>
      <c r="G33" t="b">
        <v>0</v>
      </c>
      <c r="H33">
        <v>-8.5</v>
      </c>
      <c r="I33" s="24">
        <v>10616.34580799886</v>
      </c>
      <c r="J33">
        <v>-8.4999999999999995E-4</v>
      </c>
    </row>
    <row r="34" spans="1:10" ht="15.75" customHeight="1" x14ac:dyDescent="0.25">
      <c r="A34" s="36">
        <v>45540</v>
      </c>
      <c r="B34" s="36">
        <v>45540</v>
      </c>
      <c r="C34" t="s">
        <v>92</v>
      </c>
      <c r="D34">
        <v>5550.5489825655759</v>
      </c>
      <c r="E34" s="38">
        <v>5512.25</v>
      </c>
      <c r="F34" s="38" t="b">
        <v>0</v>
      </c>
      <c r="G34" t="b">
        <v>0</v>
      </c>
      <c r="H34">
        <v>-38.298982565575898</v>
      </c>
      <c r="I34" s="24">
        <v>10578.046825433281</v>
      </c>
      <c r="J34">
        <v>-3.8298982565575898E-3</v>
      </c>
    </row>
    <row r="35" spans="1:10" ht="15.75" customHeight="1" x14ac:dyDescent="0.25">
      <c r="A35" s="36">
        <v>45541</v>
      </c>
      <c r="B35" s="36">
        <v>45541</v>
      </c>
      <c r="C35" t="s">
        <v>88</v>
      </c>
      <c r="D35">
        <v>5491.7547898784269</v>
      </c>
      <c r="E35" s="38">
        <v>5419.5</v>
      </c>
      <c r="F35" s="38" t="b">
        <v>0</v>
      </c>
      <c r="G35" t="b">
        <v>0</v>
      </c>
      <c r="H35">
        <v>72.254789878426891</v>
      </c>
      <c r="I35" s="24">
        <v>10650.30161531171</v>
      </c>
      <c r="J35">
        <v>7.2254789878426892E-3</v>
      </c>
    </row>
    <row r="36" spans="1:10" ht="15.75" customHeight="1" x14ac:dyDescent="0.25">
      <c r="A36" s="36">
        <v>45544</v>
      </c>
      <c r="B36" s="36">
        <v>45544</v>
      </c>
      <c r="C36" t="s">
        <v>92</v>
      </c>
      <c r="D36">
        <v>5438.4412270370576</v>
      </c>
      <c r="E36" s="38">
        <v>5479.5</v>
      </c>
      <c r="F36" s="38" t="b">
        <v>0</v>
      </c>
      <c r="G36" t="b">
        <v>0</v>
      </c>
      <c r="H36">
        <v>41.058772962942378</v>
      </c>
      <c r="I36" s="24">
        <v>10691.36038827465</v>
      </c>
      <c r="J36">
        <v>4.1058772962942382E-3</v>
      </c>
    </row>
    <row r="37" spans="1:10" ht="15.75" customHeight="1" x14ac:dyDescent="0.25">
      <c r="A37" s="36">
        <v>45545</v>
      </c>
      <c r="B37" s="36">
        <v>45545</v>
      </c>
      <c r="C37" t="s">
        <v>88</v>
      </c>
      <c r="D37">
        <v>5488.25</v>
      </c>
      <c r="E37" s="38">
        <v>5504</v>
      </c>
      <c r="F37" s="38" t="b">
        <v>0</v>
      </c>
      <c r="G37" t="b">
        <v>0</v>
      </c>
      <c r="H37">
        <v>-15.75</v>
      </c>
      <c r="I37" s="24">
        <v>10675.61038827465</v>
      </c>
      <c r="J37">
        <v>-1.575E-3</v>
      </c>
    </row>
    <row r="38" spans="1:10" ht="15.75" customHeight="1" x14ac:dyDescent="0.25">
      <c r="A38" s="36">
        <v>45546</v>
      </c>
      <c r="B38" s="36">
        <v>45546</v>
      </c>
      <c r="C38" t="s">
        <v>92</v>
      </c>
      <c r="D38">
        <v>5524.670938616232</v>
      </c>
      <c r="E38" s="38">
        <v>5561.25</v>
      </c>
      <c r="F38" s="38" t="b">
        <v>0</v>
      </c>
      <c r="G38" t="b">
        <v>0</v>
      </c>
      <c r="H38">
        <v>36.579061383768021</v>
      </c>
      <c r="I38" s="24">
        <v>10712.189449658419</v>
      </c>
      <c r="J38">
        <v>3.657906138376802E-3</v>
      </c>
    </row>
    <row r="39" spans="1:10" ht="15.75" customHeight="1" x14ac:dyDescent="0.25">
      <c r="A39" s="36">
        <v>45547</v>
      </c>
      <c r="B39" s="36">
        <v>45547</v>
      </c>
      <c r="C39" t="s">
        <v>92</v>
      </c>
      <c r="D39">
        <v>5581.4829431393828</v>
      </c>
      <c r="E39" s="38">
        <v>5602.25</v>
      </c>
      <c r="F39" s="38" t="b">
        <v>0</v>
      </c>
      <c r="G39" t="b">
        <v>0</v>
      </c>
      <c r="H39">
        <v>20.767056860617231</v>
      </c>
      <c r="I39" s="24">
        <v>10732.95650651904</v>
      </c>
      <c r="J39">
        <v>2.0767056860617229E-3</v>
      </c>
    </row>
    <row r="40" spans="1:10" ht="15.75" customHeight="1" x14ac:dyDescent="0.25">
      <c r="A40" s="36">
        <v>45548</v>
      </c>
      <c r="B40" s="36">
        <v>45548</v>
      </c>
      <c r="C40" t="s">
        <v>92</v>
      </c>
      <c r="D40">
        <v>5623.2397110395577</v>
      </c>
      <c r="E40" s="38">
        <v>5629.75</v>
      </c>
      <c r="F40" s="38" t="b">
        <v>0</v>
      </c>
      <c r="G40" t="b">
        <v>0</v>
      </c>
      <c r="H40">
        <v>6.5102889604422671</v>
      </c>
      <c r="I40" s="24">
        <v>10739.46679547948</v>
      </c>
      <c r="J40">
        <v>6.5102889604422667E-4</v>
      </c>
    </row>
    <row r="41" spans="1:10" ht="15.75" customHeight="1" x14ac:dyDescent="0.25">
      <c r="A41" s="36">
        <v>45551</v>
      </c>
      <c r="B41" s="36">
        <v>45551</v>
      </c>
      <c r="C41" t="s">
        <v>92</v>
      </c>
      <c r="D41">
        <v>5684</v>
      </c>
      <c r="E41" s="38">
        <v>5699.25</v>
      </c>
      <c r="F41" s="38" t="b">
        <v>0</v>
      </c>
      <c r="G41" t="b">
        <v>0</v>
      </c>
      <c r="H41">
        <v>15.25</v>
      </c>
      <c r="I41" s="24">
        <v>10754.71679547948</v>
      </c>
      <c r="J41">
        <v>1.5250000000000001E-3</v>
      </c>
    </row>
    <row r="42" spans="1:10" ht="15.75" customHeight="1" x14ac:dyDescent="0.25">
      <c r="A42" s="36">
        <v>45552</v>
      </c>
      <c r="B42" s="36">
        <v>45552</v>
      </c>
      <c r="C42" t="s">
        <v>92</v>
      </c>
      <c r="D42">
        <v>5719.318968394372</v>
      </c>
      <c r="E42" s="38">
        <v>5700.25</v>
      </c>
      <c r="F42" s="38" t="b">
        <v>0</v>
      </c>
      <c r="G42" t="b">
        <v>0</v>
      </c>
      <c r="H42">
        <v>-19.06896839437195</v>
      </c>
      <c r="I42" s="24">
        <v>10735.647827085109</v>
      </c>
      <c r="J42">
        <v>-1.906896839437195E-3</v>
      </c>
    </row>
    <row r="43" spans="1:10" ht="15.75" customHeight="1" x14ac:dyDescent="0.25">
      <c r="A43" s="36">
        <v>45553</v>
      </c>
      <c r="B43" s="36">
        <v>45553</v>
      </c>
      <c r="C43" t="s">
        <v>92</v>
      </c>
      <c r="D43">
        <v>5720.0606478022673</v>
      </c>
      <c r="E43" s="38">
        <v>5680</v>
      </c>
      <c r="F43" s="38" t="b">
        <v>0</v>
      </c>
      <c r="G43" t="b">
        <v>0</v>
      </c>
      <c r="H43">
        <v>-40.06064780226734</v>
      </c>
      <c r="I43" s="24">
        <v>10695.58717928284</v>
      </c>
      <c r="J43">
        <v>-4.0060647802267341E-3</v>
      </c>
    </row>
    <row r="44" spans="1:10" ht="15.75" customHeight="1" x14ac:dyDescent="0.25">
      <c r="A44" s="36">
        <v>45554</v>
      </c>
      <c r="B44" s="36">
        <v>45554</v>
      </c>
      <c r="C44" t="s">
        <v>92</v>
      </c>
      <c r="D44">
        <v>5712.3131751608689</v>
      </c>
      <c r="E44" s="38">
        <v>5778</v>
      </c>
      <c r="F44" s="38" t="b">
        <v>0</v>
      </c>
      <c r="G44" t="b">
        <v>0</v>
      </c>
      <c r="H44">
        <v>65.686824839131077</v>
      </c>
      <c r="I44" s="24">
        <v>10761.274004121969</v>
      </c>
      <c r="J44">
        <v>6.5686824839131077E-3</v>
      </c>
    </row>
    <row r="45" spans="1:10" ht="15.75" customHeight="1" x14ac:dyDescent="0.25">
      <c r="A45" s="36">
        <v>45555</v>
      </c>
      <c r="B45" s="36">
        <v>45555</v>
      </c>
      <c r="C45" t="s">
        <v>88</v>
      </c>
      <c r="D45">
        <v>5776</v>
      </c>
      <c r="E45" s="38">
        <v>5762</v>
      </c>
      <c r="F45" s="38" t="b">
        <v>0</v>
      </c>
      <c r="G45" t="b">
        <v>0</v>
      </c>
      <c r="H45">
        <v>14</v>
      </c>
      <c r="I45" s="24">
        <v>10775.274004121969</v>
      </c>
      <c r="J45">
        <v>1.4E-3</v>
      </c>
    </row>
    <row r="46" spans="1:10" ht="15.75" customHeight="1" x14ac:dyDescent="0.25">
      <c r="A46" s="36">
        <v>45558</v>
      </c>
      <c r="B46" s="36">
        <v>45558</v>
      </c>
      <c r="C46" t="s">
        <v>92</v>
      </c>
      <c r="D46">
        <v>5782.2185829294885</v>
      </c>
      <c r="E46" s="38">
        <v>5776.75</v>
      </c>
      <c r="F46" s="38" t="b">
        <v>0</v>
      </c>
      <c r="G46" t="b">
        <v>0</v>
      </c>
      <c r="H46">
        <v>-5.468582929488548</v>
      </c>
      <c r="I46" s="24">
        <v>10769.805421192479</v>
      </c>
      <c r="J46">
        <v>-5.4685829294885485E-4</v>
      </c>
    </row>
    <row r="47" spans="1:10" ht="15.75" customHeight="1" x14ac:dyDescent="0.25">
      <c r="A47" s="36">
        <v>45559</v>
      </c>
      <c r="B47" s="36">
        <v>45559</v>
      </c>
      <c r="C47" t="s">
        <v>88</v>
      </c>
      <c r="D47">
        <v>5774</v>
      </c>
      <c r="E47" s="38">
        <v>5792</v>
      </c>
      <c r="F47" s="38" t="b">
        <v>0</v>
      </c>
      <c r="G47" t="b">
        <v>0</v>
      </c>
      <c r="H47">
        <v>-18</v>
      </c>
      <c r="I47" s="24">
        <v>10751.805421192479</v>
      </c>
      <c r="J47">
        <v>-1.8E-3</v>
      </c>
    </row>
    <row r="48" spans="1:10" ht="15.75" customHeight="1" x14ac:dyDescent="0.25">
      <c r="A48" s="36">
        <v>45560</v>
      </c>
      <c r="B48" s="36">
        <v>45560</v>
      </c>
      <c r="C48" t="s">
        <v>88</v>
      </c>
      <c r="D48">
        <v>5792.25</v>
      </c>
      <c r="E48" s="38">
        <v>5779</v>
      </c>
      <c r="F48" s="38" t="b">
        <v>0</v>
      </c>
      <c r="G48" t="b">
        <v>0</v>
      </c>
      <c r="H48">
        <v>13.25</v>
      </c>
      <c r="I48" s="24">
        <v>10765.055421192479</v>
      </c>
      <c r="J48">
        <v>1.325E-3</v>
      </c>
    </row>
    <row r="49" spans="1:10" ht="15.75" customHeight="1" x14ac:dyDescent="0.25">
      <c r="A49" s="36">
        <v>45561</v>
      </c>
      <c r="B49" s="36">
        <v>45561</v>
      </c>
      <c r="C49" t="s">
        <v>92</v>
      </c>
      <c r="D49">
        <v>5802.8194969437272</v>
      </c>
      <c r="E49" s="38">
        <v>5804.5</v>
      </c>
      <c r="F49" s="38" t="b">
        <v>0</v>
      </c>
      <c r="G49" t="b">
        <v>0</v>
      </c>
      <c r="H49">
        <v>1.680503056272755</v>
      </c>
      <c r="I49" s="24">
        <v>10766.735924248749</v>
      </c>
      <c r="J49">
        <v>1.6805030562727549E-4</v>
      </c>
    </row>
    <row r="50" spans="1:10" ht="15.75" customHeight="1" x14ac:dyDescent="0.25">
      <c r="A50" s="36">
        <v>45562</v>
      </c>
      <c r="B50" s="36">
        <v>45562</v>
      </c>
      <c r="C50" t="s">
        <v>88</v>
      </c>
      <c r="D50">
        <v>5785.2026716998744</v>
      </c>
      <c r="E50" s="38">
        <v>5791.25</v>
      </c>
      <c r="F50" s="38" t="b">
        <v>0</v>
      </c>
      <c r="G50" t="b">
        <v>0</v>
      </c>
      <c r="H50">
        <v>-6.0473283001256277</v>
      </c>
      <c r="I50" s="24">
        <v>10760.68859594863</v>
      </c>
      <c r="J50">
        <v>-6.0473283001256277E-4</v>
      </c>
    </row>
    <row r="51" spans="1:10" ht="15.75" customHeight="1" x14ac:dyDescent="0.25">
      <c r="A51" s="36">
        <v>45565</v>
      </c>
      <c r="B51" s="36">
        <v>45565</v>
      </c>
      <c r="C51" t="s">
        <v>92</v>
      </c>
      <c r="D51">
        <v>5809.8183398440933</v>
      </c>
      <c r="E51" s="38">
        <v>5814.25</v>
      </c>
      <c r="F51" s="38" t="b">
        <v>0</v>
      </c>
      <c r="G51" t="b">
        <v>0</v>
      </c>
      <c r="H51">
        <v>4.4316601559066839</v>
      </c>
      <c r="I51" s="24">
        <v>10765.120256104539</v>
      </c>
      <c r="J51">
        <v>4.431660155906684E-4</v>
      </c>
    </row>
    <row r="52" spans="1:10" ht="15.75" customHeight="1" x14ac:dyDescent="0.25">
      <c r="A52" s="36">
        <v>45566</v>
      </c>
      <c r="B52" s="36">
        <v>45566</v>
      </c>
      <c r="C52" t="s">
        <v>88</v>
      </c>
      <c r="D52">
        <v>5807</v>
      </c>
      <c r="E52" s="38">
        <v>5759.75</v>
      </c>
      <c r="F52" s="38" t="b">
        <v>0</v>
      </c>
      <c r="G52" t="b">
        <v>0</v>
      </c>
      <c r="H52">
        <v>47.25</v>
      </c>
      <c r="I52" s="24">
        <v>10812.370256104539</v>
      </c>
      <c r="J52">
        <v>4.725E-3</v>
      </c>
    </row>
    <row r="53" spans="1:10" ht="15.75" customHeight="1" x14ac:dyDescent="0.25">
      <c r="A53" s="36">
        <v>45567</v>
      </c>
      <c r="B53" s="36">
        <v>45567</v>
      </c>
      <c r="C53" t="s">
        <v>88</v>
      </c>
      <c r="D53">
        <v>5743.4083850239231</v>
      </c>
      <c r="E53" s="38">
        <v>5760.25</v>
      </c>
      <c r="F53" s="38" t="b">
        <v>0</v>
      </c>
      <c r="G53" t="b">
        <v>0</v>
      </c>
      <c r="H53">
        <v>-16.841614976076929</v>
      </c>
      <c r="I53" s="24">
        <v>10795.52864112846</v>
      </c>
      <c r="J53">
        <v>-1.6841614976076931E-3</v>
      </c>
    </row>
    <row r="54" spans="1:10" ht="15.75" customHeight="1" x14ac:dyDescent="0.25">
      <c r="A54" s="36">
        <v>45568</v>
      </c>
      <c r="B54" s="36">
        <v>45568</v>
      </c>
      <c r="C54" t="s">
        <v>88</v>
      </c>
      <c r="D54">
        <v>5769.5</v>
      </c>
      <c r="E54" s="38">
        <v>5749.5</v>
      </c>
      <c r="F54" s="38" t="b">
        <v>0</v>
      </c>
      <c r="G54" t="b">
        <v>0</v>
      </c>
      <c r="H54">
        <v>20</v>
      </c>
      <c r="I54" s="24">
        <v>10815.52864112846</v>
      </c>
      <c r="J54">
        <v>2E-3</v>
      </c>
    </row>
    <row r="55" spans="1:10" ht="15.75" customHeight="1" x14ac:dyDescent="0.25">
      <c r="A55" s="36">
        <v>45569</v>
      </c>
      <c r="B55" s="36">
        <v>45569</v>
      </c>
      <c r="C55" t="s">
        <v>92</v>
      </c>
      <c r="D55">
        <v>5765.693939717652</v>
      </c>
      <c r="E55" s="38">
        <v>5800</v>
      </c>
      <c r="F55" s="38" t="b">
        <v>0</v>
      </c>
      <c r="G55" t="b">
        <v>0</v>
      </c>
      <c r="H55">
        <v>34.306060282347971</v>
      </c>
      <c r="I55" s="24">
        <v>10849.834701410809</v>
      </c>
      <c r="J55">
        <v>3.430606028234797E-3</v>
      </c>
    </row>
    <row r="56" spans="1:10" ht="15.75" customHeight="1" x14ac:dyDescent="0.25">
      <c r="A56" s="36">
        <v>45572</v>
      </c>
      <c r="B56" s="36">
        <v>45572</v>
      </c>
      <c r="C56" t="s">
        <v>88</v>
      </c>
      <c r="D56">
        <v>5802</v>
      </c>
      <c r="E56" s="38">
        <v>5744.75</v>
      </c>
      <c r="F56" s="38" t="b">
        <v>0</v>
      </c>
      <c r="G56" t="b">
        <v>0</v>
      </c>
      <c r="H56">
        <v>57.25</v>
      </c>
      <c r="I56" s="24">
        <v>10907.084701410809</v>
      </c>
      <c r="J56">
        <v>5.7250000000000001E-3</v>
      </c>
    </row>
    <row r="57" spans="1:10" ht="15.75" customHeight="1" x14ac:dyDescent="0.25">
      <c r="A57" s="36">
        <v>45573</v>
      </c>
      <c r="B57" s="36">
        <v>45573</v>
      </c>
      <c r="C57" t="s">
        <v>92</v>
      </c>
      <c r="D57">
        <v>5767.1755200677107</v>
      </c>
      <c r="E57" s="38">
        <v>5800.5</v>
      </c>
      <c r="F57" s="38" t="b">
        <v>0</v>
      </c>
      <c r="G57" t="b">
        <v>0</v>
      </c>
      <c r="H57">
        <v>33.32447993228925</v>
      </c>
      <c r="I57" s="24">
        <v>10940.4091813431</v>
      </c>
      <c r="J57">
        <v>3.332447993228925E-3</v>
      </c>
    </row>
    <row r="58" spans="1:10" ht="15.75" customHeight="1" x14ac:dyDescent="0.25">
      <c r="A58" s="36">
        <v>45574</v>
      </c>
      <c r="B58" s="36">
        <v>45574</v>
      </c>
      <c r="C58" t="s">
        <v>92</v>
      </c>
      <c r="D58">
        <v>5816.0830142373097</v>
      </c>
      <c r="E58" s="38">
        <v>5841.25</v>
      </c>
      <c r="F58" s="38" t="b">
        <v>0</v>
      </c>
      <c r="G58" t="b">
        <v>0</v>
      </c>
      <c r="H58">
        <v>25.16698576269027</v>
      </c>
      <c r="I58" s="24">
        <v>10965.576167105781</v>
      </c>
      <c r="J58">
        <v>2.5166985762690268E-3</v>
      </c>
    </row>
    <row r="59" spans="1:10" ht="15.75" customHeight="1" x14ac:dyDescent="0.25">
      <c r="A59" s="36">
        <v>45575</v>
      </c>
      <c r="B59" s="36">
        <v>45575</v>
      </c>
      <c r="C59" t="s">
        <v>88</v>
      </c>
      <c r="D59">
        <v>5836</v>
      </c>
      <c r="E59" s="38">
        <v>5829</v>
      </c>
      <c r="F59" s="38" t="b">
        <v>0</v>
      </c>
      <c r="G59" t="b">
        <v>0</v>
      </c>
      <c r="H59">
        <v>7</v>
      </c>
      <c r="I59" s="24">
        <v>10972.576167105781</v>
      </c>
      <c r="J59">
        <v>6.9999999999999999E-4</v>
      </c>
    </row>
    <row r="60" spans="1:10" ht="15.75" customHeight="1" x14ac:dyDescent="0.25">
      <c r="A60" s="36">
        <v>45576</v>
      </c>
      <c r="B60" s="36">
        <v>45576</v>
      </c>
      <c r="C60" t="s">
        <v>92</v>
      </c>
      <c r="D60">
        <v>5845.1115665043462</v>
      </c>
      <c r="E60">
        <v>5859.75</v>
      </c>
      <c r="F60" t="b">
        <v>0</v>
      </c>
      <c r="G60" t="b">
        <v>0</v>
      </c>
      <c r="H60">
        <v>14.63843349565377</v>
      </c>
      <c r="I60" s="24">
        <v>10987.214600601441</v>
      </c>
      <c r="J60">
        <v>1.4638433495653769E-3</v>
      </c>
    </row>
    <row r="61" spans="1:10" ht="15.75" customHeight="1" x14ac:dyDescent="0.25">
      <c r="A61" s="36">
        <v>45579</v>
      </c>
      <c r="B61" s="36">
        <v>45579</v>
      </c>
      <c r="C61" t="s">
        <v>92</v>
      </c>
      <c r="D61">
        <v>5873.8367267070134</v>
      </c>
      <c r="E61">
        <v>5908.25</v>
      </c>
      <c r="F61" t="b">
        <v>0</v>
      </c>
      <c r="G61" t="b">
        <v>0</v>
      </c>
      <c r="H61">
        <v>34.41327329298656</v>
      </c>
      <c r="I61" s="24">
        <v>11021.62787389442</v>
      </c>
      <c r="J61">
        <v>3.4413273292986562E-3</v>
      </c>
    </row>
    <row r="62" spans="1:10" ht="15.75" customHeight="1" x14ac:dyDescent="0.25">
      <c r="A62" s="36">
        <v>45580</v>
      </c>
      <c r="B62" s="36">
        <v>45580</v>
      </c>
      <c r="C62" t="s">
        <v>88</v>
      </c>
      <c r="D62">
        <v>5914.25</v>
      </c>
      <c r="E62">
        <v>5862.75</v>
      </c>
      <c r="F62" t="b">
        <v>0</v>
      </c>
      <c r="G62" t="b">
        <v>0</v>
      </c>
      <c r="H62">
        <v>51.5</v>
      </c>
      <c r="I62" s="24">
        <v>11073.12787389442</v>
      </c>
      <c r="J62">
        <v>5.1500000000000001E-3</v>
      </c>
    </row>
    <row r="63" spans="1:10" ht="15.75" customHeight="1" x14ac:dyDescent="0.25">
      <c r="A63" s="36">
        <v>45581</v>
      </c>
      <c r="B63" s="36">
        <v>45581</v>
      </c>
      <c r="C63" t="s">
        <v>92</v>
      </c>
      <c r="D63">
        <v>5878.9183768792536</v>
      </c>
      <c r="E63">
        <v>5887</v>
      </c>
      <c r="F63" t="b">
        <v>0</v>
      </c>
      <c r="G63" t="b">
        <v>0</v>
      </c>
      <c r="H63">
        <v>8.0816231207463716</v>
      </c>
      <c r="I63" s="24">
        <v>11081.20949701517</v>
      </c>
      <c r="J63">
        <v>8.0816231207463715E-4</v>
      </c>
    </row>
    <row r="64" spans="1:10" ht="15.75" customHeight="1" x14ac:dyDescent="0.25">
      <c r="A64" s="36">
        <v>45582</v>
      </c>
      <c r="B64" s="36">
        <v>45582</v>
      </c>
      <c r="C64" t="s">
        <v>92</v>
      </c>
      <c r="D64">
        <v>5903.3411209580099</v>
      </c>
      <c r="E64">
        <v>5887</v>
      </c>
      <c r="F64" t="b">
        <v>0</v>
      </c>
      <c r="G64" t="b">
        <v>0</v>
      </c>
      <c r="H64">
        <v>-16.34112095800992</v>
      </c>
      <c r="I64" s="24">
        <v>11064.86837605716</v>
      </c>
      <c r="J64">
        <v>-1.634112095800992E-3</v>
      </c>
    </row>
    <row r="65" spans="1:10" ht="15.75" customHeight="1" x14ac:dyDescent="0.25">
      <c r="A65" s="36">
        <v>45583</v>
      </c>
      <c r="B65" s="36">
        <v>45583</v>
      </c>
      <c r="C65" t="s">
        <v>92</v>
      </c>
      <c r="D65">
        <v>5902.5353161470348</v>
      </c>
      <c r="E65">
        <v>5906</v>
      </c>
      <c r="F65" t="b">
        <v>0</v>
      </c>
      <c r="G65" t="b">
        <v>0</v>
      </c>
      <c r="H65">
        <v>3.4646838529652091</v>
      </c>
      <c r="I65" s="24">
        <v>11068.333059910119</v>
      </c>
      <c r="J65">
        <v>3.4646838529652087E-4</v>
      </c>
    </row>
    <row r="66" spans="1:10" ht="15.75" customHeight="1" x14ac:dyDescent="0.25">
      <c r="A66" s="36">
        <v>45586</v>
      </c>
      <c r="B66" s="36">
        <v>45586</v>
      </c>
      <c r="C66" t="s">
        <v>88</v>
      </c>
      <c r="D66">
        <v>5911.5</v>
      </c>
      <c r="E66">
        <v>5896.25</v>
      </c>
      <c r="F66" t="b">
        <v>0</v>
      </c>
      <c r="G66" t="b">
        <v>0</v>
      </c>
      <c r="H66">
        <v>15.25</v>
      </c>
      <c r="I66" s="24">
        <v>11083.583059910119</v>
      </c>
      <c r="J66">
        <v>1.5250000000000001E-3</v>
      </c>
    </row>
    <row r="67" spans="1:10" ht="15.75" customHeight="1" x14ac:dyDescent="0.25">
      <c r="A67" s="36">
        <v>45587</v>
      </c>
      <c r="B67" s="36">
        <v>45587</v>
      </c>
      <c r="C67" t="s">
        <v>88</v>
      </c>
      <c r="D67">
        <v>5881.855540671083</v>
      </c>
      <c r="E67">
        <v>5892.5</v>
      </c>
      <c r="F67" t="b">
        <v>0</v>
      </c>
      <c r="G67" t="b">
        <v>0</v>
      </c>
      <c r="H67">
        <v>-10.644459328917041</v>
      </c>
      <c r="I67" s="24">
        <v>11072.93860058121</v>
      </c>
      <c r="J67">
        <v>-1.064445932891704E-3</v>
      </c>
    </row>
    <row r="68" spans="1:10" ht="15.75" customHeight="1" x14ac:dyDescent="0.25">
      <c r="A68" s="36">
        <v>45588</v>
      </c>
      <c r="B68" s="36">
        <v>45588</v>
      </c>
      <c r="C68" t="s">
        <v>88</v>
      </c>
      <c r="D68">
        <v>5887.25</v>
      </c>
      <c r="E68">
        <v>5828.1865369999996</v>
      </c>
      <c r="F68" t="b">
        <v>0</v>
      </c>
      <c r="G68" t="b">
        <v>1</v>
      </c>
      <c r="H68">
        <v>59.063463000000411</v>
      </c>
      <c r="I68" s="24">
        <v>11132.002063581211</v>
      </c>
      <c r="J68">
        <v>5.9063463000000411E-3</v>
      </c>
    </row>
    <row r="69" spans="1:10" ht="15.75" customHeight="1" x14ac:dyDescent="0.25">
      <c r="A69" s="36">
        <v>45589</v>
      </c>
      <c r="B69" s="36">
        <v>45589</v>
      </c>
      <c r="C69" t="s">
        <v>92</v>
      </c>
      <c r="D69">
        <v>5858.9212633555944</v>
      </c>
      <c r="E69">
        <v>5849</v>
      </c>
      <c r="F69" t="b">
        <v>0</v>
      </c>
      <c r="G69" t="b">
        <v>0</v>
      </c>
      <c r="H69">
        <v>-9.9212633555944194</v>
      </c>
      <c r="I69" s="24">
        <v>11122.080800225611</v>
      </c>
      <c r="J69">
        <v>-9.9212633555944185E-4</v>
      </c>
    </row>
    <row r="70" spans="1:10" ht="15.75" customHeight="1" x14ac:dyDescent="0.25">
      <c r="A70" s="36">
        <v>45590</v>
      </c>
      <c r="B70" s="36">
        <v>45590</v>
      </c>
      <c r="C70" t="s">
        <v>92</v>
      </c>
      <c r="D70">
        <v>5867.7905625624344</v>
      </c>
      <c r="E70">
        <v>5846</v>
      </c>
      <c r="F70" t="b">
        <v>0</v>
      </c>
      <c r="G70" t="b">
        <v>0</v>
      </c>
      <c r="H70">
        <v>-21.790562562434388</v>
      </c>
      <c r="I70" s="24">
        <v>11100.290237663179</v>
      </c>
      <c r="J70">
        <v>-2.1790562562434392E-3</v>
      </c>
    </row>
    <row r="71" spans="1:10" ht="15.75" customHeight="1" x14ac:dyDescent="0.25">
      <c r="A71" s="36">
        <v>45593</v>
      </c>
      <c r="B71" s="36">
        <v>45593</v>
      </c>
      <c r="C71" t="s">
        <v>92</v>
      </c>
      <c r="D71">
        <v>5871.4027794718422</v>
      </c>
      <c r="E71">
        <v>5861.5</v>
      </c>
      <c r="F71" t="b">
        <v>0</v>
      </c>
      <c r="G71" t="b">
        <v>0</v>
      </c>
      <c r="H71">
        <v>-9.9027794718422228</v>
      </c>
      <c r="I71" s="24">
        <v>11090.387458191341</v>
      </c>
      <c r="J71">
        <v>-9.9027794718422224E-4</v>
      </c>
    </row>
    <row r="72" spans="1:10" ht="15.75" customHeight="1" x14ac:dyDescent="0.25">
      <c r="A72" s="36">
        <v>45594</v>
      </c>
      <c r="B72" s="36">
        <v>45594</v>
      </c>
      <c r="C72" t="s">
        <v>92</v>
      </c>
      <c r="D72">
        <v>5880.776864638291</v>
      </c>
      <c r="E72">
        <v>5871</v>
      </c>
      <c r="F72" t="b">
        <v>0</v>
      </c>
      <c r="G72" t="b">
        <v>0</v>
      </c>
      <c r="H72">
        <v>-9.7768646382910447</v>
      </c>
      <c r="I72" s="24">
        <v>11080.61059355305</v>
      </c>
      <c r="J72">
        <v>-9.7768646382910443E-4</v>
      </c>
    </row>
    <row r="73" spans="1:10" ht="15.75" customHeight="1" x14ac:dyDescent="0.25">
      <c r="A73" s="36">
        <v>45595</v>
      </c>
      <c r="B73" s="36">
        <v>45595</v>
      </c>
      <c r="C73" t="s">
        <v>88</v>
      </c>
      <c r="D73">
        <v>5883</v>
      </c>
      <c r="E73">
        <v>5844.0492109999996</v>
      </c>
      <c r="F73" t="b">
        <v>0</v>
      </c>
      <c r="G73" t="b">
        <v>1</v>
      </c>
      <c r="H73">
        <v>38.950789000000441</v>
      </c>
      <c r="I73" s="24">
        <v>11119.561382553051</v>
      </c>
      <c r="J73">
        <v>3.8950789000000438E-3</v>
      </c>
    </row>
    <row r="74" spans="1:10" ht="15.75" customHeight="1" x14ac:dyDescent="0.25">
      <c r="A74" s="36">
        <v>45596</v>
      </c>
      <c r="B74" s="36">
        <v>45596</v>
      </c>
      <c r="C74" t="s">
        <v>88</v>
      </c>
      <c r="D74">
        <v>5840</v>
      </c>
      <c r="E74">
        <v>5738.5</v>
      </c>
      <c r="F74" t="b">
        <v>0</v>
      </c>
      <c r="G74" t="b">
        <v>0</v>
      </c>
      <c r="H74">
        <v>101.5</v>
      </c>
      <c r="I74" s="24">
        <v>11221.061382553051</v>
      </c>
      <c r="J74">
        <v>1.0149999999999999E-2</v>
      </c>
    </row>
    <row r="75" spans="1:10" ht="15.75" customHeight="1" x14ac:dyDescent="0.25">
      <c r="A75" s="36">
        <v>45597</v>
      </c>
      <c r="B75" s="36">
        <v>45597</v>
      </c>
      <c r="C75" t="s">
        <v>92</v>
      </c>
      <c r="D75">
        <v>5742</v>
      </c>
      <c r="E75">
        <v>5783.395141</v>
      </c>
      <c r="F75" t="b">
        <v>0</v>
      </c>
      <c r="G75" t="b">
        <v>1</v>
      </c>
      <c r="H75">
        <v>41.395140999999967</v>
      </c>
      <c r="I75" s="24">
        <v>11262.45652355305</v>
      </c>
      <c r="J75">
        <v>4.1395140999999974E-3</v>
      </c>
    </row>
    <row r="76" spans="1:10" ht="15.75" customHeight="1" x14ac:dyDescent="0.25">
      <c r="A76" s="36">
        <v>45600</v>
      </c>
      <c r="B76" s="36">
        <v>45600</v>
      </c>
      <c r="C76" t="s">
        <v>92</v>
      </c>
      <c r="D76">
        <v>5772.5564548474222</v>
      </c>
      <c r="E76">
        <v>5743.25</v>
      </c>
      <c r="F76" t="b">
        <v>0</v>
      </c>
      <c r="G76" t="b">
        <v>0</v>
      </c>
      <c r="H76">
        <v>-29.30645484742217</v>
      </c>
      <c r="I76" s="24">
        <v>11233.15006870563</v>
      </c>
      <c r="J76">
        <v>-2.9306454847422168E-3</v>
      </c>
    </row>
    <row r="77" spans="1:10" ht="15.75" customHeight="1" x14ac:dyDescent="0.25">
      <c r="A77" s="36">
        <v>45601</v>
      </c>
      <c r="B77" s="36">
        <v>45601</v>
      </c>
      <c r="C77" t="s">
        <v>92</v>
      </c>
      <c r="D77">
        <v>5765.145987971966</v>
      </c>
      <c r="E77">
        <v>5812.25</v>
      </c>
      <c r="F77" t="b">
        <v>0</v>
      </c>
      <c r="G77" t="b">
        <v>0</v>
      </c>
      <c r="H77">
        <v>47.104012028034049</v>
      </c>
      <c r="I77">
        <v>11280.254080733661</v>
      </c>
      <c r="J77">
        <v>4.7104012028034046E-3</v>
      </c>
    </row>
    <row r="78" spans="1:10" ht="15.75" customHeight="1" x14ac:dyDescent="0.25">
      <c r="A78" s="36">
        <v>45602</v>
      </c>
      <c r="B78" s="36">
        <v>45602</v>
      </c>
      <c r="C78" t="s">
        <v>92</v>
      </c>
      <c r="D78">
        <v>5833.5964161432539</v>
      </c>
      <c r="E78">
        <v>5958.25</v>
      </c>
      <c r="F78" t="b">
        <v>0</v>
      </c>
      <c r="G78" t="b">
        <v>0</v>
      </c>
      <c r="H78">
        <v>124.6535838567461</v>
      </c>
      <c r="I78">
        <v>11404.90766459041</v>
      </c>
      <c r="J78">
        <v>1.246535838567461E-2</v>
      </c>
    </row>
    <row r="79" spans="1:10" ht="15.75" customHeight="1" x14ac:dyDescent="0.25">
      <c r="A79" s="36">
        <v>45603</v>
      </c>
      <c r="B79" s="36">
        <v>45603</v>
      </c>
      <c r="C79" t="s">
        <v>92</v>
      </c>
      <c r="D79">
        <v>5979.5559674657334</v>
      </c>
      <c r="E79">
        <v>6003.75</v>
      </c>
      <c r="F79" t="b">
        <v>0</v>
      </c>
      <c r="G79" t="b">
        <v>0</v>
      </c>
      <c r="H79">
        <v>24.194032534266629</v>
      </c>
      <c r="I79">
        <v>11429.10169712467</v>
      </c>
      <c r="J79">
        <v>2.419403253426663E-3</v>
      </c>
    </row>
    <row r="80" spans="1:10" ht="15.75" customHeight="1" x14ac:dyDescent="0.25">
      <c r="A80" s="36">
        <v>45604</v>
      </c>
      <c r="B80" s="36">
        <v>45604</v>
      </c>
      <c r="C80" t="s">
        <v>92</v>
      </c>
      <c r="D80">
        <v>6024.7516589067909</v>
      </c>
      <c r="E80">
        <v>6025.25</v>
      </c>
      <c r="F80" t="b">
        <v>0</v>
      </c>
      <c r="G80" t="b">
        <v>0</v>
      </c>
      <c r="H80">
        <v>0.49834109320909192</v>
      </c>
      <c r="I80">
        <v>11429.600038217881</v>
      </c>
      <c r="J80">
        <v>4.9834109320909202E-5</v>
      </c>
    </row>
    <row r="81" spans="1:10" ht="15.75" customHeight="1" x14ac:dyDescent="0.25">
      <c r="A81" s="36">
        <v>45607</v>
      </c>
      <c r="B81" s="36">
        <v>45607</v>
      </c>
      <c r="C81" t="s">
        <v>92</v>
      </c>
      <c r="D81">
        <v>6046.7628376327166</v>
      </c>
      <c r="E81">
        <v>6031.75</v>
      </c>
      <c r="F81" t="b">
        <v>0</v>
      </c>
      <c r="G81" t="b">
        <v>0</v>
      </c>
      <c r="H81">
        <v>-15.012837632716581</v>
      </c>
      <c r="I81">
        <v>11414.58720058516</v>
      </c>
      <c r="J81">
        <v>-1.5012837632716581E-3</v>
      </c>
    </row>
    <row r="82" spans="1:10" ht="15.75" customHeight="1" x14ac:dyDescent="0.25">
      <c r="A82" s="36">
        <v>45608</v>
      </c>
      <c r="B82" s="36">
        <v>45608</v>
      </c>
      <c r="C82" t="s">
        <v>88</v>
      </c>
      <c r="D82">
        <v>6013.8167852122106</v>
      </c>
      <c r="E82">
        <v>6013</v>
      </c>
      <c r="F82" t="b">
        <v>0</v>
      </c>
      <c r="G82" t="b">
        <v>0</v>
      </c>
      <c r="H82">
        <v>0.81678521221056144</v>
      </c>
      <c r="I82">
        <v>11415.403985797369</v>
      </c>
      <c r="J82">
        <v>8.1678521221056143E-5</v>
      </c>
    </row>
    <row r="83" spans="1:10" ht="15.75" customHeight="1" x14ac:dyDescent="0.25">
      <c r="A83" s="36">
        <v>45609</v>
      </c>
      <c r="B83" s="36">
        <v>45609</v>
      </c>
      <c r="C83" t="s">
        <v>92</v>
      </c>
      <c r="D83">
        <v>6027.4773733481807</v>
      </c>
      <c r="E83">
        <v>6016</v>
      </c>
      <c r="F83" t="b">
        <v>0</v>
      </c>
      <c r="G83" t="b">
        <v>0</v>
      </c>
      <c r="H83">
        <v>-11.477373348180659</v>
      </c>
      <c r="I83">
        <v>11403.92661244919</v>
      </c>
      <c r="J83">
        <v>-1.1477373348180661E-3</v>
      </c>
    </row>
    <row r="84" spans="1:10" ht="15.75" customHeight="1" x14ac:dyDescent="0.25">
      <c r="A84" s="36">
        <v>45610</v>
      </c>
      <c r="B84" s="36">
        <v>45610</v>
      </c>
      <c r="C84" t="s">
        <v>88</v>
      </c>
      <c r="D84">
        <v>6002.0858968628927</v>
      </c>
      <c r="E84">
        <v>5978.25</v>
      </c>
      <c r="F84" t="b">
        <v>0</v>
      </c>
      <c r="G84" t="b">
        <v>0</v>
      </c>
      <c r="H84">
        <v>23.835896862892699</v>
      </c>
      <c r="I84">
        <v>11427.762509312081</v>
      </c>
      <c r="J84">
        <v>2.38358968628927E-3</v>
      </c>
    </row>
    <row r="85" spans="1:10" ht="15.75" customHeight="1" x14ac:dyDescent="0.25">
      <c r="A85" s="36">
        <v>45611</v>
      </c>
      <c r="B85" s="36">
        <v>45611</v>
      </c>
      <c r="C85" t="s">
        <v>88</v>
      </c>
      <c r="D85">
        <v>5957.3089787336803</v>
      </c>
      <c r="E85">
        <v>5896.5</v>
      </c>
      <c r="F85" t="b">
        <v>0</v>
      </c>
      <c r="G85" t="b">
        <v>0</v>
      </c>
      <c r="H85">
        <v>60.808978733680313</v>
      </c>
      <c r="I85">
        <v>11488.57148804576</v>
      </c>
      <c r="J85">
        <v>6.0808978733680307E-3</v>
      </c>
    </row>
    <row r="86" spans="1:10" ht="15.75" customHeight="1" x14ac:dyDescent="0.25">
      <c r="A86" s="36">
        <v>45614</v>
      </c>
      <c r="B86" s="36">
        <v>45614</v>
      </c>
      <c r="C86" t="s">
        <v>92</v>
      </c>
      <c r="D86">
        <v>5915.7085473991356</v>
      </c>
      <c r="E86">
        <v>5920</v>
      </c>
      <c r="F86" t="b">
        <v>0</v>
      </c>
      <c r="G86" t="b">
        <v>0</v>
      </c>
      <c r="H86">
        <v>4.2914526008635221</v>
      </c>
      <c r="I86">
        <v>11492.86294064663</v>
      </c>
      <c r="J86">
        <v>4.2914526008635222E-4</v>
      </c>
    </row>
    <row r="87" spans="1:10" ht="15.75" customHeight="1" x14ac:dyDescent="0.25">
      <c r="A87" s="36">
        <v>45615</v>
      </c>
      <c r="B87" s="36">
        <v>45615</v>
      </c>
      <c r="C87" t="s">
        <v>92</v>
      </c>
      <c r="D87">
        <v>5936.1367870317472</v>
      </c>
      <c r="E87">
        <v>5938.75</v>
      </c>
      <c r="F87" t="b">
        <v>0</v>
      </c>
      <c r="G87" t="b">
        <v>0</v>
      </c>
      <c r="H87">
        <v>2.6132129682528098</v>
      </c>
      <c r="I87">
        <v>11495.47615361488</v>
      </c>
      <c r="J87">
        <v>2.61321296825281E-4</v>
      </c>
    </row>
    <row r="88" spans="1:10" ht="15.75" customHeight="1" x14ac:dyDescent="0.25">
      <c r="A88" s="36">
        <v>45616</v>
      </c>
      <c r="B88" s="36">
        <v>45616</v>
      </c>
      <c r="C88" t="s">
        <v>92</v>
      </c>
      <c r="D88">
        <v>5955.2237770952643</v>
      </c>
      <c r="E88">
        <v>5937.75</v>
      </c>
      <c r="F88" t="b">
        <v>0</v>
      </c>
      <c r="G88" t="b">
        <v>0</v>
      </c>
      <c r="H88">
        <v>-17.473777095264271</v>
      </c>
      <c r="I88">
        <v>11478.00237651962</v>
      </c>
      <c r="J88">
        <v>-1.747377709526427E-3</v>
      </c>
    </row>
    <row r="89" spans="1:10" ht="15.75" customHeight="1" x14ac:dyDescent="0.25">
      <c r="A89" s="36">
        <v>45617</v>
      </c>
      <c r="B89" s="36">
        <v>45617</v>
      </c>
      <c r="C89" t="s">
        <v>92</v>
      </c>
      <c r="D89">
        <v>5952.9623049127513</v>
      </c>
      <c r="E89">
        <v>5970.5</v>
      </c>
      <c r="F89" t="b">
        <v>0</v>
      </c>
      <c r="G89" t="b">
        <v>0</v>
      </c>
      <c r="H89">
        <v>17.537695087248721</v>
      </c>
      <c r="I89">
        <v>11495.540071606871</v>
      </c>
      <c r="J89">
        <v>1.753769508724872E-3</v>
      </c>
    </row>
    <row r="90" spans="1:10" ht="15.75" customHeight="1" x14ac:dyDescent="0.25">
      <c r="A90" s="36">
        <v>45618</v>
      </c>
      <c r="B90" s="36">
        <v>45618</v>
      </c>
      <c r="C90" t="s">
        <v>92</v>
      </c>
      <c r="D90">
        <v>5986.4998626535371</v>
      </c>
      <c r="E90">
        <v>5987</v>
      </c>
      <c r="F90" t="b">
        <v>0</v>
      </c>
      <c r="G90" t="b">
        <v>0</v>
      </c>
      <c r="H90">
        <v>0.50013734646290686</v>
      </c>
      <c r="I90">
        <v>11496.040208953331</v>
      </c>
      <c r="J90">
        <v>5.0013734646290677E-5</v>
      </c>
    </row>
    <row r="91" spans="1:10" ht="15.75" customHeight="1" x14ac:dyDescent="0.25">
      <c r="A91" s="36">
        <v>45621</v>
      </c>
      <c r="B91" s="36">
        <v>45621</v>
      </c>
      <c r="C91" t="s">
        <v>92</v>
      </c>
      <c r="D91">
        <v>6006</v>
      </c>
      <c r="E91">
        <v>6001.75</v>
      </c>
      <c r="F91" t="b">
        <v>0</v>
      </c>
      <c r="G91" t="b">
        <v>0</v>
      </c>
      <c r="H91">
        <v>-4.25</v>
      </c>
      <c r="I91">
        <v>11491.790208953331</v>
      </c>
      <c r="J91">
        <v>-4.2499999999999998E-4</v>
      </c>
    </row>
    <row r="92" spans="1:10" ht="15.75" customHeight="1" x14ac:dyDescent="0.25">
      <c r="A92" s="36">
        <v>45622</v>
      </c>
      <c r="B92" s="36">
        <v>45622</v>
      </c>
      <c r="C92" t="s">
        <v>92</v>
      </c>
      <c r="D92">
        <v>6029.671222795504</v>
      </c>
      <c r="E92">
        <v>6038.25</v>
      </c>
      <c r="F92" t="b">
        <v>0</v>
      </c>
      <c r="G92" t="b">
        <v>0</v>
      </c>
      <c r="H92">
        <v>8.5787772044959638</v>
      </c>
      <c r="I92">
        <v>11500.36898615782</v>
      </c>
      <c r="J92">
        <v>8.5787772044959641E-4</v>
      </c>
    </row>
    <row r="93" spans="1:10" ht="15.75" customHeight="1" x14ac:dyDescent="0.25">
      <c r="A93" s="36">
        <v>45623</v>
      </c>
      <c r="B93" s="36">
        <v>45623</v>
      </c>
      <c r="C93" t="s">
        <v>88</v>
      </c>
      <c r="D93">
        <v>6041.75</v>
      </c>
      <c r="E93">
        <v>6015</v>
      </c>
      <c r="F93" t="b">
        <v>0</v>
      </c>
      <c r="G93" t="b">
        <v>0</v>
      </c>
      <c r="H93">
        <v>26.75</v>
      </c>
      <c r="I93">
        <v>11527.11898615782</v>
      </c>
      <c r="J93">
        <v>2.6749999999999999E-3</v>
      </c>
    </row>
    <row r="94" spans="1:10" ht="15.75" customHeight="1" x14ac:dyDescent="0.25">
      <c r="A94" s="36">
        <v>45625</v>
      </c>
      <c r="B94" s="36">
        <v>45625</v>
      </c>
      <c r="C94" t="s">
        <v>92</v>
      </c>
      <c r="D94">
        <v>6031.8183058610884</v>
      </c>
      <c r="E94">
        <v>6051.5</v>
      </c>
      <c r="F94" t="b">
        <v>0</v>
      </c>
      <c r="G94" t="b">
        <v>0</v>
      </c>
      <c r="H94">
        <v>19.681694138911549</v>
      </c>
      <c r="I94">
        <v>11546.800680296739</v>
      </c>
      <c r="J94">
        <v>1.9681694138911549E-3</v>
      </c>
    </row>
    <row r="95" spans="1:10" ht="15.75" customHeight="1" x14ac:dyDescent="0.25">
      <c r="A95" s="36">
        <v>45628</v>
      </c>
      <c r="B95" s="36">
        <v>45628</v>
      </c>
      <c r="C95" t="s">
        <v>92</v>
      </c>
      <c r="D95">
        <v>6066.6569570101819</v>
      </c>
      <c r="E95">
        <v>6061.75</v>
      </c>
      <c r="F95" t="b">
        <v>0</v>
      </c>
      <c r="G95" t="b">
        <v>0</v>
      </c>
      <c r="H95">
        <v>-4.9069570101819409</v>
      </c>
      <c r="I95">
        <v>11541.89372328655</v>
      </c>
      <c r="J95">
        <v>-4.906957010181941E-4</v>
      </c>
    </row>
    <row r="96" spans="1:10" ht="15.75" customHeight="1" x14ac:dyDescent="0.25">
      <c r="A96" s="36">
        <v>45629</v>
      </c>
      <c r="B96" s="36">
        <v>45629</v>
      </c>
      <c r="C96" t="s">
        <v>88</v>
      </c>
      <c r="D96">
        <v>6064</v>
      </c>
      <c r="E96">
        <v>6063.25</v>
      </c>
      <c r="F96" t="b">
        <v>0</v>
      </c>
      <c r="G96" t="b">
        <v>0</v>
      </c>
      <c r="H96">
        <v>0.75</v>
      </c>
      <c r="I96">
        <v>11542.64372328655</v>
      </c>
      <c r="J96">
        <v>7.4999999999999993E-5</v>
      </c>
    </row>
    <row r="97" spans="1:10" ht="15.75" customHeight="1" x14ac:dyDescent="0.25">
      <c r="A97" s="36">
        <v>45630</v>
      </c>
      <c r="B97" s="36">
        <v>45630</v>
      </c>
      <c r="C97" t="s">
        <v>92</v>
      </c>
      <c r="D97">
        <v>6082.0033662893748</v>
      </c>
      <c r="E97">
        <v>6098.5</v>
      </c>
      <c r="F97" t="b">
        <v>0</v>
      </c>
      <c r="G97" t="b">
        <v>0</v>
      </c>
      <c r="H97">
        <v>16.49663371062525</v>
      </c>
      <c r="I97">
        <v>11559.140356997181</v>
      </c>
      <c r="J97">
        <v>1.6496633710625251E-3</v>
      </c>
    </row>
    <row r="98" spans="1:10" ht="15.75" customHeight="1" x14ac:dyDescent="0.25">
      <c r="A98" s="36">
        <v>45631</v>
      </c>
      <c r="B98" s="36">
        <v>45631</v>
      </c>
      <c r="C98" t="s">
        <v>88</v>
      </c>
      <c r="D98">
        <v>6095.25</v>
      </c>
      <c r="E98">
        <v>6088.75</v>
      </c>
      <c r="F98" t="b">
        <v>0</v>
      </c>
      <c r="G98" t="b">
        <v>0</v>
      </c>
      <c r="H98">
        <v>6.5</v>
      </c>
      <c r="I98">
        <v>11565.640356997181</v>
      </c>
      <c r="J98">
        <v>6.4999999999999997E-4</v>
      </c>
    </row>
    <row r="99" spans="1:10" ht="15.75" customHeight="1" x14ac:dyDescent="0.25">
      <c r="A99" s="36">
        <v>45632</v>
      </c>
      <c r="B99" s="36">
        <v>45632</v>
      </c>
      <c r="C99" t="s">
        <v>92</v>
      </c>
      <c r="D99">
        <v>6099.658972654227</v>
      </c>
      <c r="E99">
        <v>6099</v>
      </c>
      <c r="F99" t="b">
        <v>0</v>
      </c>
      <c r="G99" t="b">
        <v>0</v>
      </c>
      <c r="H99">
        <v>-0.65897265422700002</v>
      </c>
      <c r="I99">
        <v>11564.981384342949</v>
      </c>
      <c r="J99">
        <v>-6.5897265422699996E-5</v>
      </c>
    </row>
    <row r="100" spans="1:10" ht="15.75" customHeight="1" x14ac:dyDescent="0.25">
      <c r="A100" s="36">
        <v>45635</v>
      </c>
      <c r="B100" s="36">
        <v>45635</v>
      </c>
      <c r="C100" t="s">
        <v>88</v>
      </c>
      <c r="D100">
        <v>6086.0119954001257</v>
      </c>
      <c r="E100">
        <v>6065.75</v>
      </c>
      <c r="F100" t="b">
        <v>0</v>
      </c>
      <c r="G100" t="b">
        <v>0</v>
      </c>
      <c r="H100">
        <v>20.26199540012567</v>
      </c>
      <c r="I100">
        <v>11585.24337974308</v>
      </c>
      <c r="J100">
        <v>2.026199540012567E-3</v>
      </c>
    </row>
    <row r="101" spans="1:10" ht="15.75" customHeight="1" x14ac:dyDescent="0.25">
      <c r="A101" s="36">
        <v>45636</v>
      </c>
      <c r="B101" s="36">
        <v>45636</v>
      </c>
      <c r="C101" t="s">
        <v>88</v>
      </c>
      <c r="D101">
        <v>6054.7420239053736</v>
      </c>
      <c r="E101">
        <v>6046.25</v>
      </c>
      <c r="F101" t="b">
        <v>0</v>
      </c>
      <c r="G101" t="b">
        <v>0</v>
      </c>
      <c r="H101">
        <v>8.4920239053735713</v>
      </c>
      <c r="I101">
        <v>11593.73540364845</v>
      </c>
      <c r="J101">
        <v>8.4920239053735708E-4</v>
      </c>
    </row>
    <row r="102" spans="1:10" ht="15.75" customHeight="1" x14ac:dyDescent="0.25">
      <c r="A102" s="36">
        <v>45637</v>
      </c>
      <c r="B102" s="36">
        <v>45637</v>
      </c>
      <c r="C102" t="s">
        <v>92</v>
      </c>
      <c r="D102">
        <v>6063.6679283160393</v>
      </c>
      <c r="E102">
        <v>6092.75</v>
      </c>
      <c r="F102" t="b">
        <v>0</v>
      </c>
      <c r="G102" t="b">
        <v>0</v>
      </c>
      <c r="H102">
        <v>29.082071683960748</v>
      </c>
      <c r="I102">
        <v>11622.817475332409</v>
      </c>
      <c r="J102">
        <v>2.9082071683960752E-3</v>
      </c>
    </row>
    <row r="103" spans="1:10" ht="15.75" customHeight="1" x14ac:dyDescent="0.25">
      <c r="A103" s="36">
        <v>45638</v>
      </c>
      <c r="B103" s="36">
        <v>45638</v>
      </c>
      <c r="C103" t="s">
        <v>88</v>
      </c>
      <c r="D103">
        <v>6087.5</v>
      </c>
      <c r="E103">
        <v>6060.75</v>
      </c>
      <c r="F103" t="b">
        <v>0</v>
      </c>
      <c r="G103" t="b">
        <v>0</v>
      </c>
      <c r="H103">
        <v>26.75</v>
      </c>
      <c r="I103">
        <v>11649.567475332409</v>
      </c>
      <c r="J103">
        <v>2.6749999999999999E-3</v>
      </c>
    </row>
    <row r="104" spans="1:10" ht="15.75" customHeight="1" x14ac:dyDescent="0.25">
      <c r="A104" s="36">
        <v>45639</v>
      </c>
      <c r="B104" s="36">
        <v>45639</v>
      </c>
      <c r="C104" t="s">
        <v>92</v>
      </c>
      <c r="D104">
        <v>6077.100412367352</v>
      </c>
      <c r="E104">
        <v>6055.5</v>
      </c>
      <c r="F104" t="b">
        <v>0</v>
      </c>
      <c r="G104" t="b">
        <v>0</v>
      </c>
      <c r="H104">
        <v>-21.600412367351961</v>
      </c>
      <c r="I104">
        <v>11627.967062965061</v>
      </c>
      <c r="J104">
        <v>-2.1600412367351958E-3</v>
      </c>
    </row>
    <row r="105" spans="1:10" ht="15.75" customHeight="1" x14ac:dyDescent="0.25">
      <c r="A105" s="36">
        <v>45642</v>
      </c>
      <c r="B105" s="36">
        <v>45642</v>
      </c>
      <c r="C105" t="s">
        <v>92</v>
      </c>
      <c r="D105">
        <v>6125.5</v>
      </c>
      <c r="E105">
        <v>6154</v>
      </c>
      <c r="F105" t="b">
        <v>0</v>
      </c>
      <c r="G105" t="b">
        <v>0</v>
      </c>
      <c r="H105">
        <v>28.5</v>
      </c>
      <c r="I105">
        <v>11656.467062965061</v>
      </c>
      <c r="J105">
        <v>2.8500000000000001E-3</v>
      </c>
    </row>
    <row r="106" spans="1:10" ht="15.75" customHeight="1" x14ac:dyDescent="0.25">
      <c r="A106" s="36">
        <v>45643</v>
      </c>
      <c r="B106" s="36">
        <v>45643</v>
      </c>
      <c r="C106" t="s">
        <v>88</v>
      </c>
      <c r="D106">
        <v>6150.25</v>
      </c>
      <c r="E106">
        <v>6127.25</v>
      </c>
      <c r="F106" t="b">
        <v>0</v>
      </c>
      <c r="G106" t="b">
        <v>0</v>
      </c>
      <c r="H106">
        <v>23</v>
      </c>
      <c r="I106">
        <v>11679.467062965061</v>
      </c>
      <c r="J106">
        <v>2.3E-3</v>
      </c>
    </row>
    <row r="107" spans="1:10" ht="15.75" customHeight="1" x14ac:dyDescent="0.25">
      <c r="A107" s="36">
        <v>45644</v>
      </c>
      <c r="B107" s="36">
        <v>45644</v>
      </c>
      <c r="C107" t="s">
        <v>92</v>
      </c>
      <c r="D107">
        <v>6137.501876264404</v>
      </c>
      <c r="E107">
        <v>5940.25</v>
      </c>
      <c r="F107" t="b">
        <v>0</v>
      </c>
      <c r="G107" t="b">
        <v>0</v>
      </c>
      <c r="H107">
        <v>-197.25187626440399</v>
      </c>
      <c r="I107">
        <v>11482.215186700651</v>
      </c>
      <c r="J107">
        <v>-1.9725187626440401E-2</v>
      </c>
    </row>
    <row r="108" spans="1:10" ht="15.75" customHeight="1" x14ac:dyDescent="0.25">
      <c r="A108" s="36">
        <v>45645</v>
      </c>
      <c r="B108" s="36">
        <v>45645</v>
      </c>
      <c r="C108" t="s">
        <v>92</v>
      </c>
      <c r="D108">
        <v>5949.5</v>
      </c>
      <c r="E108">
        <v>5965.149574</v>
      </c>
      <c r="F108" t="b">
        <v>0</v>
      </c>
      <c r="G108" t="b">
        <v>1</v>
      </c>
      <c r="H108">
        <v>15.64957400000003</v>
      </c>
      <c r="I108">
        <v>11497.86476070065</v>
      </c>
      <c r="J108">
        <v>1.564957400000003E-3</v>
      </c>
    </row>
    <row r="109" spans="1:10" ht="15.75" customHeight="1" x14ac:dyDescent="0.25">
      <c r="A109" s="36">
        <v>45646</v>
      </c>
      <c r="B109" s="36">
        <v>45646</v>
      </c>
      <c r="C109" t="s">
        <v>92</v>
      </c>
      <c r="D109">
        <v>5959.0058995094287</v>
      </c>
      <c r="E109">
        <v>6001.75</v>
      </c>
      <c r="F109" t="b">
        <v>0</v>
      </c>
      <c r="G109" t="b">
        <v>0</v>
      </c>
      <c r="H109">
        <v>42.744100490571327</v>
      </c>
      <c r="I109">
        <v>11540.60886119122</v>
      </c>
      <c r="J109">
        <v>4.2744100490571327E-3</v>
      </c>
    </row>
    <row r="110" spans="1:10" ht="15.75" customHeight="1" x14ac:dyDescent="0.25">
      <c r="A110" s="36">
        <v>45649</v>
      </c>
      <c r="B110" s="36">
        <v>45649</v>
      </c>
      <c r="C110" t="s">
        <v>92</v>
      </c>
      <c r="D110">
        <v>6016.9912513986883</v>
      </c>
      <c r="E110">
        <v>6036</v>
      </c>
      <c r="F110" t="b">
        <v>0</v>
      </c>
      <c r="G110" t="b">
        <v>0</v>
      </c>
      <c r="H110">
        <v>19.008748601311709</v>
      </c>
      <c r="I110">
        <v>11559.617609792531</v>
      </c>
      <c r="J110">
        <v>1.900874860131171E-3</v>
      </c>
    </row>
    <row r="111" spans="1:10" ht="15.75" customHeight="1" x14ac:dyDescent="0.25">
      <c r="A111" s="36">
        <v>45650</v>
      </c>
      <c r="B111" s="36">
        <v>45650</v>
      </c>
      <c r="C111" t="s">
        <v>92</v>
      </c>
      <c r="D111">
        <v>6053.4349321429918</v>
      </c>
      <c r="E111">
        <v>6098</v>
      </c>
      <c r="F111" t="b">
        <v>0</v>
      </c>
      <c r="G111" t="b">
        <v>0</v>
      </c>
      <c r="H111">
        <v>44.565067857008223</v>
      </c>
      <c r="I111">
        <v>11604.18267764954</v>
      </c>
      <c r="J111">
        <v>4.4565067857008219E-3</v>
      </c>
    </row>
    <row r="112" spans="1:10" ht="15.75" customHeight="1" x14ac:dyDescent="0.25">
      <c r="A112" s="36">
        <v>45652</v>
      </c>
      <c r="B112" s="36">
        <v>45652</v>
      </c>
      <c r="C112" t="s">
        <v>88</v>
      </c>
      <c r="D112">
        <v>6099.25</v>
      </c>
      <c r="E112">
        <v>6095.25</v>
      </c>
      <c r="F112" t="b">
        <v>0</v>
      </c>
      <c r="G112" t="b">
        <v>0</v>
      </c>
      <c r="H112">
        <v>4</v>
      </c>
      <c r="I112">
        <v>11608.18267764954</v>
      </c>
      <c r="J112">
        <v>4.0000000000000002E-4</v>
      </c>
    </row>
    <row r="113" spans="1:10" ht="15.75" customHeight="1" x14ac:dyDescent="0.25">
      <c r="A113" s="36">
        <v>45653</v>
      </c>
      <c r="B113" s="36">
        <v>45653</v>
      </c>
      <c r="C113" t="s">
        <v>88</v>
      </c>
      <c r="D113">
        <v>6092</v>
      </c>
      <c r="E113">
        <v>6027</v>
      </c>
      <c r="F113" t="b">
        <v>0</v>
      </c>
      <c r="G113" t="b">
        <v>0</v>
      </c>
      <c r="H113">
        <v>65</v>
      </c>
      <c r="I113">
        <v>11673.18267764954</v>
      </c>
      <c r="J113">
        <v>6.4999999999999997E-3</v>
      </c>
    </row>
    <row r="114" spans="1:10" ht="15.75" customHeight="1" x14ac:dyDescent="0.25">
      <c r="A114" s="36">
        <v>45656</v>
      </c>
      <c r="B114" s="36">
        <v>45656</v>
      </c>
      <c r="C114" t="s">
        <v>88</v>
      </c>
      <c r="D114">
        <v>6009.5310182777639</v>
      </c>
      <c r="E114">
        <v>5958.75</v>
      </c>
      <c r="F114" t="b">
        <v>0</v>
      </c>
      <c r="G114" t="b">
        <v>0</v>
      </c>
      <c r="H114">
        <v>50.781018277763913</v>
      </c>
      <c r="I114">
        <v>11723.96369592731</v>
      </c>
      <c r="J114">
        <v>5.0781018277763906E-3</v>
      </c>
    </row>
    <row r="115" spans="1:10" ht="15.75" customHeight="1" x14ac:dyDescent="0.25">
      <c r="A115" s="36">
        <v>45657</v>
      </c>
      <c r="B115" s="36">
        <v>45657</v>
      </c>
      <c r="C115" t="s">
        <v>92</v>
      </c>
      <c r="D115">
        <v>5976.8726479281686</v>
      </c>
      <c r="E115">
        <v>5935.75</v>
      </c>
      <c r="F115" t="b">
        <v>0</v>
      </c>
      <c r="G115" t="b">
        <v>0</v>
      </c>
      <c r="H115">
        <v>-41.122647928169499</v>
      </c>
      <c r="I115">
        <v>11682.84104799914</v>
      </c>
      <c r="J115">
        <v>-4.1122647928169501E-3</v>
      </c>
    </row>
    <row r="116" spans="1:10" ht="15.75" customHeight="1" x14ac:dyDescent="0.25">
      <c r="A116" s="36">
        <v>45659</v>
      </c>
      <c r="B116" s="36">
        <v>45659</v>
      </c>
      <c r="C116" t="s">
        <v>92</v>
      </c>
      <c r="D116">
        <v>5967.5746053735102</v>
      </c>
      <c r="E116">
        <v>5916.5</v>
      </c>
      <c r="F116" t="b">
        <v>0</v>
      </c>
      <c r="G116" t="b">
        <v>0</v>
      </c>
      <c r="H116">
        <v>-51.074605373510167</v>
      </c>
      <c r="I116">
        <v>11631.766442625631</v>
      </c>
      <c r="J116">
        <v>-5.1074605373510164E-3</v>
      </c>
    </row>
    <row r="117" spans="1:10" ht="15.75" customHeight="1" x14ac:dyDescent="0.25">
      <c r="A117" s="36">
        <v>45660</v>
      </c>
      <c r="B117" s="36">
        <v>45660</v>
      </c>
      <c r="C117" t="s">
        <v>92</v>
      </c>
      <c r="D117">
        <v>5940.0386536497044</v>
      </c>
      <c r="E117">
        <v>5989.5</v>
      </c>
      <c r="F117" t="b">
        <v>0</v>
      </c>
      <c r="G117" t="b">
        <v>0</v>
      </c>
      <c r="H117">
        <v>49.461346350296481</v>
      </c>
      <c r="I117">
        <v>11681.22778897593</v>
      </c>
      <c r="J117">
        <v>4.9461346350296483E-3</v>
      </c>
    </row>
    <row r="118" spans="1:10" ht="15.75" customHeight="1" x14ac:dyDescent="0.25">
      <c r="A118" s="36">
        <v>45663</v>
      </c>
      <c r="B118" s="36">
        <v>45663</v>
      </c>
      <c r="C118" t="s">
        <v>92</v>
      </c>
      <c r="D118">
        <v>6014.7148480213918</v>
      </c>
      <c r="E118">
        <v>6020.5</v>
      </c>
      <c r="F118" t="b">
        <v>0</v>
      </c>
      <c r="G118" t="b">
        <v>0</v>
      </c>
      <c r="H118">
        <v>5.7851519786081553</v>
      </c>
      <c r="I118">
        <v>11687.012940954541</v>
      </c>
      <c r="J118">
        <v>5.7851519786081555E-4</v>
      </c>
    </row>
    <row r="119" spans="1:10" ht="15.75" customHeight="1" x14ac:dyDescent="0.25">
      <c r="A119" s="36">
        <v>45664</v>
      </c>
      <c r="B119" s="36">
        <v>45664</v>
      </c>
      <c r="C119" t="s">
        <v>88</v>
      </c>
      <c r="D119">
        <v>5999.7081524377454</v>
      </c>
      <c r="E119">
        <v>5954.25</v>
      </c>
      <c r="F119" t="b">
        <v>0</v>
      </c>
      <c r="G119" t="b">
        <v>0</v>
      </c>
      <c r="H119">
        <v>45.458152437745412</v>
      </c>
      <c r="I119">
        <v>11732.47109339228</v>
      </c>
      <c r="J119">
        <v>4.5458152437745413E-3</v>
      </c>
    </row>
    <row r="120" spans="1:10" ht="15.75" customHeight="1" x14ac:dyDescent="0.25">
      <c r="A120" s="36">
        <v>45665</v>
      </c>
      <c r="B120" s="36">
        <v>45665</v>
      </c>
      <c r="C120" t="s">
        <v>92</v>
      </c>
      <c r="D120">
        <v>5955.5</v>
      </c>
      <c r="E120">
        <v>5959.25</v>
      </c>
      <c r="F120" t="b">
        <v>0</v>
      </c>
      <c r="G120" t="b">
        <v>0</v>
      </c>
      <c r="H120">
        <v>3.75</v>
      </c>
      <c r="I120">
        <v>11736.22109339228</v>
      </c>
      <c r="J120">
        <v>3.7500000000000001E-4</v>
      </c>
    </row>
    <row r="121" spans="1:10" ht="15.75" customHeight="1" x14ac:dyDescent="0.25">
      <c r="A121" s="36">
        <v>45666</v>
      </c>
      <c r="B121" s="36">
        <v>45666</v>
      </c>
      <c r="C121" t="s">
        <v>88</v>
      </c>
      <c r="D121">
        <v>5933.5748014237479</v>
      </c>
      <c r="E121">
        <v>5944.75</v>
      </c>
      <c r="F121" t="b">
        <v>0</v>
      </c>
      <c r="G121" t="b">
        <v>0</v>
      </c>
      <c r="H121">
        <v>-11.175198576252111</v>
      </c>
      <c r="I121">
        <v>11725.04589481603</v>
      </c>
      <c r="J121">
        <v>-1.1175198576252111E-3</v>
      </c>
    </row>
    <row r="122" spans="1:10" ht="15.75" customHeight="1" x14ac:dyDescent="0.25">
      <c r="A122" s="36">
        <v>45670</v>
      </c>
      <c r="B122" s="36">
        <v>45670</v>
      </c>
      <c r="C122" t="s">
        <v>88</v>
      </c>
      <c r="D122">
        <v>5922.5760178330711</v>
      </c>
      <c r="E122">
        <v>5866.25</v>
      </c>
      <c r="F122" t="b">
        <v>0</v>
      </c>
      <c r="G122" t="b">
        <v>0</v>
      </c>
      <c r="H122">
        <v>56.326017833071091</v>
      </c>
      <c r="I122">
        <v>11781.3719126491</v>
      </c>
      <c r="J122">
        <v>5.6326017833071094E-3</v>
      </c>
    </row>
    <row r="123" spans="1:10" ht="15.75" customHeight="1" x14ac:dyDescent="0.25">
      <c r="A123" s="36">
        <v>45671</v>
      </c>
      <c r="B123" s="36">
        <v>45671</v>
      </c>
      <c r="C123" t="s">
        <v>92</v>
      </c>
      <c r="D123">
        <v>5864.5</v>
      </c>
      <c r="E123">
        <v>5874.5</v>
      </c>
      <c r="F123" t="b">
        <v>0</v>
      </c>
      <c r="G123" t="b">
        <v>0</v>
      </c>
      <c r="H123">
        <v>10</v>
      </c>
      <c r="I123">
        <v>11791.3719126491</v>
      </c>
      <c r="J123">
        <v>1E-3</v>
      </c>
    </row>
    <row r="124" spans="1:10" ht="15.75" customHeight="1" x14ac:dyDescent="0.25">
      <c r="A124" s="36">
        <v>45672</v>
      </c>
      <c r="B124" s="36">
        <v>45672</v>
      </c>
      <c r="C124" t="s">
        <v>92</v>
      </c>
      <c r="D124">
        <v>5887.25</v>
      </c>
      <c r="E124">
        <v>5882.25</v>
      </c>
      <c r="F124" t="b">
        <v>0</v>
      </c>
      <c r="G124" t="b">
        <v>0</v>
      </c>
      <c r="H124">
        <v>-5</v>
      </c>
      <c r="I124">
        <v>11786.3719126491</v>
      </c>
      <c r="J124">
        <v>-5.0000000000000001E-4</v>
      </c>
    </row>
    <row r="125" spans="1:10" ht="15.75" customHeight="1" x14ac:dyDescent="0.25">
      <c r="A125" s="36">
        <v>45673</v>
      </c>
      <c r="B125" s="36">
        <v>45673</v>
      </c>
      <c r="C125" t="s">
        <v>92</v>
      </c>
      <c r="D125">
        <v>5988.5</v>
      </c>
      <c r="E125">
        <v>5975.5</v>
      </c>
      <c r="F125" t="b">
        <v>0</v>
      </c>
      <c r="G125" t="b">
        <v>0</v>
      </c>
      <c r="H125">
        <v>-13</v>
      </c>
      <c r="I125">
        <v>11773.3719126491</v>
      </c>
      <c r="J125">
        <v>-1.2999999999999999E-3</v>
      </c>
    </row>
    <row r="126" spans="1:10" ht="15.75" customHeight="1" x14ac:dyDescent="0.25">
      <c r="A126" s="36">
        <v>45674</v>
      </c>
      <c r="B126" s="36">
        <v>45674</v>
      </c>
      <c r="C126" t="s">
        <v>92</v>
      </c>
      <c r="D126">
        <v>5996.9006558676911</v>
      </c>
      <c r="E126">
        <v>6033.5</v>
      </c>
      <c r="F126" t="b">
        <v>0</v>
      </c>
      <c r="G126" t="b">
        <v>0</v>
      </c>
      <c r="H126">
        <v>36.599344132308943</v>
      </c>
      <c r="I126">
        <v>11809.971256781409</v>
      </c>
      <c r="J126">
        <v>3.6599344132308941E-3</v>
      </c>
    </row>
    <row r="127" spans="1:10" ht="15.75" customHeight="1" x14ac:dyDescent="0.25">
      <c r="A127" s="36">
        <v>45678</v>
      </c>
      <c r="B127" s="36">
        <v>45678</v>
      </c>
      <c r="C127" t="s">
        <v>92</v>
      </c>
      <c r="D127">
        <v>6056.1234248578858</v>
      </c>
      <c r="E127">
        <v>6084.25</v>
      </c>
      <c r="F127" t="b">
        <v>0</v>
      </c>
      <c r="G127" t="b">
        <v>0</v>
      </c>
      <c r="H127">
        <v>28.12657514211423</v>
      </c>
      <c r="I127">
        <v>11838.09783192352</v>
      </c>
      <c r="J127">
        <v>2.812657514211424E-3</v>
      </c>
    </row>
    <row r="128" spans="1:10" ht="15.75" customHeight="1" x14ac:dyDescent="0.25">
      <c r="A128" s="36">
        <v>45679</v>
      </c>
      <c r="B128" s="36">
        <v>45679</v>
      </c>
      <c r="C128" t="s">
        <v>92</v>
      </c>
      <c r="D128">
        <v>6094</v>
      </c>
      <c r="E128">
        <v>6120.5</v>
      </c>
      <c r="F128" t="b">
        <v>0</v>
      </c>
      <c r="G128" t="b">
        <v>0</v>
      </c>
      <c r="H128">
        <v>26.5</v>
      </c>
      <c r="I128">
        <v>11864.59783192352</v>
      </c>
      <c r="J128">
        <v>2.65E-3</v>
      </c>
    </row>
    <row r="129" spans="1:10" ht="15.75" customHeight="1" x14ac:dyDescent="0.25">
      <c r="A129" s="36">
        <v>45680</v>
      </c>
      <c r="B129" s="36">
        <v>45680</v>
      </c>
      <c r="C129" t="s">
        <v>92</v>
      </c>
      <c r="D129">
        <v>6140.2162316256927</v>
      </c>
      <c r="E129">
        <v>6152</v>
      </c>
      <c r="F129" t="b">
        <v>0</v>
      </c>
      <c r="G129" t="b">
        <v>0</v>
      </c>
      <c r="H129">
        <v>11.78376837430733</v>
      </c>
      <c r="I129">
        <v>11876.381600297829</v>
      </c>
      <c r="J129">
        <v>1.1783768374307329E-3</v>
      </c>
    </row>
    <row r="130" spans="1:10" ht="15.75" customHeight="1" x14ac:dyDescent="0.25">
      <c r="A130" s="36">
        <v>45681</v>
      </c>
      <c r="B130" s="36">
        <v>45681</v>
      </c>
      <c r="C130" t="s">
        <v>88</v>
      </c>
      <c r="D130">
        <v>6148</v>
      </c>
      <c r="E130">
        <v>6133.25</v>
      </c>
      <c r="F130" t="b">
        <v>0</v>
      </c>
      <c r="G130" t="b">
        <v>0</v>
      </c>
      <c r="H130">
        <v>14.75</v>
      </c>
      <c r="I130">
        <v>11891.131600297829</v>
      </c>
      <c r="J130">
        <v>1.475E-3</v>
      </c>
    </row>
    <row r="131" spans="1:10" ht="15.75" customHeight="1" x14ac:dyDescent="0.25">
      <c r="A131" s="36">
        <v>45684</v>
      </c>
      <c r="B131" s="36">
        <v>45684</v>
      </c>
      <c r="C131" t="s">
        <v>88</v>
      </c>
      <c r="D131">
        <v>6102.25</v>
      </c>
      <c r="E131">
        <v>6046.2327869999999</v>
      </c>
      <c r="F131" t="b">
        <v>0</v>
      </c>
      <c r="G131" t="b">
        <v>1</v>
      </c>
      <c r="H131">
        <v>56.017213000000083</v>
      </c>
      <c r="I131">
        <v>11947.14881329783</v>
      </c>
      <c r="J131">
        <v>5.601721300000008E-3</v>
      </c>
    </row>
    <row r="132" spans="1:10" ht="15.75" customHeight="1" x14ac:dyDescent="0.25">
      <c r="A132" s="36">
        <v>45685</v>
      </c>
      <c r="B132" s="36">
        <v>45685</v>
      </c>
      <c r="C132" t="s">
        <v>92</v>
      </c>
      <c r="D132">
        <v>6077.7610970088554</v>
      </c>
      <c r="E132">
        <v>6097</v>
      </c>
      <c r="F132" t="b">
        <v>0</v>
      </c>
      <c r="G132" t="b">
        <v>0</v>
      </c>
      <c r="H132">
        <v>19.238902991144641</v>
      </c>
      <c r="I132">
        <v>11966.387716288969</v>
      </c>
      <c r="J132">
        <v>1.923890299114464E-3</v>
      </c>
    </row>
    <row r="133" spans="1:10" ht="15.75" customHeight="1" x14ac:dyDescent="0.25">
      <c r="A133" s="36">
        <v>45686</v>
      </c>
      <c r="B133" s="36">
        <v>45686</v>
      </c>
      <c r="C133" t="s">
        <v>88</v>
      </c>
      <c r="D133">
        <v>6090.75</v>
      </c>
      <c r="E133">
        <v>6055.1597140000003</v>
      </c>
      <c r="F133" t="b">
        <v>0</v>
      </c>
      <c r="G133" t="b">
        <v>1</v>
      </c>
      <c r="H133">
        <v>35.590285999999651</v>
      </c>
      <c r="I133">
        <v>12001.978002288981</v>
      </c>
      <c r="J133">
        <v>3.5590285999999652E-3</v>
      </c>
    </row>
    <row r="134" spans="1:10" ht="15.75" customHeight="1" x14ac:dyDescent="0.25">
      <c r="A134" s="36">
        <v>45687</v>
      </c>
      <c r="B134" s="36">
        <v>45687</v>
      </c>
      <c r="C134" t="s">
        <v>92</v>
      </c>
      <c r="D134">
        <v>6086.5669328414533</v>
      </c>
      <c r="E134">
        <v>6099.25</v>
      </c>
      <c r="F134" t="b">
        <v>0</v>
      </c>
      <c r="G134" t="b">
        <v>0</v>
      </c>
      <c r="H134">
        <v>12.68306715854669</v>
      </c>
      <c r="I134">
        <v>12014.66106944752</v>
      </c>
      <c r="J134">
        <v>1.268306715854669E-3</v>
      </c>
    </row>
    <row r="135" spans="1:10" ht="15.75" customHeight="1" x14ac:dyDescent="0.25">
      <c r="A135" s="36">
        <v>45688</v>
      </c>
      <c r="B135" s="36">
        <v>45688</v>
      </c>
      <c r="C135" t="s">
        <v>92</v>
      </c>
      <c r="D135">
        <v>6123.1549321154298</v>
      </c>
      <c r="E135">
        <v>6134.25</v>
      </c>
      <c r="F135" t="b">
        <v>0</v>
      </c>
      <c r="G135" t="b">
        <v>1</v>
      </c>
      <c r="H135">
        <v>11.0950678845702</v>
      </c>
      <c r="I135">
        <v>12025.75613733209</v>
      </c>
      <c r="J135">
        <v>1.1095067884570201E-3</v>
      </c>
    </row>
    <row r="136" spans="1:10" ht="15.75" customHeight="1" x14ac:dyDescent="0.25">
      <c r="A136" s="36">
        <v>45691</v>
      </c>
      <c r="B136" s="36">
        <v>45691</v>
      </c>
      <c r="C136" t="s">
        <v>88</v>
      </c>
      <c r="D136">
        <v>5982.25</v>
      </c>
      <c r="E136">
        <v>6022.25</v>
      </c>
      <c r="F136" t="b">
        <v>0</v>
      </c>
      <c r="G136" t="b">
        <v>0</v>
      </c>
      <c r="H136">
        <v>-40</v>
      </c>
      <c r="I136">
        <v>11985.75613733209</v>
      </c>
      <c r="J136">
        <v>-4.0000000000000001E-3</v>
      </c>
    </row>
    <row r="137" spans="1:10" ht="15.75" customHeight="1" x14ac:dyDescent="0.25">
      <c r="A137" s="36">
        <v>45692</v>
      </c>
      <c r="B137" s="36">
        <v>45692</v>
      </c>
      <c r="C137" t="s">
        <v>92</v>
      </c>
      <c r="D137">
        <v>6069</v>
      </c>
      <c r="E137">
        <v>6063</v>
      </c>
      <c r="F137" t="b">
        <v>0</v>
      </c>
      <c r="G137" t="b">
        <v>0</v>
      </c>
      <c r="H137">
        <v>-6</v>
      </c>
      <c r="I137">
        <v>11979.75613733209</v>
      </c>
      <c r="J137">
        <v>-5.9999999999999995E-4</v>
      </c>
    </row>
    <row r="138" spans="1:10" ht="15.75" customHeight="1" x14ac:dyDescent="0.25">
      <c r="A138" s="36">
        <v>45693</v>
      </c>
      <c r="B138" s="36">
        <v>45693</v>
      </c>
      <c r="C138" t="s">
        <v>92</v>
      </c>
      <c r="D138">
        <v>6079.0948555446712</v>
      </c>
      <c r="E138">
        <v>6086.5</v>
      </c>
      <c r="F138" t="b">
        <v>0</v>
      </c>
      <c r="G138" t="b">
        <v>0</v>
      </c>
      <c r="H138">
        <v>7.4051444553288093</v>
      </c>
      <c r="I138">
        <v>11987.161281787419</v>
      </c>
      <c r="J138">
        <v>7.4051444553288094E-4</v>
      </c>
    </row>
    <row r="139" spans="1:10" ht="15.75" customHeight="1" x14ac:dyDescent="0.25">
      <c r="A139" s="36">
        <v>45694</v>
      </c>
      <c r="B139" s="36">
        <v>45694</v>
      </c>
      <c r="C139" t="s">
        <v>92</v>
      </c>
      <c r="D139">
        <v>6106.8540868233804</v>
      </c>
      <c r="E139">
        <v>6106</v>
      </c>
      <c r="F139" t="b">
        <v>0</v>
      </c>
      <c r="G139" t="b">
        <v>0</v>
      </c>
      <c r="H139">
        <v>-0.85408682338038489</v>
      </c>
      <c r="I139">
        <v>11986.30719496404</v>
      </c>
      <c r="J139">
        <v>-8.5408682338038495E-5</v>
      </c>
    </row>
    <row r="140" spans="1:10" ht="15.75" customHeight="1" x14ac:dyDescent="0.25">
      <c r="A140" s="36">
        <v>45695</v>
      </c>
      <c r="B140" s="36">
        <v>45695</v>
      </c>
      <c r="C140" t="s">
        <v>92</v>
      </c>
      <c r="D140">
        <v>6121.1500368568159</v>
      </c>
      <c r="E140">
        <v>6049.5</v>
      </c>
      <c r="F140" t="b">
        <v>0</v>
      </c>
      <c r="G140" t="b">
        <v>0</v>
      </c>
      <c r="H140">
        <v>-71.650036856815859</v>
      </c>
      <c r="I140">
        <v>11914.657158107229</v>
      </c>
      <c r="J140">
        <v>-7.1650036856815858E-3</v>
      </c>
    </row>
    <row r="141" spans="1:10" ht="15.75" customHeight="1" x14ac:dyDescent="0.25">
      <c r="A141" s="36">
        <v>45698</v>
      </c>
      <c r="B141" s="36">
        <v>45698</v>
      </c>
      <c r="C141" t="s">
        <v>92</v>
      </c>
      <c r="D141">
        <v>6065.4209308339796</v>
      </c>
      <c r="E141">
        <v>6088.75</v>
      </c>
      <c r="F141" t="b">
        <v>0</v>
      </c>
      <c r="G141" t="b">
        <v>0</v>
      </c>
      <c r="H141">
        <v>23.329069166019512</v>
      </c>
      <c r="I141">
        <v>11937.98622727325</v>
      </c>
      <c r="J141">
        <v>2.3329069166019511E-3</v>
      </c>
    </row>
    <row r="142" spans="1:10" ht="15.75" customHeight="1" x14ac:dyDescent="0.25">
      <c r="A142" s="36">
        <v>45699</v>
      </c>
      <c r="B142" s="36">
        <v>45699</v>
      </c>
      <c r="C142" t="s">
        <v>88</v>
      </c>
      <c r="D142">
        <v>6085.5</v>
      </c>
      <c r="E142">
        <v>6092.25</v>
      </c>
      <c r="F142" t="b">
        <v>0</v>
      </c>
      <c r="G142" t="b">
        <v>0</v>
      </c>
      <c r="H142">
        <v>-6.75</v>
      </c>
      <c r="I142">
        <v>11931.23622727325</v>
      </c>
      <c r="J142">
        <v>-6.7500000000000004E-4</v>
      </c>
    </row>
    <row r="143" spans="1:10" ht="15.75" customHeight="1" x14ac:dyDescent="0.25">
      <c r="A143" s="36">
        <v>45700</v>
      </c>
      <c r="B143" s="36">
        <v>45700</v>
      </c>
      <c r="C143" t="s">
        <v>88</v>
      </c>
      <c r="D143">
        <v>6090.75</v>
      </c>
      <c r="E143">
        <v>6051.8593719999999</v>
      </c>
      <c r="F143" t="b">
        <v>0</v>
      </c>
      <c r="G143" t="b">
        <v>1</v>
      </c>
      <c r="H143">
        <v>38.890628000000113</v>
      </c>
      <c r="I143">
        <v>11970.126855273251</v>
      </c>
      <c r="J143">
        <v>3.8890628000000111E-3</v>
      </c>
    </row>
    <row r="144" spans="1:10" ht="15.75" customHeight="1" x14ac:dyDescent="0.25">
      <c r="A144" s="36">
        <v>45701</v>
      </c>
      <c r="B144" s="36">
        <v>45701</v>
      </c>
      <c r="C144" t="s">
        <v>92</v>
      </c>
      <c r="D144">
        <v>6095.656707587098</v>
      </c>
      <c r="E144">
        <v>6135.25</v>
      </c>
      <c r="F144" t="b">
        <v>0</v>
      </c>
      <c r="G144" t="b">
        <v>0</v>
      </c>
      <c r="H144">
        <v>39.593292412901967</v>
      </c>
      <c r="I144">
        <v>12009.72014768615</v>
      </c>
      <c r="J144">
        <v>3.9593292412901972E-3</v>
      </c>
    </row>
    <row r="145" spans="1:10" ht="15.75" customHeight="1" x14ac:dyDescent="0.25">
      <c r="A145" s="36">
        <v>45702</v>
      </c>
      <c r="B145" s="36">
        <v>45702</v>
      </c>
      <c r="C145" t="s">
        <v>88</v>
      </c>
      <c r="D145">
        <v>6131.75</v>
      </c>
      <c r="E145">
        <v>6132</v>
      </c>
      <c r="F145" t="b">
        <v>0</v>
      </c>
      <c r="G145" t="b">
        <v>0</v>
      </c>
      <c r="H145">
        <v>-0.25</v>
      </c>
      <c r="I145">
        <v>12009.47014768615</v>
      </c>
      <c r="J145">
        <v>-2.5000000000000001E-5</v>
      </c>
    </row>
    <row r="146" spans="1:10" ht="15.75" customHeight="1" x14ac:dyDescent="0.25">
      <c r="A146" s="36">
        <v>45706</v>
      </c>
      <c r="B146" s="36">
        <v>45706</v>
      </c>
      <c r="C146" t="s">
        <v>92</v>
      </c>
      <c r="D146">
        <v>6155.2399065781528</v>
      </c>
      <c r="E146">
        <v>6146.75</v>
      </c>
      <c r="F146" t="b">
        <v>0</v>
      </c>
      <c r="G146" t="b">
        <v>0</v>
      </c>
      <c r="H146">
        <v>-8.4899065781528407</v>
      </c>
      <c r="I146">
        <v>12000.980241107991</v>
      </c>
      <c r="J146">
        <v>-8.4899065781528411E-4</v>
      </c>
    </row>
    <row r="147" spans="1:10" ht="15.75" customHeight="1" x14ac:dyDescent="0.25">
      <c r="A147" s="36">
        <v>45707</v>
      </c>
      <c r="B147" s="36">
        <v>45707</v>
      </c>
      <c r="C147" t="s">
        <v>92</v>
      </c>
      <c r="D147">
        <v>6162.365003134385</v>
      </c>
      <c r="E147">
        <v>6163</v>
      </c>
      <c r="F147" t="b">
        <v>0</v>
      </c>
      <c r="G147" t="b">
        <v>0</v>
      </c>
      <c r="H147">
        <v>0.63499686561499402</v>
      </c>
      <c r="I147">
        <v>12001.61523797361</v>
      </c>
      <c r="J147">
        <v>6.3499686561499407E-5</v>
      </c>
    </row>
    <row r="148" spans="1:10" ht="15.75" customHeight="1" x14ac:dyDescent="0.25">
      <c r="A148" s="36">
        <v>45708</v>
      </c>
      <c r="B148" s="36">
        <v>45708</v>
      </c>
      <c r="C148" t="s">
        <v>88</v>
      </c>
      <c r="D148">
        <v>6153.75</v>
      </c>
      <c r="E148">
        <v>6136.5</v>
      </c>
      <c r="F148" t="b">
        <v>0</v>
      </c>
      <c r="G148" t="b">
        <v>0</v>
      </c>
      <c r="H148">
        <v>17.25</v>
      </c>
      <c r="I148">
        <v>12018.86523797361</v>
      </c>
      <c r="J148">
        <v>1.725E-3</v>
      </c>
    </row>
    <row r="149" spans="1:10" ht="15.75" customHeight="1" x14ac:dyDescent="0.25">
      <c r="A149" s="36">
        <v>45709</v>
      </c>
      <c r="B149" s="36">
        <v>45709</v>
      </c>
      <c r="C149" t="s">
        <v>88</v>
      </c>
      <c r="D149">
        <v>6117.9854681770321</v>
      </c>
      <c r="E149">
        <v>6029</v>
      </c>
      <c r="F149" t="b">
        <v>0</v>
      </c>
      <c r="G149" t="b">
        <v>0</v>
      </c>
      <c r="H149">
        <v>88.985468177032089</v>
      </c>
      <c r="I149">
        <v>12107.850706150641</v>
      </c>
      <c r="J149">
        <v>8.8985468177032092E-3</v>
      </c>
    </row>
    <row r="150" spans="1:10" ht="15.75" customHeight="1" x14ac:dyDescent="0.25">
      <c r="A150" s="36">
        <v>45712</v>
      </c>
      <c r="B150" s="36">
        <v>45712</v>
      </c>
      <c r="C150" t="s">
        <v>92</v>
      </c>
      <c r="D150">
        <v>6040.75</v>
      </c>
      <c r="E150">
        <v>6000.75</v>
      </c>
      <c r="F150" t="b">
        <v>0</v>
      </c>
      <c r="G150" t="b">
        <v>0</v>
      </c>
      <c r="H150">
        <v>-40</v>
      </c>
      <c r="I150">
        <v>12067.850706150641</v>
      </c>
      <c r="J150">
        <v>-4.0000000000000001E-3</v>
      </c>
    </row>
    <row r="151" spans="1:10" ht="15.75" customHeight="1" x14ac:dyDescent="0.25">
      <c r="A151" s="36">
        <v>45713</v>
      </c>
      <c r="B151" s="36">
        <v>45713</v>
      </c>
      <c r="C151" t="s">
        <v>92</v>
      </c>
      <c r="D151">
        <v>6006.5</v>
      </c>
      <c r="E151">
        <v>5970</v>
      </c>
      <c r="F151" t="b">
        <v>0</v>
      </c>
      <c r="G151" t="b">
        <v>0</v>
      </c>
      <c r="H151">
        <v>-36.5</v>
      </c>
      <c r="I151">
        <v>12031.350706150641</v>
      </c>
      <c r="J151">
        <v>-3.65E-3</v>
      </c>
    </row>
    <row r="152" spans="1:10" ht="15.75" customHeight="1" x14ac:dyDescent="0.25">
      <c r="A152" s="36">
        <v>45714</v>
      </c>
      <c r="B152" s="36">
        <v>45714</v>
      </c>
      <c r="C152" t="s">
        <v>92</v>
      </c>
      <c r="D152">
        <v>5998.1266714404901</v>
      </c>
      <c r="E152">
        <v>5970.75</v>
      </c>
      <c r="F152" t="b">
        <v>0</v>
      </c>
      <c r="G152" t="b">
        <v>0</v>
      </c>
      <c r="H152">
        <v>-27.376671440490099</v>
      </c>
      <c r="I152">
        <v>12003.974034710151</v>
      </c>
      <c r="J152">
        <v>-2.7376671440490102E-3</v>
      </c>
    </row>
    <row r="153" spans="1:10" ht="15.75" customHeight="1" x14ac:dyDescent="0.25">
      <c r="A153" s="36">
        <v>45715</v>
      </c>
      <c r="B153" s="36">
        <v>45715</v>
      </c>
      <c r="C153" t="s">
        <v>92</v>
      </c>
      <c r="D153">
        <v>5995.4834558311377</v>
      </c>
      <c r="E153">
        <v>5876.25</v>
      </c>
      <c r="F153" t="b">
        <v>0</v>
      </c>
      <c r="G153" t="b">
        <v>0</v>
      </c>
      <c r="H153">
        <v>-119.2334558311377</v>
      </c>
      <c r="I153">
        <v>11884.740578879009</v>
      </c>
      <c r="J153">
        <v>-1.1923345583113769E-2</v>
      </c>
    </row>
    <row r="154" spans="1:10" ht="15.75" customHeight="1" x14ac:dyDescent="0.25">
      <c r="A154" s="36">
        <v>45716</v>
      </c>
      <c r="B154" s="36">
        <v>45716</v>
      </c>
      <c r="C154" t="s">
        <v>92</v>
      </c>
      <c r="D154">
        <v>5883</v>
      </c>
      <c r="E154">
        <v>5963.25</v>
      </c>
      <c r="F154" t="b">
        <v>0</v>
      </c>
      <c r="G154" t="b">
        <v>0</v>
      </c>
      <c r="H154">
        <v>80.25</v>
      </c>
      <c r="I154">
        <v>11964.990578879009</v>
      </c>
      <c r="J154">
        <v>8.0249999999999991E-3</v>
      </c>
    </row>
    <row r="155" spans="1:10" ht="15.75" customHeight="1" x14ac:dyDescent="0.25">
      <c r="A155" s="36">
        <v>45719</v>
      </c>
      <c r="B155" s="36">
        <v>45719</v>
      </c>
      <c r="C155" t="s">
        <v>92</v>
      </c>
      <c r="D155">
        <v>5986.2689834435869</v>
      </c>
      <c r="E155">
        <v>5860.75</v>
      </c>
      <c r="F155" t="b">
        <v>0</v>
      </c>
      <c r="G155" t="b">
        <v>0</v>
      </c>
      <c r="H155">
        <v>-125.5189834435869</v>
      </c>
      <c r="I155">
        <v>11839.471595435431</v>
      </c>
      <c r="J155">
        <v>-1.255189834435869E-2</v>
      </c>
    </row>
    <row r="156" spans="1:10" ht="15.75" customHeight="1" x14ac:dyDescent="0.25">
      <c r="A156" s="36">
        <v>45720</v>
      </c>
      <c r="B156" s="36">
        <v>45720</v>
      </c>
      <c r="C156" t="s">
        <v>92</v>
      </c>
      <c r="D156">
        <v>5874</v>
      </c>
      <c r="E156">
        <v>5789.5</v>
      </c>
      <c r="F156" t="b">
        <v>0</v>
      </c>
      <c r="G156" t="b">
        <v>0</v>
      </c>
      <c r="H156">
        <v>-84.5</v>
      </c>
      <c r="I156">
        <v>11754.971595435431</v>
      </c>
      <c r="J156">
        <v>-8.4499999999999992E-3</v>
      </c>
    </row>
    <row r="157" spans="1:10" ht="15.75" customHeight="1" x14ac:dyDescent="0.25">
      <c r="A157" s="36">
        <v>45721</v>
      </c>
      <c r="B157" s="36">
        <v>45721</v>
      </c>
      <c r="C157" t="s">
        <v>92</v>
      </c>
      <c r="D157">
        <v>5853.2268780410332</v>
      </c>
      <c r="E157">
        <v>5865.5208720000001</v>
      </c>
      <c r="F157" t="b">
        <v>0</v>
      </c>
      <c r="G157" t="b">
        <v>1</v>
      </c>
      <c r="H157">
        <v>12.29399395896689</v>
      </c>
      <c r="I157">
        <v>11767.26558939439</v>
      </c>
      <c r="J157">
        <v>1.2293993958966891E-3</v>
      </c>
    </row>
    <row r="158" spans="1:10" ht="15.75" customHeight="1" x14ac:dyDescent="0.25">
      <c r="A158" s="36">
        <v>45722</v>
      </c>
      <c r="B158" s="36">
        <v>45722</v>
      </c>
      <c r="C158" t="s">
        <v>88</v>
      </c>
      <c r="D158">
        <v>5823.1406005145063</v>
      </c>
      <c r="E158">
        <v>5746.25</v>
      </c>
      <c r="F158" t="b">
        <v>0</v>
      </c>
      <c r="G158" t="b">
        <v>0</v>
      </c>
      <c r="H158">
        <v>76.890600514506332</v>
      </c>
      <c r="I158">
        <v>11844.156189908899</v>
      </c>
      <c r="J158">
        <v>7.689060051450633E-3</v>
      </c>
    </row>
    <row r="159" spans="1:10" ht="15.75" customHeight="1" x14ac:dyDescent="0.25">
      <c r="A159" s="36">
        <v>45723</v>
      </c>
      <c r="B159" s="36">
        <v>45723</v>
      </c>
      <c r="C159" t="s">
        <v>92</v>
      </c>
      <c r="D159">
        <v>5766</v>
      </c>
      <c r="E159">
        <v>5776</v>
      </c>
      <c r="F159" t="b">
        <v>0</v>
      </c>
      <c r="G159" t="b">
        <v>0</v>
      </c>
      <c r="H159">
        <v>10</v>
      </c>
      <c r="I159">
        <v>11854.156189908899</v>
      </c>
      <c r="J159">
        <v>1E-3</v>
      </c>
    </row>
    <row r="160" spans="1:10" ht="15.75" customHeight="1" x14ac:dyDescent="0.25">
      <c r="A160" s="36">
        <v>45726</v>
      </c>
      <c r="B160" s="36">
        <v>45726</v>
      </c>
      <c r="C160" t="s">
        <v>88</v>
      </c>
      <c r="D160">
        <v>5730.4202306985881</v>
      </c>
      <c r="E160">
        <v>5620.75</v>
      </c>
      <c r="F160" t="b">
        <v>0</v>
      </c>
      <c r="G160" t="b">
        <v>0</v>
      </c>
      <c r="H160">
        <v>109.6702306985881</v>
      </c>
      <c r="I160">
        <v>11963.826420607489</v>
      </c>
      <c r="J160">
        <v>1.0967023069858811E-2</v>
      </c>
    </row>
    <row r="161" spans="1:10" ht="15.75" customHeight="1" x14ac:dyDescent="0.25">
      <c r="A161" s="36">
        <v>45727</v>
      </c>
      <c r="B161" s="36">
        <v>45727</v>
      </c>
      <c r="C161" t="s">
        <v>92</v>
      </c>
      <c r="D161">
        <v>5622</v>
      </c>
      <c r="E161">
        <v>5577</v>
      </c>
      <c r="F161" t="b">
        <v>0</v>
      </c>
      <c r="G161" t="b">
        <v>0</v>
      </c>
      <c r="H161">
        <v>-45</v>
      </c>
      <c r="I161">
        <v>11918.826420607489</v>
      </c>
      <c r="J161">
        <v>-4.4999999999999997E-3</v>
      </c>
    </row>
    <row r="162" spans="1:10" ht="15.75" customHeight="1" x14ac:dyDescent="0.25">
      <c r="A162" s="36">
        <v>45728</v>
      </c>
      <c r="B162" s="36">
        <v>45728</v>
      </c>
      <c r="C162" t="s">
        <v>92</v>
      </c>
      <c r="D162">
        <v>5603.7137139142633</v>
      </c>
      <c r="E162">
        <v>5604.75</v>
      </c>
      <c r="F162" t="b">
        <v>0</v>
      </c>
      <c r="G162" t="b">
        <v>0</v>
      </c>
      <c r="H162">
        <v>1.03628608573672</v>
      </c>
      <c r="I162">
        <v>11919.86270669322</v>
      </c>
      <c r="J162">
        <v>1.03628608573672E-4</v>
      </c>
    </row>
    <row r="163" spans="1:10" ht="15.75" customHeight="1" x14ac:dyDescent="0.25">
      <c r="A163" s="36">
        <v>45729</v>
      </c>
      <c r="B163" s="36">
        <v>45729</v>
      </c>
      <c r="C163" t="s">
        <v>88</v>
      </c>
      <c r="D163">
        <v>5572.2533438257979</v>
      </c>
      <c r="E163">
        <v>5527.5</v>
      </c>
      <c r="F163" t="b">
        <v>0</v>
      </c>
      <c r="G163" t="b">
        <v>0</v>
      </c>
      <c r="H163">
        <v>44.753343825797863</v>
      </c>
      <c r="I163">
        <v>11964.61605051902</v>
      </c>
      <c r="J163">
        <v>4.4753343825797856E-3</v>
      </c>
    </row>
    <row r="164" spans="1:10" ht="15.75" customHeight="1" x14ac:dyDescent="0.25">
      <c r="A164" s="36">
        <v>45730</v>
      </c>
      <c r="B164" s="36">
        <v>45730</v>
      </c>
      <c r="C164" t="s">
        <v>92</v>
      </c>
      <c r="D164">
        <v>5565.3202502762624</v>
      </c>
      <c r="E164">
        <v>5640</v>
      </c>
      <c r="F164" t="b">
        <v>0</v>
      </c>
      <c r="G164" t="b">
        <v>0</v>
      </c>
      <c r="H164">
        <v>74.679749723738496</v>
      </c>
      <c r="I164">
        <v>12039.29580024276</v>
      </c>
      <c r="J164">
        <v>7.4679749723738486E-3</v>
      </c>
    </row>
    <row r="165" spans="1:10" ht="15.75" customHeight="1" x14ac:dyDescent="0.25">
      <c r="A165" s="36">
        <v>45733</v>
      </c>
      <c r="B165" s="36">
        <v>45733</v>
      </c>
      <c r="C165" t="s">
        <v>92</v>
      </c>
      <c r="D165">
        <v>5678.75</v>
      </c>
      <c r="E165">
        <v>5732.25</v>
      </c>
      <c r="F165" t="b">
        <v>0</v>
      </c>
      <c r="G165" t="b">
        <v>0</v>
      </c>
      <c r="H165">
        <v>53.5</v>
      </c>
      <c r="I165">
        <v>12092.79580024276</v>
      </c>
      <c r="J165">
        <v>5.3499999999999997E-3</v>
      </c>
    </row>
    <row r="166" spans="1:10" ht="15.75" customHeight="1" x14ac:dyDescent="0.25">
      <c r="A166" s="36">
        <v>45734</v>
      </c>
      <c r="B166" s="36">
        <v>45734</v>
      </c>
      <c r="C166" t="s">
        <v>88</v>
      </c>
      <c r="D166">
        <v>5731.5</v>
      </c>
      <c r="E166">
        <v>5668.369823</v>
      </c>
      <c r="F166" t="b">
        <v>0</v>
      </c>
      <c r="G166" t="b">
        <v>1</v>
      </c>
      <c r="H166">
        <v>63.130177000000003</v>
      </c>
      <c r="I166">
        <v>12155.925977242759</v>
      </c>
      <c r="J166">
        <v>6.3130177000000004E-3</v>
      </c>
    </row>
    <row r="167" spans="1:10" ht="15.75" customHeight="1" x14ac:dyDescent="0.25">
      <c r="A167" s="36">
        <v>45735</v>
      </c>
      <c r="B167" s="36">
        <v>45735</v>
      </c>
      <c r="C167" t="s">
        <v>92</v>
      </c>
      <c r="D167">
        <v>5700.3256866559759</v>
      </c>
      <c r="E167">
        <v>5729.75</v>
      </c>
      <c r="F167" t="b">
        <v>0</v>
      </c>
      <c r="G167" t="b">
        <v>0</v>
      </c>
      <c r="H167">
        <v>29.424313344024089</v>
      </c>
      <c r="I167">
        <v>12185.35029058679</v>
      </c>
      <c r="J167">
        <v>2.9424313344024091E-3</v>
      </c>
    </row>
    <row r="168" spans="1:10" ht="15.75" customHeight="1" x14ac:dyDescent="0.25">
      <c r="A168" s="36">
        <v>45736</v>
      </c>
      <c r="B168" s="36">
        <v>45736</v>
      </c>
      <c r="C168" t="s">
        <v>92</v>
      </c>
      <c r="D168">
        <v>5762.9320413504756</v>
      </c>
      <c r="E168">
        <v>5712.75</v>
      </c>
      <c r="F168" t="b">
        <v>0</v>
      </c>
      <c r="G168" t="b">
        <v>0</v>
      </c>
      <c r="H168">
        <v>-50.182041350475629</v>
      </c>
      <c r="I168">
        <v>12135.168249236311</v>
      </c>
      <c r="J168">
        <v>-5.0182041350475626E-3</v>
      </c>
    </row>
    <row r="169" spans="1:10" ht="15.75" customHeight="1" x14ac:dyDescent="0.25">
      <c r="A169" s="36">
        <v>45737</v>
      </c>
      <c r="B169" s="36">
        <v>45737</v>
      </c>
      <c r="C169" t="s">
        <v>88</v>
      </c>
      <c r="D169">
        <v>5681.5977934830617</v>
      </c>
      <c r="E169">
        <v>5661.6486800000002</v>
      </c>
      <c r="F169" t="b">
        <v>0</v>
      </c>
      <c r="G169" t="b">
        <v>1</v>
      </c>
      <c r="H169">
        <v>19.94911348306141</v>
      </c>
      <c r="I169">
        <v>12155.117362719369</v>
      </c>
      <c r="J169">
        <v>1.9949113483061411E-3</v>
      </c>
    </row>
    <row r="170" spans="1:10" ht="15.75" customHeight="1" x14ac:dyDescent="0.25">
      <c r="A170" s="36">
        <v>45740</v>
      </c>
      <c r="B170" s="36">
        <v>45740</v>
      </c>
      <c r="C170" t="s">
        <v>92</v>
      </c>
      <c r="D170">
        <v>5740</v>
      </c>
      <c r="E170">
        <v>5815.5</v>
      </c>
      <c r="F170" t="b">
        <v>0</v>
      </c>
      <c r="G170" t="b">
        <v>0</v>
      </c>
      <c r="H170">
        <v>75.5</v>
      </c>
      <c r="I170">
        <v>12230.617362719369</v>
      </c>
      <c r="J170">
        <v>7.5500000000000003E-3</v>
      </c>
    </row>
    <row r="171" spans="1:10" ht="15.75" customHeight="1" x14ac:dyDescent="0.25">
      <c r="A171" s="36">
        <v>45741</v>
      </c>
      <c r="B171" s="36">
        <v>45741</v>
      </c>
      <c r="C171" t="s">
        <v>88</v>
      </c>
      <c r="D171">
        <v>5813</v>
      </c>
      <c r="E171">
        <v>5826.5</v>
      </c>
      <c r="F171" t="b">
        <v>0</v>
      </c>
      <c r="G171" t="b">
        <v>0</v>
      </c>
      <c r="H171">
        <v>-13.5</v>
      </c>
      <c r="I171">
        <v>12217.117362719369</v>
      </c>
      <c r="J171">
        <v>-1.3500000000000001E-3</v>
      </c>
    </row>
    <row r="172" spans="1:10" ht="15.75" customHeight="1" x14ac:dyDescent="0.25">
      <c r="A172" s="36">
        <v>45742</v>
      </c>
      <c r="B172" s="36">
        <v>45742</v>
      </c>
      <c r="C172" t="s">
        <v>88</v>
      </c>
      <c r="D172">
        <v>5796.7846334397609</v>
      </c>
      <c r="E172">
        <v>5759.5</v>
      </c>
      <c r="F172" t="b">
        <v>0</v>
      </c>
      <c r="G172" t="b">
        <v>0</v>
      </c>
      <c r="H172">
        <v>37.28463343976091</v>
      </c>
      <c r="I172">
        <v>12254.401996159129</v>
      </c>
      <c r="J172">
        <v>3.7284633439760911E-3</v>
      </c>
    </row>
    <row r="173" spans="1:10" ht="15.75" customHeight="1" x14ac:dyDescent="0.25">
      <c r="A173" s="36">
        <v>45743</v>
      </c>
      <c r="B173" s="36">
        <v>45743</v>
      </c>
      <c r="C173" t="s">
        <v>92</v>
      </c>
      <c r="D173">
        <v>5737.25</v>
      </c>
      <c r="E173">
        <v>5739.25</v>
      </c>
      <c r="F173" t="b">
        <v>0</v>
      </c>
      <c r="G173" t="b">
        <v>0</v>
      </c>
      <c r="H173">
        <v>2</v>
      </c>
      <c r="I173">
        <v>12256.401996159129</v>
      </c>
      <c r="J173">
        <v>2.0000000000000001E-4</v>
      </c>
    </row>
    <row r="174" spans="1:10" ht="15.75" customHeight="1" x14ac:dyDescent="0.25">
      <c r="A174" s="36">
        <v>45744</v>
      </c>
      <c r="B174" s="36">
        <v>45744</v>
      </c>
      <c r="C174" t="s">
        <v>88</v>
      </c>
      <c r="D174">
        <v>5710.9520205085482</v>
      </c>
      <c r="E174">
        <v>5623</v>
      </c>
      <c r="F174" t="b">
        <v>0</v>
      </c>
      <c r="G174" t="b">
        <v>0</v>
      </c>
      <c r="H174">
        <v>87.95202050854823</v>
      </c>
      <c r="I174">
        <v>12344.354016667679</v>
      </c>
      <c r="J174">
        <v>8.7952020508548223E-3</v>
      </c>
    </row>
    <row r="175" spans="1:10" ht="15.75" customHeight="1" x14ac:dyDescent="0.25">
      <c r="A175" s="36">
        <v>45747</v>
      </c>
      <c r="B175" s="36">
        <v>45747</v>
      </c>
      <c r="C175" t="s">
        <v>92</v>
      </c>
      <c r="D175">
        <v>5590</v>
      </c>
      <c r="E175">
        <v>5654.5807439999999</v>
      </c>
      <c r="F175" t="b">
        <v>0</v>
      </c>
      <c r="G175" t="b">
        <v>1</v>
      </c>
      <c r="H175">
        <v>64.580743999999868</v>
      </c>
      <c r="I175">
        <v>12408.93476066768</v>
      </c>
      <c r="J175">
        <v>6.4580743999999874E-3</v>
      </c>
    </row>
    <row r="176" spans="1:10" ht="15.75" customHeight="1" x14ac:dyDescent="0.25">
      <c r="A176" s="36">
        <v>45748</v>
      </c>
      <c r="B176" s="36">
        <v>45748</v>
      </c>
      <c r="C176" t="s">
        <v>92</v>
      </c>
      <c r="D176">
        <v>5681.2137005642599</v>
      </c>
      <c r="E176">
        <v>5674.5</v>
      </c>
      <c r="F176" t="b">
        <v>0</v>
      </c>
      <c r="G176" t="b">
        <v>0</v>
      </c>
      <c r="H176">
        <v>-6.7137005642598524</v>
      </c>
      <c r="I176">
        <v>12402.22106010342</v>
      </c>
      <c r="J176">
        <v>-6.7137005642598521E-4</v>
      </c>
    </row>
    <row r="177" spans="1:10" ht="15.75" customHeight="1" x14ac:dyDescent="0.25">
      <c r="A177" s="36">
        <v>45749</v>
      </c>
      <c r="B177" s="36">
        <v>45749</v>
      </c>
      <c r="C177" t="s">
        <v>92</v>
      </c>
      <c r="D177">
        <v>5701.2545250523444</v>
      </c>
      <c r="E177">
        <v>5712.25</v>
      </c>
      <c r="F177" t="b">
        <v>0</v>
      </c>
      <c r="G177" t="b">
        <v>0</v>
      </c>
      <c r="H177">
        <v>10.99547494765557</v>
      </c>
      <c r="I177">
        <v>12413.21653505108</v>
      </c>
      <c r="J177">
        <v>1.0995474947655571E-3</v>
      </c>
    </row>
    <row r="178" spans="1:10" ht="15.75" customHeight="1" x14ac:dyDescent="0.25">
      <c r="A178" s="36">
        <v>45750</v>
      </c>
      <c r="B178" s="36">
        <v>45750</v>
      </c>
      <c r="C178" t="s">
        <v>88</v>
      </c>
      <c r="D178">
        <v>5550.5</v>
      </c>
      <c r="E178">
        <v>5432.75</v>
      </c>
      <c r="F178" t="b">
        <v>0</v>
      </c>
      <c r="G178" t="b">
        <v>0</v>
      </c>
      <c r="H178">
        <v>117.75</v>
      </c>
      <c r="I178">
        <v>12530.96653505108</v>
      </c>
      <c r="J178">
        <v>1.1775000000000001E-2</v>
      </c>
    </row>
    <row r="179" spans="1:10" ht="15.75" customHeight="1" x14ac:dyDescent="0.25">
      <c r="A179" s="36">
        <v>45751</v>
      </c>
      <c r="B179" s="36">
        <v>45751</v>
      </c>
      <c r="C179" t="s">
        <v>92</v>
      </c>
      <c r="D179">
        <v>5423</v>
      </c>
      <c r="E179">
        <v>5110.25</v>
      </c>
      <c r="F179" t="b">
        <v>0</v>
      </c>
      <c r="G179" t="b">
        <v>0</v>
      </c>
      <c r="H179">
        <v>-312.75</v>
      </c>
      <c r="I179">
        <v>12218.21653505108</v>
      </c>
      <c r="J179">
        <v>-3.1274999999999997E-2</v>
      </c>
    </row>
    <row r="180" spans="1:10" ht="15.75" customHeight="1" x14ac:dyDescent="0.25">
      <c r="A180" s="36">
        <v>45754</v>
      </c>
      <c r="B180" s="36">
        <v>45754</v>
      </c>
      <c r="C180" t="s">
        <v>92</v>
      </c>
      <c r="D180">
        <v>5007</v>
      </c>
      <c r="E180">
        <v>5227.9385179999999</v>
      </c>
      <c r="F180" t="b">
        <v>0</v>
      </c>
      <c r="G180" t="b">
        <v>1</v>
      </c>
      <c r="H180">
        <v>220.9385179999999</v>
      </c>
      <c r="I180">
        <v>12439.155053051079</v>
      </c>
      <c r="J180">
        <v>2.2093851799999991E-2</v>
      </c>
    </row>
    <row r="181" spans="1:10" ht="15.75" customHeight="1" x14ac:dyDescent="0.25">
      <c r="A181" s="36">
        <v>45755</v>
      </c>
      <c r="B181" s="36">
        <v>45755</v>
      </c>
      <c r="C181" t="s">
        <v>92</v>
      </c>
      <c r="D181">
        <v>5158.6084981753829</v>
      </c>
      <c r="E181">
        <v>5196.3881279999996</v>
      </c>
      <c r="F181" t="b">
        <v>0</v>
      </c>
      <c r="G181" t="b">
        <v>1</v>
      </c>
      <c r="H181">
        <v>37.779629824616677</v>
      </c>
      <c r="I181">
        <v>12476.93468287569</v>
      </c>
      <c r="J181">
        <v>3.7779629824616682E-3</v>
      </c>
    </row>
    <row r="182" spans="1:10" ht="15.75" customHeight="1" x14ac:dyDescent="0.25">
      <c r="A182" s="36">
        <v>45756</v>
      </c>
      <c r="B182" s="36">
        <v>45756</v>
      </c>
      <c r="C182" t="s">
        <v>92</v>
      </c>
      <c r="D182">
        <v>5006.25</v>
      </c>
      <c r="E182">
        <v>5491</v>
      </c>
      <c r="F182" t="b">
        <v>0</v>
      </c>
      <c r="G182" t="b">
        <v>0</v>
      </c>
      <c r="H182">
        <v>484.75</v>
      </c>
      <c r="I182">
        <v>12961.68468287569</v>
      </c>
      <c r="J182">
        <v>4.8474999999999997E-2</v>
      </c>
    </row>
    <row r="183" spans="1:10" ht="15.75" customHeight="1" x14ac:dyDescent="0.25">
      <c r="A183" s="36">
        <v>45757</v>
      </c>
      <c r="B183" s="36">
        <v>45757</v>
      </c>
      <c r="C183" t="s">
        <v>88</v>
      </c>
      <c r="D183">
        <v>5502.5</v>
      </c>
      <c r="E183">
        <v>5302</v>
      </c>
      <c r="F183" t="b">
        <v>0</v>
      </c>
      <c r="G183" t="b">
        <v>0</v>
      </c>
      <c r="H183">
        <v>200.5</v>
      </c>
      <c r="I183">
        <v>13162.18468287569</v>
      </c>
      <c r="J183">
        <v>2.0049999999999998E-2</v>
      </c>
    </row>
    <row r="184" spans="1:10" ht="15.75" customHeight="1" x14ac:dyDescent="0.25">
      <c r="A184" s="36">
        <v>45758</v>
      </c>
      <c r="B184" s="36">
        <v>45758</v>
      </c>
      <c r="C184" t="s">
        <v>92</v>
      </c>
      <c r="D184">
        <v>5351.4176651075086</v>
      </c>
      <c r="E184">
        <v>5391.25</v>
      </c>
      <c r="F184" t="b">
        <v>0</v>
      </c>
      <c r="G184" t="b">
        <v>0</v>
      </c>
      <c r="H184">
        <v>39.832334892491417</v>
      </c>
      <c r="I184">
        <v>13202.017017768179</v>
      </c>
      <c r="J184">
        <v>3.9832334892491413E-3</v>
      </c>
    </row>
    <row r="185" spans="1:10" ht="15.75" customHeight="1" x14ac:dyDescent="0.25">
      <c r="A185" s="36">
        <v>45761</v>
      </c>
      <c r="B185" s="36">
        <v>45761</v>
      </c>
      <c r="C185" t="s">
        <v>92</v>
      </c>
      <c r="D185">
        <v>5452.5</v>
      </c>
      <c r="E185">
        <v>5440.75</v>
      </c>
      <c r="F185" t="b">
        <v>0</v>
      </c>
      <c r="G185" t="b">
        <v>0</v>
      </c>
      <c r="H185">
        <v>-11.75</v>
      </c>
      <c r="I185">
        <v>13190.267017768179</v>
      </c>
      <c r="J185">
        <v>-1.175E-3</v>
      </c>
    </row>
    <row r="186" spans="1:10" ht="15.75" customHeight="1" x14ac:dyDescent="0.25">
      <c r="A186" s="36">
        <v>45763</v>
      </c>
      <c r="B186" s="36">
        <v>45763</v>
      </c>
      <c r="C186" t="s">
        <v>88</v>
      </c>
      <c r="D186">
        <v>5403.75</v>
      </c>
      <c r="E186">
        <v>5305.75</v>
      </c>
      <c r="F186" t="b">
        <v>0</v>
      </c>
      <c r="G186" t="b">
        <v>0</v>
      </c>
      <c r="H186">
        <v>98</v>
      </c>
      <c r="I186">
        <v>13288.267017768179</v>
      </c>
      <c r="J186">
        <v>9.7999999999999997E-3</v>
      </c>
    </row>
    <row r="187" spans="1:10" ht="15.75" customHeight="1" x14ac:dyDescent="0.25">
      <c r="A187" s="36">
        <v>45764</v>
      </c>
      <c r="B187" s="36">
        <v>45764</v>
      </c>
      <c r="C187" t="s">
        <v>92</v>
      </c>
      <c r="D187">
        <v>5356.1406051037911</v>
      </c>
      <c r="E187">
        <v>5312.75</v>
      </c>
      <c r="F187" t="b">
        <v>0</v>
      </c>
      <c r="G187" t="b">
        <v>0</v>
      </c>
      <c r="H187">
        <v>-43.390605103791131</v>
      </c>
      <c r="I187">
        <v>13244.876412664389</v>
      </c>
      <c r="J187">
        <v>-4.3390605103791127E-3</v>
      </c>
    </row>
    <row r="188" spans="1:10" ht="15.75" customHeight="1" x14ac:dyDescent="0.25">
      <c r="A188" s="36">
        <v>45768</v>
      </c>
      <c r="B188" s="36">
        <v>45768</v>
      </c>
      <c r="C188" t="s">
        <v>88</v>
      </c>
      <c r="D188">
        <v>5283.75</v>
      </c>
      <c r="E188">
        <v>5184.75</v>
      </c>
      <c r="F188" t="b">
        <v>0</v>
      </c>
      <c r="G188" t="b">
        <v>0</v>
      </c>
      <c r="H188">
        <v>99</v>
      </c>
      <c r="I188">
        <v>13343.876412664389</v>
      </c>
      <c r="J188">
        <v>9.9000000000000008E-3</v>
      </c>
    </row>
    <row r="189" spans="1:10" ht="15.75" customHeight="1" x14ac:dyDescent="0.25">
      <c r="A189" s="36">
        <v>45769</v>
      </c>
      <c r="B189" s="36">
        <v>45769</v>
      </c>
      <c r="C189" t="s">
        <v>92</v>
      </c>
      <c r="D189">
        <v>5233.8645843053764</v>
      </c>
      <c r="E189">
        <v>5314.75</v>
      </c>
      <c r="F189" t="b">
        <v>0</v>
      </c>
      <c r="G189" t="b">
        <v>0</v>
      </c>
      <c r="H189">
        <v>80.885415694623589</v>
      </c>
      <c r="I189">
        <v>13424.76182835902</v>
      </c>
      <c r="J189">
        <v>8.0885415694623587E-3</v>
      </c>
    </row>
    <row r="190" spans="1:10" ht="15.75" customHeight="1" x14ac:dyDescent="0.25">
      <c r="A190" s="36">
        <v>45770</v>
      </c>
      <c r="B190" s="36">
        <v>45770</v>
      </c>
      <c r="C190" t="s">
        <v>92</v>
      </c>
      <c r="D190">
        <v>5379.75</v>
      </c>
      <c r="E190">
        <v>5401.75</v>
      </c>
      <c r="F190" t="b">
        <v>0</v>
      </c>
      <c r="G190" t="b">
        <v>0</v>
      </c>
      <c r="H190">
        <v>22</v>
      </c>
      <c r="I190">
        <v>13446.76182835902</v>
      </c>
      <c r="J190">
        <v>2.2000000000000001E-3</v>
      </c>
    </row>
    <row r="191" spans="1:10" ht="15.75" customHeight="1" x14ac:dyDescent="0.25">
      <c r="A191" s="36">
        <v>45771</v>
      </c>
      <c r="B191" s="36">
        <v>45771</v>
      </c>
      <c r="C191" t="s">
        <v>92</v>
      </c>
      <c r="D191">
        <v>5462.0856195970437</v>
      </c>
      <c r="E191">
        <v>5511.25</v>
      </c>
      <c r="F191" t="b">
        <v>0</v>
      </c>
      <c r="G191" t="b">
        <v>0</v>
      </c>
      <c r="H191">
        <v>49.16438040295634</v>
      </c>
      <c r="I191">
        <v>13495.926208761981</v>
      </c>
      <c r="J191">
        <v>4.9164380402956344E-3</v>
      </c>
    </row>
    <row r="192" spans="1:10" ht="15.75" customHeight="1" x14ac:dyDescent="0.25">
      <c r="A192" s="36">
        <v>45772</v>
      </c>
      <c r="B192" s="36">
        <v>45772</v>
      </c>
      <c r="C192" t="s">
        <v>88</v>
      </c>
      <c r="D192">
        <v>5529</v>
      </c>
      <c r="E192">
        <v>5549.75</v>
      </c>
      <c r="F192" t="b">
        <v>0</v>
      </c>
      <c r="G192" t="b">
        <v>0</v>
      </c>
      <c r="H192">
        <v>-20.75</v>
      </c>
      <c r="I192">
        <v>13475.176208761981</v>
      </c>
      <c r="J192">
        <v>-2.075E-3</v>
      </c>
    </row>
    <row r="193" spans="1:10" ht="15.75" customHeight="1" x14ac:dyDescent="0.25">
      <c r="A193" s="36">
        <v>45777</v>
      </c>
      <c r="B193" s="36">
        <v>45777</v>
      </c>
      <c r="C193" t="s">
        <v>88</v>
      </c>
      <c r="D193">
        <v>5526.6742040826412</v>
      </c>
      <c r="E193">
        <v>5587</v>
      </c>
      <c r="F193" t="b">
        <v>0</v>
      </c>
      <c r="G193" t="b">
        <v>0</v>
      </c>
      <c r="H193">
        <v>-60.325795917358853</v>
      </c>
      <c r="I193">
        <v>13414.85041284462</v>
      </c>
      <c r="J193">
        <v>-6.0325795917358848E-3</v>
      </c>
    </row>
    <row r="194" spans="1:10" ht="15.75" customHeight="1" x14ac:dyDescent="0.25">
      <c r="A194" s="36">
        <v>45778</v>
      </c>
      <c r="B194" s="36">
        <v>45778</v>
      </c>
      <c r="C194" t="s">
        <v>92</v>
      </c>
      <c r="D194">
        <v>5670.1254437849066</v>
      </c>
      <c r="E194">
        <v>5623.25</v>
      </c>
      <c r="F194" t="b">
        <v>0</v>
      </c>
      <c r="G194" t="b">
        <v>0</v>
      </c>
      <c r="H194">
        <v>-46.875443784907468</v>
      </c>
      <c r="I194">
        <v>13367.974969059709</v>
      </c>
      <c r="J194">
        <v>-4.6875443784907484E-3</v>
      </c>
    </row>
    <row r="195" spans="1:10" ht="15.75" customHeight="1" x14ac:dyDescent="0.25">
      <c r="A195" s="36">
        <v>45779</v>
      </c>
      <c r="B195" s="36">
        <v>45779</v>
      </c>
      <c r="C195" t="s">
        <v>92</v>
      </c>
      <c r="D195">
        <v>5608.5</v>
      </c>
      <c r="E195">
        <v>5709</v>
      </c>
      <c r="F195" t="b">
        <v>0</v>
      </c>
      <c r="G195" t="b">
        <v>0</v>
      </c>
      <c r="H195">
        <v>100.5</v>
      </c>
      <c r="I195">
        <v>13468.474969059709</v>
      </c>
      <c r="J195">
        <v>1.005E-2</v>
      </c>
    </row>
    <row r="196" spans="1:10" ht="15.75" customHeight="1" x14ac:dyDescent="0.25">
      <c r="A196" s="36">
        <v>45782</v>
      </c>
      <c r="B196" s="36">
        <v>45782</v>
      </c>
      <c r="C196" t="s">
        <v>88</v>
      </c>
      <c r="D196">
        <v>5705</v>
      </c>
      <c r="E196">
        <v>5671.75</v>
      </c>
      <c r="F196" t="b">
        <v>0</v>
      </c>
      <c r="G196" t="b">
        <v>0</v>
      </c>
      <c r="H196">
        <v>33.25</v>
      </c>
      <c r="I196">
        <v>13501.724969059709</v>
      </c>
      <c r="J196">
        <v>3.3249999999999998E-3</v>
      </c>
    </row>
    <row r="197" spans="1:10" ht="15.75" customHeight="1" x14ac:dyDescent="0.25">
      <c r="A197" s="36">
        <v>45783</v>
      </c>
      <c r="B197" s="36">
        <v>45783</v>
      </c>
      <c r="C197" t="s">
        <v>88</v>
      </c>
      <c r="D197">
        <v>5622.436737737843</v>
      </c>
      <c r="E197">
        <v>5625.75</v>
      </c>
      <c r="F197" t="b">
        <v>0</v>
      </c>
      <c r="G197" t="b">
        <v>0</v>
      </c>
      <c r="H197">
        <v>-3.3132622621569681</v>
      </c>
      <c r="I197">
        <v>13498.411706797549</v>
      </c>
      <c r="J197">
        <v>-3.3132622621569679E-4</v>
      </c>
    </row>
    <row r="198" spans="1:10" ht="15.75" customHeight="1" x14ac:dyDescent="0.25">
      <c r="A198" s="36">
        <v>45784</v>
      </c>
      <c r="B198" s="36">
        <v>45784</v>
      </c>
      <c r="C198" t="s">
        <v>92</v>
      </c>
      <c r="D198">
        <v>5667.7724176951142</v>
      </c>
      <c r="E198">
        <v>5652</v>
      </c>
      <c r="F198" t="b">
        <v>0</v>
      </c>
      <c r="G198" t="b">
        <v>0</v>
      </c>
      <c r="H198">
        <v>-15.7724176951142</v>
      </c>
      <c r="I198">
        <v>13482.639289102441</v>
      </c>
      <c r="J198">
        <v>-1.5772417695114199E-3</v>
      </c>
    </row>
    <row r="199" spans="1:10" ht="15.75" customHeight="1" x14ac:dyDescent="0.25">
      <c r="A199" s="36">
        <v>45785</v>
      </c>
      <c r="B199" s="36">
        <v>45785</v>
      </c>
      <c r="C199" t="s">
        <v>92</v>
      </c>
      <c r="D199">
        <v>5692.3154827465833</v>
      </c>
      <c r="E199">
        <v>5684.5</v>
      </c>
      <c r="F199" t="b">
        <v>0</v>
      </c>
      <c r="G199" t="b">
        <v>0</v>
      </c>
      <c r="H199">
        <v>-7.8154827465832568</v>
      </c>
      <c r="I199">
        <v>13474.82380635586</v>
      </c>
      <c r="J199">
        <v>-7.8154827465832567E-4</v>
      </c>
    </row>
    <row r="200" spans="1:10" ht="15.75" customHeight="1" x14ac:dyDescent="0.25">
      <c r="A200" s="36">
        <v>45789</v>
      </c>
      <c r="B200" s="36">
        <v>45789</v>
      </c>
      <c r="C200" t="s">
        <v>92</v>
      </c>
      <c r="D200">
        <v>5761</v>
      </c>
      <c r="E200">
        <v>5865</v>
      </c>
      <c r="F200" t="b">
        <v>0</v>
      </c>
      <c r="G200" t="b">
        <v>0</v>
      </c>
      <c r="H200">
        <v>104</v>
      </c>
      <c r="I200">
        <v>13578.82380635586</v>
      </c>
      <c r="J200">
        <v>1.04E-2</v>
      </c>
    </row>
    <row r="201" spans="1:10" ht="15.75" customHeight="1" x14ac:dyDescent="0.25">
      <c r="A201" s="36">
        <v>45790</v>
      </c>
      <c r="B201" s="36">
        <v>45790</v>
      </c>
      <c r="C201" t="s">
        <v>92</v>
      </c>
      <c r="D201">
        <v>5892.7915734385133</v>
      </c>
      <c r="E201">
        <v>5904.5</v>
      </c>
      <c r="F201" t="b">
        <v>0</v>
      </c>
      <c r="G201" t="b">
        <v>0</v>
      </c>
      <c r="H201">
        <v>11.7084265614867</v>
      </c>
      <c r="I201">
        <v>13590.53223291734</v>
      </c>
      <c r="J201">
        <v>1.17084265614867E-3</v>
      </c>
    </row>
    <row r="202" spans="1:10" ht="15.75" customHeight="1" x14ac:dyDescent="0.25">
      <c r="A202" s="36">
        <v>45791</v>
      </c>
      <c r="B202" s="36">
        <v>45791</v>
      </c>
      <c r="C202" t="s">
        <v>88</v>
      </c>
      <c r="D202">
        <v>5902</v>
      </c>
      <c r="E202">
        <v>5908.5</v>
      </c>
      <c r="F202" t="b">
        <v>0</v>
      </c>
      <c r="G202" t="b">
        <v>0</v>
      </c>
      <c r="H202">
        <v>-6.5</v>
      </c>
      <c r="I202">
        <v>13584.03223291734</v>
      </c>
      <c r="J202">
        <v>-6.4999999999999997E-4</v>
      </c>
    </row>
    <row r="203" spans="1:10" ht="15.75" customHeight="1" x14ac:dyDescent="0.25">
      <c r="A203" s="36">
        <v>45792</v>
      </c>
      <c r="B203" s="36">
        <v>45792</v>
      </c>
      <c r="C203" t="s">
        <v>92</v>
      </c>
      <c r="D203">
        <v>5934.1240536079686</v>
      </c>
      <c r="E203">
        <v>5933.25</v>
      </c>
      <c r="F203" t="b">
        <v>0</v>
      </c>
      <c r="G203" t="b">
        <v>0</v>
      </c>
      <c r="H203">
        <v>-0.87405360796856257</v>
      </c>
      <c r="I203">
        <v>13583.158179309379</v>
      </c>
      <c r="J203">
        <v>-8.7405360796856253E-5</v>
      </c>
    </row>
    <row r="204" spans="1:10" ht="15.75" customHeight="1" x14ac:dyDescent="0.25">
      <c r="A204" s="36">
        <v>45793</v>
      </c>
      <c r="B204" s="36">
        <v>45793</v>
      </c>
      <c r="C204" t="s">
        <v>92</v>
      </c>
      <c r="D204">
        <v>5958.7298803243148</v>
      </c>
      <c r="E204">
        <v>5975.5</v>
      </c>
      <c r="F204" t="b">
        <v>0</v>
      </c>
      <c r="G204" t="b">
        <v>0</v>
      </c>
      <c r="H204">
        <v>16.77011967568524</v>
      </c>
      <c r="I204">
        <v>13599.92829898506</v>
      </c>
      <c r="J204">
        <v>1.677011967568524E-3</v>
      </c>
    </row>
    <row r="205" spans="1:10" ht="15.75" customHeight="1" x14ac:dyDescent="0.25">
      <c r="A205" s="36">
        <v>45796</v>
      </c>
      <c r="B205" s="36">
        <v>45796</v>
      </c>
      <c r="C205" t="s">
        <v>88</v>
      </c>
      <c r="D205">
        <v>5930.25</v>
      </c>
      <c r="E205">
        <v>5901.3825940534898</v>
      </c>
      <c r="F205" t="b">
        <v>0</v>
      </c>
      <c r="G205" t="b">
        <v>1</v>
      </c>
      <c r="H205">
        <v>28.867405946510189</v>
      </c>
      <c r="I205">
        <v>13628.79570493157</v>
      </c>
      <c r="J205">
        <v>2.886740594651019E-3</v>
      </c>
    </row>
    <row r="206" spans="1:10" ht="15.75" customHeight="1" x14ac:dyDescent="0.25">
      <c r="A206" s="36">
        <v>45797</v>
      </c>
      <c r="B206" s="36">
        <v>45797</v>
      </c>
      <c r="C206" t="s">
        <v>88</v>
      </c>
      <c r="D206">
        <v>5980</v>
      </c>
      <c r="E206">
        <v>5929.1654520697002</v>
      </c>
      <c r="F206" t="b">
        <v>0</v>
      </c>
      <c r="G206" t="b">
        <v>1</v>
      </c>
      <c r="H206">
        <v>50.834547930299777</v>
      </c>
      <c r="I206">
        <v>13679.630252861871</v>
      </c>
      <c r="J206">
        <v>5.0834547930299779E-3</v>
      </c>
    </row>
    <row r="207" spans="1:10" ht="15.75" customHeight="1" x14ac:dyDescent="0.25">
      <c r="A207" s="36">
        <v>45798</v>
      </c>
      <c r="B207" s="36">
        <v>45798</v>
      </c>
      <c r="C207" t="s">
        <v>88</v>
      </c>
      <c r="D207">
        <v>5933.5603951249268</v>
      </c>
      <c r="E207">
        <v>5861.25</v>
      </c>
      <c r="F207" t="b">
        <v>0</v>
      </c>
      <c r="G207" t="b">
        <v>0</v>
      </c>
      <c r="H207">
        <v>72.310395124926799</v>
      </c>
      <c r="I207">
        <v>13751.940647986799</v>
      </c>
      <c r="J207">
        <v>7.2310395124926801E-3</v>
      </c>
    </row>
    <row r="208" spans="1:10" ht="15.75" customHeight="1" x14ac:dyDescent="0.25">
      <c r="A208" s="36">
        <v>45799</v>
      </c>
      <c r="B208" s="36">
        <v>45799</v>
      </c>
      <c r="C208" t="s">
        <v>92</v>
      </c>
      <c r="D208">
        <v>5882.5901032004376</v>
      </c>
      <c r="E208">
        <v>5856.75</v>
      </c>
      <c r="F208" t="b">
        <v>0</v>
      </c>
      <c r="G208" t="b">
        <v>0</v>
      </c>
      <c r="H208">
        <v>-25.840103200437621</v>
      </c>
      <c r="I208">
        <v>13726.100544786361</v>
      </c>
      <c r="J208">
        <v>-2.5840103200437631E-3</v>
      </c>
    </row>
    <row r="209" spans="1:10" ht="15.75" customHeight="1" x14ac:dyDescent="0.25">
      <c r="A209" s="36">
        <v>45800</v>
      </c>
      <c r="B209" s="36">
        <v>45800</v>
      </c>
      <c r="C209" t="s">
        <v>88</v>
      </c>
      <c r="D209">
        <v>5838.1115319466999</v>
      </c>
      <c r="E209">
        <v>5817</v>
      </c>
      <c r="F209" t="b">
        <v>0</v>
      </c>
      <c r="G209" t="b">
        <v>0</v>
      </c>
      <c r="H209">
        <v>21.11153194669987</v>
      </c>
      <c r="I209">
        <v>13747.21207673306</v>
      </c>
      <c r="J209">
        <v>2.1111531946699869E-3</v>
      </c>
    </row>
    <row r="210" spans="1:10" ht="15.75" customHeight="1" x14ac:dyDescent="0.25">
      <c r="A210" s="36">
        <v>45804</v>
      </c>
      <c r="B210" s="36">
        <v>45804</v>
      </c>
      <c r="C210" t="s">
        <v>92</v>
      </c>
      <c r="D210">
        <v>5839.2844278672956</v>
      </c>
      <c r="E210">
        <v>5934.25</v>
      </c>
      <c r="F210" t="b">
        <v>0</v>
      </c>
      <c r="G210" t="b">
        <v>0</v>
      </c>
      <c r="H210">
        <v>94.965572132704438</v>
      </c>
      <c r="I210">
        <v>13842.17764886576</v>
      </c>
      <c r="J210">
        <v>9.4965572132704439E-3</v>
      </c>
    </row>
    <row r="211" spans="1:10" ht="15.75" customHeight="1" x14ac:dyDescent="0.25">
      <c r="A211" s="36">
        <v>45805</v>
      </c>
      <c r="B211" s="36">
        <v>45805</v>
      </c>
      <c r="C211" t="s">
        <v>88</v>
      </c>
      <c r="D211">
        <v>5911.9712052788091</v>
      </c>
      <c r="E211">
        <v>5902.75</v>
      </c>
      <c r="F211" t="b">
        <v>0</v>
      </c>
      <c r="G211" t="b">
        <v>0</v>
      </c>
      <c r="H211">
        <v>9.2212052788090659</v>
      </c>
      <c r="I211">
        <v>13851.398854144571</v>
      </c>
      <c r="J211">
        <v>9.2212052788090664E-4</v>
      </c>
    </row>
    <row r="212" spans="1:10" ht="15.75" customHeight="1" x14ac:dyDescent="0.25">
      <c r="A212" s="36">
        <v>45806</v>
      </c>
      <c r="B212" s="36">
        <v>45806</v>
      </c>
      <c r="C212" t="s">
        <v>92</v>
      </c>
      <c r="D212">
        <v>5923.5</v>
      </c>
      <c r="E212">
        <v>5922.75</v>
      </c>
      <c r="F212" t="b">
        <v>0</v>
      </c>
      <c r="G212" t="b">
        <v>0</v>
      </c>
      <c r="H212">
        <v>-0.75</v>
      </c>
      <c r="I212">
        <v>13850.648854144571</v>
      </c>
      <c r="J212">
        <v>-7.4999999999999993E-5</v>
      </c>
    </row>
    <row r="213" spans="1:10" ht="15.75" customHeight="1" x14ac:dyDescent="0.25">
      <c r="A213" s="36">
        <v>45807</v>
      </c>
      <c r="B213" s="36">
        <v>45807</v>
      </c>
      <c r="C213" t="s">
        <v>88</v>
      </c>
      <c r="D213">
        <v>5890.3606535036542</v>
      </c>
      <c r="E213">
        <v>5916</v>
      </c>
      <c r="F213" t="b">
        <v>0</v>
      </c>
      <c r="G213" t="b">
        <v>0</v>
      </c>
      <c r="H213">
        <v>-25.639346496345748</v>
      </c>
      <c r="I213">
        <v>13825.00950764823</v>
      </c>
      <c r="J213">
        <v>-2.5639346496345748E-3</v>
      </c>
    </row>
    <row r="214" spans="1:10" ht="15.75" customHeight="1" x14ac:dyDescent="0.25">
      <c r="A214" s="36">
        <v>45810</v>
      </c>
      <c r="B214" s="36">
        <v>45810</v>
      </c>
      <c r="C214" t="s">
        <v>92</v>
      </c>
      <c r="D214">
        <v>5937.8457466726913</v>
      </c>
      <c r="E214">
        <v>5947.25</v>
      </c>
      <c r="F214" t="b">
        <v>0</v>
      </c>
      <c r="G214" t="b">
        <v>0</v>
      </c>
      <c r="H214">
        <v>9.4042533273086519</v>
      </c>
      <c r="I214">
        <v>13834.413760975531</v>
      </c>
      <c r="J214">
        <v>9.4042533273086515E-4</v>
      </c>
    </row>
    <row r="215" spans="1:10" ht="15.75" customHeight="1" x14ac:dyDescent="0.25">
      <c r="A215" s="36">
        <v>45811</v>
      </c>
      <c r="B215" s="36">
        <v>45811</v>
      </c>
      <c r="C215" t="s">
        <v>92</v>
      </c>
      <c r="D215">
        <v>5969.5623383675256</v>
      </c>
      <c r="E215">
        <v>5981.5</v>
      </c>
      <c r="F215" t="b">
        <v>0</v>
      </c>
      <c r="G215" t="b">
        <v>0</v>
      </c>
      <c r="H215">
        <v>11.93766163247437</v>
      </c>
      <c r="I215">
        <v>13846.35142260801</v>
      </c>
      <c r="J215">
        <v>1.193766163247437E-3</v>
      </c>
    </row>
    <row r="216" spans="1:10" ht="15.75" customHeight="1" x14ac:dyDescent="0.25">
      <c r="A216" s="36">
        <v>45813</v>
      </c>
      <c r="B216" s="36">
        <v>45813</v>
      </c>
      <c r="C216" t="s">
        <v>92</v>
      </c>
      <c r="D216">
        <v>6000.5573663414898</v>
      </c>
      <c r="E216">
        <v>5946</v>
      </c>
      <c r="F216" t="b">
        <v>0</v>
      </c>
      <c r="G216" t="b">
        <v>0</v>
      </c>
      <c r="H216">
        <v>-54.557366341489796</v>
      </c>
      <c r="I216">
        <v>13791.794056266521</v>
      </c>
      <c r="J216">
        <v>-5.4557366341489799E-3</v>
      </c>
    </row>
    <row r="217" spans="1:10" ht="15.75" customHeight="1" x14ac:dyDescent="0.25">
      <c r="A217" s="36">
        <v>45814</v>
      </c>
      <c r="B217" s="36">
        <v>45814</v>
      </c>
      <c r="C217" t="s">
        <v>92</v>
      </c>
      <c r="D217">
        <v>5965.0051008174933</v>
      </c>
      <c r="E217">
        <v>6006.75</v>
      </c>
      <c r="F217" t="b">
        <v>0</v>
      </c>
      <c r="G217" t="b">
        <v>0</v>
      </c>
      <c r="H217">
        <v>41.744899182506742</v>
      </c>
      <c r="I217">
        <v>13833.538955449019</v>
      </c>
      <c r="J217">
        <v>4.1744899182506743E-3</v>
      </c>
    </row>
    <row r="218" spans="1:10" ht="15.75" customHeight="1" x14ac:dyDescent="0.25">
      <c r="A218" s="36">
        <v>45817</v>
      </c>
      <c r="B218" s="36">
        <v>45817</v>
      </c>
      <c r="C218" t="s">
        <v>88</v>
      </c>
      <c r="D218">
        <v>6010</v>
      </c>
      <c r="E218">
        <v>6010.25</v>
      </c>
      <c r="F218" t="b">
        <v>0</v>
      </c>
      <c r="G218" t="b">
        <v>0</v>
      </c>
      <c r="H218">
        <v>-0.25</v>
      </c>
      <c r="I218">
        <v>13833.288955449019</v>
      </c>
      <c r="J218">
        <v>-2.5000000000000001E-5</v>
      </c>
    </row>
    <row r="219" spans="1:10" ht="15.75" customHeight="1" x14ac:dyDescent="0.25">
      <c r="A219" s="36">
        <v>45818</v>
      </c>
      <c r="B219" s="36">
        <v>45818</v>
      </c>
      <c r="C219" t="s">
        <v>92</v>
      </c>
      <c r="D219">
        <v>6031.9811621931995</v>
      </c>
      <c r="E219">
        <v>6047.0219607601302</v>
      </c>
      <c r="F219" t="b">
        <v>0</v>
      </c>
      <c r="G219" t="b">
        <v>1</v>
      </c>
      <c r="H219">
        <v>15.0407985669317</v>
      </c>
      <c r="I219">
        <v>13848.32975401596</v>
      </c>
      <c r="J219">
        <v>1.5040798566931699E-3</v>
      </c>
    </row>
    <row r="220" spans="1:10" ht="15.75" customHeight="1" x14ac:dyDescent="0.25">
      <c r="A220" s="36">
        <v>45819</v>
      </c>
      <c r="B220" s="36">
        <v>45819</v>
      </c>
      <c r="C220" t="s">
        <v>92</v>
      </c>
      <c r="D220">
        <v>6062.9775966191128</v>
      </c>
      <c r="E220">
        <v>6029</v>
      </c>
      <c r="F220" t="b">
        <v>0</v>
      </c>
      <c r="G220" t="b">
        <v>0</v>
      </c>
      <c r="H220">
        <v>-33.977596619112767</v>
      </c>
      <c r="I220">
        <v>13814.352157396839</v>
      </c>
      <c r="J220">
        <v>-3.3977596619112769E-3</v>
      </c>
    </row>
    <row r="221" spans="1:10" ht="15.75" customHeight="1" x14ac:dyDescent="0.25">
      <c r="A221" s="36">
        <v>45820</v>
      </c>
      <c r="B221" s="36">
        <v>45820</v>
      </c>
      <c r="C221" t="s">
        <v>92</v>
      </c>
      <c r="D221">
        <v>6046.2420226152699</v>
      </c>
      <c r="E221">
        <v>6049.5</v>
      </c>
      <c r="F221" t="b">
        <v>0</v>
      </c>
      <c r="G221" t="b">
        <v>0</v>
      </c>
      <c r="H221">
        <v>3.2579773847301108</v>
      </c>
      <c r="I221">
        <v>13817.610134781569</v>
      </c>
      <c r="J221">
        <v>3.2579773847301111E-4</v>
      </c>
    </row>
    <row r="222" spans="1:10" ht="15.75" customHeight="1" x14ac:dyDescent="0.25">
      <c r="A222" s="36">
        <v>45821</v>
      </c>
      <c r="B222" s="36">
        <v>45821</v>
      </c>
      <c r="C222" t="s">
        <v>88</v>
      </c>
      <c r="D222">
        <v>6027.1977307014922</v>
      </c>
      <c r="E222">
        <v>5979.25</v>
      </c>
      <c r="F222" t="b">
        <v>0</v>
      </c>
      <c r="G222" t="b">
        <v>0</v>
      </c>
      <c r="H222">
        <v>47.947730701492219</v>
      </c>
      <c r="I222">
        <v>13865.557865483061</v>
      </c>
      <c r="J222">
        <v>4.7947730701492219E-3</v>
      </c>
    </row>
    <row r="223" spans="1:10" ht="15.75" customHeight="1" x14ac:dyDescent="0.25">
      <c r="A223" s="36">
        <v>45824</v>
      </c>
      <c r="B223" s="36">
        <v>45824</v>
      </c>
      <c r="C223" t="s">
        <v>92</v>
      </c>
      <c r="D223">
        <v>6019.5828205076041</v>
      </c>
      <c r="E223">
        <v>6089.75</v>
      </c>
      <c r="F223" t="b">
        <v>0</v>
      </c>
      <c r="G223" t="b">
        <v>0</v>
      </c>
      <c r="H223">
        <v>70.167179492395917</v>
      </c>
      <c r="I223">
        <v>13935.725044975459</v>
      </c>
      <c r="J223">
        <v>7.0167179492395919E-3</v>
      </c>
    </row>
    <row r="224" spans="1:10" ht="15.75" customHeight="1" x14ac:dyDescent="0.25">
      <c r="A224" s="36">
        <v>45825</v>
      </c>
      <c r="B224" s="36">
        <v>45825</v>
      </c>
      <c r="C224" t="s">
        <v>88</v>
      </c>
      <c r="D224">
        <v>6093</v>
      </c>
      <c r="E224">
        <v>6037.3886282451604</v>
      </c>
      <c r="F224" t="b">
        <v>0</v>
      </c>
      <c r="G224" t="b">
        <v>1</v>
      </c>
      <c r="H224">
        <v>55.611371754839638</v>
      </c>
      <c r="I224">
        <v>13991.336416730301</v>
      </c>
      <c r="J224">
        <v>5.561137175483964E-3</v>
      </c>
    </row>
    <row r="225" spans="1:10" ht="15.75" customHeight="1" x14ac:dyDescent="0.25">
      <c r="A225" s="36">
        <v>45826</v>
      </c>
      <c r="B225" s="36">
        <v>45826</v>
      </c>
      <c r="C225" t="s">
        <v>92</v>
      </c>
      <c r="D225">
        <v>6058.4198691000192</v>
      </c>
      <c r="E225">
        <v>6034.25</v>
      </c>
      <c r="F225" t="b">
        <v>0</v>
      </c>
      <c r="G225" t="b">
        <v>0</v>
      </c>
      <c r="H225">
        <v>-24.169869100019241</v>
      </c>
      <c r="I225">
        <v>13967.166547630281</v>
      </c>
      <c r="J225">
        <v>-2.4169869100019239E-3</v>
      </c>
    </row>
    <row r="226" spans="1:10" ht="15.75" customHeight="1" x14ac:dyDescent="0.25">
      <c r="A226" s="36">
        <v>45828</v>
      </c>
      <c r="B226" s="36">
        <v>45828</v>
      </c>
      <c r="C226" t="s">
        <v>92</v>
      </c>
      <c r="D226">
        <v>6057.7436842297466</v>
      </c>
      <c r="E226">
        <v>6018</v>
      </c>
      <c r="F226" t="b">
        <v>0</v>
      </c>
      <c r="G226" t="b">
        <v>0</v>
      </c>
      <c r="H226">
        <v>-39.743684229747487</v>
      </c>
      <c r="I226">
        <v>13927.42286340053</v>
      </c>
      <c r="J226">
        <v>-3.9743684229747488E-3</v>
      </c>
    </row>
    <row r="227" spans="1:10" ht="15.75" customHeight="1" x14ac:dyDescent="0.25">
      <c r="A227" s="36">
        <v>45831</v>
      </c>
      <c r="B227" s="36">
        <v>45831</v>
      </c>
      <c r="C227" t="s">
        <v>92</v>
      </c>
      <c r="D227">
        <v>6035.5666327440749</v>
      </c>
      <c r="E227">
        <v>6077</v>
      </c>
      <c r="F227" t="b">
        <v>0</v>
      </c>
      <c r="G227" t="b">
        <v>0</v>
      </c>
      <c r="H227">
        <v>41.433367255925077</v>
      </c>
      <c r="I227">
        <v>13968.85623065646</v>
      </c>
      <c r="J227">
        <v>4.143336725592508E-3</v>
      </c>
    </row>
    <row r="228" spans="1:10" ht="15.75" customHeight="1" x14ac:dyDescent="0.25">
      <c r="A228" s="36">
        <v>45832</v>
      </c>
      <c r="B228" s="36">
        <v>45832</v>
      </c>
      <c r="C228" t="s">
        <v>92</v>
      </c>
      <c r="D228">
        <v>6098.5348079874566</v>
      </c>
      <c r="E228">
        <v>6146.25</v>
      </c>
      <c r="F228" t="b">
        <v>0</v>
      </c>
      <c r="G228" t="b">
        <v>0</v>
      </c>
      <c r="H228">
        <v>47.715192012542502</v>
      </c>
      <c r="I228">
        <v>14016.571422669</v>
      </c>
      <c r="J228">
        <v>4.7715192012542504E-3</v>
      </c>
    </row>
    <row r="229" spans="1:10" ht="15.75" customHeight="1" x14ac:dyDescent="0.25">
      <c r="A229" s="36">
        <v>45833</v>
      </c>
      <c r="B229" s="36">
        <v>45833</v>
      </c>
      <c r="C229" t="s">
        <v>88</v>
      </c>
      <c r="D229">
        <v>6144.75</v>
      </c>
      <c r="E229">
        <v>6147</v>
      </c>
      <c r="F229" t="b">
        <v>0</v>
      </c>
      <c r="G229" t="b">
        <v>0</v>
      </c>
      <c r="H229">
        <v>-2.25</v>
      </c>
      <c r="I229">
        <v>14014.321422669</v>
      </c>
      <c r="J229">
        <v>-2.2499999999999999E-4</v>
      </c>
    </row>
    <row r="230" spans="1:10" ht="15.75" customHeight="1" x14ac:dyDescent="0.25">
      <c r="A230" s="36">
        <v>45834</v>
      </c>
      <c r="B230" s="36">
        <v>45834</v>
      </c>
      <c r="C230" t="s">
        <v>92</v>
      </c>
      <c r="D230">
        <v>6165.1916320115397</v>
      </c>
      <c r="E230">
        <v>6195</v>
      </c>
      <c r="F230" t="b">
        <v>0</v>
      </c>
      <c r="G230" t="b">
        <v>0</v>
      </c>
      <c r="H230">
        <v>29.808367988460301</v>
      </c>
      <c r="I230">
        <v>14044.12979065746</v>
      </c>
      <c r="J230">
        <v>2.9808367988460299E-3</v>
      </c>
    </row>
    <row r="231" spans="1:10" ht="15.75" customHeight="1" x14ac:dyDescent="0.25">
      <c r="A231" s="36">
        <v>45835</v>
      </c>
      <c r="B231" s="36">
        <v>45835</v>
      </c>
      <c r="C231" t="s">
        <v>92</v>
      </c>
      <c r="D231">
        <v>6216.1004026826131</v>
      </c>
      <c r="E231">
        <v>6223.75</v>
      </c>
      <c r="F231" t="b">
        <v>0</v>
      </c>
      <c r="G231" t="b">
        <v>0</v>
      </c>
      <c r="H231">
        <v>7.6495973173869061</v>
      </c>
      <c r="I231">
        <v>14051.77938797485</v>
      </c>
      <c r="J231">
        <v>7.6495973173869064E-4</v>
      </c>
    </row>
    <row r="232" spans="1:10" ht="15.75" customHeight="1" x14ac:dyDescent="0.25">
      <c r="A232" s="36">
        <v>45838</v>
      </c>
      <c r="B232" s="36">
        <v>45838</v>
      </c>
      <c r="C232" t="s">
        <v>92</v>
      </c>
      <c r="D232">
        <v>6243.0657332615438</v>
      </c>
      <c r="E232">
        <v>6253.75</v>
      </c>
      <c r="F232" t="b">
        <v>0</v>
      </c>
      <c r="G232" t="b">
        <v>0</v>
      </c>
      <c r="H232">
        <v>10.684266738456239</v>
      </c>
      <c r="I232">
        <v>14062.46365471331</v>
      </c>
      <c r="J232">
        <v>1.068426673845624E-3</v>
      </c>
    </row>
    <row r="233" spans="1:10" ht="15.75" customHeight="1" x14ac:dyDescent="0.25">
      <c r="A233" s="36">
        <v>45839</v>
      </c>
      <c r="B233" s="36">
        <v>45839</v>
      </c>
      <c r="C233" t="s">
        <v>88</v>
      </c>
      <c r="D233">
        <v>6245.75</v>
      </c>
      <c r="E233">
        <v>6248.75</v>
      </c>
      <c r="F233" t="b">
        <v>0</v>
      </c>
      <c r="G233" t="b">
        <v>0</v>
      </c>
      <c r="H233">
        <v>-3</v>
      </c>
      <c r="I233">
        <v>14059.46365471331</v>
      </c>
      <c r="J233">
        <v>-2.9999999999999997E-4</v>
      </c>
    </row>
    <row r="234" spans="1:10" ht="15.75" customHeight="1" x14ac:dyDescent="0.25">
      <c r="A234" s="36">
        <v>45840</v>
      </c>
      <c r="B234" s="36">
        <v>45840</v>
      </c>
      <c r="C234" t="s">
        <v>92</v>
      </c>
      <c r="D234">
        <v>6267.6072208561491</v>
      </c>
      <c r="E234">
        <v>6275</v>
      </c>
      <c r="F234" t="b">
        <v>0</v>
      </c>
      <c r="G234" t="b">
        <v>0</v>
      </c>
      <c r="H234">
        <v>7.3927791438509303</v>
      </c>
      <c r="I234">
        <v>14066.85643385716</v>
      </c>
      <c r="J234">
        <v>7.3927791438509302E-4</v>
      </c>
    </row>
    <row r="235" spans="1:10" ht="15.75" customHeight="1" x14ac:dyDescent="0.25">
      <c r="A235" s="36">
        <v>45841</v>
      </c>
      <c r="B235" s="36">
        <v>45841</v>
      </c>
      <c r="C235" t="s">
        <v>92</v>
      </c>
      <c r="D235">
        <v>6295.2698050435511</v>
      </c>
      <c r="E235">
        <v>6324.25</v>
      </c>
      <c r="F235" t="b">
        <v>0</v>
      </c>
      <c r="G235" t="b">
        <v>0</v>
      </c>
      <c r="H235">
        <v>28.980194956448941</v>
      </c>
      <c r="I235">
        <v>14095.836628813609</v>
      </c>
      <c r="J235">
        <v>2.898019495644894E-3</v>
      </c>
    </row>
    <row r="236" spans="1:10" ht="15.75" customHeight="1" x14ac:dyDescent="0.25">
      <c r="A236" s="36">
        <v>45845</v>
      </c>
      <c r="B236" s="36">
        <v>45845</v>
      </c>
      <c r="C236" t="s">
        <v>88</v>
      </c>
      <c r="D236">
        <v>6307.75</v>
      </c>
      <c r="E236">
        <v>6276</v>
      </c>
      <c r="F236" t="b">
        <v>0</v>
      </c>
      <c r="G236" t="b">
        <v>0</v>
      </c>
      <c r="H236">
        <v>31.75</v>
      </c>
      <c r="I236">
        <v>14127.586628813609</v>
      </c>
      <c r="J236">
        <v>3.1749999999999999E-3</v>
      </c>
    </row>
    <row r="237" spans="1:10" ht="15.75" customHeight="1" x14ac:dyDescent="0.25">
      <c r="A237" s="36">
        <v>45847</v>
      </c>
      <c r="B237" s="36">
        <v>45847</v>
      </c>
      <c r="C237" t="s">
        <v>92</v>
      </c>
      <c r="D237">
        <v>6290.2419941254893</v>
      </c>
      <c r="E237">
        <v>6307.25</v>
      </c>
      <c r="F237" t="b">
        <v>0</v>
      </c>
      <c r="G237" t="b">
        <v>0</v>
      </c>
      <c r="H237">
        <v>17.008005874510669</v>
      </c>
      <c r="I237">
        <v>14144.594634688119</v>
      </c>
      <c r="J237">
        <v>1.7008005874510671E-3</v>
      </c>
    </row>
    <row r="238" spans="1:10" ht="15.75" customHeight="1" x14ac:dyDescent="0.25">
      <c r="A238" s="36">
        <v>45848</v>
      </c>
      <c r="B238" s="36">
        <v>45848</v>
      </c>
      <c r="C238" t="s">
        <v>92</v>
      </c>
      <c r="D238">
        <v>6326.469209240624</v>
      </c>
      <c r="E238">
        <v>6324.25</v>
      </c>
      <c r="F238" t="b">
        <v>0</v>
      </c>
      <c r="G238" t="b">
        <v>0</v>
      </c>
      <c r="H238">
        <v>-2.2192092406239681</v>
      </c>
      <c r="I238">
        <v>14142.37542544749</v>
      </c>
      <c r="J238">
        <v>-2.2192092406239679E-4</v>
      </c>
    </row>
    <row r="239" spans="1:10" ht="15.75" customHeight="1" x14ac:dyDescent="0.25">
      <c r="A239" s="36">
        <v>45849</v>
      </c>
      <c r="B239" s="36">
        <v>45849</v>
      </c>
      <c r="C239" t="s">
        <v>88</v>
      </c>
      <c r="D239">
        <v>6323</v>
      </c>
      <c r="E239">
        <v>6300</v>
      </c>
      <c r="F239" t="b">
        <v>0</v>
      </c>
      <c r="G239" t="b">
        <v>0</v>
      </c>
      <c r="H239">
        <v>23</v>
      </c>
      <c r="I239">
        <v>14165.37542544749</v>
      </c>
      <c r="J239">
        <v>2.3E-3</v>
      </c>
    </row>
    <row r="240" spans="1:10" ht="15.75" customHeight="1" x14ac:dyDescent="0.25">
      <c r="A240" s="36">
        <v>45852</v>
      </c>
      <c r="B240" s="36">
        <v>45852</v>
      </c>
      <c r="C240" t="s">
        <v>88</v>
      </c>
      <c r="D240">
        <v>6274</v>
      </c>
      <c r="E240">
        <v>6311</v>
      </c>
      <c r="F240" t="b">
        <v>0</v>
      </c>
      <c r="G240" t="b">
        <v>0</v>
      </c>
      <c r="H240">
        <v>-37</v>
      </c>
      <c r="I240">
        <v>14128.37542544749</v>
      </c>
      <c r="J240">
        <v>-3.7000000000000002E-3</v>
      </c>
    </row>
    <row r="241" spans="1:10" ht="15.75" customHeight="1" x14ac:dyDescent="0.25">
      <c r="A241" s="36">
        <v>45853</v>
      </c>
      <c r="B241" s="36">
        <v>45853</v>
      </c>
      <c r="C241" t="s">
        <v>92</v>
      </c>
      <c r="D241">
        <v>6330.3663071189276</v>
      </c>
      <c r="E241">
        <v>6284</v>
      </c>
      <c r="F241" t="b">
        <v>0</v>
      </c>
      <c r="G241" t="b">
        <v>0</v>
      </c>
      <c r="H241">
        <v>-46.366307118928489</v>
      </c>
      <c r="I241">
        <v>14082.009118328569</v>
      </c>
      <c r="J241">
        <v>-4.6366307118928486E-3</v>
      </c>
    </row>
    <row r="242" spans="1:10" ht="15.75" customHeight="1" x14ac:dyDescent="0.25">
      <c r="A242" s="36">
        <v>45854</v>
      </c>
      <c r="B242" s="36">
        <v>45854</v>
      </c>
      <c r="C242" t="s">
        <v>92</v>
      </c>
      <c r="D242">
        <v>6302.193424789014</v>
      </c>
      <c r="E242">
        <v>6303.25</v>
      </c>
      <c r="F242" t="b">
        <v>0</v>
      </c>
      <c r="G242" t="b">
        <v>0</v>
      </c>
      <c r="H242">
        <v>1.0565752109860109</v>
      </c>
      <c r="I242">
        <v>14083.065693539549</v>
      </c>
      <c r="J242">
        <v>1.056575210986011E-4</v>
      </c>
    </row>
    <row r="243" spans="1:10" ht="15.75" customHeight="1" x14ac:dyDescent="0.25">
      <c r="A243" s="36">
        <v>45855</v>
      </c>
      <c r="B243" s="36">
        <v>45855</v>
      </c>
      <c r="C243" t="s">
        <v>92</v>
      </c>
      <c r="D243">
        <v>6319.9401203946272</v>
      </c>
      <c r="E243">
        <v>6340.5</v>
      </c>
      <c r="F243" t="b">
        <v>0</v>
      </c>
      <c r="G243" t="b">
        <v>0</v>
      </c>
      <c r="H243">
        <v>20.559879605372771</v>
      </c>
      <c r="I243">
        <v>14103.625573144929</v>
      </c>
      <c r="J243">
        <v>2.0559879605372769E-3</v>
      </c>
    </row>
    <row r="244" spans="1:10" ht="15.75" customHeight="1" x14ac:dyDescent="0.25">
      <c r="A244" s="36">
        <v>45856</v>
      </c>
      <c r="B244" s="36">
        <v>45856</v>
      </c>
      <c r="C244" t="s">
        <v>88</v>
      </c>
      <c r="D244">
        <v>6342.5</v>
      </c>
      <c r="E244">
        <v>6334.75</v>
      </c>
      <c r="F244" t="b">
        <v>0</v>
      </c>
      <c r="G244" t="b">
        <v>0</v>
      </c>
      <c r="H244">
        <v>7.75</v>
      </c>
      <c r="I244">
        <v>14111.375573144929</v>
      </c>
      <c r="J244">
        <v>7.7499999999999997E-4</v>
      </c>
    </row>
    <row r="245" spans="1:10" ht="15.75" customHeight="1" x14ac:dyDescent="0.25">
      <c r="A245" s="36">
        <v>45859</v>
      </c>
      <c r="B245" s="36">
        <v>45859</v>
      </c>
      <c r="C245" t="s">
        <v>92</v>
      </c>
      <c r="D245">
        <v>6352.2289917777234</v>
      </c>
      <c r="E245">
        <v>6344.75</v>
      </c>
      <c r="F245" t="b">
        <v>0</v>
      </c>
      <c r="G245" t="b">
        <v>0</v>
      </c>
      <c r="H245">
        <v>-7.4789917777225128</v>
      </c>
      <c r="I245">
        <v>14103.8965813672</v>
      </c>
      <c r="J245">
        <v>-7.4789917777225124E-4</v>
      </c>
    </row>
    <row r="246" spans="1:10" ht="15.75" customHeight="1" x14ac:dyDescent="0.25">
      <c r="A246" s="36">
        <v>45860</v>
      </c>
      <c r="B246" s="36">
        <v>45860</v>
      </c>
      <c r="C246" t="s">
        <v>88</v>
      </c>
      <c r="D246">
        <v>6328.5563367099094</v>
      </c>
      <c r="E246">
        <v>6346.75</v>
      </c>
      <c r="F246" t="b">
        <v>0</v>
      </c>
      <c r="G246" t="b">
        <v>0</v>
      </c>
      <c r="H246">
        <v>-18.19366329009063</v>
      </c>
      <c r="I246">
        <v>14085.70291807711</v>
      </c>
      <c r="J246">
        <v>-1.819366329009063E-3</v>
      </c>
    </row>
    <row r="247" spans="1:10" ht="15.75" customHeight="1" x14ac:dyDescent="0.25">
      <c r="A247" s="36">
        <v>45861</v>
      </c>
      <c r="B247" s="36">
        <v>45861</v>
      </c>
      <c r="C247" t="s">
        <v>92</v>
      </c>
      <c r="D247">
        <v>6360.0046198596956</v>
      </c>
      <c r="E247">
        <v>6396.25</v>
      </c>
      <c r="F247" t="b">
        <v>0</v>
      </c>
      <c r="G247" t="b">
        <v>0</v>
      </c>
      <c r="H247">
        <v>36.245380140304412</v>
      </c>
      <c r="I247">
        <v>14121.94829821742</v>
      </c>
      <c r="J247">
        <v>3.6245380140304409E-3</v>
      </c>
    </row>
    <row r="248" spans="1:10" ht="15.75" customHeight="1" x14ac:dyDescent="0.25">
      <c r="A248" s="36">
        <v>45862</v>
      </c>
      <c r="B248" s="36">
        <v>45862</v>
      </c>
      <c r="C248" t="s">
        <v>92</v>
      </c>
      <c r="D248">
        <v>6416.8416348132732</v>
      </c>
      <c r="E248">
        <v>6401.5</v>
      </c>
      <c r="F248" t="b">
        <v>0</v>
      </c>
      <c r="G248" t="b">
        <v>0</v>
      </c>
      <c r="H248">
        <v>-15.341634813273229</v>
      </c>
      <c r="I248">
        <v>14106.606663404151</v>
      </c>
      <c r="J248">
        <v>-1.5341634813273229E-3</v>
      </c>
    </row>
    <row r="249" spans="1:10" ht="15.75" customHeight="1" x14ac:dyDescent="0.25">
      <c r="A249" s="36">
        <v>45863</v>
      </c>
      <c r="B249" s="36">
        <v>45863</v>
      </c>
      <c r="C249" t="s">
        <v>92</v>
      </c>
      <c r="D249">
        <v>6419.6010735925538</v>
      </c>
      <c r="E249">
        <v>6425</v>
      </c>
      <c r="F249" t="b">
        <v>0</v>
      </c>
      <c r="G249" t="b">
        <v>0</v>
      </c>
      <c r="H249">
        <v>5.3989264074461971</v>
      </c>
      <c r="I249">
        <v>14112.00558981159</v>
      </c>
      <c r="J249">
        <v>5.3989264074461973E-4</v>
      </c>
    </row>
    <row r="250" spans="1:10" ht="15.75" customHeight="1" x14ac:dyDescent="0.25">
      <c r="A250" s="36">
        <v>45866</v>
      </c>
      <c r="B250" s="36">
        <v>45866</v>
      </c>
      <c r="C250" t="s">
        <v>92</v>
      </c>
      <c r="D250">
        <v>6450</v>
      </c>
      <c r="E250">
        <v>6422.75</v>
      </c>
      <c r="F250" t="b">
        <v>0</v>
      </c>
      <c r="G250" t="b">
        <v>0</v>
      </c>
      <c r="H250">
        <v>-27.25</v>
      </c>
      <c r="I250">
        <v>14084.75558981159</v>
      </c>
      <c r="J250">
        <v>-2.725E-3</v>
      </c>
    </row>
    <row r="251" spans="1:10" ht="15.75" customHeight="1" x14ac:dyDescent="0.25">
      <c r="A251" s="36">
        <v>45867</v>
      </c>
      <c r="B251" s="36">
        <v>45867</v>
      </c>
      <c r="C251" t="s">
        <v>92</v>
      </c>
      <c r="D251">
        <v>6436.2936524273646</v>
      </c>
      <c r="E251">
        <v>6406</v>
      </c>
      <c r="F251" t="b">
        <v>0</v>
      </c>
      <c r="G251" t="b">
        <v>0</v>
      </c>
      <c r="H251">
        <v>-30.293652427364581</v>
      </c>
      <c r="I251">
        <v>14054.461937384231</v>
      </c>
      <c r="J251">
        <v>-3.0293652427364581E-3</v>
      </c>
    </row>
    <row r="252" spans="1:10" ht="15.75" customHeight="1" x14ac:dyDescent="0.25">
      <c r="A252" s="36">
        <v>45868</v>
      </c>
      <c r="B252" s="36">
        <v>45868</v>
      </c>
      <c r="C252" t="s">
        <v>92</v>
      </c>
      <c r="D252">
        <v>6417.684625475189</v>
      </c>
      <c r="E252">
        <v>6396.25</v>
      </c>
      <c r="F252" t="b">
        <v>0</v>
      </c>
      <c r="G252" t="b">
        <v>0</v>
      </c>
      <c r="H252">
        <v>-21.434625475189019</v>
      </c>
      <c r="I252">
        <v>14033.02731190904</v>
      </c>
      <c r="J252">
        <v>-2.1434625475189018E-3</v>
      </c>
    </row>
    <row r="253" spans="1:10" ht="15.75" customHeight="1" x14ac:dyDescent="0.25">
      <c r="A253" s="36">
        <v>45869</v>
      </c>
      <c r="B253" s="36">
        <v>45869</v>
      </c>
      <c r="C253" t="s">
        <v>92</v>
      </c>
      <c r="D253">
        <v>6435.5</v>
      </c>
      <c r="E253">
        <v>6374.25</v>
      </c>
      <c r="F253" t="b">
        <v>0</v>
      </c>
      <c r="G253" t="b">
        <v>0</v>
      </c>
      <c r="H253">
        <v>-61.25</v>
      </c>
      <c r="I253">
        <v>13971.77731190904</v>
      </c>
      <c r="J253">
        <v>-6.1250000000000002E-3</v>
      </c>
    </row>
    <row r="254" spans="1:10" ht="15.75" customHeight="1" x14ac:dyDescent="0.25">
      <c r="A254" s="36">
        <v>45870</v>
      </c>
      <c r="B254" s="36">
        <v>45870</v>
      </c>
      <c r="C254" t="s">
        <v>88</v>
      </c>
      <c r="D254">
        <v>6346.9466006969706</v>
      </c>
      <c r="E254">
        <v>6264.5</v>
      </c>
      <c r="F254" t="b">
        <v>0</v>
      </c>
      <c r="G254" t="b">
        <v>0</v>
      </c>
      <c r="H254">
        <v>82.446600696970563</v>
      </c>
      <c r="I254">
        <v>14054.22391260601</v>
      </c>
      <c r="J254">
        <v>8.2446600696970563E-3</v>
      </c>
    </row>
    <row r="255" spans="1:10" ht="15.75" customHeight="1" x14ac:dyDescent="0.25">
      <c r="A255" s="36">
        <v>45873</v>
      </c>
      <c r="B255" s="36">
        <v>45873</v>
      </c>
      <c r="C255" t="s">
        <v>92</v>
      </c>
      <c r="D255">
        <v>6257</v>
      </c>
      <c r="E255">
        <v>6356</v>
      </c>
      <c r="F255" t="b">
        <v>0</v>
      </c>
      <c r="G255" t="b">
        <v>0</v>
      </c>
      <c r="H255">
        <v>99</v>
      </c>
      <c r="I255">
        <v>14153.22391260601</v>
      </c>
      <c r="J255">
        <v>9.9000000000000008E-3</v>
      </c>
    </row>
    <row r="256" spans="1:10" ht="15.75" customHeight="1" x14ac:dyDescent="0.25">
      <c r="A256" s="36">
        <v>45874</v>
      </c>
      <c r="B256" s="36">
        <v>45874</v>
      </c>
      <c r="C256" t="s">
        <v>88</v>
      </c>
      <c r="D256">
        <v>6340.5724309990655</v>
      </c>
      <c r="E256">
        <v>6325.25</v>
      </c>
      <c r="F256" t="b">
        <v>0</v>
      </c>
      <c r="G256" t="b">
        <v>0</v>
      </c>
      <c r="H256">
        <v>15.322430999065549</v>
      </c>
      <c r="I256">
        <v>14168.54634360507</v>
      </c>
      <c r="J256">
        <v>1.532243099906555E-3</v>
      </c>
    </row>
    <row r="257" spans="1:2" ht="15.75" customHeight="1" x14ac:dyDescent="0.25">
      <c r="A257" s="36"/>
      <c r="B257" s="36"/>
    </row>
    <row r="258" spans="1:2" ht="15.75" customHeight="1" x14ac:dyDescent="0.25">
      <c r="A258" s="36"/>
      <c r="B258" s="36"/>
    </row>
    <row r="259" spans="1:2" ht="15.75" customHeight="1" x14ac:dyDescent="0.25">
      <c r="A259" s="36"/>
      <c r="B259" s="36"/>
    </row>
    <row r="260" spans="1:2" ht="15.75" customHeight="1" x14ac:dyDescent="0.25">
      <c r="A260" s="36"/>
      <c r="B260" s="36"/>
    </row>
    <row r="261" spans="1:2" ht="15.75" customHeight="1" x14ac:dyDescent="0.25">
      <c r="A261" s="36"/>
      <c r="B261" s="36"/>
    </row>
    <row r="262" spans="1:2" ht="15.75" customHeight="1" x14ac:dyDescent="0.25">
      <c r="A262" s="36"/>
      <c r="B262" s="36"/>
    </row>
    <row r="263" spans="1:2" ht="15.75" customHeight="1" x14ac:dyDescent="0.25">
      <c r="A263" s="36"/>
      <c r="B263" s="36"/>
    </row>
    <row r="264" spans="1:2" ht="15.75" customHeight="1" x14ac:dyDescent="0.25">
      <c r="A264" s="36"/>
      <c r="B264" s="36"/>
    </row>
    <row r="265" spans="1:2" ht="15.75" customHeight="1" x14ac:dyDescent="0.25">
      <c r="A265" s="36"/>
      <c r="B265" s="36"/>
    </row>
    <row r="266" spans="1:2" ht="15.75" customHeight="1" x14ac:dyDescent="0.25">
      <c r="A266" s="36"/>
      <c r="B266" s="36"/>
    </row>
    <row r="267" spans="1:2" ht="15.75" customHeight="1" x14ac:dyDescent="0.25">
      <c r="A267" s="36"/>
      <c r="B267" s="36"/>
    </row>
    <row r="268" spans="1:2" ht="15.75" customHeight="1" x14ac:dyDescent="0.25">
      <c r="A268" s="36"/>
      <c r="B268" s="36"/>
    </row>
    <row r="269" spans="1:2" ht="15.75" customHeight="1" x14ac:dyDescent="0.25">
      <c r="A269" s="36"/>
      <c r="B269" s="36"/>
    </row>
    <row r="270" spans="1:2" ht="15.75" customHeight="1" x14ac:dyDescent="0.25">
      <c r="A270" s="36"/>
      <c r="B270" s="36"/>
    </row>
    <row r="271" spans="1:2" ht="15.75" customHeight="1" x14ac:dyDescent="0.25">
      <c r="A271" s="36"/>
      <c r="B271" s="36"/>
    </row>
    <row r="272" spans="1:2" ht="15.75" customHeight="1" x14ac:dyDescent="0.25">
      <c r="A272" s="36"/>
      <c r="B272" s="36"/>
    </row>
    <row r="273" spans="1:2" ht="15.75" customHeight="1" x14ac:dyDescent="0.25">
      <c r="A273" s="36"/>
      <c r="B273" s="36"/>
    </row>
    <row r="274" spans="1:2" ht="15.75" customHeight="1" x14ac:dyDescent="0.25">
      <c r="A274" s="36"/>
      <c r="B274" s="36"/>
    </row>
    <row r="275" spans="1:2" ht="15.75" customHeight="1" x14ac:dyDescent="0.25"/>
    <row r="276" spans="1:2" ht="15.75" customHeight="1" x14ac:dyDescent="0.25"/>
    <row r="277" spans="1:2" ht="15.75" customHeight="1" x14ac:dyDescent="0.25"/>
    <row r="278" spans="1:2" ht="15.75" customHeight="1" x14ac:dyDescent="0.25"/>
    <row r="279" spans="1:2" ht="15.75" customHeight="1" x14ac:dyDescent="0.25"/>
    <row r="280" spans="1:2" ht="15.75" customHeight="1" x14ac:dyDescent="0.25"/>
    <row r="281" spans="1:2" ht="15.75" customHeight="1" x14ac:dyDescent="0.25"/>
    <row r="282" spans="1:2" ht="15.75" customHeight="1" x14ac:dyDescent="0.25"/>
    <row r="283" spans="1:2" ht="15.75" customHeight="1" x14ac:dyDescent="0.25"/>
    <row r="284" spans="1:2" ht="15.75" customHeight="1" x14ac:dyDescent="0.25"/>
    <row r="285" spans="1:2" ht="15.75" customHeight="1" x14ac:dyDescent="0.25"/>
    <row r="286" spans="1:2" ht="15.75" customHeight="1" x14ac:dyDescent="0.25"/>
    <row r="287" spans="1:2" ht="15.75" customHeight="1" x14ac:dyDescent="0.25"/>
    <row r="288" spans="1: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  <row r="1192" ht="15.75" customHeight="1" x14ac:dyDescent="0.25"/>
    <row r="1193" ht="15.75" customHeight="1" x14ac:dyDescent="0.25"/>
    <row r="1194" ht="15.75" customHeight="1" x14ac:dyDescent="0.25"/>
    <row r="1195" ht="15.75" customHeight="1" x14ac:dyDescent="0.25"/>
    <row r="1196" ht="15.75" customHeight="1" x14ac:dyDescent="0.25"/>
    <row r="1197" ht="15.75" customHeight="1" x14ac:dyDescent="0.25"/>
    <row r="1198" ht="15.75" customHeight="1" x14ac:dyDescent="0.25"/>
    <row r="1199" ht="15.75" customHeight="1" x14ac:dyDescent="0.25"/>
    <row r="1200" ht="15.75" customHeight="1" x14ac:dyDescent="0.25"/>
    <row r="1201" ht="15.75" customHeight="1" x14ac:dyDescent="0.25"/>
    <row r="1202" ht="15.75" customHeight="1" x14ac:dyDescent="0.25"/>
    <row r="1203" ht="15.75" customHeight="1" x14ac:dyDescent="0.25"/>
    <row r="1204" ht="15.75" customHeight="1" x14ac:dyDescent="0.25"/>
    <row r="1205" ht="15.75" customHeight="1" x14ac:dyDescent="0.25"/>
    <row r="1206" ht="15.75" customHeight="1" x14ac:dyDescent="0.25"/>
    <row r="1207" ht="15.75" customHeight="1" x14ac:dyDescent="0.25"/>
    <row r="1208" ht="15.75" customHeight="1" x14ac:dyDescent="0.25"/>
    <row r="1209" ht="15.75" customHeight="1" x14ac:dyDescent="0.25"/>
    <row r="1210" ht="15.75" customHeight="1" x14ac:dyDescent="0.25"/>
    <row r="1211" ht="15.75" customHeight="1" x14ac:dyDescent="0.25"/>
    <row r="1212" ht="15.75" customHeight="1" x14ac:dyDescent="0.25"/>
    <row r="1213" ht="15.75" customHeight="1" x14ac:dyDescent="0.25"/>
    <row r="1214" ht="15.75" customHeight="1" x14ac:dyDescent="0.25"/>
    <row r="1215" ht="15.75" customHeight="1" x14ac:dyDescent="0.25"/>
    <row r="1216" ht="15.75" customHeight="1" x14ac:dyDescent="0.25"/>
    <row r="1217" ht="15.75" customHeight="1" x14ac:dyDescent="0.25"/>
    <row r="1218" ht="15.75" customHeight="1" x14ac:dyDescent="0.25"/>
    <row r="1219" ht="15.75" customHeight="1" x14ac:dyDescent="0.25"/>
    <row r="1220" ht="15.75" customHeight="1" x14ac:dyDescent="0.25"/>
    <row r="1221" ht="15.75" customHeight="1" x14ac:dyDescent="0.25"/>
    <row r="1222" ht="15.75" customHeight="1" x14ac:dyDescent="0.25"/>
    <row r="1223" ht="15.75" customHeight="1" x14ac:dyDescent="0.25"/>
    <row r="1224" ht="15.75" customHeight="1" x14ac:dyDescent="0.25"/>
    <row r="1225" ht="15.75" customHeight="1" x14ac:dyDescent="0.25"/>
    <row r="1226" ht="15.75" customHeight="1" x14ac:dyDescent="0.25"/>
    <row r="1227" ht="15.75" customHeight="1" x14ac:dyDescent="0.25"/>
    <row r="1228" ht="15.75" customHeight="1" x14ac:dyDescent="0.25"/>
    <row r="1229" ht="15.75" customHeight="1" x14ac:dyDescent="0.25"/>
    <row r="1230" ht="15.75" customHeight="1" x14ac:dyDescent="0.25"/>
    <row r="1231" ht="15.75" customHeight="1" x14ac:dyDescent="0.25"/>
    <row r="1232" ht="15.75" customHeight="1" x14ac:dyDescent="0.25"/>
    <row r="1233" ht="15.75" customHeight="1" x14ac:dyDescent="0.25"/>
    <row r="1234" ht="15.75" customHeight="1" x14ac:dyDescent="0.25"/>
    <row r="1235" ht="15.75" customHeight="1" x14ac:dyDescent="0.25"/>
    <row r="1236" ht="15.75" customHeight="1" x14ac:dyDescent="0.25"/>
    <row r="1237" ht="15.75" customHeight="1" x14ac:dyDescent="0.25"/>
    <row r="1238" ht="15.75" customHeight="1" x14ac:dyDescent="0.25"/>
    <row r="1239" ht="15.75" customHeight="1" x14ac:dyDescent="0.25"/>
    <row r="1240" ht="15.75" customHeight="1" x14ac:dyDescent="0.25"/>
    <row r="1241" ht="15.75" customHeight="1" x14ac:dyDescent="0.25"/>
    <row r="1242" ht="15.75" customHeight="1" x14ac:dyDescent="0.25"/>
    <row r="1243" ht="15.75" customHeight="1" x14ac:dyDescent="0.25"/>
    <row r="1244" ht="15.75" customHeight="1" x14ac:dyDescent="0.25"/>
    <row r="1245" ht="15.75" customHeight="1" x14ac:dyDescent="0.25"/>
    <row r="1246" ht="15.75" customHeight="1" x14ac:dyDescent="0.25"/>
    <row r="1247" ht="15.75" customHeight="1" x14ac:dyDescent="0.25"/>
    <row r="1248" ht="15.75" customHeight="1" x14ac:dyDescent="0.25"/>
    <row r="1249" ht="15.75" customHeight="1" x14ac:dyDescent="0.25"/>
    <row r="1250" ht="15.75" customHeight="1" x14ac:dyDescent="0.25"/>
    <row r="1251" ht="15.75" customHeight="1" x14ac:dyDescent="0.25"/>
    <row r="1252" ht="15.75" customHeight="1" x14ac:dyDescent="0.25"/>
    <row r="1253" ht="15.75" customHeight="1" x14ac:dyDescent="0.25"/>
    <row r="1254" ht="15.75" customHeight="1" x14ac:dyDescent="0.25"/>
    <row r="1255" ht="15.75" customHeight="1" x14ac:dyDescent="0.25"/>
    <row r="1256" ht="15.75" customHeight="1" x14ac:dyDescent="0.25"/>
    <row r="1257" ht="15.75" customHeight="1" x14ac:dyDescent="0.25"/>
    <row r="1258" ht="15.75" customHeight="1" x14ac:dyDescent="0.25"/>
    <row r="1259" ht="15.75" customHeight="1" x14ac:dyDescent="0.25"/>
    <row r="1260" ht="15.75" customHeight="1" x14ac:dyDescent="0.25"/>
    <row r="1261" ht="15.75" customHeight="1" x14ac:dyDescent="0.25"/>
    <row r="1262" ht="15.75" customHeight="1" x14ac:dyDescent="0.25"/>
    <row r="1263" ht="15.75" customHeight="1" x14ac:dyDescent="0.25"/>
    <row r="1264" ht="15.75" customHeight="1" x14ac:dyDescent="0.25"/>
    <row r="1265" ht="15.75" customHeight="1" x14ac:dyDescent="0.25"/>
    <row r="1266" ht="15.75" customHeight="1" x14ac:dyDescent="0.25"/>
    <row r="1267" ht="15.75" customHeight="1" x14ac:dyDescent="0.25"/>
    <row r="1268" ht="15.75" customHeight="1" x14ac:dyDescent="0.25"/>
    <row r="1269" ht="15.75" customHeight="1" x14ac:dyDescent="0.25"/>
    <row r="1270" ht="15.75" customHeight="1" x14ac:dyDescent="0.25"/>
    <row r="1271" ht="15.75" customHeight="1" x14ac:dyDescent="0.25"/>
    <row r="1272" ht="15.75" customHeight="1" x14ac:dyDescent="0.25"/>
    <row r="1273" ht="15.75" customHeight="1" x14ac:dyDescent="0.25"/>
    <row r="1274" ht="15.75" customHeight="1" x14ac:dyDescent="0.25"/>
    <row r="1275" ht="15.75" customHeight="1" x14ac:dyDescent="0.25"/>
    <row r="1276" ht="15.75" customHeight="1" x14ac:dyDescent="0.25"/>
    <row r="1277" ht="15.75" customHeight="1" x14ac:dyDescent="0.25"/>
    <row r="1278" ht="15.75" customHeight="1" x14ac:dyDescent="0.25"/>
    <row r="1279" ht="15.75" customHeight="1" x14ac:dyDescent="0.25"/>
    <row r="1280" ht="15.75" customHeight="1" x14ac:dyDescent="0.25"/>
    <row r="1281" ht="15.75" customHeight="1" x14ac:dyDescent="0.25"/>
    <row r="1282" ht="15.75" customHeight="1" x14ac:dyDescent="0.25"/>
    <row r="1283" ht="15.75" customHeight="1" x14ac:dyDescent="0.25"/>
    <row r="1284" ht="15.75" customHeight="1" x14ac:dyDescent="0.25"/>
    <row r="1285" ht="15.75" customHeight="1" x14ac:dyDescent="0.25"/>
    <row r="1286" ht="15.75" customHeight="1" x14ac:dyDescent="0.25"/>
    <row r="1287" ht="15.75" customHeight="1" x14ac:dyDescent="0.25"/>
    <row r="1288" ht="15.75" customHeight="1" x14ac:dyDescent="0.25"/>
    <row r="1289" ht="15.75" customHeight="1" x14ac:dyDescent="0.25"/>
    <row r="1290" ht="15.75" customHeight="1" x14ac:dyDescent="0.25"/>
    <row r="1291" ht="15.75" customHeight="1" x14ac:dyDescent="0.25"/>
    <row r="1292" ht="15.75" customHeight="1" x14ac:dyDescent="0.25"/>
    <row r="1293" ht="15.75" customHeight="1" x14ac:dyDescent="0.25"/>
    <row r="1294" ht="15.75" customHeight="1" x14ac:dyDescent="0.25"/>
    <row r="1295" ht="15.75" customHeight="1" x14ac:dyDescent="0.25"/>
    <row r="1296" ht="15.75" customHeight="1" x14ac:dyDescent="0.25"/>
    <row r="1297" ht="15.75" customHeight="1" x14ac:dyDescent="0.25"/>
    <row r="1298" ht="15.75" customHeight="1" x14ac:dyDescent="0.25"/>
    <row r="1299" ht="15.75" customHeight="1" x14ac:dyDescent="0.25"/>
    <row r="1300" ht="15.75" customHeight="1" x14ac:dyDescent="0.25"/>
    <row r="1301" ht="15.75" customHeight="1" x14ac:dyDescent="0.25"/>
    <row r="1302" ht="15.75" customHeight="1" x14ac:dyDescent="0.25"/>
    <row r="1303" ht="15.75" customHeight="1" x14ac:dyDescent="0.25"/>
    <row r="1304" ht="15.75" customHeight="1" x14ac:dyDescent="0.25"/>
    <row r="1305" ht="15.75" customHeight="1" x14ac:dyDescent="0.25"/>
    <row r="1306" ht="15.75" customHeight="1" x14ac:dyDescent="0.25"/>
    <row r="1307" ht="15.75" customHeight="1" x14ac:dyDescent="0.25"/>
    <row r="1308" ht="15.75" customHeight="1" x14ac:dyDescent="0.25"/>
    <row r="1309" ht="15.75" customHeight="1" x14ac:dyDescent="0.25"/>
    <row r="1310" ht="15.75" customHeight="1" x14ac:dyDescent="0.25"/>
    <row r="1311" ht="15.75" customHeight="1" x14ac:dyDescent="0.25"/>
    <row r="1312" ht="15.75" customHeight="1" x14ac:dyDescent="0.25"/>
    <row r="1313" ht="15.75" customHeight="1" x14ac:dyDescent="0.25"/>
    <row r="1314" ht="15.75" customHeight="1" x14ac:dyDescent="0.25"/>
    <row r="1315" ht="15.75" customHeight="1" x14ac:dyDescent="0.25"/>
    <row r="1316" ht="15.75" customHeight="1" x14ac:dyDescent="0.25"/>
    <row r="1317" ht="15.75" customHeight="1" x14ac:dyDescent="0.25"/>
    <row r="1318" ht="15.75" customHeight="1" x14ac:dyDescent="0.25"/>
    <row r="1319" ht="15.75" customHeight="1" x14ac:dyDescent="0.25"/>
    <row r="1320" ht="15.75" customHeight="1" x14ac:dyDescent="0.25"/>
    <row r="1321" ht="15.75" customHeight="1" x14ac:dyDescent="0.25"/>
    <row r="1322" ht="15.75" customHeight="1" x14ac:dyDescent="0.25"/>
    <row r="1323" ht="15.75" customHeight="1" x14ac:dyDescent="0.25"/>
    <row r="1324" ht="15.75" customHeight="1" x14ac:dyDescent="0.25"/>
    <row r="1325" ht="15.75" customHeight="1" x14ac:dyDescent="0.25"/>
    <row r="1326" ht="15.75" customHeight="1" x14ac:dyDescent="0.25"/>
    <row r="1327" ht="15.75" customHeight="1" x14ac:dyDescent="0.25"/>
    <row r="1328" ht="15.75" customHeight="1" x14ac:dyDescent="0.25"/>
    <row r="1329" ht="15.75" customHeight="1" x14ac:dyDescent="0.25"/>
    <row r="1330" ht="15.75" customHeight="1" x14ac:dyDescent="0.25"/>
    <row r="1331" ht="15.75" customHeight="1" x14ac:dyDescent="0.25"/>
    <row r="1332" ht="15.75" customHeight="1" x14ac:dyDescent="0.25"/>
    <row r="1333" ht="15.75" customHeight="1" x14ac:dyDescent="0.25"/>
    <row r="1334" ht="15.75" customHeight="1" x14ac:dyDescent="0.25"/>
    <row r="1335" ht="15.75" customHeight="1" x14ac:dyDescent="0.25"/>
    <row r="1336" ht="15.75" customHeight="1" x14ac:dyDescent="0.25"/>
    <row r="1337" ht="15.75" customHeight="1" x14ac:dyDescent="0.25"/>
    <row r="1338" ht="15.75" customHeight="1" x14ac:dyDescent="0.25"/>
    <row r="1339" ht="15.75" customHeight="1" x14ac:dyDescent="0.25"/>
    <row r="1340" ht="15.75" customHeight="1" x14ac:dyDescent="0.25"/>
    <row r="1341" ht="15.75" customHeight="1" x14ac:dyDescent="0.25"/>
    <row r="1342" ht="15.75" customHeight="1" x14ac:dyDescent="0.25"/>
    <row r="1343" ht="15.75" customHeight="1" x14ac:dyDescent="0.25"/>
    <row r="1344" ht="15.75" customHeight="1" x14ac:dyDescent="0.25"/>
    <row r="1345" ht="15.75" customHeight="1" x14ac:dyDescent="0.25"/>
    <row r="1346" ht="15.75" customHeight="1" x14ac:dyDescent="0.25"/>
    <row r="1347" ht="15.75" customHeight="1" x14ac:dyDescent="0.25"/>
    <row r="1348" ht="15.75" customHeight="1" x14ac:dyDescent="0.25"/>
    <row r="1349" ht="15.75" customHeight="1" x14ac:dyDescent="0.25"/>
    <row r="1350" ht="15.75" customHeight="1" x14ac:dyDescent="0.25"/>
    <row r="1351" ht="15.75" customHeight="1" x14ac:dyDescent="0.25"/>
    <row r="1352" ht="15.75" customHeight="1" x14ac:dyDescent="0.25"/>
    <row r="1353" ht="15.75" customHeight="1" x14ac:dyDescent="0.25"/>
    <row r="1354" ht="15.75" customHeight="1" x14ac:dyDescent="0.25"/>
    <row r="1355" ht="15.75" customHeight="1" x14ac:dyDescent="0.25"/>
    <row r="1356" ht="15.75" customHeight="1" x14ac:dyDescent="0.25"/>
    <row r="1357" ht="15.75" customHeight="1" x14ac:dyDescent="0.25"/>
    <row r="1358" ht="15.75" customHeight="1" x14ac:dyDescent="0.25"/>
    <row r="1359" ht="15.75" customHeight="1" x14ac:dyDescent="0.25"/>
    <row r="1360" ht="15.75" customHeight="1" x14ac:dyDescent="0.25"/>
    <row r="1361" ht="15.75" customHeight="1" x14ac:dyDescent="0.25"/>
    <row r="1362" ht="15.75" customHeight="1" x14ac:dyDescent="0.25"/>
    <row r="1363" ht="15.75" customHeight="1" x14ac:dyDescent="0.25"/>
    <row r="1364" ht="15.75" customHeight="1" x14ac:dyDescent="0.25"/>
    <row r="1365" ht="15.75" customHeight="1" x14ac:dyDescent="0.25"/>
    <row r="1366" ht="15.75" customHeight="1" x14ac:dyDescent="0.25"/>
    <row r="1367" ht="15.75" customHeight="1" x14ac:dyDescent="0.25"/>
    <row r="1368" ht="15.75" customHeight="1" x14ac:dyDescent="0.25"/>
    <row r="1369" ht="15.75" customHeight="1" x14ac:dyDescent="0.25"/>
    <row r="1370" ht="15.75" customHeight="1" x14ac:dyDescent="0.25"/>
    <row r="1371" ht="15.75" customHeight="1" x14ac:dyDescent="0.25"/>
    <row r="1372" ht="15.75" customHeight="1" x14ac:dyDescent="0.25"/>
    <row r="1373" ht="15.75" customHeight="1" x14ac:dyDescent="0.25"/>
    <row r="1374" ht="15.75" customHeight="1" x14ac:dyDescent="0.25"/>
    <row r="1375" ht="15.75" customHeight="1" x14ac:dyDescent="0.25"/>
    <row r="1376" ht="15.75" customHeight="1" x14ac:dyDescent="0.25"/>
    <row r="1377" ht="15.75" customHeight="1" x14ac:dyDescent="0.25"/>
    <row r="1378" ht="15.75" customHeight="1" x14ac:dyDescent="0.25"/>
    <row r="1379" ht="15.75" customHeight="1" x14ac:dyDescent="0.25"/>
    <row r="1380" ht="15.75" customHeight="1" x14ac:dyDescent="0.25"/>
    <row r="1381" ht="15.75" customHeight="1" x14ac:dyDescent="0.25"/>
    <row r="1382" ht="15.75" customHeight="1" x14ac:dyDescent="0.25"/>
    <row r="1383" ht="15.75" customHeight="1" x14ac:dyDescent="0.25"/>
    <row r="1384" ht="15.75" customHeight="1" x14ac:dyDescent="0.25"/>
    <row r="1385" ht="15.75" customHeight="1" x14ac:dyDescent="0.25"/>
    <row r="1386" ht="15.75" customHeight="1" x14ac:dyDescent="0.25"/>
    <row r="1387" ht="15.75" customHeight="1" x14ac:dyDescent="0.25"/>
    <row r="1388" ht="15.75" customHeight="1" x14ac:dyDescent="0.25"/>
    <row r="1389" ht="15.75" customHeight="1" x14ac:dyDescent="0.25"/>
  </sheetData>
  <autoFilter ref="A1:J259" xr:uid="{00000000-0009-0000-0000-000001000000}"/>
  <phoneticPr fontId="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"/>
  <sheetViews>
    <sheetView tabSelected="1" topLeftCell="A49" zoomScaleNormal="100" zoomScaleSheetLayoutView="50" workbookViewId="0">
      <selection activeCell="G73" sqref="G73:G76"/>
    </sheetView>
  </sheetViews>
  <sheetFormatPr defaultRowHeight="15.75" x14ac:dyDescent="0.25"/>
  <sheetData/>
  <phoneticPr fontId="1" type="noConversion"/>
  <pageMargins left="0.75" right="0.75" top="1" bottom="1" header="0.5" footer="0.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1"/>
  <sheetViews>
    <sheetView workbookViewId="0">
      <selection activeCell="B2" sqref="B2:D2"/>
    </sheetView>
  </sheetViews>
  <sheetFormatPr defaultRowHeight="15" x14ac:dyDescent="0.25"/>
  <cols>
    <col min="1" max="1" width="14.42578125" style="18" bestFit="1" customWidth="1"/>
    <col min="2" max="4" width="14.42578125" style="24" bestFit="1" customWidth="1"/>
    <col min="5" max="5" width="14.42578125" style="14" bestFit="1" customWidth="1"/>
    <col min="6" max="7" width="14.42578125" style="24" bestFit="1" customWidth="1"/>
    <col min="8" max="8" width="12.85546875" style="24" bestFit="1" customWidth="1"/>
    <col min="9" max="9" width="20" style="24" bestFit="1" customWidth="1"/>
    <col min="10" max="10" width="17.42578125" style="24" bestFit="1" customWidth="1"/>
    <col min="11" max="11" width="15.140625" style="24" bestFit="1" customWidth="1"/>
    <col min="12" max="12" width="17.42578125" style="24" bestFit="1" customWidth="1"/>
    <col min="13" max="13" width="15.42578125" style="24" bestFit="1" customWidth="1"/>
    <col min="14" max="14" width="14.42578125" style="24" bestFit="1" customWidth="1"/>
    <col min="15" max="15" width="15.42578125" style="24" bestFit="1" customWidth="1"/>
    <col min="16" max="17" width="22.140625" style="24" bestFit="1" customWidth="1"/>
    <col min="18" max="18" width="11" style="24" bestFit="1" customWidth="1"/>
    <col min="19" max="364" width="9.140625" style="24" customWidth="1"/>
    <col min="365" max="16384" width="9.140625" style="24"/>
  </cols>
  <sheetData>
    <row r="1" spans="1:18" s="21" customFormat="1" ht="15" customHeight="1" x14ac:dyDescent="0.25">
      <c r="A1" s="11" t="s">
        <v>99</v>
      </c>
      <c r="B1" s="11" t="s">
        <v>100</v>
      </c>
      <c r="C1" s="11" t="s">
        <v>101</v>
      </c>
      <c r="D1" s="11" t="s">
        <v>102</v>
      </c>
      <c r="E1" s="11" t="s">
        <v>84</v>
      </c>
      <c r="F1" s="11" t="s">
        <v>103</v>
      </c>
      <c r="G1" s="11" t="s">
        <v>97</v>
      </c>
      <c r="H1" s="11" t="s">
        <v>94</v>
      </c>
      <c r="I1" s="21" t="s">
        <v>95</v>
      </c>
      <c r="J1" s="21" t="s">
        <v>54</v>
      </c>
      <c r="M1" s="11"/>
      <c r="N1" s="11"/>
      <c r="O1" s="11"/>
    </row>
    <row r="2" spans="1:18" s="23" customFormat="1" ht="15" customHeight="1" x14ac:dyDescent="0.25">
      <c r="A2" s="9" t="s">
        <v>104</v>
      </c>
      <c r="B2">
        <v>20</v>
      </c>
      <c r="C2">
        <v>20</v>
      </c>
      <c r="D2">
        <v>20</v>
      </c>
      <c r="E2">
        <v>1275.75</v>
      </c>
      <c r="F2" s="43"/>
      <c r="G2" s="43">
        <v>1.8756999999999999</v>
      </c>
      <c r="H2" s="43">
        <v>149</v>
      </c>
      <c r="I2" s="44">
        <v>51.68</v>
      </c>
      <c r="J2" s="44">
        <v>95.616100000000003</v>
      </c>
      <c r="K2" s="44"/>
      <c r="L2" s="44"/>
      <c r="M2" s="44"/>
    </row>
    <row r="3" spans="1:18" s="23" customFormat="1" ht="15" customHeight="1" x14ac:dyDescent="0.25">
      <c r="A3" s="9"/>
      <c r="E3" s="12"/>
      <c r="F3" s="43"/>
      <c r="G3" s="43"/>
      <c r="H3" s="43"/>
    </row>
    <row r="4" spans="1:18" s="23" customFormat="1" ht="15" customHeight="1" x14ac:dyDescent="0.25">
      <c r="A4" s="9"/>
      <c r="E4" s="12"/>
      <c r="F4" s="43"/>
      <c r="G4" s="43"/>
      <c r="H4" s="43"/>
    </row>
    <row r="5" spans="1:18" s="23" customFormat="1" ht="15" customHeight="1" x14ac:dyDescent="0.25">
      <c r="A5" s="9"/>
      <c r="E5" s="12"/>
      <c r="F5" s="43"/>
      <c r="G5" s="43"/>
      <c r="H5" s="43"/>
    </row>
    <row r="6" spans="1:18" s="23" customFormat="1" ht="15" customHeight="1" x14ac:dyDescent="0.25">
      <c r="A6" s="9"/>
      <c r="E6" s="12"/>
      <c r="F6" s="43"/>
      <c r="G6" s="43"/>
      <c r="H6" s="43"/>
    </row>
    <row r="7" spans="1:18" s="23" customFormat="1" ht="15" customHeight="1" x14ac:dyDescent="0.25">
      <c r="A7" s="9"/>
      <c r="E7" s="12"/>
      <c r="F7" s="43"/>
      <c r="G7" s="43"/>
      <c r="H7" s="43"/>
    </row>
    <row r="8" spans="1:18" s="23" customFormat="1" ht="15" customHeight="1" x14ac:dyDescent="0.25">
      <c r="A8" s="9"/>
      <c r="E8" s="12"/>
      <c r="F8" s="43"/>
      <c r="G8" s="43"/>
      <c r="H8" s="43"/>
    </row>
    <row r="9" spans="1:18" s="23" customFormat="1" ht="15" customHeight="1" x14ac:dyDescent="0.25">
      <c r="A9" s="9"/>
      <c r="E9" s="12"/>
      <c r="F9" s="43"/>
      <c r="G9" s="43"/>
      <c r="H9" s="43"/>
    </row>
    <row r="10" spans="1:18" s="23" customFormat="1" ht="15" customHeight="1" x14ac:dyDescent="0.25">
      <c r="A10" s="9"/>
      <c r="E10" s="12"/>
      <c r="F10" s="43"/>
      <c r="G10" s="43"/>
      <c r="H10" s="43"/>
    </row>
    <row r="11" spans="1:18" s="23" customFormat="1" ht="15" customHeight="1" x14ac:dyDescent="0.25">
      <c r="A11" s="9"/>
      <c r="E11" s="12"/>
      <c r="F11" s="43"/>
      <c r="G11" s="43"/>
      <c r="H11" s="43"/>
    </row>
    <row r="12" spans="1:18" s="23" customFormat="1" ht="15" customHeight="1" x14ac:dyDescent="0.25">
      <c r="A12" s="9"/>
      <c r="E12" s="12"/>
      <c r="F12" s="43"/>
      <c r="G12" s="43"/>
      <c r="H12" s="43"/>
    </row>
    <row r="13" spans="1:18" s="23" customFormat="1" ht="15" customHeight="1" x14ac:dyDescent="0.25">
      <c r="A13" s="9"/>
      <c r="E13" s="12"/>
      <c r="F13" s="43"/>
      <c r="G13" s="43"/>
      <c r="H13" s="43"/>
    </row>
    <row r="14" spans="1:18" ht="15" customHeight="1" x14ac:dyDescent="0.25">
      <c r="A14" s="9"/>
      <c r="B14" s="23"/>
      <c r="C14" s="23"/>
      <c r="D14" s="23"/>
      <c r="E14" s="13"/>
      <c r="F14" s="44"/>
      <c r="G14" s="44"/>
      <c r="H14" s="44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ht="15" customHeight="1" x14ac:dyDescent="0.25">
      <c r="A15" s="9"/>
      <c r="B15" s="23"/>
      <c r="C15" s="23"/>
      <c r="D15" s="23"/>
      <c r="E15" s="13"/>
      <c r="F15" s="44"/>
      <c r="G15" s="44"/>
      <c r="H15" s="44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ht="15" customHeight="1" x14ac:dyDescent="0.25">
      <c r="A16" s="9"/>
      <c r="B16" s="23"/>
      <c r="C16" s="23"/>
      <c r="D16" s="23"/>
      <c r="E16" s="13"/>
      <c r="F16" s="44"/>
      <c r="G16" s="44"/>
      <c r="H16" s="44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18" ht="15" customHeight="1" x14ac:dyDescent="0.25">
      <c r="A17" s="9"/>
      <c r="B17" s="23"/>
      <c r="C17" s="23"/>
      <c r="D17" s="23"/>
      <c r="E17" s="13"/>
      <c r="F17" s="44"/>
      <c r="G17" s="44"/>
      <c r="H17" s="44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18" ht="15" customHeight="1" x14ac:dyDescent="0.25">
      <c r="A18" s="9"/>
      <c r="B18" s="23"/>
      <c r="C18" s="23"/>
      <c r="D18" s="23"/>
      <c r="E18" s="13"/>
      <c r="F18" s="44"/>
      <c r="G18" s="44"/>
      <c r="H18" s="44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18" ht="15" customHeight="1" x14ac:dyDescent="0.25">
      <c r="A19" s="9"/>
      <c r="B19" s="23"/>
      <c r="C19" s="23"/>
      <c r="D19" s="23"/>
      <c r="E19" s="13"/>
      <c r="F19" s="44"/>
      <c r="G19" s="44"/>
      <c r="H19" s="44"/>
      <c r="I19" s="23"/>
      <c r="J19" s="23"/>
      <c r="K19" s="23"/>
      <c r="L19" s="23"/>
      <c r="M19" s="23"/>
      <c r="N19" s="23"/>
      <c r="O19" s="23"/>
      <c r="P19" s="23"/>
      <c r="Q19" s="23"/>
      <c r="R19" s="23"/>
    </row>
    <row r="20" spans="1:18" ht="15" customHeight="1" x14ac:dyDescent="0.25">
      <c r="A20" s="9"/>
      <c r="B20" s="23"/>
      <c r="C20" s="23"/>
      <c r="D20" s="23"/>
      <c r="E20" s="13"/>
      <c r="F20" s="44"/>
      <c r="G20" s="44"/>
      <c r="H20" s="44"/>
      <c r="I20" s="23"/>
      <c r="J20" s="23"/>
      <c r="K20" s="23"/>
      <c r="L20" s="23"/>
      <c r="M20" s="23"/>
      <c r="N20" s="23"/>
      <c r="O20" s="23"/>
      <c r="P20" s="23"/>
      <c r="Q20" s="23"/>
      <c r="R20" s="23"/>
    </row>
    <row r="21" spans="1:18" ht="15" customHeight="1" x14ac:dyDescent="0.25">
      <c r="A21" s="9"/>
      <c r="B21" s="23"/>
      <c r="C21" s="23"/>
      <c r="D21" s="23"/>
      <c r="E21" s="13"/>
      <c r="F21" s="44"/>
      <c r="G21" s="44"/>
      <c r="H21" s="44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18" ht="15" customHeight="1" x14ac:dyDescent="0.25">
      <c r="A22" s="9"/>
      <c r="B22" s="23"/>
      <c r="C22" s="23"/>
      <c r="D22" s="23"/>
      <c r="E22" s="13"/>
      <c r="F22" s="44"/>
      <c r="G22" s="44"/>
      <c r="H22" s="44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18" ht="15" customHeight="1" x14ac:dyDescent="0.25">
      <c r="A23" s="9"/>
      <c r="B23" s="23"/>
      <c r="C23" s="23"/>
      <c r="D23" s="23"/>
      <c r="E23" s="13"/>
      <c r="F23" s="44"/>
      <c r="G23" s="44"/>
      <c r="H23" s="44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spans="1:18" ht="15" customHeight="1" x14ac:dyDescent="0.25">
      <c r="A24" s="9"/>
      <c r="B24" s="23"/>
      <c r="C24" s="23"/>
      <c r="D24" s="23"/>
      <c r="E24" s="13"/>
      <c r="F24" s="44"/>
      <c r="G24" s="44"/>
      <c r="H24" s="44"/>
      <c r="I24" s="23"/>
      <c r="J24" s="23"/>
      <c r="K24" s="23"/>
      <c r="L24" s="23"/>
      <c r="M24" s="23"/>
      <c r="N24" s="23"/>
      <c r="O24" s="23"/>
      <c r="P24" s="23"/>
      <c r="Q24" s="23"/>
      <c r="R24" s="23"/>
    </row>
    <row r="25" spans="1:18" ht="15" customHeight="1" x14ac:dyDescent="0.25">
      <c r="A25" s="9"/>
      <c r="B25" s="23"/>
      <c r="C25" s="23"/>
      <c r="D25" s="23"/>
      <c r="E25" s="13"/>
      <c r="F25" s="44"/>
      <c r="G25" s="44"/>
      <c r="H25" s="44"/>
      <c r="I25" s="23"/>
      <c r="J25" s="23"/>
      <c r="K25" s="23"/>
      <c r="L25" s="23"/>
      <c r="M25" s="23"/>
      <c r="N25" s="23"/>
      <c r="O25" s="23"/>
      <c r="P25" s="23"/>
      <c r="Q25" s="23"/>
      <c r="R25" s="23"/>
    </row>
    <row r="26" spans="1:18" ht="15" customHeight="1" x14ac:dyDescent="0.25">
      <c r="A26" s="9"/>
      <c r="B26" s="23"/>
      <c r="C26" s="23"/>
      <c r="D26" s="23"/>
      <c r="E26" s="13"/>
      <c r="F26" s="44"/>
      <c r="G26" s="44"/>
      <c r="H26" s="44"/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1:18" ht="15" customHeight="1" x14ac:dyDescent="0.25">
      <c r="A27" s="9"/>
      <c r="B27" s="23"/>
      <c r="C27" s="23"/>
      <c r="D27" s="23"/>
      <c r="E27" s="13"/>
      <c r="F27" s="44"/>
      <c r="G27" s="44"/>
      <c r="H27" s="44"/>
      <c r="I27" s="23"/>
      <c r="J27" s="23"/>
      <c r="K27" s="23"/>
      <c r="L27" s="23"/>
      <c r="M27" s="23"/>
      <c r="N27" s="23"/>
      <c r="O27" s="23"/>
      <c r="P27" s="23"/>
      <c r="Q27" s="23"/>
      <c r="R27" s="23"/>
    </row>
    <row r="28" spans="1:18" ht="15" customHeight="1" x14ac:dyDescent="0.25">
      <c r="A28" s="9"/>
      <c r="B28" s="23"/>
      <c r="C28" s="23"/>
      <c r="D28" s="23"/>
      <c r="E28" s="13"/>
      <c r="F28" s="44"/>
      <c r="G28" s="44"/>
      <c r="H28" s="44"/>
      <c r="I28" s="23"/>
      <c r="J28" s="23"/>
      <c r="K28" s="23"/>
      <c r="L28" s="23"/>
      <c r="M28" s="23"/>
      <c r="N28" s="23"/>
      <c r="O28" s="23"/>
      <c r="P28" s="23"/>
      <c r="Q28" s="23"/>
      <c r="R28" s="23"/>
    </row>
    <row r="29" spans="1:18" ht="15" customHeight="1" x14ac:dyDescent="0.25">
      <c r="A29" s="9"/>
      <c r="B29" s="23"/>
      <c r="C29" s="23"/>
      <c r="D29" s="23"/>
      <c r="E29" s="13"/>
      <c r="F29" s="44"/>
      <c r="G29" s="44"/>
      <c r="H29" s="44"/>
      <c r="I29" s="23"/>
      <c r="J29" s="23"/>
      <c r="K29" s="23"/>
      <c r="L29" s="23"/>
      <c r="M29" s="23"/>
      <c r="N29" s="23"/>
      <c r="O29" s="23"/>
      <c r="P29" s="23"/>
      <c r="Q29" s="23"/>
      <c r="R29" s="23"/>
    </row>
    <row r="30" spans="1:18" ht="15" customHeight="1" x14ac:dyDescent="0.25">
      <c r="A30" s="9"/>
      <c r="B30" s="23"/>
      <c r="C30" s="23"/>
      <c r="D30" s="23"/>
      <c r="E30" s="13"/>
      <c r="F30" s="44"/>
      <c r="G30" s="44"/>
      <c r="H30" s="44"/>
      <c r="I30" s="23"/>
      <c r="J30" s="23"/>
      <c r="K30" s="23"/>
      <c r="L30" s="23"/>
      <c r="M30" s="23"/>
      <c r="N30" s="23"/>
      <c r="O30" s="23"/>
      <c r="P30" s="23"/>
      <c r="Q30" s="23"/>
      <c r="R30" s="23"/>
    </row>
    <row r="31" spans="1:18" ht="15" customHeight="1" x14ac:dyDescent="0.25">
      <c r="A31" s="9"/>
      <c r="B31" s="23"/>
      <c r="C31" s="23"/>
      <c r="D31" s="23"/>
      <c r="E31" s="13"/>
      <c r="F31" s="44"/>
      <c r="G31" s="44"/>
      <c r="H31" s="44"/>
      <c r="I31" s="23"/>
      <c r="J31" s="23"/>
      <c r="K31" s="23"/>
      <c r="L31" s="23"/>
      <c r="M31" s="23"/>
      <c r="N31" s="23"/>
      <c r="O31" s="23"/>
      <c r="P31" s="23"/>
      <c r="Q31" s="23"/>
      <c r="R31" s="23"/>
    </row>
    <row r="32" spans="1:18" ht="15" customHeight="1" x14ac:dyDescent="0.25">
      <c r="A32" s="9"/>
      <c r="B32" s="23"/>
      <c r="C32" s="23"/>
      <c r="D32" s="23"/>
      <c r="E32" s="13"/>
      <c r="F32" s="44"/>
      <c r="G32" s="44"/>
      <c r="H32" s="44"/>
      <c r="I32" s="23"/>
      <c r="J32" s="23"/>
      <c r="K32" s="23"/>
      <c r="L32" s="23"/>
      <c r="M32" s="23"/>
      <c r="N32" s="23"/>
      <c r="O32" s="23"/>
      <c r="P32" s="23"/>
      <c r="Q32" s="23"/>
      <c r="R32" s="23"/>
    </row>
    <row r="33" spans="1:18" ht="15" customHeight="1" x14ac:dyDescent="0.25">
      <c r="A33" s="9"/>
      <c r="B33" s="23"/>
      <c r="C33" s="23"/>
      <c r="D33" s="23"/>
      <c r="E33" s="13"/>
      <c r="F33" s="44"/>
      <c r="G33" s="44"/>
      <c r="H33" s="44"/>
      <c r="I33" s="23"/>
      <c r="J33" s="23"/>
      <c r="K33" s="23"/>
      <c r="L33" s="23"/>
      <c r="M33" s="23"/>
      <c r="N33" s="23"/>
      <c r="O33" s="23"/>
      <c r="P33" s="23"/>
      <c r="Q33" s="23"/>
      <c r="R33" s="23"/>
    </row>
    <row r="34" spans="1:18" ht="15" customHeight="1" x14ac:dyDescent="0.25">
      <c r="A34" s="9"/>
      <c r="B34" s="23"/>
      <c r="C34" s="23"/>
      <c r="D34" s="23"/>
      <c r="E34" s="13"/>
      <c r="F34" s="44"/>
      <c r="G34" s="44"/>
      <c r="H34" s="44"/>
      <c r="I34" s="23"/>
      <c r="J34" s="23"/>
      <c r="K34" s="23"/>
      <c r="L34" s="23"/>
      <c r="M34" s="23"/>
      <c r="N34" s="23"/>
      <c r="O34" s="23"/>
      <c r="P34" s="23"/>
      <c r="Q34" s="23"/>
      <c r="R34" s="23"/>
    </row>
    <row r="35" spans="1:18" ht="15" customHeight="1" x14ac:dyDescent="0.25">
      <c r="A35" s="9"/>
      <c r="B35" s="23"/>
      <c r="C35" s="23"/>
      <c r="D35" s="23"/>
      <c r="E35" s="13"/>
      <c r="F35" s="44"/>
      <c r="G35" s="44"/>
      <c r="H35" s="44"/>
      <c r="I35" s="23"/>
      <c r="J35" s="23"/>
      <c r="K35" s="23"/>
      <c r="L35" s="23"/>
      <c r="M35" s="23"/>
      <c r="N35" s="23"/>
      <c r="O35" s="23"/>
      <c r="P35" s="23"/>
      <c r="Q35" s="23"/>
      <c r="R35" s="23"/>
    </row>
    <row r="36" spans="1:18" ht="15" customHeight="1" x14ac:dyDescent="0.25">
      <c r="A36" s="9"/>
      <c r="B36" s="23"/>
      <c r="C36" s="23"/>
      <c r="D36" s="23"/>
      <c r="E36" s="13"/>
      <c r="F36" s="44"/>
      <c r="G36" s="44"/>
      <c r="H36" s="44"/>
      <c r="I36" s="23"/>
      <c r="J36" s="23"/>
      <c r="K36" s="23"/>
      <c r="L36" s="23"/>
      <c r="M36" s="23"/>
      <c r="N36" s="23"/>
      <c r="O36" s="23"/>
      <c r="P36" s="23"/>
      <c r="Q36" s="23"/>
      <c r="R36" s="23"/>
    </row>
    <row r="37" spans="1:18" ht="15" customHeight="1" x14ac:dyDescent="0.25">
      <c r="A37" s="9"/>
      <c r="B37" s="23"/>
      <c r="C37" s="23"/>
      <c r="D37" s="23"/>
      <c r="E37" s="13"/>
      <c r="F37" s="44"/>
      <c r="G37" s="44"/>
      <c r="H37" s="44"/>
      <c r="I37" s="23"/>
      <c r="J37" s="23"/>
      <c r="K37" s="23"/>
      <c r="L37" s="23"/>
      <c r="M37" s="23"/>
      <c r="N37" s="23"/>
      <c r="O37" s="23"/>
      <c r="P37" s="23"/>
      <c r="Q37" s="23"/>
      <c r="R37" s="23"/>
    </row>
    <row r="38" spans="1:18" ht="15" customHeight="1" x14ac:dyDescent="0.25">
      <c r="A38" s="9"/>
      <c r="B38" s="23"/>
      <c r="C38" s="23"/>
      <c r="D38" s="23"/>
      <c r="E38" s="13"/>
      <c r="F38" s="44"/>
      <c r="G38" s="44"/>
      <c r="H38" s="44"/>
      <c r="I38" s="23"/>
      <c r="J38" s="23"/>
      <c r="K38" s="23"/>
      <c r="L38" s="23"/>
      <c r="M38" s="23"/>
      <c r="N38" s="23"/>
      <c r="O38" s="23"/>
      <c r="P38" s="23"/>
      <c r="Q38" s="23"/>
      <c r="R38" s="23"/>
    </row>
    <row r="39" spans="1:18" ht="15" customHeight="1" x14ac:dyDescent="0.25">
      <c r="A39" s="9"/>
      <c r="B39" s="23"/>
      <c r="C39" s="23"/>
      <c r="D39" s="23"/>
      <c r="E39" s="13"/>
      <c r="F39" s="44"/>
      <c r="G39" s="44"/>
      <c r="H39" s="44"/>
      <c r="I39" s="23"/>
      <c r="J39" s="23"/>
      <c r="K39" s="23"/>
      <c r="L39" s="23"/>
      <c r="M39" s="23"/>
      <c r="N39" s="23"/>
      <c r="O39" s="23"/>
      <c r="P39" s="23"/>
      <c r="Q39" s="23"/>
      <c r="R39" s="23"/>
    </row>
    <row r="40" spans="1:18" ht="15" customHeight="1" x14ac:dyDescent="0.25">
      <c r="A40" s="9"/>
      <c r="B40" s="23"/>
      <c r="C40" s="23"/>
      <c r="D40" s="23"/>
      <c r="E40" s="13"/>
      <c r="F40" s="44"/>
      <c r="G40" s="44"/>
      <c r="H40" s="44"/>
      <c r="I40" s="23"/>
      <c r="J40" s="23"/>
      <c r="K40" s="23"/>
      <c r="L40" s="23"/>
      <c r="M40" s="23"/>
      <c r="N40" s="23"/>
      <c r="O40" s="23"/>
      <c r="P40" s="23"/>
      <c r="Q40" s="23"/>
      <c r="R40" s="23"/>
    </row>
    <row r="41" spans="1:18" ht="15.75" customHeight="1" x14ac:dyDescent="0.25">
      <c r="A41" s="9"/>
      <c r="B41" s="23"/>
      <c r="C41" s="23"/>
      <c r="D41" s="23"/>
      <c r="E41" s="13"/>
      <c r="F41" s="44"/>
      <c r="G41" s="44"/>
      <c r="H41" s="44"/>
      <c r="I41" s="23"/>
      <c r="J41" s="23"/>
      <c r="K41" s="23"/>
      <c r="L41" s="23"/>
      <c r="M41" s="23"/>
      <c r="N41" s="23"/>
      <c r="O41" s="23"/>
      <c r="P41" s="23"/>
      <c r="Q41" s="23"/>
      <c r="R41" s="23"/>
    </row>
    <row r="42" spans="1:18" ht="15" customHeight="1" x14ac:dyDescent="0.25">
      <c r="A42" s="9"/>
      <c r="B42" s="23"/>
      <c r="C42" s="23"/>
      <c r="D42" s="23"/>
      <c r="E42" s="13"/>
      <c r="F42" s="44"/>
      <c r="G42" s="44"/>
      <c r="H42" s="44"/>
      <c r="I42" s="23"/>
      <c r="J42" s="23"/>
      <c r="K42" s="23"/>
      <c r="L42" s="23"/>
      <c r="M42" s="23"/>
      <c r="N42" s="23"/>
      <c r="O42" s="23"/>
      <c r="P42" s="23"/>
      <c r="Q42" s="23"/>
      <c r="R42" s="23"/>
    </row>
    <row r="43" spans="1:18" ht="15" customHeight="1" x14ac:dyDescent="0.25">
      <c r="A43" s="9"/>
      <c r="B43" s="23"/>
      <c r="C43" s="23"/>
      <c r="D43" s="23"/>
      <c r="E43" s="13"/>
      <c r="F43" s="44"/>
      <c r="G43" s="44"/>
      <c r="H43" s="44"/>
      <c r="I43" s="23"/>
      <c r="J43" s="23"/>
      <c r="K43" s="23"/>
      <c r="L43" s="23"/>
      <c r="M43" s="23"/>
      <c r="N43" s="23"/>
      <c r="O43" s="23"/>
      <c r="P43" s="23"/>
      <c r="Q43" s="23"/>
      <c r="R43" s="23"/>
    </row>
    <row r="44" spans="1:18" ht="15" customHeight="1" x14ac:dyDescent="0.25">
      <c r="A44" s="9"/>
      <c r="B44" s="23"/>
      <c r="C44" s="23"/>
      <c r="D44" s="23"/>
      <c r="E44" s="13"/>
      <c r="F44" s="44"/>
      <c r="G44" s="44"/>
      <c r="H44" s="44"/>
      <c r="I44" s="23"/>
      <c r="J44" s="23"/>
      <c r="K44" s="23"/>
      <c r="L44" s="23"/>
      <c r="M44" s="23"/>
      <c r="N44" s="23"/>
      <c r="O44" s="23"/>
      <c r="P44" s="23"/>
      <c r="Q44" s="23"/>
      <c r="R44" s="23"/>
    </row>
    <row r="45" spans="1:18" ht="15.75" customHeight="1" x14ac:dyDescent="0.25">
      <c r="A45" s="9"/>
      <c r="B45" s="23"/>
      <c r="C45" s="23"/>
      <c r="D45" s="23"/>
      <c r="E45" s="13"/>
      <c r="F45" s="44"/>
      <c r="G45" s="44"/>
      <c r="H45" s="44"/>
      <c r="I45" s="23"/>
      <c r="J45" s="23"/>
      <c r="K45" s="23"/>
      <c r="L45" s="23"/>
      <c r="M45" s="23"/>
      <c r="N45" s="23"/>
      <c r="O45" s="23"/>
      <c r="P45" s="23"/>
      <c r="Q45" s="23"/>
      <c r="R45" s="23"/>
    </row>
    <row r="46" spans="1:18" ht="15" customHeight="1" x14ac:dyDescent="0.25">
      <c r="A46" s="9"/>
      <c r="B46" s="23"/>
      <c r="C46" s="23"/>
      <c r="D46" s="23"/>
      <c r="E46" s="13"/>
      <c r="F46" s="44"/>
      <c r="G46" s="44"/>
      <c r="H46" s="44"/>
      <c r="I46" s="23"/>
      <c r="J46" s="23"/>
      <c r="K46" s="23"/>
      <c r="L46" s="23"/>
      <c r="M46" s="23"/>
      <c r="N46" s="23"/>
      <c r="O46" s="23"/>
      <c r="P46" s="23"/>
      <c r="Q46" s="23"/>
      <c r="R46" s="23"/>
    </row>
    <row r="47" spans="1:18" ht="15" customHeight="1" x14ac:dyDescent="0.25">
      <c r="A47" s="9"/>
      <c r="B47" s="23"/>
      <c r="C47" s="23"/>
      <c r="D47" s="23"/>
      <c r="E47" s="13"/>
      <c r="F47" s="44"/>
      <c r="G47" s="44"/>
      <c r="H47" s="44"/>
      <c r="I47" s="23"/>
      <c r="J47" s="23"/>
      <c r="K47" s="23"/>
      <c r="L47" s="23"/>
      <c r="M47" s="23"/>
      <c r="N47" s="23"/>
      <c r="O47" s="23"/>
      <c r="P47" s="23"/>
      <c r="Q47" s="23"/>
      <c r="R47" s="23"/>
    </row>
    <row r="48" spans="1:18" ht="15" customHeight="1" x14ac:dyDescent="0.25">
      <c r="A48" s="9"/>
      <c r="B48" s="23"/>
      <c r="C48" s="23"/>
      <c r="D48" s="23"/>
      <c r="E48" s="13"/>
      <c r="F48" s="44"/>
      <c r="G48" s="44"/>
      <c r="H48" s="44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spans="1:18" ht="15.75" customHeight="1" x14ac:dyDescent="0.25">
      <c r="A49" s="9"/>
      <c r="B49" s="23"/>
      <c r="C49" s="23"/>
      <c r="D49" s="23"/>
      <c r="E49" s="13"/>
      <c r="F49" s="44"/>
      <c r="G49" s="44"/>
      <c r="H49" s="44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 spans="1:18" ht="15.75" customHeight="1" x14ac:dyDescent="0.25">
      <c r="A50" s="9"/>
      <c r="B50" s="23"/>
      <c r="C50" s="23"/>
      <c r="D50" s="23"/>
      <c r="E50" s="13"/>
      <c r="F50" s="44"/>
      <c r="G50" s="44"/>
      <c r="H50" s="44"/>
      <c r="I50" s="23"/>
      <c r="J50" s="23"/>
      <c r="K50" s="23"/>
      <c r="L50" s="23"/>
      <c r="M50" s="23"/>
      <c r="N50" s="23"/>
      <c r="O50" s="23"/>
      <c r="P50" s="23"/>
      <c r="Q50" s="23"/>
      <c r="R50" s="23"/>
    </row>
    <row r="51" spans="1:18" ht="15.75" customHeight="1" x14ac:dyDescent="0.25">
      <c r="A51" s="9"/>
      <c r="B51" s="23"/>
      <c r="C51" s="23"/>
      <c r="D51" s="23"/>
      <c r="E51" s="13"/>
      <c r="F51" s="44"/>
      <c r="G51" s="44"/>
      <c r="H51" s="44"/>
      <c r="I51" s="23"/>
      <c r="J51" s="23"/>
      <c r="K51" s="23"/>
      <c r="L51" s="23"/>
      <c r="M51" s="23"/>
      <c r="N51" s="23"/>
      <c r="O51" s="23"/>
      <c r="P51" s="23"/>
      <c r="Q51" s="23"/>
      <c r="R51" s="23"/>
    </row>
    <row r="52" spans="1:18" ht="15.75" customHeight="1" x14ac:dyDescent="0.25">
      <c r="A52" s="9"/>
      <c r="B52" s="23"/>
      <c r="C52" s="23"/>
      <c r="D52" s="23"/>
      <c r="E52" s="13"/>
      <c r="F52" s="44"/>
      <c r="G52" s="44"/>
      <c r="H52" s="44"/>
      <c r="I52" s="23"/>
      <c r="J52" s="23"/>
      <c r="K52" s="23"/>
      <c r="L52" s="23"/>
      <c r="M52" s="23"/>
      <c r="N52" s="23"/>
      <c r="O52" s="23"/>
      <c r="P52" s="23"/>
      <c r="Q52" s="23"/>
      <c r="R52" s="23"/>
    </row>
    <row r="53" spans="1:18" ht="15.75" customHeight="1" x14ac:dyDescent="0.25">
      <c r="A53" s="9"/>
      <c r="B53" s="23"/>
      <c r="C53" s="23"/>
      <c r="D53" s="23"/>
      <c r="E53" s="13"/>
      <c r="F53" s="44"/>
      <c r="G53" s="44"/>
      <c r="H53" s="44"/>
      <c r="I53" s="23"/>
      <c r="J53" s="23"/>
      <c r="K53" s="23"/>
      <c r="L53" s="23"/>
      <c r="M53" s="23"/>
      <c r="N53" s="23"/>
      <c r="O53" s="23"/>
      <c r="P53" s="23"/>
      <c r="Q53" s="23"/>
      <c r="R53" s="23"/>
    </row>
    <row r="54" spans="1:18" ht="15.75" customHeight="1" x14ac:dyDescent="0.25">
      <c r="A54" s="9"/>
      <c r="B54" s="23"/>
      <c r="C54" s="23"/>
      <c r="D54" s="23"/>
      <c r="E54" s="13"/>
      <c r="F54" s="44"/>
      <c r="G54" s="44"/>
      <c r="H54" s="44"/>
      <c r="I54" s="23"/>
      <c r="J54" s="23"/>
      <c r="K54" s="23"/>
      <c r="L54" s="23"/>
      <c r="M54" s="23"/>
      <c r="N54" s="23"/>
      <c r="O54" s="23"/>
      <c r="P54" s="23"/>
      <c r="Q54" s="23"/>
      <c r="R54" s="23"/>
    </row>
    <row r="55" spans="1:18" ht="15.75" customHeight="1" x14ac:dyDescent="0.25">
      <c r="A55" s="9"/>
      <c r="B55" s="23"/>
      <c r="C55" s="23"/>
      <c r="D55" s="23"/>
      <c r="E55" s="13"/>
      <c r="F55" s="44"/>
      <c r="G55" s="44"/>
      <c r="H55" s="44"/>
      <c r="I55" s="23"/>
      <c r="J55" s="23"/>
      <c r="K55" s="23"/>
      <c r="L55" s="23"/>
      <c r="M55" s="23"/>
      <c r="N55" s="23"/>
      <c r="O55" s="23"/>
      <c r="P55" s="23"/>
      <c r="Q55" s="23"/>
      <c r="R55" s="23"/>
    </row>
    <row r="56" spans="1:18" ht="15.75" customHeight="1" x14ac:dyDescent="0.25">
      <c r="A56" s="9"/>
      <c r="B56" s="23"/>
      <c r="C56" s="23"/>
      <c r="D56" s="23"/>
      <c r="E56" s="13"/>
      <c r="F56" s="44"/>
      <c r="G56" s="44"/>
      <c r="H56" s="44"/>
      <c r="I56" s="23"/>
      <c r="J56" s="23"/>
      <c r="K56" s="23"/>
      <c r="L56" s="23"/>
      <c r="M56" s="23"/>
      <c r="N56" s="23"/>
      <c r="O56" s="23"/>
      <c r="P56" s="23"/>
      <c r="Q56" s="23"/>
      <c r="R56" s="23"/>
    </row>
    <row r="57" spans="1:18" ht="15.75" customHeight="1" x14ac:dyDescent="0.25">
      <c r="A57" s="9"/>
      <c r="B57" s="23"/>
      <c r="C57" s="23"/>
      <c r="D57" s="23"/>
      <c r="E57" s="13"/>
      <c r="F57" s="44"/>
      <c r="G57" s="44"/>
      <c r="H57" s="44"/>
      <c r="I57" s="23"/>
      <c r="J57" s="23"/>
      <c r="K57" s="23"/>
      <c r="L57" s="23"/>
      <c r="M57" s="23"/>
      <c r="N57" s="23"/>
      <c r="O57" s="23"/>
      <c r="P57" s="23"/>
      <c r="Q57" s="23"/>
      <c r="R57" s="23"/>
    </row>
    <row r="58" spans="1:18" ht="15.75" customHeight="1" x14ac:dyDescent="0.25">
      <c r="A58" s="9"/>
      <c r="B58" s="23"/>
      <c r="C58" s="23"/>
      <c r="D58" s="23"/>
      <c r="E58" s="13"/>
      <c r="F58" s="44"/>
      <c r="G58" s="44"/>
      <c r="H58" s="44"/>
      <c r="I58" s="23"/>
      <c r="J58" s="23"/>
      <c r="K58" s="23"/>
      <c r="L58" s="23"/>
      <c r="M58" s="23"/>
      <c r="N58" s="23"/>
      <c r="O58" s="23"/>
      <c r="P58" s="23"/>
      <c r="Q58" s="23"/>
      <c r="R58" s="23"/>
    </row>
    <row r="59" spans="1:18" ht="15.75" customHeight="1" x14ac:dyDescent="0.25">
      <c r="A59" s="9"/>
      <c r="B59" s="23"/>
      <c r="C59" s="23"/>
      <c r="D59" s="23"/>
      <c r="E59" s="13"/>
      <c r="F59" s="44"/>
      <c r="G59" s="44"/>
      <c r="H59" s="44"/>
      <c r="I59" s="23"/>
      <c r="J59" s="23"/>
      <c r="K59" s="23"/>
      <c r="L59" s="23"/>
      <c r="M59" s="23"/>
      <c r="N59" s="23"/>
      <c r="O59" s="23"/>
      <c r="P59" s="23"/>
      <c r="Q59" s="23"/>
      <c r="R59" s="23"/>
    </row>
    <row r="60" spans="1:18" ht="15.75" customHeight="1" x14ac:dyDescent="0.25">
      <c r="A60" s="9"/>
      <c r="B60" s="23"/>
      <c r="C60" s="23"/>
      <c r="D60" s="23"/>
      <c r="E60" s="13"/>
      <c r="F60" s="44"/>
      <c r="G60" s="44"/>
      <c r="H60" s="44"/>
      <c r="I60" s="23"/>
      <c r="J60" s="23"/>
      <c r="K60" s="23"/>
      <c r="L60" s="23"/>
      <c r="M60" s="23"/>
      <c r="N60" s="23"/>
      <c r="O60" s="23"/>
      <c r="P60" s="23"/>
      <c r="Q60" s="23"/>
      <c r="R60" s="23"/>
    </row>
    <row r="61" spans="1:18" ht="15.75" customHeight="1" x14ac:dyDescent="0.25">
      <c r="A61" s="9"/>
      <c r="B61" s="23"/>
      <c r="C61" s="23"/>
      <c r="D61" s="23"/>
      <c r="E61" s="13"/>
      <c r="F61" s="44"/>
      <c r="G61" s="44"/>
      <c r="H61" s="44"/>
      <c r="I61" s="23"/>
      <c r="J61" s="23"/>
      <c r="K61" s="23"/>
      <c r="L61" s="23"/>
      <c r="M61" s="23"/>
      <c r="N61" s="23"/>
      <c r="O61" s="23"/>
      <c r="P61" s="23"/>
      <c r="Q61" s="23"/>
      <c r="R61" s="23"/>
    </row>
    <row r="62" spans="1:18" ht="15.75" customHeight="1" x14ac:dyDescent="0.25">
      <c r="A62" s="9"/>
      <c r="B62" s="23"/>
      <c r="C62" s="23"/>
      <c r="D62" s="23"/>
      <c r="E62" s="13"/>
      <c r="F62" s="44"/>
      <c r="G62" s="44"/>
      <c r="H62" s="44"/>
      <c r="I62" s="23"/>
      <c r="J62" s="23"/>
      <c r="K62" s="23"/>
      <c r="L62" s="23"/>
      <c r="M62" s="23"/>
      <c r="N62" s="23"/>
      <c r="O62" s="23"/>
      <c r="P62" s="23"/>
      <c r="Q62" s="23"/>
      <c r="R62" s="23"/>
    </row>
    <row r="63" spans="1:18" ht="15.75" customHeight="1" x14ac:dyDescent="0.25">
      <c r="A63" s="9"/>
      <c r="B63" s="23"/>
      <c r="C63" s="23"/>
      <c r="D63" s="23"/>
      <c r="E63" s="13"/>
      <c r="F63" s="44"/>
      <c r="G63" s="44"/>
      <c r="H63" s="44"/>
      <c r="I63" s="23"/>
      <c r="J63" s="23"/>
      <c r="K63" s="23"/>
      <c r="L63" s="23"/>
      <c r="M63" s="23"/>
      <c r="N63" s="23"/>
      <c r="O63" s="23"/>
      <c r="P63" s="23"/>
      <c r="Q63" s="23"/>
      <c r="R63" s="23"/>
    </row>
    <row r="64" spans="1:18" ht="15.75" customHeight="1" x14ac:dyDescent="0.25">
      <c r="A64" s="9"/>
      <c r="B64" s="23"/>
      <c r="C64" s="23"/>
      <c r="D64" s="23"/>
      <c r="E64" s="13"/>
      <c r="F64" s="44"/>
      <c r="G64" s="44"/>
      <c r="H64" s="44"/>
      <c r="I64" s="23"/>
      <c r="J64" s="23"/>
      <c r="K64" s="23"/>
      <c r="L64" s="23"/>
      <c r="M64" s="23"/>
      <c r="N64" s="23"/>
      <c r="O64" s="23"/>
      <c r="P64" s="23"/>
      <c r="Q64" s="23"/>
      <c r="R64" s="23"/>
    </row>
    <row r="65" spans="1:18" ht="15.75" customHeight="1" x14ac:dyDescent="0.25">
      <c r="A65" s="9"/>
      <c r="B65" s="23"/>
      <c r="C65" s="23"/>
      <c r="D65" s="23"/>
      <c r="E65" s="13"/>
      <c r="F65" s="44"/>
      <c r="G65" s="44"/>
      <c r="H65" s="44"/>
      <c r="I65" s="23"/>
      <c r="J65" s="23"/>
      <c r="K65" s="23"/>
      <c r="L65" s="23"/>
      <c r="M65" s="23"/>
      <c r="N65" s="23"/>
      <c r="O65" s="23"/>
      <c r="P65" s="23"/>
      <c r="Q65" s="23"/>
      <c r="R65" s="23"/>
    </row>
    <row r="66" spans="1:18" ht="15.75" customHeight="1" x14ac:dyDescent="0.25">
      <c r="A66" s="9"/>
      <c r="B66" s="23"/>
      <c r="C66" s="23"/>
      <c r="D66" s="23"/>
      <c r="E66" s="13"/>
      <c r="F66" s="44"/>
      <c r="G66" s="44"/>
      <c r="H66" s="44"/>
      <c r="I66" s="23"/>
      <c r="J66" s="23"/>
      <c r="K66" s="23"/>
      <c r="L66" s="23"/>
      <c r="M66" s="23"/>
      <c r="N66" s="23"/>
      <c r="O66" s="23"/>
      <c r="P66" s="23"/>
      <c r="Q66" s="23"/>
      <c r="R66" s="23"/>
    </row>
    <row r="67" spans="1:18" ht="15.75" customHeight="1" x14ac:dyDescent="0.25">
      <c r="A67" s="9"/>
      <c r="B67" s="23"/>
      <c r="C67" s="23"/>
      <c r="D67" s="23"/>
      <c r="E67" s="13"/>
      <c r="F67" s="44"/>
      <c r="G67" s="44"/>
      <c r="H67" s="44"/>
      <c r="I67" s="23"/>
      <c r="J67" s="23"/>
      <c r="K67" s="23"/>
      <c r="L67" s="23"/>
      <c r="M67" s="23"/>
      <c r="N67" s="23"/>
      <c r="O67" s="23"/>
      <c r="P67" s="23"/>
      <c r="Q67" s="23"/>
      <c r="R67" s="23"/>
    </row>
    <row r="68" spans="1:18" ht="15.75" customHeight="1" x14ac:dyDescent="0.25">
      <c r="A68" s="9"/>
      <c r="B68" s="23"/>
      <c r="C68" s="23"/>
      <c r="D68" s="23"/>
      <c r="E68" s="13"/>
      <c r="F68" s="44"/>
      <c r="G68" s="44"/>
      <c r="H68" s="44"/>
      <c r="I68" s="23"/>
      <c r="J68" s="23"/>
      <c r="K68" s="23"/>
      <c r="L68" s="23"/>
      <c r="M68" s="23"/>
      <c r="N68" s="23"/>
      <c r="O68" s="23"/>
      <c r="P68" s="23"/>
      <c r="Q68" s="23"/>
      <c r="R68" s="23"/>
    </row>
    <row r="69" spans="1:18" ht="15.75" customHeight="1" x14ac:dyDescent="0.25">
      <c r="A69" s="9"/>
      <c r="B69" s="23"/>
      <c r="C69" s="23"/>
      <c r="D69" s="23"/>
      <c r="E69" s="13"/>
      <c r="F69" s="44"/>
      <c r="G69" s="44"/>
      <c r="H69" s="44"/>
      <c r="I69" s="23"/>
      <c r="J69" s="23"/>
      <c r="K69" s="23"/>
      <c r="L69" s="23"/>
      <c r="M69" s="23"/>
      <c r="N69" s="23"/>
      <c r="O69" s="23"/>
      <c r="P69" s="23"/>
      <c r="Q69" s="23"/>
      <c r="R69" s="23"/>
    </row>
    <row r="70" spans="1:18" ht="15.75" customHeight="1" x14ac:dyDescent="0.25">
      <c r="A70" s="9"/>
      <c r="B70" s="23"/>
      <c r="C70" s="23"/>
      <c r="D70" s="23"/>
      <c r="E70" s="13"/>
      <c r="F70" s="44"/>
      <c r="G70" s="44"/>
      <c r="H70" s="44"/>
      <c r="I70" s="23"/>
      <c r="J70" s="23"/>
      <c r="K70" s="23"/>
      <c r="L70" s="23"/>
      <c r="M70" s="23"/>
      <c r="N70" s="23"/>
      <c r="O70" s="23"/>
      <c r="P70" s="23"/>
      <c r="Q70" s="23"/>
      <c r="R70" s="23"/>
    </row>
    <row r="71" spans="1:18" ht="15.75" customHeight="1" x14ac:dyDescent="0.25">
      <c r="A71" s="9"/>
      <c r="B71" s="23"/>
      <c r="C71" s="23"/>
      <c r="D71" s="23"/>
      <c r="E71" s="13"/>
      <c r="F71" s="44"/>
      <c r="G71" s="44"/>
      <c r="H71" s="44"/>
      <c r="I71" s="23"/>
      <c r="J71" s="23"/>
      <c r="K71" s="23"/>
      <c r="L71" s="23"/>
      <c r="M71" s="23"/>
      <c r="N71" s="23"/>
      <c r="O71" s="23"/>
      <c r="P71" s="23"/>
      <c r="Q71" s="23"/>
      <c r="R71" s="23"/>
    </row>
    <row r="72" spans="1:18" ht="15.75" customHeight="1" x14ac:dyDescent="0.25">
      <c r="A72" s="9"/>
      <c r="B72" s="23"/>
      <c r="C72" s="23"/>
      <c r="D72" s="23"/>
      <c r="E72" s="13"/>
      <c r="F72" s="44"/>
      <c r="G72" s="44"/>
      <c r="H72" s="44"/>
      <c r="I72" s="23"/>
      <c r="J72" s="23"/>
      <c r="K72" s="23"/>
      <c r="L72" s="23"/>
      <c r="M72" s="23"/>
      <c r="N72" s="23"/>
      <c r="O72" s="23"/>
      <c r="P72" s="23"/>
      <c r="Q72" s="23"/>
      <c r="R72" s="23"/>
    </row>
    <row r="73" spans="1:18" ht="15.75" customHeight="1" x14ac:dyDescent="0.25">
      <c r="A73" s="9"/>
      <c r="B73" s="23"/>
      <c r="C73" s="23"/>
      <c r="D73" s="23"/>
      <c r="E73" s="13"/>
      <c r="F73" s="44"/>
      <c r="G73" s="44"/>
      <c r="H73" s="44"/>
      <c r="I73" s="23"/>
      <c r="J73" s="23"/>
      <c r="K73" s="23"/>
      <c r="L73" s="23"/>
      <c r="M73" s="23"/>
      <c r="N73" s="23"/>
      <c r="O73" s="23"/>
      <c r="P73" s="23"/>
      <c r="Q73" s="23"/>
      <c r="R73" s="23"/>
    </row>
    <row r="74" spans="1:18" ht="15.75" customHeight="1" x14ac:dyDescent="0.25">
      <c r="A74" s="9"/>
      <c r="B74" s="23"/>
      <c r="C74" s="23"/>
      <c r="D74" s="23"/>
      <c r="E74" s="13"/>
      <c r="F74" s="44"/>
      <c r="G74" s="44"/>
      <c r="H74" s="44"/>
      <c r="I74" s="23"/>
      <c r="J74" s="23"/>
      <c r="K74" s="23"/>
      <c r="L74" s="23"/>
      <c r="M74" s="23"/>
      <c r="N74" s="23"/>
      <c r="O74" s="23"/>
      <c r="P74" s="23"/>
      <c r="Q74" s="23"/>
      <c r="R74" s="23"/>
    </row>
    <row r="75" spans="1:18" ht="15.75" customHeight="1" x14ac:dyDescent="0.25">
      <c r="A75" s="9"/>
      <c r="B75" s="23"/>
      <c r="C75" s="23"/>
      <c r="D75" s="23"/>
      <c r="E75" s="13"/>
      <c r="F75" s="44"/>
      <c r="G75" s="44"/>
      <c r="H75" s="44"/>
      <c r="I75" s="23"/>
      <c r="J75" s="23"/>
      <c r="K75" s="23"/>
      <c r="L75" s="23"/>
      <c r="M75" s="23"/>
      <c r="N75" s="23"/>
      <c r="O75" s="23"/>
      <c r="P75" s="23"/>
      <c r="Q75" s="23"/>
      <c r="R75" s="23"/>
    </row>
    <row r="76" spans="1:18" ht="15.75" customHeight="1" x14ac:dyDescent="0.25">
      <c r="A76" s="9"/>
      <c r="B76" s="23"/>
      <c r="C76" s="23"/>
      <c r="D76" s="23"/>
      <c r="E76" s="13"/>
      <c r="F76" s="44"/>
      <c r="G76" s="44"/>
      <c r="H76" s="44"/>
      <c r="I76" s="23"/>
      <c r="J76" s="23"/>
      <c r="K76" s="23"/>
      <c r="L76" s="23"/>
      <c r="M76" s="23"/>
      <c r="N76" s="23"/>
      <c r="O76" s="23"/>
      <c r="P76" s="23"/>
      <c r="Q76" s="23"/>
      <c r="R76" s="23"/>
    </row>
    <row r="77" spans="1:18" ht="15.75" customHeight="1" x14ac:dyDescent="0.25">
      <c r="A77" s="9"/>
      <c r="B77" s="23"/>
      <c r="C77" s="23"/>
      <c r="D77" s="23"/>
      <c r="E77" s="13"/>
      <c r="F77" s="44"/>
      <c r="G77" s="44"/>
      <c r="H77" s="44"/>
      <c r="I77" s="23"/>
      <c r="J77" s="23"/>
      <c r="K77" s="23"/>
      <c r="L77" s="23"/>
      <c r="M77" s="23"/>
      <c r="N77" s="23"/>
      <c r="O77" s="23"/>
      <c r="P77" s="23"/>
      <c r="Q77" s="23"/>
      <c r="R77" s="23"/>
    </row>
    <row r="78" spans="1:18" ht="15.75" customHeight="1" x14ac:dyDescent="0.25">
      <c r="A78" s="9"/>
      <c r="B78" s="23"/>
      <c r="C78" s="23"/>
      <c r="D78" s="23"/>
      <c r="E78" s="13"/>
      <c r="F78" s="44"/>
      <c r="G78" s="44"/>
      <c r="H78" s="44"/>
      <c r="I78" s="23"/>
      <c r="J78" s="23"/>
      <c r="K78" s="23"/>
      <c r="L78" s="23"/>
      <c r="M78" s="23"/>
      <c r="N78" s="23"/>
      <c r="O78" s="23"/>
      <c r="P78" s="23"/>
      <c r="Q78" s="23"/>
      <c r="R78" s="23"/>
    </row>
    <row r="79" spans="1:18" ht="15.75" customHeight="1" x14ac:dyDescent="0.25">
      <c r="A79" s="9"/>
      <c r="B79" s="23"/>
      <c r="C79" s="23"/>
      <c r="D79" s="23"/>
      <c r="E79" s="13"/>
      <c r="F79" s="44"/>
      <c r="G79" s="44"/>
      <c r="H79" s="44"/>
      <c r="I79" s="23"/>
      <c r="J79" s="23"/>
      <c r="K79" s="23"/>
      <c r="L79" s="23"/>
      <c r="M79" s="23"/>
      <c r="N79" s="23"/>
      <c r="O79" s="23"/>
      <c r="P79" s="23"/>
      <c r="Q79" s="23"/>
      <c r="R79" s="23"/>
    </row>
    <row r="80" spans="1:18" ht="15.75" customHeight="1" x14ac:dyDescent="0.25">
      <c r="A80" s="9"/>
      <c r="B80" s="23"/>
      <c r="C80" s="23"/>
      <c r="D80" s="23"/>
      <c r="E80" s="13"/>
      <c r="F80" s="44"/>
      <c r="G80" s="44"/>
      <c r="H80" s="44"/>
      <c r="I80" s="23"/>
      <c r="J80" s="23"/>
      <c r="K80" s="23"/>
      <c r="L80" s="23"/>
      <c r="M80" s="23"/>
      <c r="N80" s="23"/>
      <c r="O80" s="23"/>
      <c r="P80" s="23"/>
      <c r="Q80" s="23"/>
      <c r="R80" s="23"/>
    </row>
    <row r="81" spans="1:18" ht="15.75" customHeight="1" x14ac:dyDescent="0.25">
      <c r="A81" s="9"/>
      <c r="B81" s="23"/>
      <c r="C81" s="23"/>
      <c r="D81" s="23"/>
      <c r="E81" s="13"/>
      <c r="F81" s="44"/>
      <c r="G81" s="44"/>
      <c r="H81" s="44"/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 spans="1:18" ht="15.75" customHeight="1" x14ac:dyDescent="0.25">
      <c r="A82" s="9"/>
      <c r="B82" s="23"/>
      <c r="C82" s="23"/>
      <c r="D82" s="23"/>
      <c r="E82" s="13"/>
      <c r="F82" s="44"/>
      <c r="G82" s="44"/>
      <c r="H82" s="44"/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 spans="1:18" ht="15.75" customHeight="1" x14ac:dyDescent="0.25">
      <c r="A83" s="9"/>
      <c r="B83" s="23"/>
      <c r="C83" s="23"/>
      <c r="D83" s="23"/>
      <c r="E83" s="13"/>
      <c r="F83" s="44"/>
      <c r="G83" s="44"/>
      <c r="H83" s="44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 spans="1:18" ht="15.75" customHeight="1" x14ac:dyDescent="0.25">
      <c r="A84" s="9"/>
      <c r="B84" s="23"/>
      <c r="C84" s="23"/>
      <c r="D84" s="23"/>
      <c r="E84" s="13"/>
      <c r="F84" s="44"/>
      <c r="G84" s="44"/>
      <c r="H84" s="44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 spans="1:18" ht="15.75" customHeight="1" x14ac:dyDescent="0.25">
      <c r="A85" s="9"/>
      <c r="B85" s="23"/>
      <c r="C85" s="23"/>
      <c r="D85" s="23"/>
      <c r="E85" s="13"/>
      <c r="F85" s="44"/>
      <c r="G85" s="44"/>
      <c r="H85" s="44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 spans="1:18" ht="15.75" customHeight="1" x14ac:dyDescent="0.25">
      <c r="A86" s="9"/>
      <c r="B86" s="23"/>
      <c r="C86" s="23"/>
      <c r="D86" s="23"/>
      <c r="E86" s="13"/>
      <c r="F86" s="44"/>
      <c r="G86" s="44"/>
      <c r="H86" s="44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 spans="1:18" ht="15.75" customHeight="1" x14ac:dyDescent="0.25">
      <c r="A87" s="9"/>
      <c r="B87" s="23"/>
      <c r="C87" s="23"/>
      <c r="D87" s="23"/>
      <c r="E87" s="13"/>
      <c r="F87" s="44"/>
      <c r="G87" s="44"/>
      <c r="H87" s="44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 spans="1:18" ht="15.75" customHeight="1" x14ac:dyDescent="0.25">
      <c r="A88" s="9"/>
      <c r="B88" s="23"/>
      <c r="C88" s="23"/>
      <c r="D88" s="23"/>
      <c r="E88" s="13"/>
      <c r="F88" s="44"/>
      <c r="G88" s="44"/>
      <c r="H88" s="44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 spans="1:18" ht="15.75" customHeight="1" x14ac:dyDescent="0.25">
      <c r="A89" s="9"/>
      <c r="B89" s="23"/>
      <c r="C89" s="23"/>
      <c r="D89" s="23"/>
      <c r="E89" s="13"/>
      <c r="F89" s="44"/>
      <c r="G89" s="44"/>
      <c r="H89" s="44"/>
      <c r="I89" s="23"/>
      <c r="J89" s="23"/>
      <c r="K89" s="23"/>
      <c r="L89" s="23"/>
      <c r="M89" s="23"/>
      <c r="N89" s="23"/>
      <c r="O89" s="23"/>
      <c r="P89" s="23"/>
      <c r="Q89" s="23"/>
      <c r="R89" s="23"/>
    </row>
    <row r="90" spans="1:18" ht="15.75" customHeight="1" x14ac:dyDescent="0.25">
      <c r="A90" s="9"/>
      <c r="B90" s="23"/>
      <c r="C90" s="23"/>
      <c r="D90" s="23"/>
      <c r="E90" s="13"/>
      <c r="F90" s="44"/>
      <c r="G90" s="44"/>
      <c r="H90" s="44"/>
      <c r="I90" s="23"/>
      <c r="J90" s="23"/>
      <c r="K90" s="23"/>
      <c r="L90" s="23"/>
      <c r="M90" s="23"/>
      <c r="N90" s="23"/>
      <c r="O90" s="23"/>
      <c r="P90" s="23"/>
      <c r="Q90" s="23"/>
      <c r="R90" s="23"/>
    </row>
    <row r="91" spans="1:18" ht="15.75" customHeight="1" x14ac:dyDescent="0.25">
      <c r="A91" s="9"/>
      <c r="B91" s="23"/>
      <c r="C91" s="23"/>
      <c r="D91" s="23"/>
      <c r="E91" s="13"/>
      <c r="F91" s="44"/>
      <c r="G91" s="44"/>
      <c r="H91" s="44"/>
      <c r="I91" s="23"/>
      <c r="J91" s="23"/>
      <c r="K91" s="23"/>
      <c r="L91" s="23"/>
      <c r="M91" s="23"/>
      <c r="N91" s="23"/>
      <c r="O91" s="23"/>
      <c r="P91" s="23"/>
      <c r="Q91" s="23"/>
      <c r="R91" s="23"/>
    </row>
    <row r="92" spans="1:18" ht="15.75" customHeight="1" x14ac:dyDescent="0.25">
      <c r="A92" s="9"/>
      <c r="B92" s="23"/>
      <c r="C92" s="23"/>
      <c r="D92" s="23"/>
      <c r="E92" s="13"/>
      <c r="F92" s="44"/>
      <c r="G92" s="44"/>
      <c r="H92" s="44"/>
      <c r="I92" s="23"/>
      <c r="J92" s="23"/>
      <c r="K92" s="23"/>
      <c r="L92" s="23"/>
      <c r="M92" s="23"/>
      <c r="N92" s="23"/>
      <c r="O92" s="23"/>
      <c r="P92" s="23"/>
      <c r="Q92" s="23"/>
      <c r="R92" s="23"/>
    </row>
    <row r="93" spans="1:18" ht="15.75" customHeight="1" x14ac:dyDescent="0.25">
      <c r="A93" s="9"/>
      <c r="B93" s="23"/>
      <c r="C93" s="23"/>
      <c r="D93" s="23"/>
      <c r="E93" s="13"/>
      <c r="F93" s="44"/>
      <c r="G93" s="44"/>
      <c r="H93" s="44"/>
      <c r="I93" s="23"/>
      <c r="J93" s="23"/>
      <c r="K93" s="23"/>
      <c r="L93" s="23"/>
      <c r="M93" s="23"/>
      <c r="N93" s="23"/>
      <c r="O93" s="23"/>
      <c r="P93" s="23"/>
      <c r="Q93" s="23"/>
      <c r="R93" s="23"/>
    </row>
    <row r="94" spans="1:18" ht="15.75" customHeight="1" x14ac:dyDescent="0.25">
      <c r="A94" s="9"/>
      <c r="B94" s="23"/>
      <c r="C94" s="23"/>
      <c r="D94" s="23"/>
      <c r="E94" s="13"/>
      <c r="F94" s="44"/>
      <c r="G94" s="44"/>
      <c r="H94" s="44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 spans="1:18" ht="15.75" customHeight="1" x14ac:dyDescent="0.25">
      <c r="A95" s="9"/>
      <c r="B95" s="23"/>
      <c r="C95" s="23"/>
      <c r="D95" s="23"/>
      <c r="E95" s="13"/>
      <c r="F95" s="44"/>
      <c r="G95" s="44"/>
      <c r="H95" s="44"/>
      <c r="I95" s="23"/>
      <c r="J95" s="23"/>
      <c r="K95" s="23"/>
      <c r="L95" s="23"/>
      <c r="M95" s="23"/>
      <c r="N95" s="23"/>
      <c r="O95" s="23"/>
      <c r="P95" s="23"/>
      <c r="Q95" s="23"/>
      <c r="R95" s="23"/>
    </row>
    <row r="96" spans="1:18" ht="15.75" customHeight="1" x14ac:dyDescent="0.25">
      <c r="A96" s="9"/>
      <c r="B96" s="23"/>
      <c r="C96" s="23"/>
      <c r="D96" s="23"/>
      <c r="E96" s="13"/>
      <c r="F96" s="44"/>
      <c r="G96" s="44"/>
      <c r="H96" s="44"/>
      <c r="I96" s="23"/>
      <c r="J96" s="23"/>
      <c r="K96" s="23"/>
      <c r="L96" s="23"/>
      <c r="M96" s="23"/>
      <c r="N96" s="23"/>
      <c r="O96" s="23"/>
      <c r="P96" s="23"/>
      <c r="Q96" s="23"/>
      <c r="R96" s="23"/>
    </row>
    <row r="97" spans="1:18" ht="15.75" customHeight="1" x14ac:dyDescent="0.25">
      <c r="A97" s="9"/>
      <c r="B97" s="23"/>
      <c r="C97" s="23"/>
      <c r="D97" s="23"/>
      <c r="E97" s="13"/>
      <c r="F97" s="44"/>
      <c r="G97" s="44"/>
      <c r="H97" s="44"/>
      <c r="I97" s="23"/>
      <c r="J97" s="23"/>
      <c r="K97" s="23"/>
      <c r="L97" s="23"/>
      <c r="M97" s="23"/>
      <c r="N97" s="23"/>
      <c r="O97" s="23"/>
      <c r="P97" s="23"/>
      <c r="Q97" s="23"/>
      <c r="R97" s="23"/>
    </row>
    <row r="98" spans="1:18" ht="15.75" customHeight="1" x14ac:dyDescent="0.25">
      <c r="A98" s="9"/>
      <c r="B98" s="23"/>
      <c r="C98" s="23"/>
      <c r="D98" s="23"/>
      <c r="E98" s="13"/>
      <c r="F98" s="44"/>
      <c r="G98" s="44"/>
      <c r="H98" s="44"/>
      <c r="I98" s="23"/>
      <c r="J98" s="23"/>
      <c r="K98" s="23"/>
      <c r="L98" s="23"/>
      <c r="M98" s="23"/>
      <c r="N98" s="23"/>
      <c r="O98" s="23"/>
      <c r="P98" s="23"/>
      <c r="Q98" s="23"/>
      <c r="R98" s="23"/>
    </row>
    <row r="99" spans="1:18" ht="15.75" customHeight="1" x14ac:dyDescent="0.25">
      <c r="A99" s="9"/>
      <c r="B99" s="23"/>
      <c r="C99" s="23"/>
      <c r="D99" s="23"/>
      <c r="E99" s="13"/>
      <c r="F99" s="44"/>
      <c r="G99" s="44"/>
      <c r="H99" s="44"/>
      <c r="I99" s="23"/>
      <c r="J99" s="23"/>
      <c r="K99" s="23"/>
      <c r="L99" s="23"/>
      <c r="M99" s="23"/>
      <c r="N99" s="23"/>
      <c r="O99" s="23"/>
      <c r="P99" s="23"/>
      <c r="Q99" s="23"/>
      <c r="R99" s="23"/>
    </row>
    <row r="100" spans="1:18" ht="15.75" customHeight="1" x14ac:dyDescent="0.25">
      <c r="A100" s="9"/>
      <c r="B100" s="23"/>
      <c r="C100" s="23"/>
      <c r="D100" s="23"/>
      <c r="E100" s="13"/>
      <c r="F100" s="44"/>
      <c r="G100" s="44"/>
      <c r="H100" s="44"/>
      <c r="I100" s="23"/>
      <c r="J100" s="23"/>
      <c r="K100" s="23"/>
      <c r="L100" s="23"/>
      <c r="M100" s="23"/>
      <c r="N100" s="23"/>
      <c r="O100" s="23"/>
      <c r="P100" s="23"/>
      <c r="Q100" s="23"/>
      <c r="R100" s="23"/>
    </row>
    <row r="101" spans="1:18" ht="15.75" customHeight="1" x14ac:dyDescent="0.25">
      <c r="A101" s="9"/>
      <c r="B101" s="23"/>
      <c r="C101" s="23"/>
      <c r="D101" s="23"/>
      <c r="E101" s="13"/>
      <c r="F101" s="44"/>
      <c r="G101" s="44"/>
      <c r="H101" s="44"/>
      <c r="I101" s="23"/>
      <c r="J101" s="23"/>
      <c r="K101" s="23"/>
      <c r="L101" s="23"/>
      <c r="M101" s="23"/>
      <c r="N101" s="23"/>
      <c r="O101" s="23"/>
      <c r="P101" s="23"/>
      <c r="Q101" s="23"/>
      <c r="R101" s="23"/>
    </row>
    <row r="102" spans="1:18" ht="15.75" customHeight="1" x14ac:dyDescent="0.25">
      <c r="A102" s="9"/>
      <c r="B102" s="23"/>
      <c r="C102" s="23"/>
      <c r="D102" s="23"/>
      <c r="E102" s="13"/>
      <c r="F102" s="44"/>
      <c r="G102" s="44"/>
      <c r="H102" s="44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 spans="1:18" ht="15.75" customHeight="1" x14ac:dyDescent="0.25">
      <c r="A103" s="9"/>
      <c r="B103" s="23"/>
      <c r="C103" s="23"/>
      <c r="D103" s="23"/>
      <c r="E103" s="13"/>
      <c r="F103" s="44"/>
      <c r="G103" s="44"/>
      <c r="H103" s="44"/>
      <c r="I103" s="23"/>
      <c r="J103" s="23"/>
      <c r="K103" s="23"/>
      <c r="L103" s="23"/>
      <c r="M103" s="23"/>
      <c r="N103" s="23"/>
      <c r="O103" s="23"/>
      <c r="P103" s="23"/>
      <c r="Q103" s="23"/>
      <c r="R103" s="23"/>
    </row>
    <row r="104" spans="1:18" ht="15.75" customHeight="1" x14ac:dyDescent="0.25">
      <c r="A104" s="9"/>
      <c r="B104" s="23"/>
      <c r="C104" s="23"/>
      <c r="D104" s="23"/>
      <c r="E104" s="13"/>
      <c r="F104" s="44"/>
      <c r="G104" s="44"/>
      <c r="H104" s="44"/>
      <c r="I104" s="23"/>
      <c r="J104" s="23"/>
      <c r="K104" s="23"/>
      <c r="L104" s="23"/>
      <c r="M104" s="23"/>
      <c r="N104" s="23"/>
      <c r="O104" s="23"/>
      <c r="P104" s="23"/>
      <c r="Q104" s="23"/>
      <c r="R104" s="23"/>
    </row>
    <row r="105" spans="1:18" ht="15.75" customHeight="1" x14ac:dyDescent="0.25">
      <c r="A105" s="9"/>
      <c r="B105" s="23"/>
      <c r="C105" s="23"/>
      <c r="D105" s="23"/>
      <c r="E105" s="13"/>
      <c r="F105" s="44"/>
      <c r="G105" s="44"/>
      <c r="H105" s="44"/>
      <c r="I105" s="23"/>
      <c r="J105" s="23"/>
      <c r="K105" s="23"/>
      <c r="L105" s="23"/>
      <c r="M105" s="23"/>
      <c r="N105" s="23"/>
      <c r="O105" s="23"/>
      <c r="P105" s="23"/>
      <c r="Q105" s="23"/>
      <c r="R105" s="23"/>
    </row>
    <row r="106" spans="1:18" ht="15.75" customHeight="1" x14ac:dyDescent="0.25">
      <c r="A106" s="9"/>
      <c r="B106" s="23"/>
      <c r="C106" s="23"/>
      <c r="D106" s="23"/>
      <c r="E106" s="13"/>
      <c r="F106" s="44"/>
      <c r="G106" s="44"/>
      <c r="H106" s="44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 spans="1:18" ht="15.75" customHeight="1" x14ac:dyDescent="0.25">
      <c r="A107" s="9"/>
      <c r="B107" s="23"/>
      <c r="C107" s="23"/>
      <c r="D107" s="23"/>
      <c r="E107" s="13"/>
      <c r="F107" s="44"/>
      <c r="G107" s="44"/>
      <c r="H107" s="44"/>
      <c r="I107" s="23"/>
      <c r="J107" s="23"/>
      <c r="K107" s="23"/>
      <c r="L107" s="23"/>
      <c r="M107" s="23"/>
      <c r="N107" s="23"/>
      <c r="O107" s="23"/>
      <c r="P107" s="23"/>
      <c r="Q107" s="23"/>
      <c r="R107" s="23"/>
    </row>
    <row r="108" spans="1:18" ht="15.75" customHeight="1" x14ac:dyDescent="0.25">
      <c r="A108" s="9"/>
      <c r="B108" s="23"/>
      <c r="C108" s="23"/>
      <c r="D108" s="23"/>
      <c r="E108" s="13"/>
      <c r="F108" s="44"/>
      <c r="G108" s="44"/>
      <c r="H108" s="44"/>
      <c r="I108" s="23"/>
      <c r="J108" s="23"/>
      <c r="K108" s="23"/>
      <c r="L108" s="23"/>
      <c r="M108" s="23"/>
      <c r="N108" s="23"/>
      <c r="O108" s="23"/>
      <c r="P108" s="23"/>
      <c r="Q108" s="23"/>
      <c r="R108" s="23"/>
    </row>
    <row r="109" spans="1:18" ht="15.75" customHeight="1" x14ac:dyDescent="0.25">
      <c r="A109" s="9"/>
      <c r="B109" s="23"/>
      <c r="C109" s="23"/>
      <c r="D109" s="23"/>
      <c r="E109" s="13"/>
      <c r="F109" s="44"/>
      <c r="G109" s="44"/>
      <c r="H109" s="44"/>
      <c r="I109" s="23"/>
      <c r="J109" s="23"/>
      <c r="K109" s="23"/>
      <c r="L109" s="23"/>
      <c r="M109" s="23"/>
      <c r="N109" s="23"/>
      <c r="O109" s="23"/>
      <c r="P109" s="23"/>
      <c r="Q109" s="23"/>
      <c r="R109" s="23"/>
    </row>
    <row r="110" spans="1:18" ht="15.75" customHeight="1" x14ac:dyDescent="0.25">
      <c r="A110" s="9"/>
      <c r="B110" s="23"/>
      <c r="C110" s="23"/>
      <c r="D110" s="23"/>
      <c r="E110" s="13"/>
      <c r="F110" s="44"/>
      <c r="G110" s="44"/>
      <c r="H110" s="44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 spans="1:18" ht="15.75" customHeight="1" x14ac:dyDescent="0.25">
      <c r="A111" s="9"/>
      <c r="B111" s="23"/>
      <c r="C111" s="23"/>
      <c r="D111" s="23"/>
      <c r="E111" s="13"/>
      <c r="F111" s="44"/>
      <c r="G111" s="44"/>
      <c r="H111" s="44"/>
      <c r="I111" s="23"/>
      <c r="J111" s="23"/>
      <c r="K111" s="23"/>
      <c r="L111" s="23"/>
      <c r="M111" s="23"/>
      <c r="N111" s="23"/>
      <c r="O111" s="23"/>
      <c r="P111" s="23"/>
      <c r="Q111" s="23"/>
      <c r="R111" s="23"/>
    </row>
    <row r="112" spans="1:18" ht="15.75" customHeight="1" x14ac:dyDescent="0.25">
      <c r="A112" s="9"/>
      <c r="B112" s="23"/>
      <c r="C112" s="23"/>
      <c r="D112" s="23"/>
      <c r="E112" s="13"/>
      <c r="F112" s="44"/>
      <c r="G112" s="44"/>
      <c r="H112" s="44"/>
      <c r="I112" s="23"/>
      <c r="J112" s="23"/>
      <c r="K112" s="23"/>
      <c r="L112" s="23"/>
      <c r="M112" s="23"/>
      <c r="N112" s="23"/>
      <c r="O112" s="23"/>
      <c r="P112" s="23"/>
      <c r="Q112" s="23"/>
      <c r="R112" s="23"/>
    </row>
    <row r="113" spans="1:18" ht="15.75" customHeight="1" x14ac:dyDescent="0.25">
      <c r="A113" s="9"/>
      <c r="B113" s="23"/>
      <c r="C113" s="23"/>
      <c r="D113" s="23"/>
      <c r="E113" s="13"/>
      <c r="F113" s="44"/>
      <c r="G113" s="44"/>
      <c r="H113" s="44"/>
      <c r="I113" s="23"/>
      <c r="J113" s="23"/>
      <c r="K113" s="23"/>
      <c r="L113" s="23"/>
      <c r="M113" s="23"/>
      <c r="N113" s="23"/>
      <c r="O113" s="23"/>
      <c r="P113" s="23"/>
      <c r="Q113" s="23"/>
      <c r="R113" s="23"/>
    </row>
    <row r="114" spans="1:18" ht="15.75" customHeight="1" x14ac:dyDescent="0.25">
      <c r="A114" s="9"/>
      <c r="B114" s="23"/>
      <c r="C114" s="23"/>
      <c r="D114" s="23"/>
      <c r="E114" s="13"/>
      <c r="F114" s="44"/>
      <c r="G114" s="44"/>
      <c r="H114" s="44"/>
      <c r="I114" s="23"/>
      <c r="J114" s="23"/>
      <c r="K114" s="23"/>
      <c r="L114" s="23"/>
      <c r="M114" s="23"/>
      <c r="N114" s="23"/>
      <c r="O114" s="23"/>
      <c r="P114" s="23"/>
      <c r="Q114" s="23"/>
      <c r="R114" s="23"/>
    </row>
    <row r="115" spans="1:18" ht="15.75" customHeight="1" x14ac:dyDescent="0.25">
      <c r="A115" s="9"/>
      <c r="B115" s="23"/>
      <c r="C115" s="23"/>
      <c r="D115" s="23"/>
      <c r="E115" s="13"/>
      <c r="F115" s="44"/>
      <c r="G115" s="44"/>
      <c r="H115" s="44"/>
      <c r="I115" s="23"/>
      <c r="J115" s="23"/>
      <c r="K115" s="23"/>
      <c r="L115" s="23"/>
      <c r="M115" s="23"/>
      <c r="N115" s="23"/>
      <c r="O115" s="23"/>
      <c r="P115" s="23"/>
      <c r="Q115" s="23"/>
      <c r="R115" s="23"/>
    </row>
    <row r="116" spans="1:18" ht="15.75" customHeight="1" x14ac:dyDescent="0.25">
      <c r="A116" s="9"/>
      <c r="B116" s="23"/>
      <c r="C116" s="23"/>
      <c r="D116" s="23"/>
      <c r="E116" s="13"/>
      <c r="F116" s="44"/>
      <c r="G116" s="44"/>
      <c r="H116" s="44"/>
      <c r="I116" s="23"/>
      <c r="J116" s="23"/>
      <c r="K116" s="23"/>
      <c r="L116" s="23"/>
      <c r="M116" s="23"/>
      <c r="N116" s="23"/>
      <c r="O116" s="23"/>
      <c r="P116" s="23"/>
      <c r="Q116" s="23"/>
      <c r="R116" s="23"/>
    </row>
    <row r="117" spans="1:18" ht="15.75" customHeight="1" x14ac:dyDescent="0.25">
      <c r="A117" s="9"/>
      <c r="B117" s="23"/>
      <c r="C117" s="23"/>
      <c r="D117" s="23"/>
      <c r="E117" s="13"/>
      <c r="F117" s="44"/>
      <c r="G117" s="44"/>
      <c r="H117" s="44"/>
      <c r="I117" s="23"/>
      <c r="J117" s="23"/>
      <c r="K117" s="23"/>
      <c r="L117" s="23"/>
      <c r="M117" s="23"/>
      <c r="N117" s="23"/>
      <c r="O117" s="23"/>
      <c r="P117" s="23"/>
      <c r="Q117" s="23"/>
      <c r="R117" s="23"/>
    </row>
    <row r="118" spans="1:18" ht="15.75" customHeight="1" x14ac:dyDescent="0.25">
      <c r="A118" s="9"/>
      <c r="B118" s="23"/>
      <c r="C118" s="23"/>
      <c r="D118" s="23"/>
      <c r="E118" s="13"/>
      <c r="F118" s="44"/>
      <c r="G118" s="44"/>
      <c r="H118" s="44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 spans="1:18" ht="15.75" customHeight="1" x14ac:dyDescent="0.25">
      <c r="A119" s="9"/>
      <c r="B119" s="23"/>
      <c r="C119" s="23"/>
      <c r="D119" s="23"/>
      <c r="E119" s="13"/>
      <c r="F119" s="44"/>
      <c r="G119" s="44"/>
      <c r="H119" s="44"/>
      <c r="I119" s="23"/>
      <c r="J119" s="23"/>
      <c r="K119" s="23"/>
      <c r="L119" s="23"/>
      <c r="M119" s="23"/>
      <c r="N119" s="23"/>
      <c r="O119" s="23"/>
      <c r="P119" s="23"/>
      <c r="Q119" s="23"/>
      <c r="R119" s="23"/>
    </row>
    <row r="120" spans="1:18" ht="15.75" customHeight="1" x14ac:dyDescent="0.25">
      <c r="A120" s="9"/>
      <c r="B120" s="23"/>
      <c r="C120" s="23"/>
      <c r="D120" s="23"/>
      <c r="E120" s="13"/>
      <c r="F120" s="44"/>
      <c r="G120" s="44"/>
      <c r="H120" s="44"/>
      <c r="I120" s="23"/>
      <c r="J120" s="23"/>
      <c r="K120" s="23"/>
      <c r="L120" s="23"/>
      <c r="M120" s="23"/>
      <c r="N120" s="23"/>
      <c r="O120" s="23"/>
      <c r="P120" s="23"/>
      <c r="Q120" s="23"/>
      <c r="R120" s="23"/>
    </row>
    <row r="121" spans="1:18" ht="15.75" customHeight="1" x14ac:dyDescent="0.25">
      <c r="A121" s="9"/>
      <c r="B121" s="23"/>
      <c r="C121" s="23"/>
      <c r="D121" s="23"/>
      <c r="E121" s="13"/>
      <c r="F121" s="44"/>
      <c r="G121" s="44"/>
      <c r="H121" s="44"/>
      <c r="I121" s="23"/>
      <c r="J121" s="23"/>
      <c r="K121" s="23"/>
      <c r="L121" s="23"/>
      <c r="M121" s="23"/>
      <c r="N121" s="23"/>
      <c r="O121" s="23"/>
      <c r="P121" s="23"/>
      <c r="Q121" s="23"/>
      <c r="R121" s="23"/>
    </row>
    <row r="122" spans="1:18" ht="15.75" customHeight="1" x14ac:dyDescent="0.25">
      <c r="A122" s="9"/>
      <c r="B122" s="23"/>
      <c r="C122" s="23"/>
      <c r="D122" s="23"/>
      <c r="E122" s="13"/>
      <c r="F122" s="44"/>
      <c r="G122" s="44"/>
      <c r="H122" s="44"/>
      <c r="I122" s="23"/>
      <c r="J122" s="23"/>
      <c r="K122" s="23"/>
      <c r="L122" s="23"/>
      <c r="M122" s="23"/>
      <c r="N122" s="23"/>
      <c r="O122" s="23"/>
      <c r="P122" s="23"/>
      <c r="Q122" s="23"/>
      <c r="R122" s="23"/>
    </row>
    <row r="123" spans="1:18" ht="15.75" customHeight="1" x14ac:dyDescent="0.25">
      <c r="A123" s="9"/>
      <c r="B123" s="23"/>
      <c r="C123" s="23"/>
      <c r="D123" s="23"/>
      <c r="E123" s="13"/>
      <c r="F123" s="44"/>
      <c r="G123" s="44"/>
      <c r="H123" s="44"/>
      <c r="I123" s="23"/>
      <c r="J123" s="23"/>
      <c r="K123" s="23"/>
      <c r="L123" s="23"/>
      <c r="M123" s="23"/>
      <c r="N123" s="23"/>
      <c r="O123" s="23"/>
      <c r="P123" s="23"/>
      <c r="Q123" s="23"/>
      <c r="R123" s="23"/>
    </row>
    <row r="124" spans="1:18" ht="15.75" customHeight="1" x14ac:dyDescent="0.25">
      <c r="A124" s="9"/>
      <c r="B124" s="23"/>
      <c r="C124" s="23"/>
      <c r="D124" s="23"/>
      <c r="E124" s="13"/>
      <c r="F124" s="44"/>
      <c r="G124" s="44"/>
      <c r="H124" s="44"/>
      <c r="I124" s="23"/>
      <c r="J124" s="23"/>
      <c r="K124" s="23"/>
      <c r="L124" s="23"/>
      <c r="M124" s="23"/>
      <c r="N124" s="23"/>
      <c r="O124" s="23"/>
      <c r="P124" s="23"/>
      <c r="Q124" s="23"/>
      <c r="R124" s="23"/>
    </row>
    <row r="125" spans="1:18" ht="15.75" customHeight="1" x14ac:dyDescent="0.25">
      <c r="A125" s="9"/>
      <c r="B125" s="23"/>
      <c r="C125" s="23"/>
      <c r="D125" s="23"/>
      <c r="E125" s="13"/>
      <c r="F125" s="44"/>
      <c r="G125" s="44"/>
      <c r="H125" s="44"/>
      <c r="I125" s="23"/>
      <c r="J125" s="23"/>
      <c r="K125" s="23"/>
      <c r="L125" s="23"/>
      <c r="M125" s="23"/>
      <c r="N125" s="23"/>
      <c r="O125" s="23"/>
      <c r="P125" s="23"/>
      <c r="Q125" s="23"/>
      <c r="R125" s="23"/>
    </row>
    <row r="126" spans="1:18" ht="15.75" customHeight="1" x14ac:dyDescent="0.25">
      <c r="A126" s="9"/>
      <c r="B126" s="23"/>
      <c r="C126" s="23"/>
      <c r="D126" s="23"/>
      <c r="E126" s="13"/>
      <c r="F126" s="44"/>
      <c r="G126" s="44"/>
      <c r="H126" s="44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 spans="1:18" ht="15.75" customHeight="1" x14ac:dyDescent="0.25">
      <c r="A127" s="9"/>
      <c r="B127" s="23"/>
      <c r="C127" s="23"/>
      <c r="D127" s="23"/>
      <c r="E127" s="13"/>
      <c r="F127" s="44"/>
      <c r="G127" s="44"/>
      <c r="H127" s="44"/>
      <c r="I127" s="23"/>
      <c r="J127" s="23"/>
      <c r="K127" s="23"/>
      <c r="L127" s="23"/>
      <c r="M127" s="23"/>
      <c r="N127" s="23"/>
      <c r="O127" s="23"/>
      <c r="P127" s="23"/>
      <c r="Q127" s="23"/>
      <c r="R127" s="23"/>
    </row>
    <row r="128" spans="1:18" ht="15.75" customHeight="1" x14ac:dyDescent="0.25">
      <c r="A128" s="9"/>
      <c r="B128" s="23"/>
      <c r="C128" s="23"/>
      <c r="D128" s="23"/>
      <c r="E128" s="13"/>
      <c r="F128" s="44"/>
      <c r="G128" s="44"/>
      <c r="H128" s="44"/>
      <c r="I128" s="23"/>
      <c r="J128" s="23"/>
      <c r="K128" s="23"/>
      <c r="L128" s="23"/>
      <c r="M128" s="23"/>
      <c r="N128" s="23"/>
      <c r="O128" s="23"/>
      <c r="P128" s="23"/>
      <c r="Q128" s="23"/>
      <c r="R128" s="23"/>
    </row>
    <row r="129" spans="1:18" ht="15.75" customHeight="1" x14ac:dyDescent="0.25">
      <c r="A129" s="9"/>
      <c r="B129" s="23"/>
      <c r="C129" s="23"/>
      <c r="D129" s="23"/>
      <c r="E129" s="13"/>
      <c r="F129" s="44"/>
      <c r="G129" s="44"/>
      <c r="H129" s="44"/>
      <c r="I129" s="23"/>
      <c r="J129" s="23"/>
      <c r="K129" s="23"/>
      <c r="L129" s="23"/>
      <c r="M129" s="23"/>
      <c r="N129" s="23"/>
      <c r="O129" s="23"/>
      <c r="P129" s="23"/>
      <c r="Q129" s="23"/>
      <c r="R129" s="23"/>
    </row>
    <row r="130" spans="1:18" ht="15.75" customHeight="1" x14ac:dyDescent="0.25">
      <c r="A130" s="9"/>
      <c r="B130" s="23"/>
      <c r="C130" s="23"/>
      <c r="D130" s="23"/>
      <c r="E130" s="13"/>
      <c r="F130" s="44"/>
      <c r="G130" s="44"/>
      <c r="H130" s="44"/>
      <c r="I130" s="23"/>
      <c r="J130" s="23"/>
      <c r="K130" s="23"/>
      <c r="L130" s="23"/>
      <c r="M130" s="23"/>
      <c r="N130" s="23"/>
      <c r="O130" s="23"/>
      <c r="P130" s="23"/>
      <c r="Q130" s="23"/>
      <c r="R130" s="23"/>
    </row>
    <row r="131" spans="1:18" ht="15.75" customHeight="1" x14ac:dyDescent="0.25">
      <c r="A131" s="9"/>
      <c r="B131" s="23"/>
      <c r="C131" s="23"/>
      <c r="D131" s="23"/>
      <c r="E131" s="13"/>
      <c r="F131" s="44"/>
      <c r="G131" s="44"/>
      <c r="H131" s="44"/>
      <c r="I131" s="23"/>
      <c r="J131" s="23"/>
      <c r="K131" s="23"/>
      <c r="L131" s="23"/>
      <c r="M131" s="23"/>
      <c r="N131" s="23"/>
      <c r="O131" s="23"/>
      <c r="P131" s="23"/>
      <c r="Q131" s="23"/>
      <c r="R131" s="23"/>
    </row>
    <row r="132" spans="1:18" ht="15.75" customHeight="1" x14ac:dyDescent="0.25">
      <c r="A132" s="9"/>
      <c r="B132" s="23"/>
      <c r="C132" s="23"/>
      <c r="D132" s="23"/>
      <c r="E132" s="13"/>
      <c r="F132" s="44"/>
      <c r="G132" s="44"/>
      <c r="H132" s="44"/>
      <c r="I132" s="23"/>
      <c r="J132" s="23"/>
      <c r="K132" s="23"/>
      <c r="L132" s="23"/>
      <c r="M132" s="23"/>
      <c r="N132" s="23"/>
      <c r="O132" s="23"/>
      <c r="P132" s="23"/>
      <c r="Q132" s="23"/>
      <c r="R132" s="23"/>
    </row>
    <row r="133" spans="1:18" ht="15.75" customHeight="1" x14ac:dyDescent="0.25">
      <c r="A133" s="9"/>
      <c r="B133" s="23"/>
      <c r="C133" s="23"/>
      <c r="D133" s="23"/>
      <c r="E133" s="13"/>
      <c r="F133" s="44"/>
      <c r="G133" s="44"/>
      <c r="H133" s="44"/>
      <c r="I133" s="23"/>
      <c r="J133" s="23"/>
      <c r="K133" s="23"/>
      <c r="L133" s="23"/>
      <c r="M133" s="23"/>
      <c r="N133" s="23"/>
      <c r="O133" s="23"/>
      <c r="P133" s="23"/>
      <c r="Q133" s="23"/>
      <c r="R133" s="23"/>
    </row>
    <row r="134" spans="1:18" ht="15.75" customHeight="1" x14ac:dyDescent="0.25">
      <c r="A134" s="9"/>
      <c r="B134" s="23"/>
      <c r="C134" s="23"/>
      <c r="D134" s="23"/>
      <c r="E134" s="13"/>
      <c r="F134" s="44"/>
      <c r="G134" s="44"/>
      <c r="H134" s="44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 spans="1:18" ht="15.75" customHeight="1" x14ac:dyDescent="0.25">
      <c r="A135" s="9"/>
      <c r="B135" s="23"/>
      <c r="C135" s="23"/>
      <c r="D135" s="23"/>
      <c r="E135" s="13"/>
      <c r="F135" s="44"/>
      <c r="G135" s="44"/>
      <c r="H135" s="44"/>
      <c r="I135" s="23"/>
      <c r="J135" s="23"/>
      <c r="K135" s="23"/>
      <c r="L135" s="23"/>
      <c r="M135" s="23"/>
      <c r="N135" s="23"/>
      <c r="O135" s="23"/>
      <c r="P135" s="23"/>
      <c r="Q135" s="23"/>
      <c r="R135" s="23"/>
    </row>
    <row r="136" spans="1:18" ht="15.75" customHeight="1" x14ac:dyDescent="0.25">
      <c r="A136" s="9"/>
      <c r="B136" s="23"/>
      <c r="C136" s="23"/>
      <c r="D136" s="23"/>
      <c r="E136" s="13"/>
      <c r="F136" s="44"/>
      <c r="G136" s="44"/>
      <c r="H136" s="44"/>
      <c r="I136" s="23"/>
      <c r="J136" s="23"/>
      <c r="K136" s="23"/>
      <c r="L136" s="23"/>
      <c r="M136" s="23"/>
      <c r="N136" s="23"/>
      <c r="O136" s="23"/>
      <c r="P136" s="23"/>
      <c r="Q136" s="23"/>
      <c r="R136" s="23"/>
    </row>
    <row r="137" spans="1:18" ht="15.75" customHeight="1" x14ac:dyDescent="0.25">
      <c r="A137" s="9"/>
      <c r="B137" s="23"/>
      <c r="C137" s="23"/>
      <c r="D137" s="23"/>
      <c r="E137" s="13"/>
      <c r="F137" s="44"/>
      <c r="G137" s="44"/>
      <c r="H137" s="44"/>
      <c r="I137" s="23"/>
      <c r="J137" s="23"/>
      <c r="K137" s="23"/>
      <c r="L137" s="23"/>
      <c r="M137" s="23"/>
      <c r="N137" s="23"/>
      <c r="O137" s="23"/>
      <c r="P137" s="23"/>
      <c r="Q137" s="23"/>
      <c r="R137" s="23"/>
    </row>
    <row r="138" spans="1:18" ht="15.75" customHeight="1" x14ac:dyDescent="0.25">
      <c r="A138" s="9"/>
      <c r="B138" s="23"/>
      <c r="C138" s="23"/>
      <c r="D138" s="23"/>
      <c r="E138" s="13"/>
      <c r="F138" s="44"/>
      <c r="G138" s="44"/>
      <c r="H138" s="44"/>
      <c r="I138" s="23"/>
      <c r="J138" s="23"/>
      <c r="K138" s="23"/>
      <c r="L138" s="23"/>
      <c r="M138" s="23"/>
      <c r="N138" s="23"/>
      <c r="O138" s="23"/>
      <c r="P138" s="23"/>
      <c r="Q138" s="23"/>
      <c r="R138" s="23"/>
    </row>
    <row r="139" spans="1:18" ht="15.75" customHeight="1" x14ac:dyDescent="0.25">
      <c r="A139" s="9"/>
      <c r="B139" s="23"/>
      <c r="C139" s="23"/>
      <c r="D139" s="23"/>
      <c r="E139" s="13"/>
      <c r="F139" s="44"/>
      <c r="G139" s="44"/>
      <c r="H139" s="44"/>
      <c r="I139" s="23"/>
      <c r="J139" s="23"/>
      <c r="K139" s="23"/>
      <c r="L139" s="23"/>
      <c r="M139" s="23"/>
      <c r="N139" s="23"/>
      <c r="O139" s="23"/>
      <c r="P139" s="23"/>
      <c r="Q139" s="23"/>
      <c r="R139" s="23"/>
    </row>
    <row r="140" spans="1:18" ht="15.75" customHeight="1" x14ac:dyDescent="0.25">
      <c r="A140" s="9"/>
      <c r="B140" s="23"/>
      <c r="C140" s="23"/>
      <c r="D140" s="23"/>
      <c r="E140" s="13"/>
      <c r="F140" s="44"/>
      <c r="G140" s="44"/>
      <c r="H140" s="44"/>
      <c r="I140" s="23"/>
      <c r="J140" s="23"/>
      <c r="K140" s="23"/>
      <c r="L140" s="23"/>
      <c r="M140" s="23"/>
      <c r="N140" s="23"/>
      <c r="O140" s="23"/>
      <c r="P140" s="23"/>
      <c r="Q140" s="23"/>
      <c r="R140" s="23"/>
    </row>
    <row r="141" spans="1:18" ht="15.75" customHeight="1" x14ac:dyDescent="0.25">
      <c r="A141" s="9"/>
      <c r="B141" s="23"/>
      <c r="C141" s="23"/>
      <c r="D141" s="23"/>
      <c r="E141" s="13"/>
      <c r="F141" s="44"/>
      <c r="G141" s="44"/>
      <c r="H141" s="44"/>
      <c r="I141" s="23"/>
      <c r="J141" s="23"/>
      <c r="K141" s="23"/>
      <c r="L141" s="23"/>
      <c r="M141" s="23"/>
      <c r="N141" s="23"/>
      <c r="O141" s="23"/>
      <c r="P141" s="23"/>
      <c r="Q141" s="23"/>
      <c r="R141" s="23"/>
    </row>
    <row r="142" spans="1:18" ht="15.75" customHeight="1" x14ac:dyDescent="0.25">
      <c r="A142" s="9"/>
      <c r="B142" s="23"/>
      <c r="C142" s="23"/>
      <c r="D142" s="23"/>
      <c r="E142" s="13"/>
      <c r="F142" s="44"/>
      <c r="G142" s="44"/>
      <c r="H142" s="44"/>
      <c r="I142" s="23"/>
      <c r="J142" s="23"/>
      <c r="K142" s="23"/>
      <c r="L142" s="23"/>
      <c r="M142" s="23"/>
      <c r="N142" s="23"/>
      <c r="O142" s="23"/>
      <c r="P142" s="23"/>
      <c r="Q142" s="23"/>
      <c r="R142" s="23"/>
    </row>
    <row r="143" spans="1:18" ht="15.75" customHeight="1" x14ac:dyDescent="0.25">
      <c r="A143" s="9"/>
      <c r="B143" s="23"/>
      <c r="C143" s="23"/>
      <c r="D143" s="23"/>
      <c r="E143" s="13"/>
      <c r="F143" s="44"/>
      <c r="G143" s="44"/>
      <c r="H143" s="44"/>
      <c r="I143" s="23"/>
      <c r="J143" s="23"/>
      <c r="K143" s="23"/>
      <c r="L143" s="23"/>
      <c r="M143" s="23"/>
      <c r="N143" s="23"/>
      <c r="O143" s="23"/>
      <c r="P143" s="23"/>
      <c r="Q143" s="23"/>
      <c r="R143" s="23"/>
    </row>
    <row r="144" spans="1:18" ht="15.75" customHeight="1" x14ac:dyDescent="0.25">
      <c r="A144" s="9"/>
      <c r="B144" s="23"/>
      <c r="C144" s="23"/>
      <c r="D144" s="23"/>
      <c r="E144" s="13"/>
      <c r="F144" s="44"/>
      <c r="G144" s="44"/>
      <c r="H144" s="44"/>
      <c r="I144" s="23"/>
      <c r="J144" s="23"/>
      <c r="K144" s="23"/>
      <c r="L144" s="23"/>
      <c r="M144" s="23"/>
      <c r="N144" s="23"/>
      <c r="O144" s="23"/>
      <c r="P144" s="23"/>
      <c r="Q144" s="23"/>
      <c r="R144" s="23"/>
    </row>
    <row r="145" spans="1:18" ht="15.75" customHeight="1" x14ac:dyDescent="0.25">
      <c r="A145" s="9"/>
      <c r="B145" s="23"/>
      <c r="C145" s="23"/>
      <c r="D145" s="23"/>
      <c r="E145" s="13"/>
      <c r="F145" s="44"/>
      <c r="G145" s="44"/>
      <c r="H145" s="44"/>
      <c r="I145" s="23"/>
      <c r="J145" s="23"/>
      <c r="K145" s="23"/>
      <c r="L145" s="23"/>
      <c r="M145" s="23"/>
      <c r="N145" s="23"/>
      <c r="O145" s="23"/>
      <c r="P145" s="23"/>
      <c r="Q145" s="23"/>
      <c r="R145" s="23"/>
    </row>
    <row r="146" spans="1:18" ht="15.75" customHeight="1" x14ac:dyDescent="0.25">
      <c r="A146" s="9"/>
      <c r="B146" s="23"/>
      <c r="C146" s="23"/>
      <c r="D146" s="23"/>
      <c r="E146" s="13"/>
      <c r="F146" s="44"/>
      <c r="G146" s="44"/>
      <c r="H146" s="44"/>
      <c r="I146" s="23"/>
      <c r="J146" s="23"/>
      <c r="K146" s="23"/>
      <c r="L146" s="23"/>
      <c r="M146" s="23"/>
      <c r="N146" s="23"/>
      <c r="O146" s="23"/>
      <c r="P146" s="23"/>
      <c r="Q146" s="23"/>
      <c r="R146" s="23"/>
    </row>
    <row r="147" spans="1:18" ht="15.75" customHeight="1" x14ac:dyDescent="0.25">
      <c r="A147" s="9"/>
      <c r="B147" s="23"/>
      <c r="C147" s="23"/>
      <c r="D147" s="23"/>
      <c r="E147" s="13"/>
      <c r="F147" s="44"/>
      <c r="G147" s="44"/>
      <c r="H147" s="44"/>
      <c r="I147" s="23"/>
      <c r="J147" s="23"/>
      <c r="K147" s="23"/>
      <c r="L147" s="23"/>
      <c r="M147" s="23"/>
      <c r="N147" s="23"/>
      <c r="O147" s="23"/>
      <c r="P147" s="23"/>
      <c r="Q147" s="23"/>
      <c r="R147" s="23"/>
    </row>
    <row r="148" spans="1:18" ht="15.75" customHeight="1" x14ac:dyDescent="0.25">
      <c r="A148" s="9"/>
      <c r="B148" s="23"/>
      <c r="C148" s="23"/>
      <c r="D148" s="23"/>
      <c r="E148" s="13"/>
      <c r="F148" s="44"/>
      <c r="G148" s="44"/>
      <c r="H148" s="44"/>
      <c r="I148" s="23"/>
      <c r="J148" s="23"/>
      <c r="K148" s="23"/>
      <c r="L148" s="23"/>
      <c r="M148" s="23"/>
      <c r="N148" s="23"/>
      <c r="O148" s="23"/>
      <c r="P148" s="23"/>
      <c r="Q148" s="23"/>
      <c r="R148" s="23"/>
    </row>
    <row r="149" spans="1:18" ht="15.75" customHeight="1" x14ac:dyDescent="0.25">
      <c r="A149" s="9"/>
      <c r="B149" s="23"/>
      <c r="C149" s="23"/>
      <c r="D149" s="23"/>
      <c r="E149" s="13"/>
      <c r="F149" s="44"/>
      <c r="G149" s="44"/>
      <c r="H149" s="44"/>
      <c r="I149" s="23"/>
      <c r="J149" s="23"/>
      <c r="K149" s="23"/>
      <c r="L149" s="23"/>
      <c r="M149" s="23"/>
      <c r="N149" s="23"/>
      <c r="O149" s="23"/>
      <c r="P149" s="23"/>
      <c r="Q149" s="23"/>
      <c r="R149" s="23"/>
    </row>
    <row r="150" spans="1:18" ht="15.75" customHeight="1" x14ac:dyDescent="0.25">
      <c r="A150" s="9"/>
      <c r="B150" s="23"/>
      <c r="C150" s="23"/>
      <c r="D150" s="23"/>
      <c r="E150" s="13"/>
      <c r="F150" s="44"/>
      <c r="G150" s="44"/>
      <c r="H150" s="44"/>
      <c r="I150" s="23"/>
      <c r="J150" s="23"/>
      <c r="K150" s="23"/>
      <c r="L150" s="23"/>
      <c r="M150" s="23"/>
      <c r="N150" s="23"/>
      <c r="O150" s="23"/>
      <c r="P150" s="23"/>
      <c r="Q150" s="23"/>
      <c r="R150" s="23"/>
    </row>
    <row r="151" spans="1:18" ht="15.75" customHeight="1" x14ac:dyDescent="0.25">
      <c r="A151" s="9"/>
      <c r="B151" s="23"/>
      <c r="C151" s="23"/>
      <c r="D151" s="23"/>
      <c r="E151" s="13"/>
      <c r="F151" s="44"/>
      <c r="G151" s="44"/>
      <c r="H151" s="44"/>
      <c r="I151" s="23"/>
      <c r="J151" s="23"/>
      <c r="K151" s="23"/>
      <c r="L151" s="23"/>
      <c r="M151" s="23"/>
      <c r="N151" s="23"/>
      <c r="O151" s="23"/>
      <c r="P151" s="23"/>
      <c r="Q151" s="23"/>
      <c r="R151" s="23"/>
    </row>
    <row r="152" spans="1:18" ht="15.75" customHeight="1" x14ac:dyDescent="0.25">
      <c r="A152" s="9"/>
      <c r="B152" s="23"/>
      <c r="C152" s="23"/>
      <c r="D152" s="23"/>
      <c r="E152" s="13"/>
      <c r="F152" s="44"/>
      <c r="G152" s="44"/>
      <c r="H152" s="44"/>
      <c r="I152" s="23"/>
      <c r="J152" s="23"/>
      <c r="K152" s="23"/>
      <c r="L152" s="23"/>
      <c r="M152" s="23"/>
      <c r="N152" s="23"/>
      <c r="O152" s="23"/>
      <c r="P152" s="23"/>
      <c r="Q152" s="23"/>
      <c r="R152" s="23"/>
    </row>
    <row r="153" spans="1:18" ht="15.75" customHeight="1" x14ac:dyDescent="0.25">
      <c r="A153" s="9"/>
      <c r="B153" s="23"/>
      <c r="C153" s="23"/>
      <c r="D153" s="23"/>
      <c r="E153" s="13"/>
      <c r="F153" s="44"/>
      <c r="G153" s="44"/>
      <c r="H153" s="44"/>
      <c r="I153" s="23"/>
      <c r="J153" s="23"/>
      <c r="K153" s="23"/>
      <c r="L153" s="23"/>
      <c r="M153" s="23"/>
      <c r="N153" s="23"/>
      <c r="O153" s="23"/>
      <c r="P153" s="23"/>
      <c r="Q153" s="23"/>
      <c r="R153" s="23"/>
    </row>
    <row r="154" spans="1:18" ht="15.75" customHeight="1" x14ac:dyDescent="0.25">
      <c r="A154" s="9"/>
      <c r="B154" s="23"/>
      <c r="C154" s="23"/>
      <c r="D154" s="23"/>
      <c r="E154" s="13"/>
      <c r="F154" s="44"/>
      <c r="G154" s="44"/>
      <c r="H154" s="44"/>
      <c r="I154" s="23"/>
      <c r="J154" s="23"/>
      <c r="K154" s="23"/>
      <c r="L154" s="23"/>
      <c r="M154" s="23"/>
      <c r="N154" s="23"/>
      <c r="O154" s="23"/>
      <c r="P154" s="23"/>
      <c r="Q154" s="23"/>
      <c r="R154" s="23"/>
    </row>
    <row r="155" spans="1:18" ht="15.75" customHeight="1" x14ac:dyDescent="0.25">
      <c r="A155" s="9"/>
      <c r="B155" s="23"/>
      <c r="C155" s="23"/>
      <c r="D155" s="23"/>
      <c r="E155" s="13"/>
      <c r="F155" s="44"/>
      <c r="G155" s="44"/>
      <c r="H155" s="44"/>
      <c r="I155" s="23"/>
      <c r="J155" s="23"/>
      <c r="K155" s="23"/>
      <c r="L155" s="23"/>
      <c r="M155" s="23"/>
      <c r="N155" s="23"/>
      <c r="O155" s="23"/>
      <c r="P155" s="23"/>
      <c r="Q155" s="23"/>
      <c r="R155" s="23"/>
    </row>
    <row r="156" spans="1:18" ht="15.75" customHeight="1" x14ac:dyDescent="0.25">
      <c r="A156" s="9"/>
      <c r="B156" s="23"/>
      <c r="C156" s="23"/>
      <c r="D156" s="23"/>
      <c r="E156" s="13"/>
      <c r="F156" s="44"/>
      <c r="G156" s="44"/>
      <c r="H156" s="44"/>
      <c r="I156" s="23"/>
      <c r="J156" s="23"/>
      <c r="K156" s="23"/>
      <c r="L156" s="23"/>
      <c r="M156" s="23"/>
      <c r="N156" s="23"/>
      <c r="O156" s="23"/>
      <c r="P156" s="23"/>
      <c r="Q156" s="23"/>
      <c r="R156" s="23"/>
    </row>
    <row r="157" spans="1:18" ht="15.75" customHeight="1" x14ac:dyDescent="0.25">
      <c r="A157" s="9"/>
      <c r="B157" s="23"/>
      <c r="C157" s="23"/>
      <c r="D157" s="23"/>
      <c r="E157" s="13"/>
      <c r="F157" s="44"/>
      <c r="G157" s="44"/>
      <c r="H157" s="44"/>
      <c r="I157" s="23"/>
      <c r="J157" s="23"/>
      <c r="K157" s="23"/>
      <c r="L157" s="23"/>
      <c r="M157" s="23"/>
      <c r="N157" s="23"/>
      <c r="O157" s="23"/>
      <c r="P157" s="23"/>
      <c r="Q157" s="23"/>
      <c r="R157" s="23"/>
    </row>
    <row r="158" spans="1:18" ht="15.75" customHeight="1" x14ac:dyDescent="0.25">
      <c r="A158" s="9"/>
      <c r="B158" s="23"/>
      <c r="C158" s="23"/>
      <c r="D158" s="23"/>
      <c r="E158" s="13"/>
      <c r="F158" s="44"/>
      <c r="G158" s="44"/>
      <c r="H158" s="44"/>
      <c r="I158" s="23"/>
      <c r="J158" s="23"/>
      <c r="K158" s="23"/>
      <c r="L158" s="23"/>
      <c r="M158" s="23"/>
      <c r="N158" s="23"/>
      <c r="O158" s="23"/>
      <c r="P158" s="23"/>
      <c r="Q158" s="23"/>
      <c r="R158" s="23"/>
    </row>
    <row r="159" spans="1:18" ht="15.75" customHeight="1" x14ac:dyDescent="0.25">
      <c r="A159" s="9"/>
      <c r="B159" s="23"/>
      <c r="C159" s="23"/>
      <c r="D159" s="23"/>
      <c r="E159" s="13"/>
      <c r="F159" s="44"/>
      <c r="G159" s="44"/>
      <c r="H159" s="44"/>
      <c r="I159" s="23"/>
      <c r="J159" s="23"/>
      <c r="K159" s="23"/>
      <c r="L159" s="23"/>
      <c r="M159" s="23"/>
      <c r="N159" s="23"/>
      <c r="O159" s="23"/>
      <c r="P159" s="23"/>
      <c r="Q159" s="23"/>
      <c r="R159" s="23"/>
    </row>
    <row r="160" spans="1:18" ht="15.75" customHeight="1" x14ac:dyDescent="0.25">
      <c r="A160" s="9"/>
      <c r="B160" s="23"/>
      <c r="C160" s="23"/>
      <c r="D160" s="23"/>
      <c r="E160" s="13"/>
      <c r="F160" s="44"/>
      <c r="G160" s="44"/>
      <c r="H160" s="44"/>
      <c r="I160" s="23"/>
      <c r="J160" s="23"/>
      <c r="K160" s="23"/>
      <c r="L160" s="23"/>
      <c r="M160" s="23"/>
      <c r="N160" s="23"/>
      <c r="O160" s="23"/>
      <c r="P160" s="23"/>
      <c r="Q160" s="23"/>
      <c r="R160" s="23"/>
    </row>
    <row r="161" spans="1:18" ht="15.75" customHeight="1" x14ac:dyDescent="0.25">
      <c r="A161" s="9"/>
      <c r="B161" s="23"/>
      <c r="C161" s="23"/>
      <c r="D161" s="23"/>
      <c r="E161" s="13"/>
      <c r="F161" s="44"/>
      <c r="G161" s="44"/>
      <c r="H161" s="44"/>
      <c r="I161" s="23"/>
      <c r="J161" s="23"/>
      <c r="K161" s="23"/>
      <c r="L161" s="23"/>
      <c r="M161" s="23"/>
      <c r="N161" s="23"/>
      <c r="O161" s="23"/>
      <c r="P161" s="23"/>
      <c r="Q161" s="23"/>
      <c r="R161" s="23"/>
    </row>
    <row r="162" spans="1:18" ht="15.75" customHeight="1" x14ac:dyDescent="0.25">
      <c r="A162" s="9"/>
      <c r="B162" s="23"/>
      <c r="C162" s="23"/>
      <c r="D162" s="23"/>
      <c r="E162" s="13"/>
      <c r="F162" s="44"/>
      <c r="G162" s="44"/>
      <c r="H162" s="44"/>
      <c r="I162" s="23"/>
      <c r="J162" s="23"/>
      <c r="K162" s="23"/>
      <c r="L162" s="23"/>
      <c r="M162" s="23"/>
      <c r="N162" s="23"/>
      <c r="O162" s="23"/>
      <c r="P162" s="23"/>
      <c r="Q162" s="23"/>
      <c r="R162" s="23"/>
    </row>
    <row r="163" spans="1:18" ht="15.75" customHeight="1" x14ac:dyDescent="0.25">
      <c r="A163" s="9"/>
      <c r="B163" s="23"/>
      <c r="C163" s="23"/>
      <c r="D163" s="23"/>
      <c r="E163" s="13"/>
      <c r="F163" s="44"/>
      <c r="G163" s="44"/>
      <c r="H163" s="44"/>
      <c r="I163" s="23"/>
      <c r="J163" s="23"/>
      <c r="K163" s="23"/>
      <c r="L163" s="23"/>
      <c r="M163" s="23"/>
      <c r="N163" s="23"/>
      <c r="O163" s="23"/>
      <c r="P163" s="23"/>
      <c r="Q163" s="23"/>
      <c r="R163" s="23"/>
    </row>
    <row r="164" spans="1:18" ht="15.75" customHeight="1" x14ac:dyDescent="0.25">
      <c r="A164" s="9"/>
      <c r="B164" s="23"/>
      <c r="C164" s="23"/>
      <c r="D164" s="23"/>
      <c r="E164" s="13"/>
      <c r="F164" s="44"/>
      <c r="G164" s="44"/>
      <c r="H164" s="44"/>
      <c r="I164" s="23"/>
      <c r="J164" s="23"/>
      <c r="K164" s="23"/>
      <c r="L164" s="23"/>
      <c r="M164" s="23"/>
      <c r="N164" s="23"/>
      <c r="O164" s="23"/>
      <c r="P164" s="23"/>
      <c r="Q164" s="23"/>
      <c r="R164" s="23"/>
    </row>
    <row r="165" spans="1:18" ht="15.75" customHeight="1" x14ac:dyDescent="0.25">
      <c r="A165" s="9"/>
      <c r="B165" s="23"/>
      <c r="C165" s="23"/>
      <c r="D165" s="23"/>
      <c r="E165" s="13"/>
      <c r="F165" s="44"/>
      <c r="G165" s="44"/>
      <c r="H165" s="44"/>
      <c r="I165" s="23"/>
      <c r="J165" s="23"/>
      <c r="K165" s="23"/>
      <c r="L165" s="23"/>
      <c r="M165" s="23"/>
      <c r="N165" s="23"/>
      <c r="O165" s="23"/>
      <c r="P165" s="23"/>
      <c r="Q165" s="23"/>
      <c r="R165" s="23"/>
    </row>
    <row r="166" spans="1:18" ht="15.75" customHeight="1" x14ac:dyDescent="0.25">
      <c r="A166" s="9"/>
      <c r="B166" s="23"/>
      <c r="C166" s="23"/>
      <c r="D166" s="23"/>
      <c r="E166" s="13"/>
      <c r="F166" s="44"/>
      <c r="G166" s="44"/>
      <c r="H166" s="44"/>
      <c r="I166" s="23"/>
      <c r="J166" s="23"/>
      <c r="K166" s="23"/>
      <c r="L166" s="23"/>
      <c r="M166" s="23"/>
      <c r="N166" s="23"/>
      <c r="O166" s="23"/>
      <c r="P166" s="23"/>
      <c r="Q166" s="23"/>
      <c r="R166" s="23"/>
    </row>
    <row r="167" spans="1:18" ht="15.75" customHeight="1" x14ac:dyDescent="0.25">
      <c r="A167" s="9"/>
      <c r="B167" s="23"/>
      <c r="C167" s="23"/>
      <c r="D167" s="23"/>
      <c r="E167" s="13"/>
      <c r="F167" s="44"/>
      <c r="G167" s="44"/>
      <c r="H167" s="44"/>
      <c r="I167" s="23"/>
      <c r="J167" s="23"/>
      <c r="K167" s="23"/>
      <c r="L167" s="23"/>
      <c r="M167" s="23"/>
      <c r="N167" s="23"/>
      <c r="O167" s="23"/>
      <c r="P167" s="23"/>
      <c r="Q167" s="23"/>
      <c r="R167" s="23"/>
    </row>
    <row r="168" spans="1:18" ht="15.75" customHeight="1" x14ac:dyDescent="0.25">
      <c r="A168" s="9"/>
      <c r="B168" s="23"/>
      <c r="C168" s="23"/>
      <c r="D168" s="23"/>
      <c r="E168" s="13"/>
      <c r="F168" s="44"/>
      <c r="G168" s="44"/>
      <c r="H168" s="44"/>
      <c r="I168" s="23"/>
      <c r="J168" s="23"/>
      <c r="K168" s="23"/>
      <c r="L168" s="23"/>
      <c r="M168" s="23"/>
      <c r="N168" s="23"/>
      <c r="O168" s="23"/>
      <c r="P168" s="23"/>
      <c r="Q168" s="23"/>
      <c r="R168" s="23"/>
    </row>
    <row r="169" spans="1:18" ht="15.75" customHeight="1" x14ac:dyDescent="0.25">
      <c r="A169" s="9"/>
      <c r="B169" s="23"/>
      <c r="C169" s="23"/>
      <c r="D169" s="23"/>
      <c r="E169" s="13"/>
      <c r="F169" s="44"/>
      <c r="G169" s="44"/>
      <c r="H169" s="44"/>
      <c r="I169" s="23"/>
      <c r="J169" s="23"/>
      <c r="K169" s="23"/>
      <c r="L169" s="23"/>
      <c r="M169" s="23"/>
      <c r="N169" s="23"/>
      <c r="O169" s="23"/>
      <c r="P169" s="23"/>
      <c r="Q169" s="23"/>
      <c r="R169" s="23"/>
    </row>
    <row r="170" spans="1:18" ht="15.75" customHeight="1" x14ac:dyDescent="0.25">
      <c r="A170" s="9"/>
      <c r="B170" s="23"/>
      <c r="C170" s="23"/>
      <c r="D170" s="23"/>
      <c r="E170" s="13"/>
      <c r="F170" s="44"/>
      <c r="G170" s="44"/>
      <c r="H170" s="44"/>
      <c r="I170" s="23"/>
      <c r="J170" s="23"/>
      <c r="K170" s="23"/>
      <c r="L170" s="23"/>
      <c r="M170" s="23"/>
      <c r="N170" s="23"/>
      <c r="O170" s="23"/>
      <c r="P170" s="23"/>
      <c r="Q170" s="23"/>
      <c r="R170" s="23"/>
    </row>
    <row r="171" spans="1:18" ht="15.75" customHeight="1" x14ac:dyDescent="0.25">
      <c r="A171" s="9"/>
      <c r="B171" s="23"/>
      <c r="C171" s="23"/>
      <c r="D171" s="23"/>
      <c r="E171" s="13"/>
      <c r="F171" s="44"/>
      <c r="G171" s="44"/>
      <c r="H171" s="44"/>
      <c r="I171" s="23"/>
      <c r="J171" s="23"/>
      <c r="K171" s="23"/>
      <c r="L171" s="23"/>
      <c r="M171" s="23"/>
      <c r="N171" s="23"/>
      <c r="O171" s="23"/>
      <c r="P171" s="23"/>
      <c r="Q171" s="23"/>
      <c r="R171" s="23"/>
    </row>
    <row r="172" spans="1:18" ht="15.75" customHeight="1" x14ac:dyDescent="0.25">
      <c r="A172" s="9"/>
      <c r="B172" s="23"/>
      <c r="C172" s="23"/>
      <c r="D172" s="23"/>
      <c r="E172" s="13"/>
      <c r="F172" s="44"/>
      <c r="G172" s="44"/>
      <c r="H172" s="44"/>
      <c r="I172" s="23"/>
      <c r="J172" s="23"/>
      <c r="K172" s="23"/>
      <c r="L172" s="23"/>
      <c r="M172" s="23"/>
      <c r="N172" s="23"/>
      <c r="O172" s="23"/>
      <c r="P172" s="23"/>
      <c r="Q172" s="23"/>
      <c r="R172" s="23"/>
    </row>
    <row r="173" spans="1:18" ht="15.75" customHeight="1" x14ac:dyDescent="0.25">
      <c r="A173" s="9"/>
      <c r="B173" s="23"/>
      <c r="C173" s="23"/>
      <c r="D173" s="23"/>
      <c r="E173" s="13"/>
      <c r="F173" s="44"/>
      <c r="G173" s="44"/>
      <c r="H173" s="44"/>
      <c r="I173" s="23"/>
      <c r="J173" s="23"/>
      <c r="K173" s="23"/>
      <c r="L173" s="23"/>
      <c r="M173" s="23"/>
      <c r="N173" s="23"/>
      <c r="O173" s="23"/>
      <c r="P173" s="23"/>
      <c r="Q173" s="23"/>
      <c r="R173" s="23"/>
    </row>
    <row r="174" spans="1:18" ht="15.75" customHeight="1" x14ac:dyDescent="0.25">
      <c r="A174" s="9"/>
      <c r="B174" s="23"/>
      <c r="C174" s="23"/>
      <c r="D174" s="23"/>
      <c r="E174" s="13"/>
      <c r="F174" s="44"/>
      <c r="G174" s="44"/>
      <c r="H174" s="44"/>
      <c r="I174" s="23"/>
      <c r="J174" s="23"/>
      <c r="K174" s="23"/>
      <c r="L174" s="23"/>
      <c r="M174" s="23"/>
      <c r="N174" s="23"/>
      <c r="O174" s="23"/>
      <c r="P174" s="23"/>
      <c r="Q174" s="23"/>
      <c r="R174" s="23"/>
    </row>
    <row r="175" spans="1:18" ht="15.75" customHeight="1" x14ac:dyDescent="0.25">
      <c r="A175" s="9"/>
      <c r="B175" s="23"/>
      <c r="C175" s="23"/>
      <c r="D175" s="23"/>
      <c r="E175" s="13"/>
      <c r="F175" s="44"/>
      <c r="G175" s="44"/>
      <c r="H175" s="44"/>
      <c r="I175" s="23"/>
      <c r="J175" s="23"/>
      <c r="K175" s="23"/>
      <c r="L175" s="23"/>
      <c r="M175" s="23"/>
      <c r="N175" s="23"/>
      <c r="O175" s="23"/>
      <c r="P175" s="23"/>
      <c r="Q175" s="23"/>
      <c r="R175" s="23"/>
    </row>
    <row r="176" spans="1:18" ht="15.75" customHeight="1" x14ac:dyDescent="0.25">
      <c r="A176" s="9"/>
      <c r="B176" s="23"/>
      <c r="C176" s="23"/>
      <c r="D176" s="23"/>
      <c r="E176" s="13"/>
      <c r="F176" s="44"/>
      <c r="G176" s="44"/>
      <c r="H176" s="44"/>
      <c r="I176" s="23"/>
      <c r="J176" s="23"/>
      <c r="K176" s="23"/>
      <c r="L176" s="23"/>
      <c r="M176" s="23"/>
      <c r="N176" s="23"/>
      <c r="O176" s="23"/>
      <c r="P176" s="23"/>
      <c r="Q176" s="23"/>
      <c r="R176" s="23"/>
    </row>
    <row r="177" spans="1:18" ht="15.75" customHeight="1" x14ac:dyDescent="0.25">
      <c r="A177" s="9"/>
      <c r="B177" s="23"/>
      <c r="C177" s="23"/>
      <c r="D177" s="23"/>
      <c r="E177" s="13"/>
      <c r="F177" s="44"/>
      <c r="G177" s="44"/>
      <c r="H177" s="44"/>
      <c r="I177" s="23"/>
      <c r="J177" s="23"/>
      <c r="K177" s="23"/>
      <c r="L177" s="23"/>
      <c r="M177" s="23"/>
      <c r="N177" s="23"/>
      <c r="O177" s="23"/>
      <c r="P177" s="23"/>
      <c r="Q177" s="23"/>
      <c r="R177" s="23"/>
    </row>
    <row r="178" spans="1:18" ht="15.75" customHeight="1" x14ac:dyDescent="0.25">
      <c r="A178" s="9"/>
      <c r="B178" s="23"/>
      <c r="C178" s="23"/>
      <c r="D178" s="23"/>
      <c r="E178" s="13"/>
      <c r="F178" s="44"/>
      <c r="G178" s="44"/>
      <c r="H178" s="44"/>
      <c r="I178" s="23"/>
      <c r="J178" s="23"/>
      <c r="K178" s="23"/>
      <c r="L178" s="23"/>
      <c r="M178" s="23"/>
      <c r="N178" s="23"/>
      <c r="O178" s="23"/>
      <c r="P178" s="23"/>
      <c r="Q178" s="23"/>
      <c r="R178" s="23"/>
    </row>
    <row r="179" spans="1:18" ht="15.75" customHeight="1" x14ac:dyDescent="0.25">
      <c r="A179" s="9"/>
      <c r="B179" s="23"/>
      <c r="C179" s="23"/>
      <c r="D179" s="23"/>
      <c r="E179" s="13"/>
      <c r="F179" s="44"/>
      <c r="G179" s="44"/>
      <c r="H179" s="44"/>
      <c r="I179" s="23"/>
      <c r="J179" s="23"/>
      <c r="K179" s="23"/>
      <c r="L179" s="23"/>
      <c r="M179" s="23"/>
      <c r="N179" s="23"/>
      <c r="O179" s="23"/>
      <c r="P179" s="23"/>
      <c r="Q179" s="23"/>
      <c r="R179" s="23"/>
    </row>
    <row r="180" spans="1:18" ht="15.75" customHeight="1" x14ac:dyDescent="0.25">
      <c r="A180" s="9"/>
      <c r="B180" s="23"/>
      <c r="C180" s="23"/>
      <c r="D180" s="23"/>
      <c r="E180" s="13"/>
      <c r="F180" s="44"/>
      <c r="G180" s="44"/>
      <c r="H180" s="44"/>
      <c r="I180" s="23"/>
      <c r="J180" s="23"/>
      <c r="K180" s="23"/>
      <c r="L180" s="23"/>
      <c r="M180" s="23"/>
      <c r="N180" s="23"/>
      <c r="O180" s="23"/>
      <c r="P180" s="23"/>
      <c r="Q180" s="23"/>
      <c r="R180" s="23"/>
    </row>
    <row r="181" spans="1:18" ht="15.75" customHeight="1" x14ac:dyDescent="0.25">
      <c r="A181" s="9"/>
      <c r="B181" s="23"/>
      <c r="C181" s="23"/>
      <c r="D181" s="23"/>
      <c r="E181" s="13"/>
      <c r="F181" s="44"/>
      <c r="G181" s="44"/>
      <c r="H181" s="44"/>
      <c r="I181" s="23"/>
      <c r="J181" s="23"/>
      <c r="K181" s="23"/>
      <c r="L181" s="23"/>
      <c r="M181" s="23"/>
      <c r="N181" s="23"/>
      <c r="O181" s="23"/>
      <c r="P181" s="23"/>
      <c r="Q181" s="23"/>
      <c r="R181" s="23"/>
    </row>
    <row r="182" spans="1:18" ht="15.75" customHeight="1" x14ac:dyDescent="0.25">
      <c r="A182" s="9"/>
      <c r="B182" s="23"/>
      <c r="C182" s="23"/>
      <c r="D182" s="23"/>
      <c r="E182" s="13"/>
      <c r="F182" s="44"/>
      <c r="G182" s="44"/>
      <c r="H182" s="44"/>
      <c r="I182" s="23"/>
      <c r="J182" s="23"/>
      <c r="K182" s="23"/>
      <c r="L182" s="23"/>
      <c r="M182" s="23"/>
      <c r="N182" s="23"/>
      <c r="O182" s="23"/>
      <c r="P182" s="23"/>
      <c r="Q182" s="23"/>
      <c r="R182" s="23"/>
    </row>
    <row r="183" spans="1:18" ht="15.75" customHeight="1" x14ac:dyDescent="0.25">
      <c r="A183" s="9"/>
      <c r="B183" s="23"/>
      <c r="C183" s="23"/>
      <c r="D183" s="23"/>
      <c r="E183" s="13"/>
      <c r="F183" s="44"/>
      <c r="G183" s="44"/>
      <c r="H183" s="44"/>
      <c r="I183" s="23"/>
      <c r="J183" s="23"/>
      <c r="K183" s="23"/>
      <c r="L183" s="23"/>
      <c r="M183" s="23"/>
      <c r="N183" s="23"/>
      <c r="O183" s="23"/>
      <c r="P183" s="23"/>
      <c r="Q183" s="23"/>
      <c r="R183" s="23"/>
    </row>
    <row r="184" spans="1:18" ht="15.75" customHeight="1" x14ac:dyDescent="0.25">
      <c r="A184" s="9"/>
      <c r="B184" s="23"/>
      <c r="C184" s="23"/>
      <c r="D184" s="23"/>
      <c r="E184" s="13"/>
      <c r="F184" s="44"/>
      <c r="G184" s="44"/>
      <c r="H184" s="44"/>
      <c r="I184" s="23"/>
      <c r="J184" s="23"/>
      <c r="K184" s="23"/>
      <c r="L184" s="23"/>
      <c r="M184" s="23"/>
      <c r="N184" s="23"/>
      <c r="O184" s="23"/>
      <c r="P184" s="23"/>
      <c r="Q184" s="23"/>
      <c r="R184" s="23"/>
    </row>
    <row r="185" spans="1:18" ht="15.75" customHeight="1" x14ac:dyDescent="0.25">
      <c r="A185" s="9"/>
      <c r="B185" s="23"/>
      <c r="C185" s="23"/>
      <c r="D185" s="23"/>
      <c r="E185" s="13"/>
      <c r="F185" s="44"/>
      <c r="G185" s="44"/>
      <c r="H185" s="44"/>
      <c r="I185" s="23"/>
      <c r="J185" s="23"/>
      <c r="K185" s="23"/>
      <c r="L185" s="23"/>
      <c r="M185" s="23"/>
      <c r="N185" s="23"/>
      <c r="O185" s="23"/>
      <c r="P185" s="23"/>
      <c r="Q185" s="23"/>
      <c r="R185" s="23"/>
    </row>
    <row r="186" spans="1:18" ht="15.75" customHeight="1" x14ac:dyDescent="0.25">
      <c r="A186" s="9"/>
      <c r="B186" s="23"/>
      <c r="C186" s="23"/>
      <c r="D186" s="23"/>
      <c r="E186" s="13"/>
      <c r="F186" s="44"/>
      <c r="G186" s="44"/>
      <c r="H186" s="44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 spans="1:18" ht="15.75" customHeight="1" x14ac:dyDescent="0.25">
      <c r="A187" s="9"/>
      <c r="B187" s="23"/>
      <c r="C187" s="23"/>
      <c r="D187" s="23"/>
      <c r="E187" s="13"/>
      <c r="F187" s="44"/>
      <c r="G187" s="44"/>
      <c r="H187" s="44"/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188" spans="1:18" ht="15.75" customHeight="1" x14ac:dyDescent="0.25">
      <c r="A188" s="9"/>
      <c r="B188" s="23"/>
      <c r="C188" s="23"/>
      <c r="D188" s="23"/>
      <c r="E188" s="13"/>
      <c r="F188" s="44"/>
      <c r="G188" s="44"/>
      <c r="H188" s="44"/>
      <c r="I188" s="23"/>
      <c r="J188" s="23"/>
      <c r="K188" s="23"/>
      <c r="L188" s="23"/>
      <c r="M188" s="23"/>
      <c r="N188" s="23"/>
      <c r="O188" s="23"/>
      <c r="P188" s="23"/>
      <c r="Q188" s="23"/>
      <c r="R188" s="23"/>
    </row>
    <row r="189" spans="1:18" ht="15.75" customHeight="1" x14ac:dyDescent="0.25">
      <c r="A189" s="9"/>
      <c r="B189" s="23"/>
      <c r="C189" s="23"/>
      <c r="D189" s="23"/>
      <c r="E189" s="13"/>
      <c r="F189" s="44"/>
      <c r="G189" s="44"/>
      <c r="H189" s="44"/>
      <c r="I189" s="23"/>
      <c r="J189" s="23"/>
      <c r="K189" s="23"/>
      <c r="L189" s="23"/>
      <c r="M189" s="23"/>
      <c r="N189" s="23"/>
      <c r="O189" s="23"/>
      <c r="P189" s="23"/>
      <c r="Q189" s="23"/>
      <c r="R189" s="23"/>
    </row>
    <row r="190" spans="1:18" ht="15.75" customHeight="1" x14ac:dyDescent="0.25">
      <c r="A190" s="9"/>
      <c r="B190" s="23"/>
      <c r="C190" s="23"/>
      <c r="D190" s="23"/>
      <c r="E190" s="13"/>
      <c r="F190" s="44"/>
      <c r="G190" s="44"/>
      <c r="H190" s="44"/>
      <c r="I190" s="23"/>
      <c r="J190" s="23"/>
      <c r="K190" s="23"/>
      <c r="L190" s="23"/>
      <c r="M190" s="23"/>
      <c r="N190" s="23"/>
      <c r="O190" s="23"/>
      <c r="P190" s="23"/>
      <c r="Q190" s="23"/>
      <c r="R190" s="23"/>
    </row>
    <row r="191" spans="1:18" ht="15.75" customHeight="1" x14ac:dyDescent="0.25">
      <c r="A191" s="9"/>
      <c r="B191" s="23"/>
      <c r="C191" s="23"/>
      <c r="D191" s="23"/>
      <c r="E191" s="13"/>
      <c r="F191" s="44"/>
      <c r="G191" s="44"/>
      <c r="H191" s="44"/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 spans="1:18" ht="15.75" customHeight="1" x14ac:dyDescent="0.25">
      <c r="A192" s="9"/>
      <c r="B192" s="23"/>
      <c r="C192" s="23"/>
      <c r="D192" s="23"/>
      <c r="E192" s="13"/>
      <c r="F192" s="44"/>
      <c r="G192" s="44"/>
      <c r="H192" s="44"/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 spans="1:18" ht="15.75" customHeight="1" x14ac:dyDescent="0.25">
      <c r="A193" s="9"/>
      <c r="B193" s="23"/>
      <c r="C193" s="23"/>
      <c r="D193" s="23"/>
      <c r="E193" s="13"/>
      <c r="F193" s="44"/>
      <c r="G193" s="44"/>
      <c r="H193" s="44"/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 spans="1:18" ht="15.75" customHeight="1" x14ac:dyDescent="0.25">
      <c r="A194" s="9"/>
      <c r="B194" s="23"/>
      <c r="C194" s="23"/>
      <c r="D194" s="23"/>
      <c r="E194" s="13"/>
      <c r="F194" s="44"/>
      <c r="G194" s="44"/>
      <c r="H194" s="44"/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 spans="1:18" ht="15.75" customHeight="1" x14ac:dyDescent="0.25">
      <c r="A195" s="9"/>
      <c r="B195" s="23"/>
      <c r="C195" s="23"/>
      <c r="D195" s="23"/>
      <c r="E195" s="13"/>
      <c r="F195" s="44"/>
      <c r="G195" s="44"/>
      <c r="H195" s="44"/>
      <c r="I195" s="23"/>
      <c r="J195" s="23"/>
      <c r="K195" s="23"/>
      <c r="L195" s="23"/>
      <c r="M195" s="23"/>
      <c r="N195" s="23"/>
      <c r="O195" s="23"/>
      <c r="P195" s="23"/>
      <c r="Q195" s="23"/>
      <c r="R195" s="23"/>
    </row>
    <row r="196" spans="1:18" ht="15.75" customHeight="1" x14ac:dyDescent="0.25">
      <c r="A196" s="9"/>
      <c r="B196" s="23"/>
      <c r="C196" s="23"/>
      <c r="D196" s="23"/>
      <c r="E196" s="13"/>
      <c r="F196" s="44"/>
      <c r="G196" s="44"/>
      <c r="H196" s="44"/>
      <c r="I196" s="23"/>
      <c r="J196" s="23"/>
      <c r="K196" s="23"/>
      <c r="L196" s="23"/>
      <c r="M196" s="23"/>
      <c r="N196" s="23"/>
      <c r="O196" s="23"/>
      <c r="P196" s="23"/>
      <c r="Q196" s="23"/>
      <c r="R196" s="23"/>
    </row>
    <row r="197" spans="1:18" ht="15.75" customHeight="1" x14ac:dyDescent="0.25">
      <c r="A197" s="9"/>
      <c r="B197" s="23"/>
      <c r="C197" s="23"/>
      <c r="D197" s="23"/>
      <c r="E197" s="13"/>
      <c r="F197" s="44"/>
      <c r="G197" s="44"/>
      <c r="H197" s="44"/>
      <c r="I197" s="23"/>
      <c r="J197" s="23"/>
      <c r="K197" s="23"/>
      <c r="L197" s="23"/>
      <c r="M197" s="23"/>
      <c r="N197" s="23"/>
      <c r="O197" s="23"/>
      <c r="P197" s="23"/>
      <c r="Q197" s="23"/>
      <c r="R197" s="23"/>
    </row>
    <row r="198" spans="1:18" ht="15.75" customHeight="1" x14ac:dyDescent="0.25">
      <c r="A198" s="9"/>
      <c r="B198" s="23"/>
      <c r="C198" s="23"/>
      <c r="D198" s="23"/>
      <c r="E198" s="13"/>
      <c r="F198" s="44"/>
      <c r="G198" s="44"/>
      <c r="H198" s="44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 spans="1:18" ht="15.75" customHeight="1" x14ac:dyDescent="0.25">
      <c r="A199" s="9"/>
      <c r="B199" s="23"/>
      <c r="C199" s="23"/>
      <c r="D199" s="23"/>
      <c r="E199" s="13"/>
      <c r="F199" s="44"/>
      <c r="G199" s="44"/>
      <c r="H199" s="44"/>
      <c r="I199" s="23"/>
      <c r="J199" s="23"/>
      <c r="K199" s="23"/>
      <c r="L199" s="23"/>
      <c r="M199" s="23"/>
      <c r="N199" s="23"/>
      <c r="O199" s="23"/>
      <c r="P199" s="23"/>
      <c r="Q199" s="23"/>
      <c r="R199" s="23"/>
    </row>
    <row r="200" spans="1:18" ht="15.75" customHeight="1" x14ac:dyDescent="0.25">
      <c r="A200" s="9"/>
      <c r="B200" s="23"/>
      <c r="C200" s="23"/>
      <c r="D200" s="23"/>
      <c r="E200" s="13"/>
      <c r="F200" s="44"/>
      <c r="G200" s="44"/>
      <c r="H200" s="44"/>
      <c r="I200" s="23"/>
      <c r="J200" s="23"/>
      <c r="K200" s="23"/>
      <c r="L200" s="23"/>
      <c r="M200" s="23"/>
      <c r="N200" s="23"/>
      <c r="O200" s="23"/>
      <c r="P200" s="23"/>
      <c r="Q200" s="23"/>
      <c r="R200" s="23"/>
    </row>
    <row r="201" spans="1:18" ht="15.75" customHeight="1" x14ac:dyDescent="0.25">
      <c r="A201" s="9"/>
      <c r="B201" s="23"/>
      <c r="C201" s="23"/>
      <c r="D201" s="23"/>
      <c r="E201" s="13"/>
      <c r="F201" s="44"/>
      <c r="G201" s="44"/>
      <c r="H201" s="44"/>
      <c r="I201" s="23"/>
      <c r="J201" s="23"/>
      <c r="K201" s="23"/>
      <c r="L201" s="23"/>
      <c r="M201" s="23"/>
      <c r="N201" s="23"/>
      <c r="O201" s="23"/>
      <c r="P201" s="23"/>
      <c r="Q201" s="23"/>
      <c r="R201" s="23"/>
    </row>
    <row r="202" spans="1:18" ht="15.75" customHeight="1" x14ac:dyDescent="0.25">
      <c r="A202" s="9"/>
      <c r="B202" s="23"/>
      <c r="C202" s="23"/>
      <c r="D202" s="23"/>
      <c r="E202" s="13"/>
      <c r="F202" s="44"/>
      <c r="G202" s="44"/>
      <c r="H202" s="44"/>
      <c r="I202" s="23"/>
      <c r="J202" s="23"/>
      <c r="K202" s="23"/>
      <c r="L202" s="23"/>
      <c r="M202" s="23"/>
      <c r="N202" s="23"/>
      <c r="O202" s="23"/>
      <c r="P202" s="23"/>
      <c r="Q202" s="23"/>
      <c r="R202" s="23"/>
    </row>
    <row r="203" spans="1:18" ht="15.75" customHeight="1" x14ac:dyDescent="0.25">
      <c r="A203" s="9"/>
      <c r="B203" s="23"/>
      <c r="C203" s="23"/>
      <c r="D203" s="23"/>
      <c r="E203" s="13"/>
      <c r="F203" s="44"/>
      <c r="G203" s="44"/>
      <c r="H203" s="44"/>
      <c r="I203" s="23"/>
      <c r="J203" s="23"/>
      <c r="K203" s="23"/>
      <c r="L203" s="23"/>
      <c r="M203" s="23"/>
      <c r="N203" s="23"/>
      <c r="O203" s="23"/>
      <c r="P203" s="23"/>
      <c r="Q203" s="23"/>
      <c r="R203" s="23"/>
    </row>
    <row r="204" spans="1:18" ht="15.75" customHeight="1" x14ac:dyDescent="0.25">
      <c r="A204" s="9"/>
      <c r="B204" s="23"/>
      <c r="C204" s="23"/>
      <c r="D204" s="23"/>
      <c r="E204" s="13"/>
      <c r="F204" s="44"/>
      <c r="G204" s="44"/>
      <c r="H204" s="44"/>
      <c r="I204" s="23"/>
      <c r="J204" s="23"/>
      <c r="K204" s="23"/>
      <c r="L204" s="23"/>
      <c r="M204" s="23"/>
      <c r="N204" s="23"/>
      <c r="O204" s="23"/>
      <c r="P204" s="23"/>
      <c r="Q204" s="23"/>
      <c r="R204" s="23"/>
    </row>
    <row r="205" spans="1:18" ht="15.75" customHeight="1" x14ac:dyDescent="0.25">
      <c r="A205" s="9"/>
      <c r="B205" s="23"/>
      <c r="C205" s="23"/>
      <c r="D205" s="23"/>
      <c r="E205" s="13"/>
      <c r="F205" s="44"/>
      <c r="G205" s="44"/>
      <c r="H205" s="44"/>
      <c r="I205" s="23"/>
      <c r="J205" s="23"/>
      <c r="K205" s="23"/>
      <c r="L205" s="23"/>
      <c r="M205" s="23"/>
      <c r="N205" s="23"/>
      <c r="O205" s="23"/>
      <c r="P205" s="23"/>
      <c r="Q205" s="23"/>
      <c r="R205" s="23"/>
    </row>
    <row r="206" spans="1:18" ht="15.75" customHeight="1" x14ac:dyDescent="0.25">
      <c r="A206" s="9"/>
      <c r="B206" s="23"/>
      <c r="C206" s="23"/>
      <c r="D206" s="23"/>
      <c r="E206" s="13"/>
      <c r="F206" s="44"/>
      <c r="G206" s="44"/>
      <c r="H206" s="44"/>
      <c r="I206" s="23"/>
      <c r="J206" s="23"/>
      <c r="K206" s="23"/>
      <c r="L206" s="23"/>
      <c r="M206" s="23"/>
      <c r="N206" s="23"/>
      <c r="O206" s="23"/>
      <c r="P206" s="23"/>
      <c r="Q206" s="23"/>
      <c r="R206" s="23"/>
    </row>
    <row r="207" spans="1:18" ht="15.75" customHeight="1" x14ac:dyDescent="0.25">
      <c r="A207" s="9"/>
      <c r="B207" s="23"/>
      <c r="C207" s="23"/>
      <c r="D207" s="23"/>
      <c r="E207" s="13"/>
      <c r="F207" s="44"/>
      <c r="G207" s="44"/>
      <c r="H207" s="44"/>
      <c r="I207" s="23"/>
      <c r="J207" s="23"/>
      <c r="K207" s="23"/>
      <c r="L207" s="23"/>
      <c r="M207" s="23"/>
      <c r="N207" s="23"/>
      <c r="O207" s="23"/>
      <c r="P207" s="23"/>
      <c r="Q207" s="23"/>
      <c r="R207" s="23"/>
    </row>
    <row r="208" spans="1:18" ht="15.75" customHeight="1" x14ac:dyDescent="0.25">
      <c r="A208" s="9"/>
      <c r="B208" s="23"/>
      <c r="C208" s="23"/>
      <c r="D208" s="23"/>
      <c r="E208" s="13"/>
      <c r="F208" s="44"/>
      <c r="G208" s="44"/>
      <c r="H208" s="44"/>
      <c r="I208" s="23"/>
      <c r="J208" s="23"/>
      <c r="K208" s="23"/>
      <c r="L208" s="23"/>
      <c r="M208" s="23"/>
      <c r="N208" s="23"/>
      <c r="O208" s="23"/>
      <c r="P208" s="23"/>
      <c r="Q208" s="23"/>
      <c r="R208" s="23"/>
    </row>
    <row r="209" spans="1:18" ht="15.75" customHeight="1" x14ac:dyDescent="0.25">
      <c r="A209" s="9"/>
      <c r="B209" s="23"/>
      <c r="C209" s="23"/>
      <c r="D209" s="23"/>
      <c r="E209" s="13"/>
      <c r="F209" s="44"/>
      <c r="G209" s="44"/>
      <c r="H209" s="44"/>
      <c r="I209" s="23"/>
      <c r="J209" s="23"/>
      <c r="K209" s="23"/>
      <c r="L209" s="23"/>
      <c r="M209" s="23"/>
      <c r="N209" s="23"/>
      <c r="O209" s="23"/>
      <c r="P209" s="23"/>
      <c r="Q209" s="23"/>
      <c r="R209" s="23"/>
    </row>
    <row r="210" spans="1:18" ht="15.75" customHeight="1" x14ac:dyDescent="0.25">
      <c r="A210" s="9"/>
      <c r="B210" s="23"/>
      <c r="C210" s="23"/>
      <c r="D210" s="23"/>
      <c r="E210" s="13"/>
      <c r="F210" s="44"/>
      <c r="G210" s="44"/>
      <c r="H210" s="44"/>
      <c r="I210" s="23"/>
      <c r="J210" s="23"/>
      <c r="K210" s="23"/>
      <c r="L210" s="23"/>
      <c r="M210" s="23"/>
      <c r="N210" s="23"/>
      <c r="O210" s="23"/>
      <c r="P210" s="23"/>
      <c r="Q210" s="23"/>
      <c r="R210" s="23"/>
    </row>
    <row r="211" spans="1:18" ht="15.75" customHeight="1" x14ac:dyDescent="0.25">
      <c r="A211" s="9"/>
      <c r="B211" s="23"/>
      <c r="C211" s="23"/>
      <c r="D211" s="23"/>
      <c r="E211" s="13"/>
      <c r="F211" s="44"/>
      <c r="G211" s="44"/>
      <c r="H211" s="44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 spans="1:18" ht="15.75" customHeight="1" x14ac:dyDescent="0.25">
      <c r="A212" s="9"/>
      <c r="B212" s="23"/>
      <c r="C212" s="23"/>
      <c r="D212" s="23"/>
      <c r="E212" s="13"/>
      <c r="F212" s="44"/>
      <c r="G212" s="44"/>
      <c r="H212" s="44"/>
      <c r="I212" s="23"/>
      <c r="J212" s="23"/>
      <c r="K212" s="23"/>
      <c r="L212" s="23"/>
      <c r="M212" s="23"/>
      <c r="N212" s="23"/>
      <c r="O212" s="23"/>
      <c r="P212" s="23"/>
      <c r="Q212" s="23"/>
      <c r="R212" s="23"/>
    </row>
    <row r="213" spans="1:18" ht="15.75" customHeight="1" x14ac:dyDescent="0.25">
      <c r="A213" s="9"/>
      <c r="B213" s="23"/>
      <c r="C213" s="23"/>
      <c r="D213" s="23"/>
      <c r="E213" s="13"/>
      <c r="F213" s="44"/>
      <c r="G213" s="44"/>
      <c r="H213" s="44"/>
      <c r="I213" s="23"/>
      <c r="J213" s="23"/>
      <c r="K213" s="23"/>
      <c r="L213" s="23"/>
      <c r="M213" s="23"/>
      <c r="N213" s="23"/>
      <c r="O213" s="23"/>
      <c r="P213" s="23"/>
      <c r="Q213" s="23"/>
      <c r="R213" s="23"/>
    </row>
    <row r="214" spans="1:18" ht="15.75" customHeight="1" x14ac:dyDescent="0.25">
      <c r="A214" s="9"/>
      <c r="B214" s="23"/>
      <c r="C214" s="23"/>
      <c r="D214" s="23"/>
      <c r="E214" s="13"/>
      <c r="F214" s="44"/>
      <c r="G214" s="44"/>
      <c r="H214" s="44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 spans="1:18" ht="15.75" customHeight="1" x14ac:dyDescent="0.25">
      <c r="A215" s="9"/>
      <c r="B215" s="23"/>
      <c r="C215" s="23"/>
      <c r="D215" s="23"/>
      <c r="E215" s="13"/>
      <c r="F215" s="44"/>
      <c r="G215" s="44"/>
      <c r="H215" s="44"/>
      <c r="I215" s="23"/>
      <c r="J215" s="23"/>
      <c r="K215" s="23"/>
      <c r="L215" s="23"/>
      <c r="M215" s="23"/>
      <c r="N215" s="23"/>
      <c r="O215" s="23"/>
      <c r="P215" s="23"/>
      <c r="Q215" s="23"/>
      <c r="R215" s="23"/>
    </row>
    <row r="216" spans="1:18" ht="15.75" customHeight="1" x14ac:dyDescent="0.25">
      <c r="A216" s="9"/>
      <c r="B216" s="23"/>
      <c r="C216" s="23"/>
      <c r="D216" s="23"/>
      <c r="E216" s="13"/>
      <c r="F216" s="44"/>
      <c r="G216" s="44"/>
      <c r="H216" s="44"/>
      <c r="I216" s="23"/>
      <c r="J216" s="23"/>
      <c r="K216" s="23"/>
      <c r="L216" s="23"/>
      <c r="M216" s="23"/>
      <c r="N216" s="23"/>
      <c r="O216" s="23"/>
      <c r="P216" s="23"/>
      <c r="Q216" s="23"/>
      <c r="R216" s="23"/>
    </row>
    <row r="217" spans="1:18" ht="15.75" customHeight="1" x14ac:dyDescent="0.25">
      <c r="E217" s="12"/>
      <c r="F217" s="43"/>
      <c r="G217" s="43"/>
      <c r="H217" s="43"/>
    </row>
    <row r="218" spans="1:18" ht="15.75" customHeight="1" x14ac:dyDescent="0.25">
      <c r="E218" s="12"/>
      <c r="F218" s="43"/>
      <c r="G218" s="43"/>
      <c r="H218" s="43"/>
    </row>
    <row r="219" spans="1:18" ht="15.75" customHeight="1" x14ac:dyDescent="0.25">
      <c r="E219" s="12"/>
      <c r="F219" s="43"/>
      <c r="G219" s="43"/>
      <c r="H219" s="43"/>
    </row>
    <row r="220" spans="1:18" ht="15.75" customHeight="1" x14ac:dyDescent="0.25">
      <c r="E220" s="12"/>
      <c r="F220" s="43"/>
      <c r="G220" s="43"/>
      <c r="H220" s="43"/>
    </row>
    <row r="221" spans="1:18" ht="15.75" customHeight="1" x14ac:dyDescent="0.25">
      <c r="E221" s="12"/>
      <c r="F221" s="43"/>
      <c r="G221" s="43"/>
      <c r="H221" s="43"/>
    </row>
    <row r="222" spans="1:18" ht="15.75" customHeight="1" x14ac:dyDescent="0.25">
      <c r="E222" s="12"/>
      <c r="F222" s="43"/>
      <c r="G222" s="43"/>
      <c r="H222" s="43"/>
    </row>
    <row r="223" spans="1:18" ht="15.75" customHeight="1" x14ac:dyDescent="0.25">
      <c r="E223" s="12"/>
      <c r="F223" s="43"/>
      <c r="G223" s="43"/>
      <c r="H223" s="43"/>
    </row>
    <row r="224" spans="1:18" ht="15.75" customHeight="1" x14ac:dyDescent="0.25">
      <c r="E224" s="12"/>
      <c r="F224" s="43"/>
      <c r="G224" s="43"/>
      <c r="H224" s="43"/>
    </row>
    <row r="225" spans="5:8" ht="15.75" customHeight="1" x14ac:dyDescent="0.25">
      <c r="E225" s="12"/>
      <c r="F225" s="43"/>
      <c r="G225" s="43"/>
      <c r="H225" s="43"/>
    </row>
    <row r="226" spans="5:8" ht="15.75" customHeight="1" x14ac:dyDescent="0.25">
      <c r="E226" s="12"/>
      <c r="F226" s="43"/>
      <c r="G226" s="43"/>
      <c r="H226" s="43"/>
    </row>
    <row r="227" spans="5:8" ht="15.75" customHeight="1" x14ac:dyDescent="0.25">
      <c r="E227" s="12"/>
      <c r="F227" s="43"/>
      <c r="G227" s="43"/>
      <c r="H227" s="43"/>
    </row>
    <row r="228" spans="5:8" ht="15.75" customHeight="1" x14ac:dyDescent="0.25">
      <c r="E228" s="12"/>
      <c r="F228" s="43"/>
      <c r="G228" s="43"/>
      <c r="H228" s="43"/>
    </row>
    <row r="229" spans="5:8" ht="15.75" customHeight="1" x14ac:dyDescent="0.25">
      <c r="E229" s="12"/>
      <c r="F229" s="43"/>
      <c r="G229" s="43"/>
      <c r="H229" s="43"/>
    </row>
    <row r="230" spans="5:8" ht="15.75" customHeight="1" x14ac:dyDescent="0.25">
      <c r="E230" s="12"/>
      <c r="F230" s="43"/>
      <c r="G230" s="43"/>
      <c r="H230" s="43"/>
    </row>
    <row r="231" spans="5:8" ht="15.75" customHeight="1" x14ac:dyDescent="0.25">
      <c r="E231" s="12"/>
      <c r="F231" s="43"/>
      <c r="G231" s="43"/>
      <c r="H231" s="43"/>
    </row>
    <row r="232" spans="5:8" ht="15.75" customHeight="1" x14ac:dyDescent="0.25">
      <c r="E232" s="12"/>
      <c r="F232" s="43"/>
      <c r="G232" s="43"/>
      <c r="H232" s="43"/>
    </row>
    <row r="233" spans="5:8" ht="15.75" customHeight="1" x14ac:dyDescent="0.25">
      <c r="E233" s="12"/>
      <c r="F233" s="43"/>
      <c r="G233" s="43"/>
      <c r="H233" s="43"/>
    </row>
    <row r="234" spans="5:8" ht="15.75" customHeight="1" x14ac:dyDescent="0.25">
      <c r="E234" s="12"/>
      <c r="F234" s="43"/>
      <c r="G234" s="43"/>
      <c r="H234" s="43"/>
    </row>
    <row r="235" spans="5:8" ht="15.75" customHeight="1" x14ac:dyDescent="0.25">
      <c r="E235" s="12"/>
      <c r="F235" s="43"/>
      <c r="G235" s="43"/>
      <c r="H235" s="43"/>
    </row>
    <row r="236" spans="5:8" ht="15.75" customHeight="1" x14ac:dyDescent="0.25">
      <c r="E236" s="12"/>
      <c r="F236" s="43"/>
      <c r="G236" s="43"/>
      <c r="H236" s="43"/>
    </row>
    <row r="237" spans="5:8" ht="15.75" customHeight="1" x14ac:dyDescent="0.25">
      <c r="E237" s="12"/>
      <c r="F237" s="43"/>
      <c r="G237" s="43"/>
      <c r="H237" s="43"/>
    </row>
    <row r="238" spans="5:8" ht="15.75" customHeight="1" x14ac:dyDescent="0.25">
      <c r="E238" s="12"/>
      <c r="F238" s="43"/>
      <c r="G238" s="43"/>
      <c r="H238" s="43"/>
    </row>
    <row r="239" spans="5:8" ht="15.75" customHeight="1" x14ac:dyDescent="0.25">
      <c r="E239" s="12"/>
      <c r="F239" s="43"/>
      <c r="G239" s="43"/>
      <c r="H239" s="43"/>
    </row>
    <row r="240" spans="5:8" ht="15.75" customHeight="1" x14ac:dyDescent="0.25">
      <c r="E240" s="12"/>
      <c r="F240" s="43"/>
      <c r="G240" s="43"/>
      <c r="H240" s="43"/>
    </row>
    <row r="241" spans="5:8" ht="15.75" customHeight="1" x14ac:dyDescent="0.25">
      <c r="E241" s="12"/>
      <c r="F241" s="43"/>
      <c r="G241" s="43"/>
      <c r="H241" s="43"/>
    </row>
  </sheetData>
  <phoneticPr fontId="1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41"/>
  <sheetViews>
    <sheetView zoomScaleNormal="100" workbookViewId="0">
      <selection activeCell="B2" sqref="B2:E2"/>
    </sheetView>
  </sheetViews>
  <sheetFormatPr defaultRowHeight="15" x14ac:dyDescent="0.25"/>
  <cols>
    <col min="1" max="1" width="14.42578125" style="18" bestFit="1" customWidth="1"/>
    <col min="2" max="2" width="14.42578125" style="24" bestFit="1" customWidth="1"/>
    <col min="3" max="3" width="14.85546875" style="24" bestFit="1" customWidth="1"/>
    <col min="4" max="5" width="20.85546875" style="24" bestFit="1" customWidth="1"/>
    <col min="6" max="6" width="14.85546875" style="24" bestFit="1" customWidth="1"/>
    <col min="7" max="7" width="14.85546875" style="14" bestFit="1" customWidth="1"/>
    <col min="8" max="8" width="14.42578125" style="14" bestFit="1" customWidth="1"/>
    <col min="9" max="10" width="20.85546875" style="38" bestFit="1" customWidth="1"/>
    <col min="11" max="11" width="15.140625" style="38" bestFit="1" customWidth="1"/>
    <col min="12" max="12" width="17.42578125" style="24" bestFit="1" customWidth="1"/>
    <col min="13" max="13" width="15.42578125" style="24" bestFit="1" customWidth="1"/>
    <col min="14" max="14" width="14.42578125" style="24" bestFit="1" customWidth="1"/>
    <col min="15" max="15" width="15.42578125" style="24" bestFit="1" customWidth="1"/>
    <col min="16" max="16" width="22.140625" style="24" bestFit="1" customWidth="1"/>
    <col min="17" max="491" width="9.140625" style="24" customWidth="1"/>
    <col min="492" max="16384" width="9.140625" style="24"/>
  </cols>
  <sheetData>
    <row r="1" spans="1:18" s="21" customFormat="1" ht="15" customHeight="1" x14ac:dyDescent="0.25">
      <c r="A1" s="11" t="s">
        <v>99</v>
      </c>
      <c r="B1" s="11" t="s">
        <v>100</v>
      </c>
      <c r="C1" s="11" t="s">
        <v>101</v>
      </c>
      <c r="D1" s="21" t="s">
        <v>102</v>
      </c>
      <c r="E1" s="21" t="s">
        <v>84</v>
      </c>
      <c r="F1" s="21" t="s">
        <v>103</v>
      </c>
      <c r="G1" s="11" t="s">
        <v>97</v>
      </c>
      <c r="H1" s="11" t="s">
        <v>94</v>
      </c>
      <c r="I1" s="40" t="s">
        <v>95</v>
      </c>
      <c r="J1" s="40" t="s">
        <v>54</v>
      </c>
      <c r="K1" s="40"/>
      <c r="L1" s="11"/>
      <c r="M1" s="11"/>
      <c r="N1" s="11"/>
      <c r="O1" s="11"/>
    </row>
    <row r="2" spans="1:18" s="23" customFormat="1" ht="15" customHeight="1" x14ac:dyDescent="0.25">
      <c r="A2" s="9" t="s">
        <v>104</v>
      </c>
      <c r="B2">
        <v>20</v>
      </c>
      <c r="C2">
        <v>20</v>
      </c>
      <c r="D2">
        <v>20</v>
      </c>
      <c r="F2">
        <v>0</v>
      </c>
      <c r="G2" s="12">
        <v>0</v>
      </c>
      <c r="H2" s="12">
        <v>0</v>
      </c>
      <c r="I2" s="44">
        <v>0</v>
      </c>
      <c r="J2" s="45">
        <v>0</v>
      </c>
      <c r="K2" s="45"/>
    </row>
    <row r="3" spans="1:18" s="23" customFormat="1" ht="15" customHeight="1" x14ac:dyDescent="0.25">
      <c r="A3" s="9"/>
      <c r="G3" s="13"/>
      <c r="H3" s="12"/>
      <c r="I3" s="45"/>
      <c r="J3" s="45"/>
      <c r="K3" s="45"/>
    </row>
    <row r="4" spans="1:18" s="23" customFormat="1" ht="15" customHeight="1" x14ac:dyDescent="0.25">
      <c r="A4" s="9"/>
      <c r="G4" s="13"/>
      <c r="H4" s="12"/>
      <c r="I4" s="45"/>
      <c r="J4" s="45"/>
      <c r="K4" s="45"/>
    </row>
    <row r="5" spans="1:18" s="23" customFormat="1" ht="15" customHeight="1" x14ac:dyDescent="0.25">
      <c r="A5" s="9"/>
      <c r="G5" s="13"/>
      <c r="H5" s="12"/>
      <c r="I5" s="45"/>
      <c r="J5" s="45"/>
      <c r="K5" s="45"/>
    </row>
    <row r="6" spans="1:18" s="23" customFormat="1" ht="15" customHeight="1" x14ac:dyDescent="0.25">
      <c r="A6" s="9"/>
      <c r="G6" s="13"/>
      <c r="H6" s="12"/>
      <c r="I6" s="45"/>
      <c r="J6" s="45"/>
      <c r="K6" s="45"/>
    </row>
    <row r="7" spans="1:18" s="23" customFormat="1" ht="15" customHeight="1" x14ac:dyDescent="0.25">
      <c r="A7" s="9"/>
      <c r="G7" s="13"/>
      <c r="H7" s="12"/>
      <c r="I7" s="45"/>
      <c r="J7" s="45"/>
      <c r="K7" s="45"/>
    </row>
    <row r="8" spans="1:18" s="23" customFormat="1" ht="15" customHeight="1" x14ac:dyDescent="0.25">
      <c r="A8" s="9"/>
      <c r="G8" s="13"/>
      <c r="H8" s="12"/>
      <c r="I8" s="45"/>
      <c r="J8" s="45"/>
      <c r="K8" s="45"/>
    </row>
    <row r="9" spans="1:18" s="23" customFormat="1" ht="15" customHeight="1" x14ac:dyDescent="0.25">
      <c r="A9" s="9"/>
      <c r="G9" s="13"/>
      <c r="H9" s="12"/>
      <c r="I9" s="45"/>
      <c r="J9" s="45"/>
      <c r="K9" s="45"/>
    </row>
    <row r="10" spans="1:18" s="23" customFormat="1" ht="15" customHeight="1" x14ac:dyDescent="0.25">
      <c r="A10" s="9"/>
      <c r="G10" s="13"/>
      <c r="H10" s="12"/>
      <c r="I10" s="45"/>
      <c r="J10" s="45"/>
      <c r="K10" s="45"/>
    </row>
    <row r="11" spans="1:18" s="23" customFormat="1" ht="15" customHeight="1" x14ac:dyDescent="0.25">
      <c r="A11" s="9"/>
      <c r="G11" s="13"/>
      <c r="H11" s="12"/>
      <c r="I11" s="45"/>
      <c r="J11" s="45"/>
      <c r="K11" s="45"/>
    </row>
    <row r="12" spans="1:18" s="23" customFormat="1" ht="15" customHeight="1" x14ac:dyDescent="0.25">
      <c r="A12" s="9"/>
      <c r="G12" s="13"/>
      <c r="H12" s="12"/>
      <c r="I12" s="45"/>
      <c r="J12" s="45"/>
      <c r="K12" s="45"/>
    </row>
    <row r="13" spans="1:18" s="23" customFormat="1" ht="15" customHeight="1" x14ac:dyDescent="0.25">
      <c r="A13" s="9"/>
      <c r="G13" s="13"/>
      <c r="H13" s="12"/>
      <c r="I13" s="45"/>
      <c r="J13" s="45"/>
      <c r="K13" s="45"/>
    </row>
    <row r="14" spans="1:18" ht="15" customHeight="1" x14ac:dyDescent="0.25">
      <c r="A14" s="9"/>
      <c r="B14" s="23"/>
      <c r="C14" s="23"/>
      <c r="D14" s="23"/>
      <c r="E14" s="23"/>
      <c r="F14" s="23"/>
      <c r="G14" s="13"/>
      <c r="H14" s="13"/>
      <c r="I14" s="45"/>
      <c r="J14" s="45"/>
      <c r="K14" s="45"/>
      <c r="L14" s="23"/>
      <c r="M14" s="23"/>
      <c r="N14" s="23"/>
      <c r="O14" s="23"/>
      <c r="P14" s="23"/>
      <c r="Q14" s="23"/>
      <c r="R14" s="23"/>
    </row>
    <row r="15" spans="1:18" ht="15" customHeight="1" x14ac:dyDescent="0.25">
      <c r="A15" s="9"/>
      <c r="B15" s="23"/>
      <c r="C15" s="23"/>
      <c r="D15" s="23"/>
      <c r="E15" s="23"/>
      <c r="F15" s="23"/>
      <c r="G15" s="13"/>
      <c r="H15" s="13"/>
      <c r="I15" s="45"/>
      <c r="J15" s="45"/>
      <c r="K15" s="45"/>
      <c r="L15" s="23"/>
      <c r="M15" s="23"/>
      <c r="N15" s="23"/>
      <c r="O15" s="23"/>
      <c r="P15" s="23"/>
      <c r="Q15" s="23"/>
      <c r="R15" s="23"/>
    </row>
    <row r="16" spans="1:18" ht="15" customHeight="1" x14ac:dyDescent="0.25">
      <c r="A16" s="9"/>
      <c r="B16" s="23"/>
      <c r="C16" s="23"/>
      <c r="D16" s="23"/>
      <c r="E16" s="23"/>
      <c r="F16" s="23"/>
      <c r="G16" s="13"/>
      <c r="H16" s="13"/>
      <c r="I16" s="45"/>
      <c r="J16" s="45"/>
      <c r="K16" s="45"/>
      <c r="L16" s="23"/>
      <c r="M16" s="23"/>
      <c r="N16" s="23"/>
      <c r="O16" s="23"/>
      <c r="P16" s="23"/>
      <c r="Q16" s="23"/>
      <c r="R16" s="23"/>
    </row>
    <row r="17" spans="1:18" ht="15.75" customHeight="1" x14ac:dyDescent="0.25">
      <c r="A17" s="9"/>
      <c r="B17" s="23"/>
      <c r="C17" s="23"/>
      <c r="D17" s="23"/>
      <c r="E17" s="23"/>
      <c r="F17" s="23"/>
      <c r="G17" s="13"/>
      <c r="H17" s="13"/>
      <c r="I17" s="45"/>
      <c r="J17" s="45"/>
      <c r="K17" s="45"/>
      <c r="L17" s="23"/>
      <c r="M17" s="23"/>
      <c r="N17" s="23"/>
      <c r="O17" s="23"/>
      <c r="P17" s="23"/>
      <c r="Q17" s="23"/>
      <c r="R17" s="23"/>
    </row>
    <row r="18" spans="1:18" ht="15" customHeight="1" x14ac:dyDescent="0.25">
      <c r="A18" s="9"/>
      <c r="B18" s="23"/>
      <c r="C18" s="23"/>
      <c r="D18" s="23"/>
      <c r="E18" s="23"/>
      <c r="F18" s="23"/>
      <c r="G18" s="13"/>
      <c r="H18" s="13"/>
      <c r="I18" s="45"/>
      <c r="J18" s="45"/>
      <c r="K18" s="45"/>
      <c r="L18" s="23"/>
      <c r="M18" s="23"/>
      <c r="N18" s="23"/>
      <c r="O18" s="23"/>
      <c r="P18" s="23"/>
      <c r="Q18" s="23"/>
      <c r="R18" s="23"/>
    </row>
    <row r="19" spans="1:18" ht="15" customHeight="1" x14ac:dyDescent="0.25">
      <c r="A19" s="9"/>
      <c r="B19" s="23"/>
      <c r="C19" s="23"/>
      <c r="D19" s="23"/>
      <c r="E19" s="23"/>
      <c r="F19" s="23"/>
      <c r="G19" s="13"/>
      <c r="H19" s="13"/>
      <c r="I19" s="45"/>
      <c r="J19" s="45"/>
      <c r="K19" s="45"/>
      <c r="L19" s="23"/>
      <c r="M19" s="23"/>
      <c r="N19" s="23"/>
      <c r="O19" s="23"/>
      <c r="P19" s="23"/>
      <c r="Q19" s="23"/>
      <c r="R19" s="23"/>
    </row>
    <row r="20" spans="1:18" ht="15" customHeight="1" x14ac:dyDescent="0.25">
      <c r="A20" s="9"/>
      <c r="B20" s="23"/>
      <c r="C20" s="23"/>
      <c r="D20" s="23"/>
      <c r="E20" s="23"/>
      <c r="F20" s="23"/>
      <c r="G20" s="13"/>
      <c r="H20" s="13"/>
      <c r="I20" s="45"/>
      <c r="J20" s="45"/>
      <c r="K20" s="45"/>
      <c r="L20" s="23"/>
      <c r="M20" s="23"/>
      <c r="N20" s="23"/>
      <c r="O20" s="23"/>
      <c r="P20" s="23"/>
      <c r="Q20" s="23"/>
      <c r="R20" s="23"/>
    </row>
    <row r="21" spans="1:18" ht="15.75" customHeight="1" x14ac:dyDescent="0.25">
      <c r="A21" s="9"/>
      <c r="B21" s="23"/>
      <c r="C21" s="23"/>
      <c r="D21" s="23"/>
      <c r="E21" s="23"/>
      <c r="F21" s="23"/>
      <c r="G21" s="13"/>
      <c r="H21" s="13"/>
      <c r="I21" s="45"/>
      <c r="J21" s="45"/>
      <c r="K21" s="45"/>
      <c r="L21" s="23"/>
      <c r="M21" s="23"/>
      <c r="N21" s="23"/>
      <c r="O21" s="23"/>
      <c r="P21" s="23"/>
      <c r="Q21" s="23"/>
      <c r="R21" s="23"/>
    </row>
    <row r="22" spans="1:18" ht="15" customHeight="1" x14ac:dyDescent="0.25">
      <c r="A22" s="9"/>
      <c r="B22" s="23"/>
      <c r="C22" s="23"/>
      <c r="D22" s="23"/>
      <c r="E22" s="23"/>
      <c r="F22" s="23"/>
      <c r="G22" s="13"/>
      <c r="H22" s="13"/>
      <c r="I22" s="45"/>
      <c r="J22" s="45"/>
      <c r="K22" s="45"/>
      <c r="L22" s="23"/>
      <c r="M22" s="23"/>
      <c r="N22" s="23"/>
      <c r="O22" s="23"/>
      <c r="P22" s="23"/>
      <c r="Q22" s="23"/>
      <c r="R22" s="23"/>
    </row>
    <row r="23" spans="1:18" ht="15" customHeight="1" x14ac:dyDescent="0.25">
      <c r="A23" s="9"/>
      <c r="B23" s="23"/>
      <c r="C23" s="23"/>
      <c r="D23" s="23"/>
      <c r="E23" s="23"/>
      <c r="F23" s="23"/>
      <c r="G23" s="13"/>
      <c r="H23" s="13"/>
      <c r="I23" s="45"/>
      <c r="J23" s="45"/>
      <c r="K23" s="45"/>
      <c r="L23" s="23"/>
      <c r="M23" s="23"/>
      <c r="N23" s="23"/>
      <c r="O23" s="23"/>
      <c r="P23" s="23"/>
      <c r="Q23" s="23"/>
      <c r="R23" s="23"/>
    </row>
    <row r="24" spans="1:18" ht="15" customHeight="1" x14ac:dyDescent="0.25">
      <c r="A24" s="9"/>
      <c r="B24" s="23"/>
      <c r="C24" s="23"/>
      <c r="D24" s="23"/>
      <c r="E24" s="23"/>
      <c r="F24" s="23"/>
      <c r="G24" s="13"/>
      <c r="H24" s="13"/>
      <c r="I24" s="45"/>
      <c r="J24" s="45"/>
      <c r="K24" s="45"/>
      <c r="L24" s="23"/>
      <c r="M24" s="23"/>
      <c r="N24" s="23"/>
      <c r="O24" s="23"/>
      <c r="P24" s="23"/>
      <c r="Q24" s="23"/>
      <c r="R24" s="23"/>
    </row>
    <row r="25" spans="1:18" ht="15.75" customHeight="1" x14ac:dyDescent="0.25">
      <c r="A25" s="9"/>
      <c r="B25" s="23"/>
      <c r="C25" s="23"/>
      <c r="D25" s="23"/>
      <c r="E25" s="23"/>
      <c r="F25" s="23"/>
      <c r="G25" s="13"/>
      <c r="H25" s="13"/>
      <c r="I25" s="45"/>
      <c r="J25" s="45"/>
      <c r="K25" s="45"/>
      <c r="L25" s="23"/>
      <c r="M25" s="23"/>
      <c r="N25" s="23"/>
      <c r="O25" s="23"/>
      <c r="P25" s="23"/>
      <c r="Q25" s="23"/>
      <c r="R25" s="23"/>
    </row>
    <row r="26" spans="1:18" ht="15" customHeight="1" x14ac:dyDescent="0.25">
      <c r="A26" s="9"/>
      <c r="B26" s="23"/>
      <c r="C26" s="23"/>
      <c r="D26" s="23"/>
      <c r="E26" s="23"/>
      <c r="F26" s="23"/>
      <c r="G26" s="13"/>
      <c r="H26" s="13"/>
      <c r="I26" s="45"/>
      <c r="J26" s="45"/>
      <c r="K26" s="45"/>
      <c r="L26" s="23"/>
      <c r="M26" s="23"/>
      <c r="N26" s="23"/>
      <c r="O26" s="23"/>
      <c r="P26" s="23"/>
      <c r="Q26" s="23"/>
      <c r="R26" s="23"/>
    </row>
    <row r="27" spans="1:18" ht="15" customHeight="1" x14ac:dyDescent="0.25">
      <c r="A27" s="9"/>
      <c r="B27" s="23"/>
      <c r="C27" s="23"/>
      <c r="D27" s="23"/>
      <c r="E27" s="23"/>
      <c r="F27" s="23"/>
      <c r="G27" s="13"/>
      <c r="H27" s="13"/>
      <c r="I27" s="45"/>
      <c r="J27" s="45"/>
      <c r="K27" s="45"/>
      <c r="L27" s="23"/>
      <c r="M27" s="23"/>
      <c r="N27" s="23"/>
      <c r="O27" s="23"/>
      <c r="P27" s="23"/>
      <c r="Q27" s="23"/>
      <c r="R27" s="23"/>
    </row>
    <row r="28" spans="1:18" ht="15" customHeight="1" x14ac:dyDescent="0.25">
      <c r="A28" s="9"/>
      <c r="B28" s="23"/>
      <c r="C28" s="23"/>
      <c r="D28" s="23"/>
      <c r="E28" s="23"/>
      <c r="F28" s="23"/>
      <c r="G28" s="13"/>
      <c r="H28" s="13"/>
      <c r="I28" s="45"/>
      <c r="J28" s="45"/>
      <c r="K28" s="45"/>
      <c r="L28" s="23"/>
      <c r="M28" s="23"/>
      <c r="N28" s="23"/>
      <c r="O28" s="23"/>
      <c r="P28" s="23"/>
      <c r="Q28" s="23"/>
      <c r="R28" s="23"/>
    </row>
    <row r="29" spans="1:18" ht="15.75" customHeight="1" x14ac:dyDescent="0.25">
      <c r="A29" s="9"/>
      <c r="B29" s="23"/>
      <c r="C29" s="23"/>
      <c r="D29" s="23"/>
      <c r="E29" s="23"/>
      <c r="F29" s="23"/>
      <c r="G29" s="13"/>
      <c r="H29" s="13"/>
      <c r="I29" s="45"/>
      <c r="J29" s="45"/>
      <c r="K29" s="45"/>
      <c r="L29" s="23"/>
      <c r="M29" s="23"/>
      <c r="N29" s="23"/>
      <c r="O29" s="23"/>
      <c r="P29" s="23"/>
      <c r="Q29" s="23"/>
      <c r="R29" s="23"/>
    </row>
    <row r="30" spans="1:18" ht="15" customHeight="1" x14ac:dyDescent="0.25">
      <c r="A30" s="9"/>
      <c r="B30" s="23"/>
      <c r="C30" s="23"/>
      <c r="D30" s="23"/>
      <c r="E30" s="23"/>
      <c r="F30" s="23"/>
      <c r="G30" s="13"/>
      <c r="H30" s="13"/>
      <c r="I30" s="45"/>
      <c r="J30" s="45"/>
      <c r="K30" s="45"/>
      <c r="L30" s="23"/>
      <c r="M30" s="23"/>
      <c r="N30" s="23"/>
      <c r="O30" s="23"/>
      <c r="P30" s="23"/>
      <c r="Q30" s="23"/>
      <c r="R30" s="23"/>
    </row>
    <row r="31" spans="1:18" ht="15" customHeight="1" x14ac:dyDescent="0.25">
      <c r="A31" s="9"/>
      <c r="B31" s="23"/>
      <c r="C31" s="23"/>
      <c r="D31" s="23"/>
      <c r="E31" s="23"/>
      <c r="F31" s="23"/>
      <c r="G31" s="13"/>
      <c r="H31" s="13"/>
      <c r="I31" s="45"/>
      <c r="J31" s="45"/>
      <c r="K31" s="45"/>
      <c r="L31" s="23"/>
      <c r="M31" s="23"/>
      <c r="N31" s="23"/>
      <c r="O31" s="23"/>
      <c r="P31" s="23"/>
      <c r="Q31" s="23"/>
      <c r="R31" s="23"/>
    </row>
    <row r="32" spans="1:18" ht="15" customHeight="1" x14ac:dyDescent="0.25">
      <c r="A32" s="9"/>
      <c r="B32" s="23"/>
      <c r="C32" s="23"/>
      <c r="D32" s="23"/>
      <c r="E32" s="23"/>
      <c r="F32" s="23"/>
      <c r="G32" s="13"/>
      <c r="H32" s="13"/>
      <c r="I32" s="45"/>
      <c r="J32" s="45"/>
      <c r="K32" s="45"/>
      <c r="L32" s="23"/>
      <c r="M32" s="23"/>
      <c r="N32" s="23"/>
      <c r="O32" s="23"/>
      <c r="P32" s="23"/>
      <c r="Q32" s="23"/>
      <c r="R32" s="23"/>
    </row>
    <row r="33" spans="1:18" ht="15.75" customHeight="1" x14ac:dyDescent="0.25">
      <c r="A33" s="9"/>
      <c r="B33" s="23"/>
      <c r="C33" s="23"/>
      <c r="D33" s="23"/>
      <c r="E33" s="23"/>
      <c r="F33" s="23"/>
      <c r="G33" s="13"/>
      <c r="H33" s="13"/>
      <c r="I33" s="45"/>
      <c r="J33" s="45"/>
      <c r="K33" s="45"/>
      <c r="L33" s="23"/>
      <c r="M33" s="23"/>
      <c r="N33" s="23"/>
      <c r="O33" s="23"/>
      <c r="P33" s="23"/>
      <c r="Q33" s="23"/>
      <c r="R33" s="23"/>
    </row>
    <row r="34" spans="1:18" ht="15" customHeight="1" x14ac:dyDescent="0.25">
      <c r="A34" s="9"/>
      <c r="B34" s="23"/>
      <c r="C34" s="23"/>
      <c r="D34" s="23"/>
      <c r="E34" s="23"/>
      <c r="F34" s="23"/>
      <c r="G34" s="13"/>
      <c r="H34" s="13"/>
      <c r="I34" s="45"/>
      <c r="J34" s="45"/>
      <c r="K34" s="45"/>
      <c r="L34" s="23"/>
      <c r="M34" s="23"/>
      <c r="N34" s="23"/>
      <c r="O34" s="23"/>
      <c r="P34" s="23"/>
      <c r="Q34" s="23"/>
      <c r="R34" s="23"/>
    </row>
    <row r="35" spans="1:18" ht="15" customHeight="1" x14ac:dyDescent="0.25">
      <c r="A35" s="9"/>
      <c r="B35" s="23"/>
      <c r="C35" s="23"/>
      <c r="D35" s="23"/>
      <c r="E35" s="23"/>
      <c r="F35" s="23"/>
      <c r="G35" s="13"/>
      <c r="H35" s="13"/>
      <c r="I35" s="45"/>
      <c r="J35" s="45"/>
      <c r="K35" s="45"/>
      <c r="L35" s="23"/>
      <c r="M35" s="23"/>
      <c r="N35" s="23"/>
      <c r="O35" s="23"/>
      <c r="P35" s="23"/>
      <c r="Q35" s="23"/>
      <c r="R35" s="23"/>
    </row>
    <row r="36" spans="1:18" ht="15" customHeight="1" x14ac:dyDescent="0.25">
      <c r="A36" s="9"/>
      <c r="B36" s="23"/>
      <c r="C36" s="23"/>
      <c r="D36" s="23"/>
      <c r="E36" s="23"/>
      <c r="F36" s="23"/>
      <c r="G36" s="13"/>
      <c r="H36" s="13"/>
      <c r="I36" s="45"/>
      <c r="J36" s="45"/>
      <c r="K36" s="45"/>
      <c r="L36" s="23"/>
      <c r="M36" s="23"/>
      <c r="N36" s="23"/>
      <c r="O36" s="23"/>
      <c r="P36" s="23"/>
      <c r="Q36" s="23"/>
      <c r="R36" s="23"/>
    </row>
    <row r="37" spans="1:18" ht="15.75" customHeight="1" x14ac:dyDescent="0.25">
      <c r="A37" s="9"/>
      <c r="B37" s="23"/>
      <c r="C37" s="23"/>
      <c r="D37" s="23"/>
      <c r="E37" s="23"/>
      <c r="F37" s="23"/>
      <c r="G37" s="13"/>
      <c r="H37" s="13"/>
      <c r="I37" s="45"/>
      <c r="J37" s="45"/>
      <c r="K37" s="45"/>
      <c r="L37" s="23"/>
      <c r="M37" s="23"/>
      <c r="N37" s="23"/>
      <c r="O37" s="23"/>
      <c r="P37" s="23"/>
      <c r="Q37" s="23"/>
      <c r="R37" s="23"/>
    </row>
    <row r="38" spans="1:18" ht="15" customHeight="1" x14ac:dyDescent="0.25">
      <c r="A38" s="9"/>
      <c r="B38" s="23"/>
      <c r="C38" s="23"/>
      <c r="D38" s="23"/>
      <c r="E38" s="23"/>
      <c r="F38" s="23"/>
      <c r="G38" s="13"/>
      <c r="H38" s="13"/>
      <c r="I38" s="45"/>
      <c r="J38" s="45"/>
      <c r="K38" s="45"/>
      <c r="L38" s="23"/>
      <c r="M38" s="23"/>
      <c r="N38" s="23"/>
      <c r="O38" s="23"/>
      <c r="P38" s="23"/>
      <c r="Q38" s="23"/>
      <c r="R38" s="23"/>
    </row>
    <row r="39" spans="1:18" ht="15" customHeight="1" x14ac:dyDescent="0.25">
      <c r="A39" s="9"/>
      <c r="B39" s="23"/>
      <c r="C39" s="23"/>
      <c r="D39" s="23"/>
      <c r="E39" s="23"/>
      <c r="F39" s="23"/>
      <c r="G39" s="13"/>
      <c r="H39" s="13"/>
      <c r="I39" s="45"/>
      <c r="J39" s="45"/>
      <c r="K39" s="45"/>
      <c r="L39" s="23"/>
      <c r="M39" s="23"/>
      <c r="N39" s="23"/>
      <c r="O39" s="23"/>
      <c r="P39" s="23"/>
      <c r="Q39" s="23"/>
      <c r="R39" s="23"/>
    </row>
    <row r="40" spans="1:18" ht="15" customHeight="1" x14ac:dyDescent="0.25">
      <c r="A40" s="9"/>
      <c r="B40" s="23"/>
      <c r="C40" s="23"/>
      <c r="D40" s="23"/>
      <c r="E40" s="23"/>
      <c r="F40" s="23"/>
      <c r="G40" s="13"/>
      <c r="H40" s="13"/>
      <c r="I40" s="45"/>
      <c r="J40" s="45"/>
      <c r="K40" s="45"/>
      <c r="L40" s="23"/>
      <c r="M40" s="23"/>
      <c r="N40" s="23"/>
      <c r="O40" s="23"/>
      <c r="P40" s="23"/>
      <c r="Q40" s="23"/>
      <c r="R40" s="23"/>
    </row>
    <row r="41" spans="1:18" ht="15.75" customHeight="1" x14ac:dyDescent="0.25">
      <c r="A41" s="9"/>
      <c r="B41" s="23"/>
      <c r="C41" s="23"/>
      <c r="D41" s="23"/>
      <c r="E41" s="23"/>
      <c r="F41" s="23"/>
      <c r="G41" s="13"/>
      <c r="H41" s="13"/>
      <c r="I41" s="45"/>
      <c r="J41" s="45"/>
      <c r="K41" s="45"/>
      <c r="L41" s="23"/>
      <c r="M41" s="23"/>
      <c r="N41" s="23"/>
      <c r="O41" s="23"/>
      <c r="P41" s="23"/>
      <c r="Q41" s="23"/>
      <c r="R41" s="23"/>
    </row>
    <row r="42" spans="1:18" ht="15" customHeight="1" x14ac:dyDescent="0.25">
      <c r="A42" s="9"/>
      <c r="B42" s="23"/>
      <c r="C42" s="23"/>
      <c r="D42" s="23"/>
      <c r="E42" s="23"/>
      <c r="F42" s="23"/>
      <c r="G42" s="13"/>
      <c r="H42" s="13"/>
      <c r="I42" s="45"/>
      <c r="J42" s="45"/>
      <c r="K42" s="45"/>
      <c r="L42" s="23"/>
      <c r="M42" s="23"/>
      <c r="N42" s="23"/>
      <c r="O42" s="23"/>
      <c r="P42" s="23"/>
      <c r="Q42" s="23"/>
      <c r="R42" s="23"/>
    </row>
    <row r="43" spans="1:18" ht="15" customHeight="1" x14ac:dyDescent="0.25">
      <c r="A43" s="9"/>
      <c r="B43" s="23"/>
      <c r="C43" s="23"/>
      <c r="D43" s="23"/>
      <c r="E43" s="23"/>
      <c r="F43" s="23"/>
      <c r="G43" s="13"/>
      <c r="H43" s="13"/>
      <c r="I43" s="45"/>
      <c r="J43" s="45"/>
      <c r="K43" s="45"/>
      <c r="L43" s="23"/>
      <c r="M43" s="23"/>
      <c r="N43" s="23"/>
      <c r="O43" s="23"/>
      <c r="P43" s="23"/>
      <c r="Q43" s="23"/>
      <c r="R43" s="23"/>
    </row>
    <row r="44" spans="1:18" ht="15" customHeight="1" x14ac:dyDescent="0.25">
      <c r="A44" s="9"/>
      <c r="B44" s="23"/>
      <c r="C44" s="23"/>
      <c r="D44" s="23"/>
      <c r="E44" s="23"/>
      <c r="F44" s="23"/>
      <c r="G44" s="13"/>
      <c r="H44" s="13"/>
      <c r="I44" s="45"/>
      <c r="J44" s="45"/>
      <c r="K44" s="45"/>
      <c r="L44" s="23"/>
      <c r="M44" s="23"/>
      <c r="N44" s="23"/>
      <c r="O44" s="23"/>
      <c r="P44" s="23"/>
      <c r="Q44" s="23"/>
      <c r="R44" s="23"/>
    </row>
    <row r="45" spans="1:18" ht="15.75" customHeight="1" x14ac:dyDescent="0.25">
      <c r="A45" s="9"/>
      <c r="B45" s="23"/>
      <c r="C45" s="23"/>
      <c r="D45" s="23"/>
      <c r="E45" s="23"/>
      <c r="F45" s="23"/>
      <c r="G45" s="13"/>
      <c r="H45" s="13"/>
      <c r="I45" s="45"/>
      <c r="J45" s="45"/>
      <c r="K45" s="45"/>
      <c r="L45" s="23"/>
      <c r="M45" s="23"/>
      <c r="N45" s="23"/>
      <c r="O45" s="23"/>
      <c r="P45" s="23"/>
      <c r="Q45" s="23"/>
      <c r="R45" s="23"/>
    </row>
    <row r="46" spans="1:18" ht="15" customHeight="1" x14ac:dyDescent="0.25">
      <c r="A46" s="9"/>
      <c r="B46" s="23"/>
      <c r="C46" s="23"/>
      <c r="D46" s="23"/>
      <c r="E46" s="23"/>
      <c r="F46" s="23"/>
      <c r="G46" s="13"/>
      <c r="H46" s="13"/>
      <c r="I46" s="45"/>
      <c r="J46" s="45"/>
      <c r="K46" s="45"/>
      <c r="L46" s="23"/>
      <c r="M46" s="23"/>
      <c r="N46" s="23"/>
      <c r="O46" s="23"/>
      <c r="P46" s="23"/>
      <c r="Q46" s="23"/>
      <c r="R46" s="23"/>
    </row>
    <row r="47" spans="1:18" ht="15" customHeight="1" x14ac:dyDescent="0.25">
      <c r="A47" s="9"/>
      <c r="B47" s="23"/>
      <c r="C47" s="23"/>
      <c r="D47" s="23"/>
      <c r="E47" s="23"/>
      <c r="F47" s="23"/>
      <c r="G47" s="13"/>
      <c r="H47" s="13"/>
      <c r="I47" s="45"/>
      <c r="J47" s="45"/>
      <c r="K47" s="45"/>
      <c r="L47" s="23"/>
      <c r="M47" s="23"/>
      <c r="N47" s="23"/>
      <c r="O47" s="23"/>
      <c r="P47" s="23"/>
      <c r="Q47" s="23"/>
      <c r="R47" s="23"/>
    </row>
    <row r="48" spans="1:18" ht="15" customHeight="1" x14ac:dyDescent="0.25">
      <c r="A48" s="9"/>
      <c r="B48" s="23"/>
      <c r="C48" s="23"/>
      <c r="D48" s="23"/>
      <c r="E48" s="23"/>
      <c r="F48" s="23"/>
      <c r="G48" s="13"/>
      <c r="H48" s="13"/>
      <c r="I48" s="45"/>
      <c r="J48" s="45"/>
      <c r="K48" s="45"/>
      <c r="L48" s="23"/>
      <c r="M48" s="23"/>
      <c r="N48" s="23"/>
      <c r="O48" s="23"/>
      <c r="P48" s="23"/>
      <c r="Q48" s="23"/>
      <c r="R48" s="23"/>
    </row>
    <row r="49" spans="1:18" ht="15.75" customHeight="1" x14ac:dyDescent="0.25">
      <c r="A49" s="9"/>
      <c r="B49" s="23"/>
      <c r="C49" s="23"/>
      <c r="D49" s="23"/>
      <c r="E49" s="23"/>
      <c r="F49" s="23"/>
      <c r="G49" s="13"/>
      <c r="H49" s="13"/>
      <c r="I49" s="45"/>
      <c r="J49" s="45"/>
      <c r="K49" s="45"/>
      <c r="L49" s="23"/>
      <c r="M49" s="23"/>
      <c r="N49" s="23"/>
      <c r="O49" s="23"/>
      <c r="P49" s="23"/>
      <c r="Q49" s="23"/>
      <c r="R49" s="23"/>
    </row>
    <row r="50" spans="1:18" ht="15.75" customHeight="1" x14ac:dyDescent="0.25">
      <c r="A50" s="9"/>
      <c r="B50" s="23"/>
      <c r="C50" s="23"/>
      <c r="D50" s="23"/>
      <c r="E50" s="23"/>
      <c r="F50" s="23"/>
      <c r="G50" s="13"/>
      <c r="H50" s="13"/>
      <c r="I50" s="45"/>
      <c r="J50" s="45"/>
      <c r="K50" s="45"/>
      <c r="L50" s="23"/>
      <c r="M50" s="23"/>
      <c r="N50" s="23"/>
      <c r="O50" s="23"/>
      <c r="P50" s="23"/>
      <c r="Q50" s="23"/>
      <c r="R50" s="23"/>
    </row>
    <row r="51" spans="1:18" ht="15.75" customHeight="1" x14ac:dyDescent="0.25">
      <c r="A51" s="9"/>
      <c r="B51" s="23"/>
      <c r="C51" s="23"/>
      <c r="D51" s="23"/>
      <c r="E51" s="23"/>
      <c r="F51" s="23"/>
      <c r="G51" s="13"/>
      <c r="H51" s="13"/>
      <c r="I51" s="45"/>
      <c r="J51" s="45"/>
      <c r="K51" s="45"/>
      <c r="L51" s="23"/>
      <c r="M51" s="23"/>
      <c r="N51" s="23"/>
      <c r="O51" s="23"/>
      <c r="P51" s="23"/>
      <c r="Q51" s="23"/>
      <c r="R51" s="23"/>
    </row>
    <row r="52" spans="1:18" ht="15.75" customHeight="1" x14ac:dyDescent="0.25">
      <c r="A52" s="9"/>
      <c r="B52" s="23"/>
      <c r="C52" s="23"/>
      <c r="D52" s="23"/>
      <c r="E52" s="23"/>
      <c r="F52" s="23"/>
      <c r="G52" s="13"/>
      <c r="H52" s="13"/>
      <c r="I52" s="45"/>
      <c r="J52" s="45"/>
      <c r="K52" s="45"/>
      <c r="L52" s="23"/>
      <c r="M52" s="23"/>
      <c r="N52" s="23"/>
      <c r="O52" s="23"/>
      <c r="P52" s="23"/>
      <c r="Q52" s="23"/>
      <c r="R52" s="23"/>
    </row>
    <row r="53" spans="1:18" ht="15.75" customHeight="1" x14ac:dyDescent="0.25">
      <c r="A53" s="9"/>
      <c r="B53" s="23"/>
      <c r="C53" s="23"/>
      <c r="D53" s="23"/>
      <c r="E53" s="23"/>
      <c r="F53" s="23"/>
      <c r="G53" s="13"/>
      <c r="H53" s="13"/>
      <c r="I53" s="45"/>
      <c r="J53" s="45"/>
      <c r="K53" s="45"/>
      <c r="L53" s="23"/>
      <c r="M53" s="23"/>
      <c r="N53" s="23"/>
      <c r="O53" s="23"/>
      <c r="P53" s="23"/>
      <c r="Q53" s="23"/>
      <c r="R53" s="23"/>
    </row>
    <row r="54" spans="1:18" ht="15.75" customHeight="1" x14ac:dyDescent="0.25">
      <c r="A54" s="9"/>
      <c r="B54" s="23"/>
      <c r="C54" s="23"/>
      <c r="D54" s="23"/>
      <c r="E54" s="23"/>
      <c r="F54" s="23"/>
      <c r="G54" s="13"/>
      <c r="H54" s="13"/>
      <c r="I54" s="45"/>
      <c r="J54" s="45"/>
      <c r="K54" s="45"/>
      <c r="L54" s="23"/>
      <c r="M54" s="23"/>
      <c r="N54" s="23"/>
      <c r="O54" s="23"/>
      <c r="P54" s="23"/>
      <c r="Q54" s="23"/>
      <c r="R54" s="23"/>
    </row>
    <row r="55" spans="1:18" ht="15.75" customHeight="1" x14ac:dyDescent="0.25">
      <c r="A55" s="9"/>
      <c r="B55" s="23"/>
      <c r="C55" s="23"/>
      <c r="D55" s="23"/>
      <c r="E55" s="23"/>
      <c r="F55" s="23"/>
      <c r="G55" s="13"/>
      <c r="H55" s="13"/>
      <c r="I55" s="45"/>
      <c r="J55" s="45"/>
      <c r="K55" s="45"/>
      <c r="L55" s="23"/>
      <c r="M55" s="23"/>
      <c r="N55" s="23"/>
      <c r="O55" s="23"/>
      <c r="P55" s="23"/>
      <c r="Q55" s="23"/>
      <c r="R55" s="23"/>
    </row>
    <row r="56" spans="1:18" ht="15.75" customHeight="1" x14ac:dyDescent="0.25">
      <c r="A56" s="9"/>
      <c r="B56" s="23"/>
      <c r="C56" s="23"/>
      <c r="D56" s="23"/>
      <c r="E56" s="23"/>
      <c r="F56" s="23"/>
      <c r="G56" s="13"/>
      <c r="H56" s="13"/>
      <c r="I56" s="45"/>
      <c r="J56" s="45"/>
      <c r="K56" s="45"/>
      <c r="L56" s="23"/>
      <c r="M56" s="23"/>
      <c r="N56" s="23"/>
      <c r="O56" s="23"/>
      <c r="P56" s="23"/>
      <c r="Q56" s="23"/>
      <c r="R56" s="23"/>
    </row>
    <row r="57" spans="1:18" ht="15.75" customHeight="1" x14ac:dyDescent="0.25">
      <c r="A57" s="9"/>
      <c r="B57" s="23"/>
      <c r="C57" s="23"/>
      <c r="D57" s="23"/>
      <c r="E57" s="23"/>
      <c r="F57" s="23"/>
      <c r="G57" s="13"/>
      <c r="H57" s="13"/>
      <c r="I57" s="45"/>
      <c r="J57" s="45"/>
      <c r="K57" s="45"/>
      <c r="L57" s="23"/>
      <c r="M57" s="23"/>
      <c r="N57" s="23"/>
      <c r="O57" s="23"/>
      <c r="P57" s="23"/>
      <c r="Q57" s="23"/>
      <c r="R57" s="23"/>
    </row>
    <row r="58" spans="1:18" ht="15.75" customHeight="1" x14ac:dyDescent="0.25">
      <c r="A58" s="9"/>
      <c r="B58" s="23"/>
      <c r="C58" s="23"/>
      <c r="D58" s="23"/>
      <c r="E58" s="23"/>
      <c r="F58" s="23"/>
      <c r="G58" s="13"/>
      <c r="H58" s="13"/>
      <c r="I58" s="45"/>
      <c r="J58" s="45"/>
      <c r="K58" s="45"/>
      <c r="L58" s="23"/>
      <c r="M58" s="23"/>
      <c r="N58" s="23"/>
      <c r="O58" s="23"/>
      <c r="P58" s="23"/>
      <c r="Q58" s="23"/>
      <c r="R58" s="23"/>
    </row>
    <row r="59" spans="1:18" ht="15.75" customHeight="1" x14ac:dyDescent="0.25">
      <c r="A59" s="9"/>
      <c r="B59" s="23"/>
      <c r="C59" s="23"/>
      <c r="D59" s="23"/>
      <c r="E59" s="23"/>
      <c r="F59" s="23"/>
      <c r="G59" s="13"/>
      <c r="H59" s="13"/>
      <c r="I59" s="45"/>
      <c r="J59" s="45"/>
      <c r="K59" s="45"/>
      <c r="L59" s="23"/>
      <c r="M59" s="23"/>
      <c r="N59" s="23"/>
      <c r="O59" s="23"/>
      <c r="P59" s="23"/>
      <c r="Q59" s="23"/>
      <c r="R59" s="23"/>
    </row>
    <row r="60" spans="1:18" ht="15.75" customHeight="1" x14ac:dyDescent="0.25">
      <c r="A60" s="9"/>
      <c r="B60" s="23"/>
      <c r="C60" s="23"/>
      <c r="D60" s="23"/>
      <c r="E60" s="23"/>
      <c r="F60" s="23"/>
      <c r="G60" s="13"/>
      <c r="H60" s="13"/>
      <c r="I60" s="45"/>
      <c r="J60" s="45"/>
      <c r="K60" s="45"/>
      <c r="L60" s="23"/>
      <c r="M60" s="23"/>
      <c r="N60" s="23"/>
      <c r="O60" s="23"/>
      <c r="P60" s="23"/>
      <c r="Q60" s="23"/>
      <c r="R60" s="23"/>
    </row>
    <row r="61" spans="1:18" ht="15.75" customHeight="1" x14ac:dyDescent="0.25">
      <c r="A61" s="9"/>
      <c r="B61" s="23"/>
      <c r="C61" s="23"/>
      <c r="D61" s="23"/>
      <c r="E61" s="23"/>
      <c r="F61" s="23"/>
      <c r="G61" s="13"/>
      <c r="H61" s="13"/>
      <c r="I61" s="45"/>
      <c r="J61" s="45"/>
      <c r="K61" s="45"/>
      <c r="L61" s="23"/>
      <c r="M61" s="23"/>
      <c r="N61" s="23"/>
      <c r="O61" s="23"/>
      <c r="P61" s="23"/>
      <c r="Q61" s="23"/>
      <c r="R61" s="23"/>
    </row>
    <row r="62" spans="1:18" ht="15.75" customHeight="1" x14ac:dyDescent="0.25">
      <c r="A62" s="9"/>
      <c r="B62" s="23"/>
      <c r="C62" s="23"/>
      <c r="D62" s="23"/>
      <c r="E62" s="23"/>
      <c r="F62" s="23"/>
      <c r="G62" s="13"/>
      <c r="H62" s="13"/>
      <c r="I62" s="45"/>
      <c r="J62" s="45"/>
      <c r="K62" s="45"/>
      <c r="L62" s="23"/>
      <c r="M62" s="23"/>
      <c r="N62" s="23"/>
      <c r="O62" s="23"/>
      <c r="P62" s="23"/>
      <c r="Q62" s="23"/>
      <c r="R62" s="23"/>
    </row>
    <row r="63" spans="1:18" ht="15.75" customHeight="1" x14ac:dyDescent="0.25">
      <c r="A63" s="9"/>
      <c r="B63" s="23"/>
      <c r="C63" s="23"/>
      <c r="D63" s="23"/>
      <c r="E63" s="23"/>
      <c r="F63" s="23"/>
      <c r="G63" s="13"/>
      <c r="H63" s="13"/>
      <c r="I63" s="45"/>
      <c r="J63" s="45"/>
      <c r="K63" s="45"/>
      <c r="L63" s="23"/>
      <c r="M63" s="23"/>
      <c r="N63" s="23"/>
      <c r="O63" s="23"/>
      <c r="P63" s="23"/>
      <c r="Q63" s="23"/>
      <c r="R63" s="23"/>
    </row>
    <row r="64" spans="1:18" ht="15.75" customHeight="1" x14ac:dyDescent="0.25">
      <c r="A64" s="9"/>
      <c r="B64" s="23"/>
      <c r="C64" s="23"/>
      <c r="D64" s="23"/>
      <c r="E64" s="23"/>
      <c r="F64" s="23"/>
      <c r="G64" s="13"/>
      <c r="H64" s="13"/>
      <c r="I64" s="45"/>
      <c r="J64" s="45"/>
      <c r="K64" s="45"/>
      <c r="L64" s="23"/>
      <c r="M64" s="23"/>
      <c r="N64" s="23"/>
      <c r="O64" s="23"/>
      <c r="P64" s="23"/>
      <c r="Q64" s="23"/>
      <c r="R64" s="23"/>
    </row>
    <row r="65" spans="1:18" ht="15.75" customHeight="1" x14ac:dyDescent="0.25">
      <c r="A65" s="9"/>
      <c r="B65" s="23"/>
      <c r="C65" s="23"/>
      <c r="D65" s="23"/>
      <c r="E65" s="23"/>
      <c r="F65" s="23"/>
      <c r="G65" s="13"/>
      <c r="H65" s="13"/>
      <c r="I65" s="45"/>
      <c r="J65" s="45"/>
      <c r="K65" s="45"/>
      <c r="L65" s="23"/>
      <c r="M65" s="23"/>
      <c r="N65" s="23"/>
      <c r="O65" s="23"/>
      <c r="P65" s="23"/>
      <c r="Q65" s="23"/>
      <c r="R65" s="23"/>
    </row>
    <row r="66" spans="1:18" ht="15.75" customHeight="1" x14ac:dyDescent="0.25">
      <c r="A66" s="9"/>
      <c r="B66" s="23"/>
      <c r="C66" s="23"/>
      <c r="D66" s="23"/>
      <c r="E66" s="23"/>
      <c r="F66" s="23"/>
      <c r="G66" s="13"/>
      <c r="H66" s="13"/>
      <c r="I66" s="45"/>
      <c r="J66" s="45"/>
      <c r="K66" s="45"/>
      <c r="L66" s="23"/>
      <c r="M66" s="23"/>
      <c r="N66" s="23"/>
      <c r="O66" s="23"/>
      <c r="P66" s="23"/>
      <c r="Q66" s="23"/>
      <c r="R66" s="23"/>
    </row>
    <row r="67" spans="1:18" ht="15.75" customHeight="1" x14ac:dyDescent="0.25">
      <c r="A67" s="9"/>
      <c r="B67" s="23"/>
      <c r="C67" s="23"/>
      <c r="D67" s="23"/>
      <c r="E67" s="23"/>
      <c r="F67" s="23"/>
      <c r="G67" s="13"/>
      <c r="H67" s="13"/>
      <c r="I67" s="45"/>
      <c r="J67" s="45"/>
      <c r="K67" s="45"/>
      <c r="L67" s="23"/>
      <c r="M67" s="23"/>
      <c r="N67" s="23"/>
      <c r="O67" s="23"/>
      <c r="P67" s="23"/>
      <c r="Q67" s="23"/>
      <c r="R67" s="23"/>
    </row>
    <row r="68" spans="1:18" ht="15.75" customHeight="1" x14ac:dyDescent="0.25">
      <c r="A68" s="9"/>
      <c r="B68" s="23"/>
      <c r="C68" s="23"/>
      <c r="D68" s="23"/>
      <c r="E68" s="23"/>
      <c r="F68" s="23"/>
      <c r="G68" s="13"/>
      <c r="H68" s="13"/>
      <c r="I68" s="45"/>
      <c r="J68" s="45"/>
      <c r="K68" s="45"/>
      <c r="L68" s="23"/>
      <c r="M68" s="23"/>
      <c r="N68" s="23"/>
      <c r="O68" s="23"/>
      <c r="P68" s="23"/>
      <c r="Q68" s="23"/>
      <c r="R68" s="23"/>
    </row>
    <row r="69" spans="1:18" ht="15.75" customHeight="1" x14ac:dyDescent="0.25">
      <c r="A69" s="9"/>
      <c r="B69" s="23"/>
      <c r="C69" s="23"/>
      <c r="D69" s="23"/>
      <c r="E69" s="23"/>
      <c r="F69" s="23"/>
      <c r="G69" s="13"/>
      <c r="H69" s="13"/>
      <c r="I69" s="45"/>
      <c r="J69" s="45"/>
      <c r="K69" s="45"/>
      <c r="L69" s="23"/>
      <c r="M69" s="23"/>
      <c r="N69" s="23"/>
      <c r="O69" s="23"/>
      <c r="P69" s="23"/>
      <c r="Q69" s="23"/>
      <c r="R69" s="23"/>
    </row>
    <row r="70" spans="1:18" ht="15.75" customHeight="1" x14ac:dyDescent="0.25">
      <c r="A70" s="9"/>
      <c r="B70" s="23"/>
      <c r="C70" s="23"/>
      <c r="D70" s="23"/>
      <c r="E70" s="23"/>
      <c r="F70" s="23"/>
      <c r="G70" s="13"/>
      <c r="H70" s="13"/>
      <c r="I70" s="45"/>
      <c r="J70" s="45"/>
      <c r="K70" s="45"/>
      <c r="L70" s="23"/>
      <c r="M70" s="23"/>
      <c r="N70" s="23"/>
      <c r="O70" s="23"/>
      <c r="P70" s="23"/>
      <c r="Q70" s="23"/>
      <c r="R70" s="23"/>
    </row>
    <row r="71" spans="1:18" ht="15.75" customHeight="1" x14ac:dyDescent="0.25">
      <c r="A71" s="9"/>
      <c r="B71" s="23"/>
      <c r="C71" s="23"/>
      <c r="D71" s="23"/>
      <c r="E71" s="23"/>
      <c r="F71" s="23"/>
      <c r="G71" s="13"/>
      <c r="H71" s="13"/>
      <c r="I71" s="45"/>
      <c r="J71" s="45"/>
      <c r="K71" s="45"/>
      <c r="L71" s="23"/>
      <c r="M71" s="23"/>
      <c r="N71" s="23"/>
      <c r="O71" s="23"/>
      <c r="P71" s="23"/>
      <c r="Q71" s="23"/>
      <c r="R71" s="23"/>
    </row>
    <row r="72" spans="1:18" ht="15.75" customHeight="1" x14ac:dyDescent="0.25">
      <c r="A72" s="9"/>
      <c r="B72" s="23"/>
      <c r="C72" s="23"/>
      <c r="D72" s="23"/>
      <c r="E72" s="23"/>
      <c r="F72" s="23"/>
      <c r="G72" s="13"/>
      <c r="H72" s="13"/>
      <c r="I72" s="45"/>
      <c r="J72" s="45"/>
      <c r="K72" s="45"/>
      <c r="L72" s="23"/>
      <c r="M72" s="23"/>
      <c r="N72" s="23"/>
      <c r="O72" s="23"/>
      <c r="P72" s="23"/>
      <c r="Q72" s="23"/>
      <c r="R72" s="23"/>
    </row>
    <row r="73" spans="1:18" ht="15.75" customHeight="1" x14ac:dyDescent="0.25">
      <c r="A73" s="9"/>
      <c r="B73" s="23"/>
      <c r="C73" s="23"/>
      <c r="D73" s="23"/>
      <c r="E73" s="23"/>
      <c r="F73" s="23"/>
      <c r="G73" s="13"/>
      <c r="H73" s="13"/>
      <c r="I73" s="45"/>
      <c r="J73" s="45"/>
      <c r="K73" s="45"/>
      <c r="L73" s="23"/>
      <c r="M73" s="23"/>
      <c r="N73" s="23"/>
      <c r="O73" s="23"/>
      <c r="P73" s="23"/>
      <c r="Q73" s="23"/>
      <c r="R73" s="23"/>
    </row>
    <row r="74" spans="1:18" ht="15.75" customHeight="1" x14ac:dyDescent="0.25">
      <c r="A74" s="9"/>
      <c r="B74" s="23"/>
      <c r="C74" s="23"/>
      <c r="D74" s="23"/>
      <c r="E74" s="23"/>
      <c r="F74" s="23"/>
      <c r="G74" s="13"/>
      <c r="H74" s="13"/>
      <c r="I74" s="45"/>
      <c r="J74" s="45"/>
      <c r="K74" s="45"/>
      <c r="L74" s="23"/>
      <c r="M74" s="23"/>
      <c r="N74" s="23"/>
      <c r="O74" s="23"/>
      <c r="P74" s="23"/>
      <c r="Q74" s="23"/>
      <c r="R74" s="23"/>
    </row>
    <row r="75" spans="1:18" ht="15.75" customHeight="1" x14ac:dyDescent="0.25">
      <c r="A75" s="9"/>
      <c r="B75" s="23"/>
      <c r="C75" s="23"/>
      <c r="D75" s="23"/>
      <c r="E75" s="23"/>
      <c r="F75" s="23"/>
      <c r="G75" s="13"/>
      <c r="H75" s="13"/>
      <c r="I75" s="45"/>
      <c r="J75" s="45"/>
      <c r="K75" s="45"/>
      <c r="L75" s="23"/>
      <c r="M75" s="23"/>
      <c r="N75" s="23"/>
      <c r="O75" s="23"/>
      <c r="P75" s="23"/>
      <c r="Q75" s="23"/>
      <c r="R75" s="23"/>
    </row>
    <row r="76" spans="1:18" ht="15.75" customHeight="1" x14ac:dyDescent="0.25">
      <c r="A76" s="9"/>
      <c r="B76" s="23"/>
      <c r="C76" s="23"/>
      <c r="D76" s="23"/>
      <c r="E76" s="23"/>
      <c r="F76" s="23"/>
      <c r="G76" s="13"/>
      <c r="H76" s="13"/>
      <c r="I76" s="45"/>
      <c r="J76" s="45"/>
      <c r="K76" s="45"/>
      <c r="L76" s="23"/>
      <c r="M76" s="23"/>
      <c r="N76" s="23"/>
      <c r="O76" s="23"/>
      <c r="P76" s="23"/>
      <c r="Q76" s="23"/>
      <c r="R76" s="23"/>
    </row>
    <row r="77" spans="1:18" ht="15.75" customHeight="1" x14ac:dyDescent="0.25">
      <c r="A77" s="9"/>
      <c r="B77" s="23"/>
      <c r="C77" s="23"/>
      <c r="D77" s="23"/>
      <c r="E77" s="23"/>
      <c r="F77" s="23"/>
      <c r="G77" s="13"/>
      <c r="H77" s="13"/>
      <c r="I77" s="45"/>
      <c r="J77" s="45"/>
      <c r="K77" s="45"/>
      <c r="L77" s="23"/>
      <c r="M77" s="23"/>
      <c r="N77" s="23"/>
      <c r="O77" s="23"/>
      <c r="P77" s="23"/>
      <c r="Q77" s="23"/>
      <c r="R77" s="23"/>
    </row>
    <row r="78" spans="1:18" ht="15.75" customHeight="1" x14ac:dyDescent="0.25">
      <c r="A78" s="9"/>
      <c r="B78" s="23"/>
      <c r="C78" s="23"/>
      <c r="D78" s="23"/>
      <c r="E78" s="23"/>
      <c r="F78" s="23"/>
      <c r="G78" s="13"/>
      <c r="H78" s="13"/>
      <c r="I78" s="45"/>
      <c r="J78" s="45"/>
      <c r="K78" s="45"/>
      <c r="L78" s="23"/>
      <c r="M78" s="23"/>
      <c r="N78" s="23"/>
      <c r="O78" s="23"/>
      <c r="P78" s="23"/>
      <c r="Q78" s="23"/>
      <c r="R78" s="23"/>
    </row>
    <row r="79" spans="1:18" ht="15.75" customHeight="1" x14ac:dyDescent="0.25">
      <c r="A79" s="9"/>
      <c r="B79" s="23"/>
      <c r="C79" s="23"/>
      <c r="D79" s="23"/>
      <c r="E79" s="23"/>
      <c r="F79" s="23"/>
      <c r="G79" s="13"/>
      <c r="H79" s="13"/>
      <c r="I79" s="45"/>
      <c r="J79" s="45"/>
      <c r="K79" s="45"/>
      <c r="L79" s="23"/>
      <c r="M79" s="23"/>
      <c r="N79" s="23"/>
      <c r="O79" s="23"/>
      <c r="P79" s="23"/>
      <c r="Q79" s="23"/>
      <c r="R79" s="23"/>
    </row>
    <row r="80" spans="1:18" ht="15.75" customHeight="1" x14ac:dyDescent="0.25">
      <c r="A80" s="9"/>
      <c r="B80" s="23"/>
      <c r="C80" s="23"/>
      <c r="D80" s="23"/>
      <c r="E80" s="23"/>
      <c r="F80" s="23"/>
      <c r="G80" s="13"/>
      <c r="H80" s="13"/>
      <c r="I80" s="45"/>
      <c r="J80" s="45"/>
      <c r="K80" s="45"/>
      <c r="L80" s="23"/>
      <c r="M80" s="23"/>
      <c r="N80" s="23"/>
      <c r="O80" s="23"/>
      <c r="P80" s="23"/>
      <c r="Q80" s="23"/>
      <c r="R80" s="23"/>
    </row>
    <row r="81" spans="1:18" ht="15.75" customHeight="1" x14ac:dyDescent="0.25">
      <c r="A81" s="9"/>
      <c r="B81" s="23"/>
      <c r="C81" s="23"/>
      <c r="D81" s="23"/>
      <c r="E81" s="23"/>
      <c r="F81" s="23"/>
      <c r="G81" s="13"/>
      <c r="H81" s="13"/>
      <c r="I81" s="45"/>
      <c r="J81" s="45"/>
      <c r="K81" s="45"/>
      <c r="L81" s="23"/>
      <c r="M81" s="23"/>
      <c r="N81" s="23"/>
      <c r="O81" s="23"/>
      <c r="P81" s="23"/>
      <c r="Q81" s="23"/>
      <c r="R81" s="23"/>
    </row>
    <row r="82" spans="1:18" ht="15.75" customHeight="1" x14ac:dyDescent="0.25">
      <c r="A82" s="9"/>
      <c r="B82" s="23"/>
      <c r="C82" s="23"/>
      <c r="D82" s="23"/>
      <c r="E82" s="23"/>
      <c r="F82" s="23"/>
      <c r="G82" s="13"/>
      <c r="H82" s="13"/>
      <c r="I82" s="45"/>
      <c r="J82" s="45"/>
      <c r="K82" s="45"/>
      <c r="L82" s="23"/>
      <c r="M82" s="23"/>
      <c r="N82" s="23"/>
      <c r="O82" s="23"/>
      <c r="P82" s="23"/>
      <c r="Q82" s="23"/>
      <c r="R82" s="23"/>
    </row>
    <row r="83" spans="1:18" ht="15.75" customHeight="1" x14ac:dyDescent="0.25">
      <c r="A83" s="9"/>
      <c r="B83" s="23"/>
      <c r="C83" s="23"/>
      <c r="D83" s="23"/>
      <c r="E83" s="23"/>
      <c r="F83" s="23"/>
      <c r="G83" s="13"/>
      <c r="H83" s="13"/>
      <c r="I83" s="45"/>
      <c r="J83" s="45"/>
      <c r="K83" s="45"/>
      <c r="L83" s="23"/>
      <c r="M83" s="23"/>
      <c r="N83" s="23"/>
      <c r="O83" s="23"/>
      <c r="P83" s="23"/>
      <c r="Q83" s="23"/>
      <c r="R83" s="23"/>
    </row>
    <row r="84" spans="1:18" ht="15.75" customHeight="1" x14ac:dyDescent="0.25">
      <c r="A84" s="9"/>
      <c r="B84" s="23"/>
      <c r="C84" s="23"/>
      <c r="D84" s="23"/>
      <c r="E84" s="23"/>
      <c r="F84" s="23"/>
      <c r="G84" s="13"/>
      <c r="H84" s="13"/>
      <c r="I84" s="45"/>
      <c r="J84" s="45"/>
      <c r="K84" s="45"/>
      <c r="L84" s="23"/>
      <c r="M84" s="23"/>
      <c r="N84" s="23"/>
      <c r="O84" s="23"/>
      <c r="P84" s="23"/>
      <c r="Q84" s="23"/>
      <c r="R84" s="23"/>
    </row>
    <row r="85" spans="1:18" ht="15.75" customHeight="1" x14ac:dyDescent="0.25">
      <c r="A85" s="9"/>
      <c r="B85" s="23"/>
      <c r="C85" s="23"/>
      <c r="D85" s="23"/>
      <c r="E85" s="23"/>
      <c r="F85" s="23"/>
      <c r="G85" s="13"/>
      <c r="H85" s="13"/>
      <c r="I85" s="45"/>
      <c r="J85" s="45"/>
      <c r="K85" s="45"/>
      <c r="L85" s="23"/>
      <c r="M85" s="23"/>
      <c r="N85" s="23"/>
      <c r="O85" s="23"/>
      <c r="P85" s="23"/>
      <c r="Q85" s="23"/>
      <c r="R85" s="23"/>
    </row>
    <row r="86" spans="1:18" ht="15.75" customHeight="1" x14ac:dyDescent="0.25">
      <c r="A86" s="9"/>
      <c r="B86" s="23"/>
      <c r="C86" s="23"/>
      <c r="D86" s="23"/>
      <c r="E86" s="23"/>
      <c r="F86" s="23"/>
      <c r="G86" s="13"/>
      <c r="H86" s="13"/>
      <c r="I86" s="45"/>
      <c r="J86" s="45"/>
      <c r="K86" s="45"/>
      <c r="L86" s="23"/>
      <c r="M86" s="23"/>
      <c r="N86" s="23"/>
      <c r="O86" s="23"/>
      <c r="P86" s="23"/>
      <c r="Q86" s="23"/>
      <c r="R86" s="23"/>
    </row>
    <row r="87" spans="1:18" ht="15.75" customHeight="1" x14ac:dyDescent="0.25">
      <c r="A87" s="9"/>
      <c r="B87" s="23"/>
      <c r="C87" s="23"/>
      <c r="D87" s="23"/>
      <c r="E87" s="23"/>
      <c r="F87" s="23"/>
      <c r="G87" s="13"/>
      <c r="H87" s="13"/>
      <c r="I87" s="45"/>
      <c r="J87" s="45"/>
      <c r="K87" s="45"/>
      <c r="L87" s="23"/>
      <c r="M87" s="23"/>
      <c r="N87" s="23"/>
      <c r="O87" s="23"/>
      <c r="P87" s="23"/>
      <c r="Q87" s="23"/>
      <c r="R87" s="23"/>
    </row>
    <row r="88" spans="1:18" ht="15.75" customHeight="1" x14ac:dyDescent="0.25">
      <c r="A88" s="9"/>
      <c r="B88" s="23"/>
      <c r="C88" s="23"/>
      <c r="D88" s="23"/>
      <c r="E88" s="23"/>
      <c r="F88" s="23"/>
      <c r="G88" s="13"/>
      <c r="H88" s="13"/>
      <c r="I88" s="45"/>
      <c r="J88" s="45"/>
      <c r="K88" s="45"/>
      <c r="L88" s="23"/>
      <c r="M88" s="23"/>
      <c r="N88" s="23"/>
      <c r="O88" s="23"/>
      <c r="P88" s="23"/>
      <c r="Q88" s="23"/>
      <c r="R88" s="23"/>
    </row>
    <row r="89" spans="1:18" ht="15.75" customHeight="1" x14ac:dyDescent="0.25">
      <c r="A89" s="9"/>
      <c r="B89" s="23"/>
      <c r="C89" s="23"/>
      <c r="D89" s="23"/>
      <c r="E89" s="23"/>
      <c r="F89" s="23"/>
      <c r="G89" s="13"/>
      <c r="H89" s="13"/>
      <c r="I89" s="45"/>
      <c r="J89" s="45"/>
      <c r="K89" s="45"/>
      <c r="L89" s="23"/>
      <c r="M89" s="23"/>
      <c r="N89" s="23"/>
      <c r="O89" s="23"/>
      <c r="P89" s="23"/>
      <c r="Q89" s="23"/>
      <c r="R89" s="23"/>
    </row>
    <row r="90" spans="1:18" ht="15.75" customHeight="1" x14ac:dyDescent="0.25">
      <c r="A90" s="9"/>
      <c r="B90" s="23"/>
      <c r="C90" s="23"/>
      <c r="D90" s="23"/>
      <c r="E90" s="23"/>
      <c r="F90" s="23"/>
      <c r="G90" s="13"/>
      <c r="H90" s="13"/>
      <c r="I90" s="45"/>
      <c r="J90" s="45"/>
      <c r="K90" s="45"/>
      <c r="L90" s="23"/>
      <c r="M90" s="23"/>
      <c r="N90" s="23"/>
      <c r="O90" s="23"/>
      <c r="P90" s="23"/>
      <c r="Q90" s="23"/>
      <c r="R90" s="23"/>
    </row>
    <row r="91" spans="1:18" ht="15.75" customHeight="1" x14ac:dyDescent="0.25">
      <c r="A91" s="9"/>
      <c r="B91" s="23"/>
      <c r="C91" s="23"/>
      <c r="D91" s="23"/>
      <c r="E91" s="23"/>
      <c r="F91" s="23"/>
      <c r="G91" s="13"/>
      <c r="H91" s="13"/>
      <c r="I91" s="45"/>
      <c r="J91" s="45"/>
      <c r="K91" s="45"/>
      <c r="L91" s="23"/>
      <c r="M91" s="23"/>
      <c r="N91" s="23"/>
      <c r="O91" s="23"/>
      <c r="P91" s="23"/>
      <c r="Q91" s="23"/>
      <c r="R91" s="23"/>
    </row>
    <row r="92" spans="1:18" ht="15.75" customHeight="1" x14ac:dyDescent="0.25">
      <c r="A92" s="9"/>
      <c r="B92" s="23"/>
      <c r="C92" s="23"/>
      <c r="D92" s="23"/>
      <c r="E92" s="23"/>
      <c r="F92" s="23"/>
      <c r="G92" s="13"/>
      <c r="H92" s="13"/>
      <c r="I92" s="45"/>
      <c r="J92" s="45"/>
      <c r="K92" s="45"/>
      <c r="L92" s="23"/>
      <c r="M92" s="23"/>
      <c r="N92" s="23"/>
      <c r="O92" s="23"/>
      <c r="P92" s="23"/>
      <c r="Q92" s="23"/>
      <c r="R92" s="23"/>
    </row>
    <row r="93" spans="1:18" ht="15.75" customHeight="1" x14ac:dyDescent="0.25">
      <c r="A93" s="9"/>
      <c r="B93" s="23"/>
      <c r="C93" s="23"/>
      <c r="D93" s="23"/>
      <c r="E93" s="23"/>
      <c r="F93" s="23"/>
      <c r="G93" s="13"/>
      <c r="H93" s="13"/>
      <c r="I93" s="45"/>
      <c r="J93" s="45"/>
      <c r="K93" s="45"/>
      <c r="L93" s="23"/>
      <c r="M93" s="23"/>
      <c r="N93" s="23"/>
      <c r="O93" s="23"/>
      <c r="P93" s="23"/>
      <c r="Q93" s="23"/>
      <c r="R93" s="23"/>
    </row>
    <row r="94" spans="1:18" ht="15.75" customHeight="1" x14ac:dyDescent="0.25">
      <c r="A94" s="9"/>
      <c r="B94" s="23"/>
      <c r="C94" s="23"/>
      <c r="D94" s="23"/>
      <c r="E94" s="23"/>
      <c r="F94" s="23"/>
      <c r="G94" s="13"/>
      <c r="H94" s="13"/>
      <c r="I94" s="45"/>
      <c r="J94" s="45"/>
      <c r="K94" s="45"/>
      <c r="L94" s="23"/>
      <c r="M94" s="23"/>
      <c r="N94" s="23"/>
      <c r="O94" s="23"/>
      <c r="P94" s="23"/>
      <c r="Q94" s="23"/>
      <c r="R94" s="23"/>
    </row>
    <row r="95" spans="1:18" ht="15.75" customHeight="1" x14ac:dyDescent="0.25">
      <c r="A95" s="9"/>
      <c r="B95" s="23"/>
      <c r="C95" s="23"/>
      <c r="D95" s="23"/>
      <c r="E95" s="23"/>
      <c r="F95" s="23"/>
      <c r="G95" s="13"/>
      <c r="H95" s="13"/>
      <c r="I95" s="45"/>
      <c r="J95" s="45"/>
      <c r="K95" s="45"/>
      <c r="L95" s="23"/>
      <c r="M95" s="23"/>
      <c r="N95" s="23"/>
      <c r="O95" s="23"/>
      <c r="P95" s="23"/>
      <c r="Q95" s="23"/>
      <c r="R95" s="23"/>
    </row>
    <row r="96" spans="1:18" ht="15.75" customHeight="1" x14ac:dyDescent="0.25">
      <c r="A96" s="9"/>
      <c r="B96" s="23"/>
      <c r="C96" s="23"/>
      <c r="D96" s="23"/>
      <c r="E96" s="23"/>
      <c r="F96" s="23"/>
      <c r="G96" s="13"/>
      <c r="H96" s="13"/>
      <c r="I96" s="45"/>
      <c r="J96" s="45"/>
      <c r="K96" s="45"/>
      <c r="L96" s="23"/>
      <c r="M96" s="23"/>
      <c r="N96" s="23"/>
      <c r="O96" s="23"/>
      <c r="P96" s="23"/>
      <c r="Q96" s="23"/>
      <c r="R96" s="23"/>
    </row>
    <row r="97" spans="1:18" ht="15.75" customHeight="1" x14ac:dyDescent="0.25">
      <c r="A97" s="9"/>
      <c r="B97" s="23"/>
      <c r="C97" s="23"/>
      <c r="D97" s="23"/>
      <c r="E97" s="23"/>
      <c r="F97" s="23"/>
      <c r="G97" s="13"/>
      <c r="H97" s="13"/>
      <c r="I97" s="45"/>
      <c r="J97" s="45"/>
      <c r="K97" s="45"/>
      <c r="L97" s="23"/>
      <c r="M97" s="23"/>
      <c r="N97" s="23"/>
      <c r="O97" s="23"/>
      <c r="P97" s="23"/>
      <c r="Q97" s="23"/>
      <c r="R97" s="23"/>
    </row>
    <row r="98" spans="1:18" ht="15.75" customHeight="1" x14ac:dyDescent="0.25">
      <c r="A98" s="9"/>
      <c r="B98" s="23"/>
      <c r="C98" s="23"/>
      <c r="D98" s="23"/>
      <c r="E98" s="23"/>
      <c r="F98" s="23"/>
      <c r="G98" s="13"/>
      <c r="H98" s="13"/>
      <c r="I98" s="45"/>
      <c r="J98" s="45"/>
      <c r="K98" s="45"/>
      <c r="L98" s="23"/>
      <c r="M98" s="23"/>
      <c r="N98" s="23"/>
      <c r="O98" s="23"/>
      <c r="P98" s="23"/>
      <c r="Q98" s="23"/>
      <c r="R98" s="23"/>
    </row>
    <row r="99" spans="1:18" ht="15.75" customHeight="1" x14ac:dyDescent="0.25">
      <c r="A99" s="9"/>
      <c r="B99" s="23"/>
      <c r="C99" s="23"/>
      <c r="D99" s="23"/>
      <c r="E99" s="23"/>
      <c r="F99" s="23"/>
      <c r="G99" s="13"/>
      <c r="H99" s="13"/>
      <c r="I99" s="45"/>
      <c r="J99" s="45"/>
      <c r="K99" s="45"/>
      <c r="L99" s="23"/>
      <c r="M99" s="23"/>
      <c r="N99" s="23"/>
      <c r="O99" s="23"/>
      <c r="P99" s="23"/>
      <c r="Q99" s="23"/>
      <c r="R99" s="23"/>
    </row>
    <row r="100" spans="1:18" ht="15.75" customHeight="1" x14ac:dyDescent="0.25">
      <c r="A100" s="9"/>
      <c r="B100" s="23"/>
      <c r="C100" s="23"/>
      <c r="D100" s="23"/>
      <c r="E100" s="23"/>
      <c r="F100" s="23"/>
      <c r="G100" s="13"/>
      <c r="H100" s="13"/>
      <c r="I100" s="45"/>
      <c r="J100" s="45"/>
      <c r="K100" s="45"/>
      <c r="L100" s="23"/>
      <c r="M100" s="23"/>
      <c r="N100" s="23"/>
      <c r="O100" s="23"/>
      <c r="P100" s="23"/>
      <c r="Q100" s="23"/>
      <c r="R100" s="23"/>
    </row>
    <row r="101" spans="1:18" ht="15.75" customHeight="1" x14ac:dyDescent="0.25">
      <c r="A101" s="9"/>
      <c r="B101" s="23"/>
      <c r="C101" s="23"/>
      <c r="D101" s="23"/>
      <c r="E101" s="23"/>
      <c r="F101" s="23"/>
      <c r="G101" s="13"/>
      <c r="H101" s="13"/>
      <c r="I101" s="45"/>
      <c r="J101" s="45"/>
      <c r="K101" s="45"/>
      <c r="L101" s="23"/>
      <c r="M101" s="23"/>
      <c r="N101" s="23"/>
      <c r="O101" s="23"/>
      <c r="P101" s="23"/>
      <c r="Q101" s="23"/>
      <c r="R101" s="23"/>
    </row>
    <row r="102" spans="1:18" ht="15.75" customHeight="1" x14ac:dyDescent="0.25">
      <c r="A102" s="9"/>
      <c r="B102" s="23"/>
      <c r="C102" s="23"/>
      <c r="D102" s="23"/>
      <c r="E102" s="23"/>
      <c r="F102" s="23"/>
      <c r="G102" s="13"/>
      <c r="H102" s="13"/>
      <c r="I102" s="45"/>
      <c r="J102" s="45"/>
      <c r="K102" s="45"/>
      <c r="L102" s="23"/>
      <c r="M102" s="23"/>
      <c r="N102" s="23"/>
      <c r="O102" s="23"/>
      <c r="P102" s="23"/>
      <c r="Q102" s="23"/>
      <c r="R102" s="23"/>
    </row>
    <row r="103" spans="1:18" ht="15.75" customHeight="1" x14ac:dyDescent="0.25">
      <c r="A103" s="9"/>
      <c r="B103" s="23"/>
      <c r="C103" s="23"/>
      <c r="D103" s="23"/>
      <c r="E103" s="23"/>
      <c r="F103" s="23"/>
      <c r="G103" s="13"/>
      <c r="H103" s="13"/>
      <c r="I103" s="45"/>
      <c r="J103" s="45"/>
      <c r="K103" s="45"/>
      <c r="L103" s="23"/>
      <c r="M103" s="23"/>
      <c r="N103" s="23"/>
      <c r="O103" s="23"/>
      <c r="P103" s="23"/>
      <c r="Q103" s="23"/>
      <c r="R103" s="23"/>
    </row>
    <row r="104" spans="1:18" ht="15.75" customHeight="1" x14ac:dyDescent="0.25">
      <c r="A104" s="9"/>
      <c r="B104" s="23"/>
      <c r="C104" s="23"/>
      <c r="D104" s="23"/>
      <c r="E104" s="23"/>
      <c r="F104" s="23"/>
      <c r="G104" s="13"/>
      <c r="H104" s="13"/>
      <c r="I104" s="45"/>
      <c r="J104" s="45"/>
      <c r="K104" s="45"/>
      <c r="L104" s="23"/>
      <c r="M104" s="23"/>
      <c r="N104" s="23"/>
      <c r="O104" s="23"/>
      <c r="P104" s="23"/>
      <c r="Q104" s="23"/>
      <c r="R104" s="23"/>
    </row>
    <row r="105" spans="1:18" ht="15.75" customHeight="1" x14ac:dyDescent="0.25">
      <c r="A105" s="9"/>
      <c r="B105" s="23"/>
      <c r="C105" s="23"/>
      <c r="D105" s="23"/>
      <c r="E105" s="23"/>
      <c r="F105" s="23"/>
      <c r="G105" s="13"/>
      <c r="H105" s="13"/>
      <c r="I105" s="45"/>
      <c r="J105" s="45"/>
      <c r="K105" s="45"/>
      <c r="L105" s="23"/>
      <c r="M105" s="23"/>
      <c r="N105" s="23"/>
      <c r="O105" s="23"/>
      <c r="P105" s="23"/>
      <c r="Q105" s="23"/>
      <c r="R105" s="23"/>
    </row>
    <row r="106" spans="1:18" ht="15.75" customHeight="1" x14ac:dyDescent="0.25">
      <c r="A106" s="9"/>
      <c r="B106" s="23"/>
      <c r="C106" s="23"/>
      <c r="D106" s="23"/>
      <c r="E106" s="23"/>
      <c r="F106" s="23"/>
      <c r="G106" s="13"/>
      <c r="H106" s="13"/>
      <c r="I106" s="45"/>
      <c r="J106" s="45"/>
      <c r="K106" s="45"/>
      <c r="L106" s="23"/>
      <c r="M106" s="23"/>
      <c r="N106" s="23"/>
      <c r="O106" s="23"/>
      <c r="P106" s="23"/>
      <c r="Q106" s="23"/>
      <c r="R106" s="23"/>
    </row>
    <row r="107" spans="1:18" ht="15.75" customHeight="1" x14ac:dyDescent="0.25">
      <c r="A107" s="9"/>
      <c r="B107" s="23"/>
      <c r="C107" s="23"/>
      <c r="D107" s="23"/>
      <c r="E107" s="23"/>
      <c r="F107" s="23"/>
      <c r="G107" s="13"/>
      <c r="H107" s="13"/>
      <c r="I107" s="45"/>
      <c r="J107" s="45"/>
      <c r="K107" s="45"/>
      <c r="L107" s="23"/>
      <c r="M107" s="23"/>
      <c r="N107" s="23"/>
      <c r="O107" s="23"/>
      <c r="P107" s="23"/>
      <c r="Q107" s="23"/>
      <c r="R107" s="23"/>
    </row>
    <row r="108" spans="1:18" ht="15.75" customHeight="1" x14ac:dyDescent="0.25">
      <c r="A108" s="9"/>
      <c r="B108" s="23"/>
      <c r="C108" s="23"/>
      <c r="D108" s="23"/>
      <c r="E108" s="23"/>
      <c r="F108" s="23"/>
      <c r="G108" s="13"/>
      <c r="H108" s="13"/>
      <c r="I108" s="45"/>
      <c r="J108" s="45"/>
      <c r="K108" s="45"/>
      <c r="L108" s="23"/>
      <c r="M108" s="23"/>
      <c r="N108" s="23"/>
      <c r="O108" s="23"/>
      <c r="P108" s="23"/>
      <c r="Q108" s="23"/>
      <c r="R108" s="23"/>
    </row>
    <row r="109" spans="1:18" ht="15.75" customHeight="1" x14ac:dyDescent="0.25">
      <c r="A109" s="9"/>
      <c r="B109" s="23"/>
      <c r="C109" s="23"/>
      <c r="D109" s="23"/>
      <c r="E109" s="23"/>
      <c r="F109" s="23"/>
      <c r="G109" s="13"/>
      <c r="H109" s="13"/>
      <c r="I109" s="45"/>
      <c r="J109" s="45"/>
      <c r="K109" s="45"/>
      <c r="L109" s="23"/>
      <c r="M109" s="23"/>
      <c r="N109" s="23"/>
      <c r="O109" s="23"/>
      <c r="P109" s="23"/>
      <c r="Q109" s="23"/>
      <c r="R109" s="23"/>
    </row>
    <row r="110" spans="1:18" ht="15.75" customHeight="1" x14ac:dyDescent="0.25">
      <c r="A110" s="9"/>
      <c r="B110" s="23"/>
      <c r="C110" s="23"/>
      <c r="D110" s="23"/>
      <c r="E110" s="23"/>
      <c r="F110" s="23"/>
      <c r="G110" s="13"/>
      <c r="H110" s="13"/>
      <c r="I110" s="45"/>
      <c r="J110" s="45"/>
      <c r="K110" s="45"/>
      <c r="L110" s="23"/>
      <c r="M110" s="23"/>
      <c r="N110" s="23"/>
      <c r="O110" s="23"/>
      <c r="P110" s="23"/>
      <c r="Q110" s="23"/>
      <c r="R110" s="23"/>
    </row>
    <row r="111" spans="1:18" ht="15.75" customHeight="1" x14ac:dyDescent="0.25">
      <c r="A111" s="9"/>
      <c r="B111" s="23"/>
      <c r="C111" s="23"/>
      <c r="D111" s="23"/>
      <c r="E111" s="23"/>
      <c r="F111" s="23"/>
      <c r="G111" s="13"/>
      <c r="H111" s="13"/>
      <c r="I111" s="45"/>
      <c r="J111" s="45"/>
      <c r="K111" s="45"/>
      <c r="L111" s="23"/>
      <c r="M111" s="23"/>
      <c r="N111" s="23"/>
      <c r="O111" s="23"/>
      <c r="P111" s="23"/>
      <c r="Q111" s="23"/>
      <c r="R111" s="23"/>
    </row>
    <row r="112" spans="1:18" ht="15.75" customHeight="1" x14ac:dyDescent="0.25">
      <c r="A112" s="9"/>
      <c r="B112" s="23"/>
      <c r="C112" s="23"/>
      <c r="D112" s="23"/>
      <c r="E112" s="23"/>
      <c r="F112" s="23"/>
      <c r="G112" s="13"/>
      <c r="H112" s="13"/>
      <c r="I112" s="45"/>
      <c r="J112" s="45"/>
      <c r="K112" s="45"/>
      <c r="L112" s="23"/>
      <c r="M112" s="23"/>
      <c r="N112" s="23"/>
      <c r="O112" s="23"/>
      <c r="P112" s="23"/>
      <c r="Q112" s="23"/>
      <c r="R112" s="23"/>
    </row>
    <row r="113" spans="1:18" ht="15.75" customHeight="1" x14ac:dyDescent="0.25">
      <c r="A113" s="9"/>
      <c r="B113" s="23"/>
      <c r="C113" s="23"/>
      <c r="D113" s="23"/>
      <c r="E113" s="23"/>
      <c r="F113" s="23"/>
      <c r="G113" s="13"/>
      <c r="H113" s="13"/>
      <c r="I113" s="45"/>
      <c r="J113" s="45"/>
      <c r="K113" s="45"/>
      <c r="L113" s="23"/>
      <c r="M113" s="23"/>
      <c r="N113" s="23"/>
      <c r="O113" s="23"/>
      <c r="P113" s="23"/>
      <c r="Q113" s="23"/>
      <c r="R113" s="23"/>
    </row>
    <row r="114" spans="1:18" ht="15.75" customHeight="1" x14ac:dyDescent="0.25">
      <c r="A114" s="9"/>
      <c r="B114" s="23"/>
      <c r="C114" s="23"/>
      <c r="D114" s="23"/>
      <c r="E114" s="23"/>
      <c r="F114" s="23"/>
      <c r="G114" s="13"/>
      <c r="H114" s="13"/>
      <c r="I114" s="45"/>
      <c r="J114" s="45"/>
      <c r="K114" s="45"/>
      <c r="L114" s="23"/>
      <c r="M114" s="23"/>
      <c r="N114" s="23"/>
      <c r="O114" s="23"/>
      <c r="P114" s="23"/>
      <c r="Q114" s="23"/>
      <c r="R114" s="23"/>
    </row>
    <row r="115" spans="1:18" ht="15.75" customHeight="1" x14ac:dyDescent="0.25">
      <c r="A115" s="9"/>
      <c r="B115" s="23"/>
      <c r="C115" s="23"/>
      <c r="D115" s="23"/>
      <c r="E115" s="23"/>
      <c r="F115" s="23"/>
      <c r="G115" s="13"/>
      <c r="H115" s="13"/>
      <c r="I115" s="45"/>
      <c r="J115" s="45"/>
      <c r="K115" s="45"/>
      <c r="L115" s="23"/>
      <c r="M115" s="23"/>
      <c r="N115" s="23"/>
      <c r="O115" s="23"/>
      <c r="P115" s="23"/>
      <c r="Q115" s="23"/>
      <c r="R115" s="23"/>
    </row>
    <row r="116" spans="1:18" ht="15.75" customHeight="1" x14ac:dyDescent="0.25">
      <c r="A116" s="9"/>
      <c r="B116" s="23"/>
      <c r="C116" s="23"/>
      <c r="D116" s="23"/>
      <c r="E116" s="23"/>
      <c r="F116" s="23"/>
      <c r="G116" s="13"/>
      <c r="H116" s="13"/>
      <c r="I116" s="45"/>
      <c r="J116" s="45"/>
      <c r="K116" s="45"/>
      <c r="L116" s="23"/>
      <c r="M116" s="23"/>
      <c r="N116" s="23"/>
      <c r="O116" s="23"/>
      <c r="P116" s="23"/>
      <c r="Q116" s="23"/>
      <c r="R116" s="23"/>
    </row>
    <row r="117" spans="1:18" ht="15.75" customHeight="1" x14ac:dyDescent="0.25">
      <c r="A117" s="9"/>
      <c r="B117" s="23"/>
      <c r="C117" s="23"/>
      <c r="D117" s="23"/>
      <c r="E117" s="23"/>
      <c r="F117" s="23"/>
      <c r="G117" s="13"/>
      <c r="H117" s="13"/>
      <c r="I117" s="45"/>
      <c r="J117" s="45"/>
      <c r="K117" s="45"/>
      <c r="L117" s="23"/>
      <c r="M117" s="23"/>
      <c r="N117" s="23"/>
      <c r="O117" s="23"/>
      <c r="P117" s="23"/>
      <c r="Q117" s="23"/>
      <c r="R117" s="23"/>
    </row>
    <row r="118" spans="1:18" ht="15.75" customHeight="1" x14ac:dyDescent="0.25">
      <c r="A118" s="9"/>
      <c r="B118" s="23"/>
      <c r="C118" s="23"/>
      <c r="D118" s="23"/>
      <c r="E118" s="23"/>
      <c r="F118" s="23"/>
      <c r="G118" s="13"/>
      <c r="H118" s="13"/>
      <c r="I118" s="45"/>
      <c r="J118" s="45"/>
      <c r="K118" s="45"/>
      <c r="L118" s="23"/>
      <c r="M118" s="23"/>
      <c r="N118" s="23"/>
      <c r="O118" s="23"/>
      <c r="P118" s="23"/>
      <c r="Q118" s="23"/>
      <c r="R118" s="23"/>
    </row>
    <row r="119" spans="1:18" ht="15.75" customHeight="1" x14ac:dyDescent="0.25">
      <c r="A119" s="9"/>
      <c r="B119" s="23"/>
      <c r="C119" s="23"/>
      <c r="D119" s="23"/>
      <c r="E119" s="23"/>
      <c r="F119" s="23"/>
      <c r="G119" s="13"/>
      <c r="H119" s="13"/>
      <c r="I119" s="45"/>
      <c r="J119" s="45"/>
      <c r="K119" s="45"/>
      <c r="L119" s="23"/>
      <c r="M119" s="23"/>
      <c r="N119" s="23"/>
      <c r="O119" s="23"/>
      <c r="P119" s="23"/>
      <c r="Q119" s="23"/>
      <c r="R119" s="23"/>
    </row>
    <row r="120" spans="1:18" ht="15.75" customHeight="1" x14ac:dyDescent="0.25">
      <c r="A120" s="9"/>
      <c r="B120" s="23"/>
      <c r="C120" s="23"/>
      <c r="D120" s="23"/>
      <c r="E120" s="23"/>
      <c r="F120" s="23"/>
      <c r="G120" s="13"/>
      <c r="H120" s="13"/>
      <c r="I120" s="45"/>
      <c r="J120" s="45"/>
      <c r="K120" s="45"/>
      <c r="L120" s="23"/>
      <c r="M120" s="23"/>
      <c r="N120" s="23"/>
      <c r="O120" s="23"/>
      <c r="P120" s="23"/>
      <c r="Q120" s="23"/>
      <c r="R120" s="23"/>
    </row>
    <row r="121" spans="1:18" ht="15.75" customHeight="1" x14ac:dyDescent="0.25">
      <c r="A121" s="9"/>
      <c r="B121" s="23"/>
      <c r="C121" s="23"/>
      <c r="D121" s="23"/>
      <c r="E121" s="23"/>
      <c r="F121" s="23"/>
      <c r="G121" s="13"/>
      <c r="H121" s="13"/>
      <c r="I121" s="45"/>
      <c r="J121" s="45"/>
      <c r="K121" s="45"/>
      <c r="L121" s="23"/>
      <c r="M121" s="23"/>
      <c r="N121" s="23"/>
      <c r="O121" s="23"/>
      <c r="P121" s="23"/>
      <c r="Q121" s="23"/>
      <c r="R121" s="23"/>
    </row>
    <row r="122" spans="1:18" ht="15.75" customHeight="1" x14ac:dyDescent="0.25">
      <c r="A122" s="9"/>
      <c r="B122" s="23"/>
      <c r="C122" s="23"/>
      <c r="D122" s="23"/>
      <c r="E122" s="23"/>
      <c r="F122" s="23"/>
      <c r="G122" s="13"/>
      <c r="H122" s="13"/>
      <c r="I122" s="45"/>
      <c r="J122" s="45"/>
      <c r="K122" s="45"/>
      <c r="L122" s="23"/>
      <c r="M122" s="23"/>
      <c r="N122" s="23"/>
      <c r="O122" s="23"/>
      <c r="P122" s="23"/>
      <c r="Q122" s="23"/>
      <c r="R122" s="23"/>
    </row>
    <row r="123" spans="1:18" ht="15.75" customHeight="1" x14ac:dyDescent="0.25">
      <c r="A123" s="9"/>
      <c r="B123" s="23"/>
      <c r="C123" s="23"/>
      <c r="D123" s="23"/>
      <c r="E123" s="23"/>
      <c r="F123" s="23"/>
      <c r="G123" s="13"/>
      <c r="H123" s="13"/>
      <c r="I123" s="45"/>
      <c r="J123" s="45"/>
      <c r="K123" s="45"/>
      <c r="L123" s="23"/>
      <c r="M123" s="23"/>
      <c r="N123" s="23"/>
      <c r="O123" s="23"/>
      <c r="P123" s="23"/>
      <c r="Q123" s="23"/>
      <c r="R123" s="23"/>
    </row>
    <row r="124" spans="1:18" ht="15.75" customHeight="1" x14ac:dyDescent="0.25">
      <c r="A124" s="9"/>
      <c r="B124" s="23"/>
      <c r="C124" s="23"/>
      <c r="D124" s="23"/>
      <c r="E124" s="23"/>
      <c r="F124" s="23"/>
      <c r="G124" s="13"/>
      <c r="H124" s="13"/>
      <c r="I124" s="45"/>
      <c r="J124" s="45"/>
      <c r="K124" s="45"/>
      <c r="L124" s="23"/>
      <c r="M124" s="23"/>
      <c r="N124" s="23"/>
      <c r="O124" s="23"/>
      <c r="P124" s="23"/>
      <c r="Q124" s="23"/>
      <c r="R124" s="23"/>
    </row>
    <row r="125" spans="1:18" ht="15.75" customHeight="1" x14ac:dyDescent="0.25">
      <c r="A125" s="9"/>
      <c r="B125" s="23"/>
      <c r="C125" s="23"/>
      <c r="D125" s="23"/>
      <c r="E125" s="23"/>
      <c r="F125" s="23"/>
      <c r="G125" s="13"/>
      <c r="H125" s="13"/>
      <c r="I125" s="45"/>
      <c r="J125" s="45"/>
      <c r="K125" s="45"/>
      <c r="L125" s="23"/>
      <c r="M125" s="23"/>
      <c r="N125" s="23"/>
      <c r="O125" s="23"/>
      <c r="P125" s="23"/>
      <c r="Q125" s="23"/>
      <c r="R125" s="23"/>
    </row>
    <row r="126" spans="1:18" ht="15.75" customHeight="1" x14ac:dyDescent="0.25">
      <c r="A126" s="9"/>
      <c r="B126" s="23"/>
      <c r="C126" s="23"/>
      <c r="D126" s="23"/>
      <c r="E126" s="23"/>
      <c r="F126" s="23"/>
      <c r="G126" s="13"/>
      <c r="H126" s="13"/>
      <c r="I126" s="45"/>
      <c r="J126" s="45"/>
      <c r="K126" s="45"/>
      <c r="L126" s="23"/>
      <c r="M126" s="23"/>
      <c r="N126" s="23"/>
      <c r="O126" s="23"/>
      <c r="P126" s="23"/>
      <c r="Q126" s="23"/>
      <c r="R126" s="23"/>
    </row>
    <row r="127" spans="1:18" ht="15.75" customHeight="1" x14ac:dyDescent="0.25">
      <c r="A127" s="9"/>
      <c r="B127" s="23"/>
      <c r="C127" s="23"/>
      <c r="D127" s="23"/>
      <c r="E127" s="23"/>
      <c r="F127" s="23"/>
      <c r="G127" s="13"/>
      <c r="H127" s="13"/>
      <c r="I127" s="45"/>
      <c r="J127" s="45"/>
      <c r="K127" s="45"/>
      <c r="L127" s="23"/>
      <c r="M127" s="23"/>
      <c r="N127" s="23"/>
      <c r="O127" s="23"/>
      <c r="P127" s="23"/>
      <c r="Q127" s="23"/>
      <c r="R127" s="23"/>
    </row>
    <row r="128" spans="1:18" ht="15.75" customHeight="1" x14ac:dyDescent="0.25">
      <c r="A128" s="9"/>
      <c r="B128" s="23"/>
      <c r="C128" s="23"/>
      <c r="D128" s="23"/>
      <c r="E128" s="23"/>
      <c r="F128" s="23"/>
      <c r="G128" s="13"/>
      <c r="H128" s="13"/>
      <c r="I128" s="45"/>
      <c r="J128" s="45"/>
      <c r="K128" s="45"/>
      <c r="L128" s="23"/>
      <c r="M128" s="23"/>
      <c r="N128" s="23"/>
      <c r="O128" s="23"/>
      <c r="P128" s="23"/>
      <c r="Q128" s="23"/>
      <c r="R128" s="23"/>
    </row>
    <row r="129" spans="1:18" ht="15.75" customHeight="1" x14ac:dyDescent="0.25">
      <c r="A129" s="9"/>
      <c r="B129" s="23"/>
      <c r="C129" s="23"/>
      <c r="D129" s="23"/>
      <c r="E129" s="23"/>
      <c r="F129" s="23"/>
      <c r="G129" s="13"/>
      <c r="H129" s="13"/>
      <c r="I129" s="45"/>
      <c r="J129" s="45"/>
      <c r="K129" s="45"/>
      <c r="L129" s="23"/>
      <c r="M129" s="23"/>
      <c r="N129" s="23"/>
      <c r="O129" s="23"/>
      <c r="P129" s="23"/>
      <c r="Q129" s="23"/>
      <c r="R129" s="23"/>
    </row>
    <row r="130" spans="1:18" ht="15.75" customHeight="1" x14ac:dyDescent="0.25">
      <c r="A130" s="9"/>
      <c r="B130" s="23"/>
      <c r="C130" s="23"/>
      <c r="D130" s="23"/>
      <c r="E130" s="23"/>
      <c r="F130" s="23"/>
      <c r="G130" s="13"/>
      <c r="H130" s="13"/>
      <c r="I130" s="45"/>
      <c r="J130" s="45"/>
      <c r="K130" s="45"/>
      <c r="L130" s="23"/>
      <c r="M130" s="23"/>
      <c r="N130" s="23"/>
      <c r="O130" s="23"/>
      <c r="P130" s="23"/>
      <c r="Q130" s="23"/>
      <c r="R130" s="23"/>
    </row>
    <row r="131" spans="1:18" ht="15.75" customHeight="1" x14ac:dyDescent="0.25">
      <c r="A131" s="9"/>
      <c r="B131" s="23"/>
      <c r="C131" s="23"/>
      <c r="D131" s="23"/>
      <c r="E131" s="23"/>
      <c r="F131" s="23"/>
      <c r="G131" s="13"/>
      <c r="H131" s="13"/>
      <c r="I131" s="45"/>
      <c r="J131" s="45"/>
      <c r="K131" s="45"/>
      <c r="L131" s="23"/>
      <c r="M131" s="23"/>
      <c r="N131" s="23"/>
      <c r="O131" s="23"/>
      <c r="P131" s="23"/>
      <c r="Q131" s="23"/>
      <c r="R131" s="23"/>
    </row>
    <row r="132" spans="1:18" ht="15.75" customHeight="1" x14ac:dyDescent="0.25">
      <c r="A132" s="9"/>
      <c r="B132" s="23"/>
      <c r="C132" s="23"/>
      <c r="D132" s="23"/>
      <c r="E132" s="23"/>
      <c r="F132" s="23"/>
      <c r="G132" s="13"/>
      <c r="H132" s="13"/>
      <c r="I132" s="45"/>
      <c r="J132" s="45"/>
      <c r="K132" s="45"/>
      <c r="L132" s="23"/>
      <c r="M132" s="23"/>
      <c r="N132" s="23"/>
      <c r="O132" s="23"/>
      <c r="P132" s="23"/>
      <c r="Q132" s="23"/>
      <c r="R132" s="23"/>
    </row>
    <row r="133" spans="1:18" ht="15.75" customHeight="1" x14ac:dyDescent="0.25">
      <c r="A133" s="9"/>
      <c r="B133" s="23"/>
      <c r="C133" s="23"/>
      <c r="D133" s="23"/>
      <c r="E133" s="23"/>
      <c r="F133" s="23"/>
      <c r="G133" s="13"/>
      <c r="H133" s="13"/>
      <c r="I133" s="45"/>
      <c r="J133" s="45"/>
      <c r="K133" s="45"/>
      <c r="L133" s="23"/>
      <c r="M133" s="23"/>
      <c r="N133" s="23"/>
      <c r="O133" s="23"/>
      <c r="P133" s="23"/>
      <c r="Q133" s="23"/>
      <c r="R133" s="23"/>
    </row>
    <row r="134" spans="1:18" ht="15.75" customHeight="1" x14ac:dyDescent="0.25">
      <c r="A134" s="9"/>
      <c r="B134" s="23"/>
      <c r="C134" s="23"/>
      <c r="D134" s="23"/>
      <c r="E134" s="23"/>
      <c r="F134" s="23"/>
      <c r="G134" s="13"/>
      <c r="H134" s="13"/>
      <c r="I134" s="45"/>
      <c r="J134" s="45"/>
      <c r="K134" s="45"/>
      <c r="L134" s="23"/>
      <c r="M134" s="23"/>
      <c r="N134" s="23"/>
      <c r="O134" s="23"/>
      <c r="P134" s="23"/>
      <c r="Q134" s="23"/>
      <c r="R134" s="23"/>
    </row>
    <row r="135" spans="1:18" ht="15.75" customHeight="1" x14ac:dyDescent="0.25">
      <c r="A135" s="9"/>
      <c r="B135" s="23"/>
      <c r="C135" s="23"/>
      <c r="D135" s="23"/>
      <c r="E135" s="23"/>
      <c r="F135" s="23"/>
      <c r="G135" s="13"/>
      <c r="H135" s="13"/>
      <c r="I135" s="45"/>
      <c r="J135" s="45"/>
      <c r="K135" s="45"/>
      <c r="L135" s="23"/>
      <c r="M135" s="23"/>
      <c r="N135" s="23"/>
      <c r="O135" s="23"/>
      <c r="P135" s="23"/>
      <c r="Q135" s="23"/>
      <c r="R135" s="23"/>
    </row>
    <row r="136" spans="1:18" ht="15.75" customHeight="1" x14ac:dyDescent="0.25">
      <c r="A136" s="9"/>
      <c r="B136" s="23"/>
      <c r="C136" s="23"/>
      <c r="D136" s="23"/>
      <c r="E136" s="23"/>
      <c r="F136" s="23"/>
      <c r="G136" s="13"/>
      <c r="H136" s="13"/>
      <c r="I136" s="45"/>
      <c r="J136" s="45"/>
      <c r="K136" s="45"/>
      <c r="L136" s="23"/>
      <c r="M136" s="23"/>
      <c r="N136" s="23"/>
      <c r="O136" s="23"/>
      <c r="P136" s="23"/>
      <c r="Q136" s="23"/>
      <c r="R136" s="23"/>
    </row>
    <row r="137" spans="1:18" ht="15.75" customHeight="1" x14ac:dyDescent="0.25">
      <c r="A137" s="9"/>
      <c r="B137" s="23"/>
      <c r="C137" s="23"/>
      <c r="D137" s="23"/>
      <c r="E137" s="23"/>
      <c r="F137" s="23"/>
      <c r="G137" s="13"/>
      <c r="H137" s="13"/>
      <c r="I137" s="45"/>
      <c r="J137" s="45"/>
      <c r="K137" s="45"/>
      <c r="L137" s="23"/>
      <c r="M137" s="23"/>
      <c r="N137" s="23"/>
      <c r="O137" s="23"/>
      <c r="P137" s="23"/>
      <c r="Q137" s="23"/>
      <c r="R137" s="23"/>
    </row>
    <row r="138" spans="1:18" ht="15.75" customHeight="1" x14ac:dyDescent="0.25">
      <c r="A138" s="9"/>
      <c r="B138" s="23"/>
      <c r="C138" s="23"/>
      <c r="D138" s="23"/>
      <c r="E138" s="23"/>
      <c r="F138" s="23"/>
      <c r="G138" s="13"/>
      <c r="H138" s="13"/>
      <c r="I138" s="45"/>
      <c r="J138" s="45"/>
      <c r="K138" s="45"/>
      <c r="L138" s="23"/>
      <c r="M138" s="23"/>
      <c r="N138" s="23"/>
      <c r="O138" s="23"/>
      <c r="P138" s="23"/>
      <c r="Q138" s="23"/>
      <c r="R138" s="23"/>
    </row>
    <row r="139" spans="1:18" ht="15.75" customHeight="1" x14ac:dyDescent="0.25">
      <c r="A139" s="9"/>
      <c r="B139" s="23"/>
      <c r="C139" s="23"/>
      <c r="D139" s="23"/>
      <c r="E139" s="23"/>
      <c r="F139" s="23"/>
      <c r="G139" s="13"/>
      <c r="H139" s="13"/>
      <c r="I139" s="45"/>
      <c r="J139" s="45"/>
      <c r="K139" s="45"/>
      <c r="L139" s="23"/>
      <c r="M139" s="23"/>
      <c r="N139" s="23"/>
      <c r="O139" s="23"/>
      <c r="P139" s="23"/>
      <c r="Q139" s="23"/>
      <c r="R139" s="23"/>
    </row>
    <row r="140" spans="1:18" ht="15.75" customHeight="1" x14ac:dyDescent="0.25">
      <c r="A140" s="9"/>
      <c r="B140" s="23"/>
      <c r="C140" s="23"/>
      <c r="D140" s="23"/>
      <c r="E140" s="23"/>
      <c r="F140" s="23"/>
      <c r="G140" s="13"/>
      <c r="H140" s="13"/>
      <c r="I140" s="45"/>
      <c r="J140" s="45"/>
      <c r="K140" s="45"/>
      <c r="L140" s="23"/>
      <c r="M140" s="23"/>
      <c r="N140" s="23"/>
      <c r="O140" s="23"/>
      <c r="P140" s="23"/>
      <c r="Q140" s="23"/>
      <c r="R140" s="23"/>
    </row>
    <row r="141" spans="1:18" ht="15.75" customHeight="1" x14ac:dyDescent="0.25">
      <c r="A141" s="9"/>
      <c r="B141" s="23"/>
      <c r="C141" s="23"/>
      <c r="D141" s="23"/>
      <c r="E141" s="23"/>
      <c r="F141" s="23"/>
      <c r="G141" s="13"/>
      <c r="H141" s="13"/>
      <c r="I141" s="45"/>
      <c r="J141" s="45"/>
      <c r="K141" s="45"/>
      <c r="L141" s="23"/>
      <c r="M141" s="23"/>
      <c r="N141" s="23"/>
      <c r="O141" s="23"/>
      <c r="P141" s="23"/>
      <c r="Q141" s="23"/>
      <c r="R141" s="23"/>
    </row>
    <row r="142" spans="1:18" ht="15.75" customHeight="1" x14ac:dyDescent="0.25">
      <c r="A142" s="9"/>
      <c r="B142" s="23"/>
      <c r="C142" s="23"/>
      <c r="D142" s="23"/>
      <c r="E142" s="23"/>
      <c r="F142" s="23"/>
      <c r="G142" s="13"/>
      <c r="H142" s="13"/>
      <c r="I142" s="45"/>
      <c r="J142" s="45"/>
      <c r="K142" s="45"/>
      <c r="L142" s="23"/>
      <c r="M142" s="23"/>
      <c r="N142" s="23"/>
      <c r="O142" s="23"/>
      <c r="P142" s="23"/>
      <c r="Q142" s="23"/>
      <c r="R142" s="23"/>
    </row>
    <row r="143" spans="1:18" ht="15.75" customHeight="1" x14ac:dyDescent="0.25">
      <c r="A143" s="9"/>
      <c r="B143" s="23"/>
      <c r="C143" s="23"/>
      <c r="D143" s="23"/>
      <c r="E143" s="23"/>
      <c r="F143" s="23"/>
      <c r="G143" s="13"/>
      <c r="H143" s="13"/>
      <c r="I143" s="45"/>
      <c r="J143" s="45"/>
      <c r="K143" s="45"/>
      <c r="L143" s="23"/>
      <c r="M143" s="23"/>
      <c r="N143" s="23"/>
      <c r="O143" s="23"/>
      <c r="P143" s="23"/>
      <c r="Q143" s="23"/>
      <c r="R143" s="23"/>
    </row>
    <row r="144" spans="1:18" ht="15.75" customHeight="1" x14ac:dyDescent="0.25">
      <c r="A144" s="9"/>
      <c r="B144" s="23"/>
      <c r="C144" s="23"/>
      <c r="D144" s="23"/>
      <c r="E144" s="23"/>
      <c r="F144" s="23"/>
      <c r="G144" s="13"/>
      <c r="H144" s="13"/>
      <c r="I144" s="45"/>
      <c r="J144" s="45"/>
      <c r="K144" s="45"/>
      <c r="L144" s="23"/>
      <c r="M144" s="23"/>
      <c r="N144" s="23"/>
      <c r="O144" s="23"/>
      <c r="P144" s="23"/>
      <c r="Q144" s="23"/>
      <c r="R144" s="23"/>
    </row>
    <row r="145" spans="1:18" ht="15.75" customHeight="1" x14ac:dyDescent="0.25">
      <c r="A145" s="9"/>
      <c r="B145" s="23"/>
      <c r="C145" s="23"/>
      <c r="D145" s="23"/>
      <c r="E145" s="23"/>
      <c r="F145" s="23"/>
      <c r="G145" s="13"/>
      <c r="H145" s="13"/>
      <c r="I145" s="45"/>
      <c r="J145" s="45"/>
      <c r="K145" s="45"/>
      <c r="L145" s="23"/>
      <c r="M145" s="23"/>
      <c r="N145" s="23"/>
      <c r="O145" s="23"/>
      <c r="P145" s="23"/>
      <c r="Q145" s="23"/>
      <c r="R145" s="23"/>
    </row>
    <row r="146" spans="1:18" ht="15.75" customHeight="1" x14ac:dyDescent="0.25">
      <c r="A146" s="9"/>
      <c r="B146" s="23"/>
      <c r="C146" s="23"/>
      <c r="D146" s="23"/>
      <c r="E146" s="23"/>
      <c r="F146" s="23"/>
      <c r="G146" s="13"/>
      <c r="H146" s="13"/>
      <c r="I146" s="45"/>
      <c r="J146" s="45"/>
      <c r="K146" s="45"/>
      <c r="L146" s="23"/>
      <c r="M146" s="23"/>
      <c r="N146" s="23"/>
      <c r="O146" s="23"/>
      <c r="P146" s="23"/>
      <c r="Q146" s="23"/>
      <c r="R146" s="23"/>
    </row>
    <row r="147" spans="1:18" ht="15.75" customHeight="1" x14ac:dyDescent="0.25">
      <c r="A147" s="9"/>
      <c r="B147" s="23"/>
      <c r="C147" s="23"/>
      <c r="D147" s="23"/>
      <c r="E147" s="23"/>
      <c r="F147" s="23"/>
      <c r="G147" s="13"/>
      <c r="H147" s="13"/>
      <c r="I147" s="45"/>
      <c r="J147" s="45"/>
      <c r="K147" s="45"/>
      <c r="L147" s="23"/>
      <c r="M147" s="23"/>
      <c r="N147" s="23"/>
      <c r="O147" s="23"/>
      <c r="P147" s="23"/>
      <c r="Q147" s="23"/>
      <c r="R147" s="23"/>
    </row>
    <row r="148" spans="1:18" ht="15.75" customHeight="1" x14ac:dyDescent="0.25">
      <c r="A148" s="9"/>
      <c r="B148" s="23"/>
      <c r="C148" s="23"/>
      <c r="D148" s="23"/>
      <c r="E148" s="23"/>
      <c r="F148" s="23"/>
      <c r="G148" s="13"/>
      <c r="H148" s="13"/>
      <c r="I148" s="45"/>
      <c r="J148" s="45"/>
      <c r="K148" s="45"/>
      <c r="L148" s="23"/>
      <c r="M148" s="23"/>
      <c r="N148" s="23"/>
      <c r="O148" s="23"/>
      <c r="P148" s="23"/>
      <c r="Q148" s="23"/>
      <c r="R148" s="23"/>
    </row>
    <row r="149" spans="1:18" ht="15.75" customHeight="1" x14ac:dyDescent="0.25">
      <c r="A149" s="9"/>
      <c r="B149" s="23"/>
      <c r="C149" s="23"/>
      <c r="D149" s="23"/>
      <c r="E149" s="23"/>
      <c r="F149" s="23"/>
      <c r="G149" s="13"/>
      <c r="H149" s="13"/>
      <c r="I149" s="45"/>
      <c r="J149" s="45"/>
      <c r="K149" s="45"/>
      <c r="L149" s="23"/>
      <c r="M149" s="23"/>
      <c r="N149" s="23"/>
      <c r="O149" s="23"/>
      <c r="P149" s="23"/>
      <c r="Q149" s="23"/>
      <c r="R149" s="23"/>
    </row>
    <row r="150" spans="1:18" ht="15.75" customHeight="1" x14ac:dyDescent="0.25">
      <c r="A150" s="9"/>
      <c r="B150" s="23"/>
      <c r="C150" s="23"/>
      <c r="D150" s="23"/>
      <c r="E150" s="23"/>
      <c r="F150" s="23"/>
      <c r="G150" s="13"/>
      <c r="H150" s="13"/>
      <c r="I150" s="45"/>
      <c r="J150" s="45"/>
      <c r="K150" s="45"/>
      <c r="L150" s="23"/>
      <c r="M150" s="23"/>
      <c r="N150" s="23"/>
      <c r="O150" s="23"/>
      <c r="P150" s="23"/>
      <c r="Q150" s="23"/>
      <c r="R150" s="23"/>
    </row>
    <row r="151" spans="1:18" ht="15.75" customHeight="1" x14ac:dyDescent="0.25">
      <c r="A151" s="9"/>
      <c r="B151" s="23"/>
      <c r="C151" s="23"/>
      <c r="D151" s="23"/>
      <c r="E151" s="23"/>
      <c r="F151" s="23"/>
      <c r="G151" s="13"/>
      <c r="H151" s="13"/>
      <c r="I151" s="45"/>
      <c r="J151" s="45"/>
      <c r="K151" s="45"/>
      <c r="L151" s="23"/>
      <c r="M151" s="23"/>
      <c r="N151" s="23"/>
      <c r="O151" s="23"/>
      <c r="P151" s="23"/>
      <c r="Q151" s="23"/>
      <c r="R151" s="23"/>
    </row>
    <row r="152" spans="1:18" ht="15.75" customHeight="1" x14ac:dyDescent="0.25">
      <c r="A152" s="9"/>
      <c r="B152" s="23"/>
      <c r="C152" s="23"/>
      <c r="D152" s="23"/>
      <c r="E152" s="23"/>
      <c r="F152" s="23"/>
      <c r="G152" s="13"/>
      <c r="H152" s="13"/>
      <c r="I152" s="45"/>
      <c r="J152" s="45"/>
      <c r="K152" s="45"/>
      <c r="L152" s="23"/>
      <c r="M152" s="23"/>
      <c r="N152" s="23"/>
      <c r="O152" s="23"/>
      <c r="P152" s="23"/>
      <c r="Q152" s="23"/>
      <c r="R152" s="23"/>
    </row>
    <row r="153" spans="1:18" ht="15.75" customHeight="1" x14ac:dyDescent="0.25">
      <c r="A153" s="9"/>
      <c r="B153" s="23"/>
      <c r="C153" s="23"/>
      <c r="D153" s="23"/>
      <c r="E153" s="23"/>
      <c r="F153" s="23"/>
      <c r="G153" s="13"/>
      <c r="H153" s="13"/>
      <c r="I153" s="45"/>
      <c r="J153" s="45"/>
      <c r="K153" s="45"/>
      <c r="L153" s="23"/>
      <c r="M153" s="23"/>
      <c r="N153" s="23"/>
      <c r="O153" s="23"/>
      <c r="P153" s="23"/>
      <c r="Q153" s="23"/>
      <c r="R153" s="23"/>
    </row>
    <row r="154" spans="1:18" ht="15.75" customHeight="1" x14ac:dyDescent="0.25">
      <c r="A154" s="9"/>
      <c r="B154" s="23"/>
      <c r="C154" s="23"/>
      <c r="D154" s="23"/>
      <c r="E154" s="23"/>
      <c r="F154" s="23"/>
      <c r="G154" s="13"/>
      <c r="H154" s="13"/>
      <c r="I154" s="45"/>
      <c r="J154" s="45"/>
      <c r="K154" s="45"/>
      <c r="L154" s="23"/>
      <c r="M154" s="23"/>
      <c r="N154" s="23"/>
      <c r="O154" s="23"/>
      <c r="P154" s="23"/>
      <c r="Q154" s="23"/>
      <c r="R154" s="23"/>
    </row>
    <row r="155" spans="1:18" ht="15.75" customHeight="1" x14ac:dyDescent="0.25">
      <c r="A155" s="9"/>
      <c r="B155" s="23"/>
      <c r="C155" s="23"/>
      <c r="D155" s="23"/>
      <c r="E155" s="23"/>
      <c r="F155" s="23"/>
      <c r="G155" s="13"/>
      <c r="H155" s="13"/>
      <c r="I155" s="45"/>
      <c r="J155" s="45"/>
      <c r="K155" s="45"/>
      <c r="L155" s="23"/>
      <c r="M155" s="23"/>
      <c r="N155" s="23"/>
      <c r="O155" s="23"/>
      <c r="P155" s="23"/>
      <c r="Q155" s="23"/>
      <c r="R155" s="23"/>
    </row>
    <row r="156" spans="1:18" ht="15.75" customHeight="1" x14ac:dyDescent="0.25">
      <c r="A156" s="9"/>
      <c r="B156" s="23"/>
      <c r="C156" s="23"/>
      <c r="D156" s="23"/>
      <c r="E156" s="23"/>
      <c r="F156" s="23"/>
      <c r="G156" s="13"/>
      <c r="H156" s="13"/>
      <c r="I156" s="45"/>
      <c r="J156" s="45"/>
      <c r="K156" s="45"/>
      <c r="L156" s="23"/>
      <c r="M156" s="23"/>
      <c r="N156" s="23"/>
      <c r="O156" s="23"/>
      <c r="P156" s="23"/>
      <c r="Q156" s="23"/>
      <c r="R156" s="23"/>
    </row>
    <row r="157" spans="1:18" ht="15.75" customHeight="1" x14ac:dyDescent="0.25">
      <c r="A157" s="9"/>
      <c r="B157" s="23"/>
      <c r="C157" s="23"/>
      <c r="D157" s="23"/>
      <c r="E157" s="23"/>
      <c r="F157" s="23"/>
      <c r="G157" s="13"/>
      <c r="H157" s="13"/>
      <c r="I157" s="45"/>
      <c r="J157" s="45"/>
      <c r="K157" s="45"/>
      <c r="L157" s="23"/>
      <c r="M157" s="23"/>
      <c r="N157" s="23"/>
      <c r="O157" s="23"/>
      <c r="P157" s="23"/>
      <c r="Q157" s="23"/>
      <c r="R157" s="23"/>
    </row>
    <row r="158" spans="1:18" ht="15.75" customHeight="1" x14ac:dyDescent="0.25">
      <c r="A158" s="9"/>
      <c r="B158" s="23"/>
      <c r="C158" s="23"/>
      <c r="D158" s="23"/>
      <c r="E158" s="23"/>
      <c r="F158" s="23"/>
      <c r="G158" s="13"/>
      <c r="H158" s="13"/>
      <c r="I158" s="45"/>
      <c r="J158" s="45"/>
      <c r="K158" s="45"/>
      <c r="L158" s="23"/>
      <c r="M158" s="23"/>
      <c r="N158" s="23"/>
      <c r="O158" s="23"/>
      <c r="P158" s="23"/>
      <c r="Q158" s="23"/>
      <c r="R158" s="23"/>
    </row>
    <row r="159" spans="1:18" ht="15.75" customHeight="1" x14ac:dyDescent="0.25">
      <c r="A159" s="9"/>
      <c r="B159" s="23"/>
      <c r="C159" s="23"/>
      <c r="D159" s="23"/>
      <c r="E159" s="23"/>
      <c r="F159" s="23"/>
      <c r="G159" s="13"/>
      <c r="H159" s="13"/>
      <c r="I159" s="45"/>
      <c r="J159" s="45"/>
      <c r="K159" s="45"/>
      <c r="L159" s="23"/>
      <c r="M159" s="23"/>
      <c r="N159" s="23"/>
      <c r="O159" s="23"/>
      <c r="P159" s="23"/>
      <c r="Q159" s="23"/>
      <c r="R159" s="23"/>
    </row>
    <row r="160" spans="1:18" ht="15.75" customHeight="1" x14ac:dyDescent="0.25">
      <c r="A160" s="9"/>
      <c r="B160" s="23"/>
      <c r="C160" s="23"/>
      <c r="D160" s="23"/>
      <c r="E160" s="23"/>
      <c r="F160" s="23"/>
      <c r="G160" s="13"/>
      <c r="H160" s="13"/>
      <c r="I160" s="45"/>
      <c r="J160" s="45"/>
      <c r="K160" s="45"/>
      <c r="L160" s="23"/>
      <c r="M160" s="23"/>
      <c r="N160" s="23"/>
      <c r="O160" s="23"/>
      <c r="P160" s="23"/>
      <c r="Q160" s="23"/>
      <c r="R160" s="23"/>
    </row>
    <row r="161" spans="1:18" ht="15.75" customHeight="1" x14ac:dyDescent="0.25">
      <c r="A161" s="9"/>
      <c r="B161" s="23"/>
      <c r="C161" s="23"/>
      <c r="D161" s="23"/>
      <c r="E161" s="23"/>
      <c r="F161" s="23"/>
      <c r="G161" s="13"/>
      <c r="H161" s="13"/>
      <c r="I161" s="45"/>
      <c r="J161" s="45"/>
      <c r="K161" s="45"/>
      <c r="L161" s="23"/>
      <c r="M161" s="23"/>
      <c r="N161" s="23"/>
      <c r="O161" s="23"/>
      <c r="P161" s="23"/>
      <c r="Q161" s="23"/>
      <c r="R161" s="23"/>
    </row>
    <row r="162" spans="1:18" ht="15.75" customHeight="1" x14ac:dyDescent="0.25">
      <c r="A162" s="9"/>
      <c r="B162" s="23"/>
      <c r="C162" s="23"/>
      <c r="D162" s="23"/>
      <c r="E162" s="23"/>
      <c r="F162" s="23"/>
      <c r="G162" s="13"/>
      <c r="H162" s="13"/>
      <c r="I162" s="45"/>
      <c r="J162" s="45"/>
      <c r="K162" s="45"/>
      <c r="L162" s="23"/>
      <c r="M162" s="23"/>
      <c r="N162" s="23"/>
      <c r="O162" s="23"/>
      <c r="P162" s="23"/>
      <c r="Q162" s="23"/>
      <c r="R162" s="23"/>
    </row>
    <row r="163" spans="1:18" ht="15.75" customHeight="1" x14ac:dyDescent="0.25">
      <c r="A163" s="9"/>
      <c r="B163" s="23"/>
      <c r="C163" s="23"/>
      <c r="D163" s="23"/>
      <c r="E163" s="23"/>
      <c r="F163" s="23"/>
      <c r="G163" s="13"/>
      <c r="H163" s="13"/>
      <c r="I163" s="45"/>
      <c r="J163" s="45"/>
      <c r="K163" s="45"/>
      <c r="L163" s="23"/>
      <c r="M163" s="23"/>
      <c r="N163" s="23"/>
      <c r="O163" s="23"/>
      <c r="P163" s="23"/>
      <c r="Q163" s="23"/>
      <c r="R163" s="23"/>
    </row>
    <row r="164" spans="1:18" ht="15.75" customHeight="1" x14ac:dyDescent="0.25">
      <c r="A164" s="9"/>
      <c r="B164" s="23"/>
      <c r="C164" s="23"/>
      <c r="D164" s="23"/>
      <c r="E164" s="23"/>
      <c r="F164" s="23"/>
      <c r="G164" s="13"/>
      <c r="H164" s="13"/>
      <c r="I164" s="45"/>
      <c r="J164" s="45"/>
      <c r="K164" s="45"/>
      <c r="L164" s="23"/>
      <c r="M164" s="23"/>
      <c r="N164" s="23"/>
      <c r="O164" s="23"/>
      <c r="P164" s="23"/>
      <c r="Q164" s="23"/>
      <c r="R164" s="23"/>
    </row>
    <row r="165" spans="1:18" ht="15.75" customHeight="1" x14ac:dyDescent="0.25">
      <c r="A165" s="9"/>
      <c r="B165" s="23"/>
      <c r="C165" s="23"/>
      <c r="D165" s="23"/>
      <c r="E165" s="23"/>
      <c r="F165" s="23"/>
      <c r="G165" s="13"/>
      <c r="H165" s="13"/>
      <c r="I165" s="45"/>
      <c r="J165" s="45"/>
      <c r="K165" s="45"/>
      <c r="L165" s="23"/>
      <c r="M165" s="23"/>
      <c r="N165" s="23"/>
      <c r="O165" s="23"/>
      <c r="P165" s="23"/>
      <c r="Q165" s="23"/>
      <c r="R165" s="23"/>
    </row>
    <row r="166" spans="1:18" ht="15.75" customHeight="1" x14ac:dyDescent="0.25">
      <c r="A166" s="9"/>
      <c r="B166" s="23"/>
      <c r="C166" s="23"/>
      <c r="D166" s="23"/>
      <c r="E166" s="23"/>
      <c r="F166" s="23"/>
      <c r="G166" s="13"/>
      <c r="H166" s="13"/>
      <c r="I166" s="45"/>
      <c r="J166" s="45"/>
      <c r="K166" s="45"/>
      <c r="L166" s="23"/>
      <c r="M166" s="23"/>
      <c r="N166" s="23"/>
      <c r="O166" s="23"/>
      <c r="P166" s="23"/>
      <c r="Q166" s="23"/>
      <c r="R166" s="23"/>
    </row>
    <row r="167" spans="1:18" ht="15.75" customHeight="1" x14ac:dyDescent="0.25">
      <c r="A167" s="9"/>
      <c r="B167" s="23"/>
      <c r="C167" s="23"/>
      <c r="D167" s="23"/>
      <c r="E167" s="23"/>
      <c r="F167" s="23"/>
      <c r="G167" s="13"/>
      <c r="H167" s="13"/>
      <c r="I167" s="45"/>
      <c r="J167" s="45"/>
      <c r="K167" s="45"/>
      <c r="L167" s="23"/>
      <c r="M167" s="23"/>
      <c r="N167" s="23"/>
      <c r="O167" s="23"/>
      <c r="P167" s="23"/>
      <c r="Q167" s="23"/>
      <c r="R167" s="23"/>
    </row>
    <row r="168" spans="1:18" ht="15.75" customHeight="1" x14ac:dyDescent="0.25">
      <c r="A168" s="9"/>
      <c r="B168" s="23"/>
      <c r="C168" s="23"/>
      <c r="D168" s="23"/>
      <c r="E168" s="23"/>
      <c r="F168" s="23"/>
      <c r="G168" s="13"/>
      <c r="H168" s="13"/>
      <c r="I168" s="45"/>
      <c r="J168" s="45"/>
      <c r="K168" s="45"/>
      <c r="L168" s="23"/>
      <c r="M168" s="23"/>
      <c r="N168" s="23"/>
      <c r="O168" s="23"/>
      <c r="P168" s="23"/>
      <c r="Q168" s="23"/>
      <c r="R168" s="23"/>
    </row>
    <row r="169" spans="1:18" ht="15.75" customHeight="1" x14ac:dyDescent="0.25">
      <c r="A169" s="9"/>
      <c r="B169" s="23"/>
      <c r="C169" s="23"/>
      <c r="D169" s="23"/>
      <c r="E169" s="23"/>
      <c r="F169" s="23"/>
      <c r="G169" s="13"/>
      <c r="H169" s="13"/>
      <c r="I169" s="45"/>
      <c r="J169" s="45"/>
      <c r="K169" s="45"/>
      <c r="L169" s="23"/>
      <c r="M169" s="23"/>
      <c r="N169" s="23"/>
      <c r="O169" s="23"/>
      <c r="P169" s="23"/>
      <c r="Q169" s="23"/>
      <c r="R169" s="23"/>
    </row>
    <row r="170" spans="1:18" ht="15.75" customHeight="1" x14ac:dyDescent="0.25">
      <c r="A170" s="9"/>
      <c r="B170" s="23"/>
      <c r="C170" s="23"/>
      <c r="D170" s="23"/>
      <c r="E170" s="23"/>
      <c r="F170" s="23"/>
      <c r="G170" s="13"/>
      <c r="H170" s="13"/>
      <c r="I170" s="45"/>
      <c r="J170" s="45"/>
      <c r="K170" s="45"/>
      <c r="L170" s="23"/>
      <c r="M170" s="23"/>
      <c r="N170" s="23"/>
      <c r="O170" s="23"/>
      <c r="P170" s="23"/>
      <c r="Q170" s="23"/>
      <c r="R170" s="23"/>
    </row>
    <row r="171" spans="1:18" ht="15.75" customHeight="1" x14ac:dyDescent="0.25">
      <c r="A171" s="9"/>
      <c r="B171" s="23"/>
      <c r="C171" s="23"/>
      <c r="D171" s="23"/>
      <c r="E171" s="23"/>
      <c r="F171" s="23"/>
      <c r="G171" s="13"/>
      <c r="H171" s="13"/>
      <c r="I171" s="45"/>
      <c r="J171" s="45"/>
      <c r="K171" s="45"/>
      <c r="L171" s="23"/>
      <c r="M171" s="23"/>
      <c r="N171" s="23"/>
      <c r="O171" s="23"/>
      <c r="P171" s="23"/>
      <c r="Q171" s="23"/>
      <c r="R171" s="23"/>
    </row>
    <row r="172" spans="1:18" ht="15.75" customHeight="1" x14ac:dyDescent="0.25">
      <c r="A172" s="9"/>
      <c r="B172" s="23"/>
      <c r="C172" s="23"/>
      <c r="D172" s="23"/>
      <c r="E172" s="23"/>
      <c r="F172" s="23"/>
      <c r="G172" s="13"/>
      <c r="H172" s="13"/>
      <c r="I172" s="45"/>
      <c r="J172" s="45"/>
      <c r="K172" s="45"/>
      <c r="L172" s="23"/>
      <c r="M172" s="23"/>
      <c r="N172" s="23"/>
      <c r="O172" s="23"/>
      <c r="P172" s="23"/>
      <c r="Q172" s="23"/>
      <c r="R172" s="23"/>
    </row>
    <row r="173" spans="1:18" ht="15.75" customHeight="1" x14ac:dyDescent="0.25">
      <c r="A173" s="9"/>
      <c r="B173" s="23"/>
      <c r="C173" s="23"/>
      <c r="D173" s="23"/>
      <c r="E173" s="23"/>
      <c r="F173" s="23"/>
      <c r="G173" s="13"/>
      <c r="H173" s="13"/>
      <c r="I173" s="45"/>
      <c r="J173" s="45"/>
      <c r="K173" s="45"/>
      <c r="L173" s="23"/>
      <c r="M173" s="23"/>
      <c r="N173" s="23"/>
      <c r="O173" s="23"/>
      <c r="P173" s="23"/>
      <c r="Q173" s="23"/>
      <c r="R173" s="23"/>
    </row>
    <row r="174" spans="1:18" ht="15.75" customHeight="1" x14ac:dyDescent="0.25">
      <c r="A174" s="9"/>
      <c r="B174" s="23"/>
      <c r="C174" s="23"/>
      <c r="D174" s="23"/>
      <c r="E174" s="23"/>
      <c r="F174" s="23"/>
      <c r="G174" s="13"/>
      <c r="H174" s="13"/>
      <c r="I174" s="45"/>
      <c r="J174" s="45"/>
      <c r="K174" s="45"/>
      <c r="L174" s="23"/>
      <c r="M174" s="23"/>
      <c r="N174" s="23"/>
      <c r="O174" s="23"/>
      <c r="P174" s="23"/>
      <c r="Q174" s="23"/>
      <c r="R174" s="23"/>
    </row>
    <row r="175" spans="1:18" ht="15.75" customHeight="1" x14ac:dyDescent="0.25">
      <c r="A175" s="9"/>
      <c r="B175" s="23"/>
      <c r="C175" s="23"/>
      <c r="D175" s="23"/>
      <c r="E175" s="23"/>
      <c r="F175" s="23"/>
      <c r="G175" s="13"/>
      <c r="H175" s="13"/>
      <c r="I175" s="45"/>
      <c r="J175" s="45"/>
      <c r="K175" s="45"/>
      <c r="L175" s="23"/>
      <c r="M175" s="23"/>
      <c r="N175" s="23"/>
      <c r="O175" s="23"/>
      <c r="P175" s="23"/>
      <c r="Q175" s="23"/>
      <c r="R175" s="23"/>
    </row>
    <row r="176" spans="1:18" ht="15.75" customHeight="1" x14ac:dyDescent="0.25">
      <c r="A176" s="9"/>
      <c r="B176" s="23"/>
      <c r="C176" s="23"/>
      <c r="D176" s="23"/>
      <c r="E176" s="23"/>
      <c r="F176" s="23"/>
      <c r="G176" s="13"/>
      <c r="H176" s="13"/>
      <c r="I176" s="45"/>
      <c r="J176" s="45"/>
      <c r="K176" s="45"/>
      <c r="L176" s="23"/>
      <c r="M176" s="23"/>
      <c r="N176" s="23"/>
      <c r="O176" s="23"/>
      <c r="P176" s="23"/>
      <c r="Q176" s="23"/>
      <c r="R176" s="23"/>
    </row>
    <row r="177" spans="1:18" ht="15.75" customHeight="1" x14ac:dyDescent="0.25">
      <c r="A177" s="9"/>
      <c r="B177" s="23"/>
      <c r="C177" s="23"/>
      <c r="D177" s="23"/>
      <c r="E177" s="23"/>
      <c r="F177" s="23"/>
      <c r="G177" s="13"/>
      <c r="H177" s="13"/>
      <c r="I177" s="45"/>
      <c r="J177" s="45"/>
      <c r="K177" s="45"/>
      <c r="L177" s="23"/>
      <c r="M177" s="23"/>
      <c r="N177" s="23"/>
      <c r="O177" s="23"/>
      <c r="P177" s="23"/>
      <c r="Q177" s="23"/>
      <c r="R177" s="23"/>
    </row>
    <row r="178" spans="1:18" ht="15.75" customHeight="1" x14ac:dyDescent="0.25">
      <c r="A178" s="9"/>
      <c r="B178" s="23"/>
      <c r="C178" s="23"/>
      <c r="D178" s="23"/>
      <c r="E178" s="23"/>
      <c r="F178" s="23"/>
      <c r="G178" s="13"/>
      <c r="H178" s="13"/>
      <c r="I178" s="45"/>
      <c r="J178" s="45"/>
      <c r="K178" s="45"/>
      <c r="L178" s="23"/>
      <c r="M178" s="23"/>
      <c r="N178" s="23"/>
      <c r="O178" s="23"/>
      <c r="P178" s="23"/>
      <c r="Q178" s="23"/>
      <c r="R178" s="23"/>
    </row>
    <row r="179" spans="1:18" ht="15.75" customHeight="1" x14ac:dyDescent="0.25">
      <c r="A179" s="9"/>
      <c r="B179" s="23"/>
      <c r="C179" s="23"/>
      <c r="D179" s="23"/>
      <c r="E179" s="23"/>
      <c r="F179" s="23"/>
      <c r="G179" s="13"/>
      <c r="H179" s="13"/>
      <c r="I179" s="45"/>
      <c r="J179" s="45"/>
      <c r="K179" s="45"/>
      <c r="L179" s="23"/>
      <c r="M179" s="23"/>
      <c r="N179" s="23"/>
      <c r="O179" s="23"/>
      <c r="P179" s="23"/>
      <c r="Q179" s="23"/>
      <c r="R179" s="23"/>
    </row>
    <row r="180" spans="1:18" ht="15.75" customHeight="1" x14ac:dyDescent="0.25">
      <c r="A180" s="9"/>
      <c r="B180" s="23"/>
      <c r="C180" s="23"/>
      <c r="D180" s="23"/>
      <c r="E180" s="23"/>
      <c r="F180" s="23"/>
      <c r="G180" s="13"/>
      <c r="H180" s="13"/>
      <c r="I180" s="45"/>
      <c r="J180" s="45"/>
      <c r="K180" s="45"/>
      <c r="L180" s="23"/>
      <c r="M180" s="23"/>
      <c r="N180" s="23"/>
      <c r="O180" s="23"/>
      <c r="P180" s="23"/>
      <c r="Q180" s="23"/>
      <c r="R180" s="23"/>
    </row>
    <row r="181" spans="1:18" ht="15.75" customHeight="1" x14ac:dyDescent="0.25">
      <c r="A181" s="9"/>
      <c r="B181" s="23"/>
      <c r="C181" s="23"/>
      <c r="D181" s="23"/>
      <c r="E181" s="23"/>
      <c r="F181" s="23"/>
      <c r="G181" s="13"/>
      <c r="H181" s="13"/>
      <c r="I181" s="45"/>
      <c r="J181" s="45"/>
      <c r="K181" s="45"/>
      <c r="L181" s="23"/>
      <c r="M181" s="23"/>
      <c r="N181" s="23"/>
      <c r="O181" s="23"/>
      <c r="P181" s="23"/>
      <c r="Q181" s="23"/>
      <c r="R181" s="23"/>
    </row>
    <row r="182" spans="1:18" ht="15.75" customHeight="1" x14ac:dyDescent="0.25">
      <c r="A182" s="9"/>
      <c r="B182" s="23"/>
      <c r="C182" s="23"/>
      <c r="D182" s="23"/>
      <c r="E182" s="23"/>
      <c r="F182" s="23"/>
      <c r="G182" s="13"/>
      <c r="H182" s="13"/>
      <c r="I182" s="45"/>
      <c r="J182" s="45"/>
      <c r="K182" s="45"/>
      <c r="L182" s="23"/>
      <c r="M182" s="23"/>
      <c r="N182" s="23"/>
      <c r="O182" s="23"/>
      <c r="P182" s="23"/>
      <c r="Q182" s="23"/>
      <c r="R182" s="23"/>
    </row>
    <row r="183" spans="1:18" ht="15.75" customHeight="1" x14ac:dyDescent="0.25">
      <c r="A183" s="9"/>
      <c r="B183" s="23"/>
      <c r="C183" s="23"/>
      <c r="D183" s="23"/>
      <c r="E183" s="23"/>
      <c r="F183" s="23"/>
      <c r="G183" s="13"/>
      <c r="H183" s="13"/>
      <c r="I183" s="45"/>
      <c r="J183" s="45"/>
      <c r="K183" s="45"/>
      <c r="L183" s="23"/>
      <c r="M183" s="23"/>
      <c r="N183" s="23"/>
      <c r="O183" s="23"/>
      <c r="P183" s="23"/>
      <c r="Q183" s="23"/>
      <c r="R183" s="23"/>
    </row>
    <row r="184" spans="1:18" ht="15.75" customHeight="1" x14ac:dyDescent="0.25">
      <c r="A184" s="9"/>
      <c r="B184" s="23"/>
      <c r="C184" s="23"/>
      <c r="D184" s="23"/>
      <c r="E184" s="23"/>
      <c r="F184" s="23"/>
      <c r="G184" s="13"/>
      <c r="H184" s="13"/>
      <c r="I184" s="45"/>
      <c r="J184" s="45"/>
      <c r="K184" s="45"/>
      <c r="L184" s="23"/>
      <c r="M184" s="23"/>
      <c r="N184" s="23"/>
      <c r="O184" s="23"/>
      <c r="P184" s="23"/>
      <c r="Q184" s="23"/>
      <c r="R184" s="23"/>
    </row>
    <row r="185" spans="1:18" ht="15.75" customHeight="1" x14ac:dyDescent="0.25">
      <c r="A185" s="9"/>
      <c r="B185" s="23"/>
      <c r="C185" s="23"/>
      <c r="D185" s="23"/>
      <c r="E185" s="23"/>
      <c r="F185" s="23"/>
      <c r="G185" s="13"/>
      <c r="H185" s="13"/>
      <c r="I185" s="45"/>
      <c r="J185" s="45"/>
      <c r="K185" s="45"/>
      <c r="L185" s="23"/>
      <c r="M185" s="23"/>
      <c r="N185" s="23"/>
      <c r="O185" s="23"/>
      <c r="P185" s="23"/>
      <c r="Q185" s="23"/>
      <c r="R185" s="23"/>
    </row>
    <row r="186" spans="1:18" ht="15.75" customHeight="1" x14ac:dyDescent="0.25">
      <c r="A186" s="9"/>
      <c r="B186" s="23"/>
      <c r="C186" s="23"/>
      <c r="D186" s="23"/>
      <c r="E186" s="23"/>
      <c r="F186" s="23"/>
      <c r="G186" s="13"/>
      <c r="H186" s="13"/>
      <c r="I186" s="45"/>
      <c r="J186" s="45"/>
      <c r="K186" s="45"/>
      <c r="L186" s="23"/>
      <c r="M186" s="23"/>
      <c r="N186" s="23"/>
      <c r="O186" s="23"/>
      <c r="P186" s="23"/>
      <c r="Q186" s="23"/>
      <c r="R186" s="23"/>
    </row>
    <row r="187" spans="1:18" ht="15.75" customHeight="1" x14ac:dyDescent="0.25">
      <c r="A187" s="9"/>
      <c r="B187" s="23"/>
      <c r="C187" s="23"/>
      <c r="D187" s="23"/>
      <c r="E187" s="23"/>
      <c r="F187" s="23"/>
      <c r="G187" s="13"/>
      <c r="H187" s="13"/>
      <c r="I187" s="45"/>
      <c r="J187" s="45"/>
      <c r="K187" s="45"/>
      <c r="L187" s="23"/>
      <c r="M187" s="23"/>
      <c r="N187" s="23"/>
      <c r="O187" s="23"/>
      <c r="P187" s="23"/>
      <c r="Q187" s="23"/>
      <c r="R187" s="23"/>
    </row>
    <row r="188" spans="1:18" ht="15.75" customHeight="1" x14ac:dyDescent="0.25">
      <c r="A188" s="9"/>
      <c r="B188" s="23"/>
      <c r="C188" s="23"/>
      <c r="D188" s="23"/>
      <c r="E188" s="23"/>
      <c r="F188" s="23"/>
      <c r="G188" s="13"/>
      <c r="H188" s="13"/>
      <c r="I188" s="45"/>
      <c r="J188" s="45"/>
      <c r="K188" s="45"/>
      <c r="L188" s="23"/>
      <c r="M188" s="23"/>
      <c r="N188" s="23"/>
      <c r="O188" s="23"/>
      <c r="P188" s="23"/>
      <c r="Q188" s="23"/>
      <c r="R188" s="23"/>
    </row>
    <row r="189" spans="1:18" ht="15.75" customHeight="1" x14ac:dyDescent="0.25">
      <c r="A189" s="9"/>
      <c r="B189" s="23"/>
      <c r="C189" s="23"/>
      <c r="D189" s="23"/>
      <c r="E189" s="23"/>
      <c r="F189" s="23"/>
      <c r="G189" s="13"/>
      <c r="H189" s="13"/>
      <c r="I189" s="45"/>
      <c r="J189" s="45"/>
      <c r="K189" s="45"/>
      <c r="L189" s="23"/>
      <c r="M189" s="23"/>
      <c r="N189" s="23"/>
      <c r="O189" s="23"/>
      <c r="P189" s="23"/>
      <c r="Q189" s="23"/>
      <c r="R189" s="23"/>
    </row>
    <row r="190" spans="1:18" ht="15.75" customHeight="1" x14ac:dyDescent="0.25">
      <c r="A190" s="9"/>
      <c r="B190" s="23"/>
      <c r="C190" s="23"/>
      <c r="D190" s="23"/>
      <c r="E190" s="23"/>
      <c r="F190" s="23"/>
      <c r="G190" s="13"/>
      <c r="H190" s="13"/>
      <c r="I190" s="45"/>
      <c r="J190" s="45"/>
      <c r="K190" s="45"/>
      <c r="L190" s="23"/>
      <c r="M190" s="23"/>
      <c r="N190" s="23"/>
      <c r="O190" s="23"/>
      <c r="P190" s="23"/>
      <c r="Q190" s="23"/>
      <c r="R190" s="23"/>
    </row>
    <row r="191" spans="1:18" ht="15.75" customHeight="1" x14ac:dyDescent="0.25">
      <c r="A191" s="9"/>
      <c r="B191" s="23"/>
      <c r="C191" s="23"/>
      <c r="D191" s="23"/>
      <c r="E191" s="23"/>
      <c r="F191" s="23"/>
      <c r="G191" s="13"/>
      <c r="H191" s="13"/>
      <c r="I191" s="45"/>
      <c r="J191" s="45"/>
      <c r="K191" s="45"/>
      <c r="L191" s="23"/>
      <c r="M191" s="23"/>
      <c r="N191" s="23"/>
      <c r="O191" s="23"/>
      <c r="P191" s="23"/>
      <c r="Q191" s="23"/>
      <c r="R191" s="23"/>
    </row>
    <row r="192" spans="1:18" ht="15.75" customHeight="1" x14ac:dyDescent="0.25">
      <c r="A192" s="9"/>
      <c r="B192" s="23"/>
      <c r="C192" s="23"/>
      <c r="D192" s="23"/>
      <c r="E192" s="23"/>
      <c r="F192" s="23"/>
      <c r="G192" s="13"/>
      <c r="H192" s="13"/>
      <c r="I192" s="45"/>
      <c r="J192" s="45"/>
      <c r="K192" s="45"/>
      <c r="L192" s="23"/>
      <c r="M192" s="23"/>
      <c r="N192" s="23"/>
      <c r="O192" s="23"/>
      <c r="P192" s="23"/>
      <c r="Q192" s="23"/>
      <c r="R192" s="23"/>
    </row>
    <row r="193" spans="1:18" ht="15.75" customHeight="1" x14ac:dyDescent="0.25">
      <c r="A193" s="9"/>
      <c r="B193" s="23"/>
      <c r="C193" s="23"/>
      <c r="D193" s="23"/>
      <c r="E193" s="23"/>
      <c r="F193" s="23"/>
      <c r="G193" s="13"/>
      <c r="H193" s="13"/>
      <c r="I193" s="45"/>
      <c r="J193" s="45"/>
      <c r="K193" s="45"/>
      <c r="L193" s="23"/>
      <c r="M193" s="23"/>
      <c r="N193" s="23"/>
      <c r="O193" s="23"/>
      <c r="P193" s="23"/>
      <c r="Q193" s="23"/>
      <c r="R193" s="23"/>
    </row>
    <row r="194" spans="1:18" ht="15.75" customHeight="1" x14ac:dyDescent="0.25">
      <c r="A194" s="9"/>
      <c r="B194" s="23"/>
      <c r="C194" s="23"/>
      <c r="D194" s="23"/>
      <c r="E194" s="23"/>
      <c r="F194" s="23"/>
      <c r="G194" s="13"/>
      <c r="H194" s="13"/>
      <c r="I194" s="45"/>
      <c r="J194" s="45"/>
      <c r="K194" s="45"/>
      <c r="L194" s="23"/>
      <c r="M194" s="23"/>
      <c r="N194" s="23"/>
      <c r="O194" s="23"/>
      <c r="P194" s="23"/>
      <c r="Q194" s="23"/>
      <c r="R194" s="23"/>
    </row>
    <row r="195" spans="1:18" ht="15.75" customHeight="1" x14ac:dyDescent="0.25">
      <c r="A195" s="9"/>
      <c r="B195" s="23"/>
      <c r="C195" s="23"/>
      <c r="D195" s="23"/>
      <c r="E195" s="23"/>
      <c r="F195" s="23"/>
      <c r="G195" s="13"/>
      <c r="H195" s="13"/>
      <c r="I195" s="45"/>
      <c r="J195" s="45"/>
      <c r="K195" s="45"/>
      <c r="L195" s="23"/>
      <c r="M195" s="23"/>
      <c r="N195" s="23"/>
      <c r="O195" s="23"/>
      <c r="P195" s="23"/>
      <c r="Q195" s="23"/>
      <c r="R195" s="23"/>
    </row>
    <row r="196" spans="1:18" ht="15.75" customHeight="1" x14ac:dyDescent="0.25">
      <c r="A196" s="9"/>
      <c r="B196" s="23"/>
      <c r="C196" s="23"/>
      <c r="D196" s="23"/>
      <c r="E196" s="23"/>
      <c r="F196" s="23"/>
      <c r="G196" s="13"/>
      <c r="H196" s="13"/>
      <c r="I196" s="45"/>
      <c r="J196" s="45"/>
      <c r="K196" s="45"/>
      <c r="L196" s="23"/>
      <c r="M196" s="23"/>
      <c r="N196" s="23"/>
      <c r="O196" s="23"/>
      <c r="P196" s="23"/>
      <c r="Q196" s="23"/>
      <c r="R196" s="23"/>
    </row>
    <row r="197" spans="1:18" ht="15.75" customHeight="1" x14ac:dyDescent="0.25">
      <c r="A197" s="9"/>
      <c r="B197" s="23"/>
      <c r="C197" s="23"/>
      <c r="D197" s="23"/>
      <c r="E197" s="23"/>
      <c r="F197" s="23"/>
      <c r="G197" s="13"/>
      <c r="H197" s="13"/>
      <c r="I197" s="45"/>
      <c r="J197" s="45"/>
      <c r="K197" s="45"/>
      <c r="L197" s="23"/>
      <c r="M197" s="23"/>
      <c r="N197" s="23"/>
      <c r="O197" s="23"/>
      <c r="P197" s="23"/>
      <c r="Q197" s="23"/>
      <c r="R197" s="23"/>
    </row>
    <row r="198" spans="1:18" ht="15.75" customHeight="1" x14ac:dyDescent="0.25">
      <c r="A198" s="9"/>
      <c r="B198" s="23"/>
      <c r="C198" s="23"/>
      <c r="D198" s="23"/>
      <c r="E198" s="23"/>
      <c r="F198" s="23"/>
      <c r="G198" s="13"/>
      <c r="H198" s="13"/>
      <c r="I198" s="45"/>
      <c r="J198" s="45"/>
      <c r="K198" s="45"/>
      <c r="L198" s="23"/>
      <c r="M198" s="23"/>
      <c r="N198" s="23"/>
      <c r="O198" s="23"/>
      <c r="P198" s="23"/>
      <c r="Q198" s="23"/>
      <c r="R198" s="23"/>
    </row>
    <row r="199" spans="1:18" ht="15.75" customHeight="1" x14ac:dyDescent="0.25">
      <c r="A199" s="9"/>
      <c r="B199" s="23"/>
      <c r="C199" s="23"/>
      <c r="D199" s="23"/>
      <c r="E199" s="23"/>
      <c r="F199" s="23"/>
      <c r="G199" s="13"/>
      <c r="H199" s="13"/>
      <c r="I199" s="45"/>
      <c r="J199" s="45"/>
      <c r="K199" s="45"/>
      <c r="L199" s="23"/>
      <c r="M199" s="23"/>
      <c r="N199" s="23"/>
      <c r="O199" s="23"/>
      <c r="P199" s="23"/>
      <c r="Q199" s="23"/>
      <c r="R199" s="23"/>
    </row>
    <row r="200" spans="1:18" ht="15.75" customHeight="1" x14ac:dyDescent="0.25">
      <c r="A200" s="9"/>
      <c r="B200" s="23"/>
      <c r="C200" s="23"/>
      <c r="D200" s="23"/>
      <c r="E200" s="23"/>
      <c r="F200" s="23"/>
      <c r="G200" s="13"/>
      <c r="H200" s="13"/>
      <c r="I200" s="45"/>
      <c r="J200" s="45"/>
      <c r="K200" s="45"/>
      <c r="L200" s="23"/>
      <c r="M200" s="23"/>
      <c r="N200" s="23"/>
      <c r="O200" s="23"/>
      <c r="P200" s="23"/>
      <c r="Q200" s="23"/>
      <c r="R200" s="23"/>
    </row>
    <row r="201" spans="1:18" ht="15.75" customHeight="1" x14ac:dyDescent="0.25">
      <c r="A201" s="9"/>
      <c r="B201" s="23"/>
      <c r="C201" s="23"/>
      <c r="D201" s="23"/>
      <c r="E201" s="23"/>
      <c r="F201" s="23"/>
      <c r="G201" s="13"/>
      <c r="H201" s="13"/>
      <c r="I201" s="45"/>
      <c r="J201" s="45"/>
      <c r="K201" s="45"/>
      <c r="L201" s="23"/>
      <c r="M201" s="23"/>
      <c r="N201" s="23"/>
      <c r="O201" s="23"/>
      <c r="P201" s="23"/>
      <c r="Q201" s="23"/>
      <c r="R201" s="23"/>
    </row>
    <row r="202" spans="1:18" ht="15.75" customHeight="1" x14ac:dyDescent="0.25">
      <c r="A202" s="9"/>
      <c r="B202" s="23"/>
      <c r="C202" s="23"/>
      <c r="D202" s="23"/>
      <c r="E202" s="23"/>
      <c r="F202" s="23"/>
      <c r="G202" s="13"/>
      <c r="H202" s="13"/>
      <c r="I202" s="45"/>
      <c r="J202" s="45"/>
      <c r="K202" s="45"/>
      <c r="L202" s="23"/>
      <c r="M202" s="23"/>
      <c r="N202" s="23"/>
      <c r="O202" s="23"/>
      <c r="P202" s="23"/>
      <c r="Q202" s="23"/>
      <c r="R202" s="23"/>
    </row>
    <row r="203" spans="1:18" ht="15.75" customHeight="1" x14ac:dyDescent="0.25">
      <c r="A203" s="9"/>
      <c r="B203" s="23"/>
      <c r="C203" s="23"/>
      <c r="D203" s="23"/>
      <c r="E203" s="23"/>
      <c r="F203" s="23"/>
      <c r="G203" s="13"/>
      <c r="H203" s="13"/>
      <c r="I203" s="45"/>
      <c r="J203" s="45"/>
      <c r="K203" s="45"/>
      <c r="L203" s="23"/>
      <c r="M203" s="23"/>
      <c r="N203" s="23"/>
      <c r="O203" s="23"/>
      <c r="P203" s="23"/>
      <c r="Q203" s="23"/>
      <c r="R203" s="23"/>
    </row>
    <row r="204" spans="1:18" ht="15.75" customHeight="1" x14ac:dyDescent="0.25">
      <c r="A204" s="9"/>
      <c r="B204" s="23"/>
      <c r="C204" s="23"/>
      <c r="D204" s="23"/>
      <c r="E204" s="23"/>
      <c r="F204" s="23"/>
      <c r="G204" s="13"/>
      <c r="H204" s="13"/>
      <c r="I204" s="45"/>
      <c r="J204" s="45"/>
      <c r="K204" s="45"/>
      <c r="L204" s="23"/>
      <c r="M204" s="23"/>
      <c r="N204" s="23"/>
      <c r="O204" s="23"/>
      <c r="P204" s="23"/>
      <c r="Q204" s="23"/>
      <c r="R204" s="23"/>
    </row>
    <row r="205" spans="1:18" ht="15.75" customHeight="1" x14ac:dyDescent="0.25">
      <c r="A205" s="9"/>
      <c r="B205" s="23"/>
      <c r="C205" s="23"/>
      <c r="D205" s="23"/>
      <c r="E205" s="23"/>
      <c r="F205" s="23"/>
      <c r="G205" s="13"/>
      <c r="H205" s="13"/>
      <c r="I205" s="45"/>
      <c r="J205" s="45"/>
      <c r="K205" s="45"/>
      <c r="L205" s="23"/>
      <c r="M205" s="23"/>
      <c r="N205" s="23"/>
      <c r="O205" s="23"/>
      <c r="P205" s="23"/>
      <c r="Q205" s="23"/>
      <c r="R205" s="23"/>
    </row>
    <row r="206" spans="1:18" ht="15.75" customHeight="1" x14ac:dyDescent="0.25">
      <c r="A206" s="9"/>
      <c r="B206" s="23"/>
      <c r="C206" s="23"/>
      <c r="D206" s="23"/>
      <c r="E206" s="23"/>
      <c r="F206" s="23"/>
      <c r="G206" s="13"/>
      <c r="H206" s="13"/>
      <c r="I206" s="45"/>
      <c r="J206" s="45"/>
      <c r="K206" s="45"/>
      <c r="L206" s="23"/>
      <c r="M206" s="23"/>
      <c r="N206" s="23"/>
      <c r="O206" s="23"/>
      <c r="P206" s="23"/>
      <c r="Q206" s="23"/>
      <c r="R206" s="23"/>
    </row>
    <row r="207" spans="1:18" ht="15.75" customHeight="1" x14ac:dyDescent="0.25">
      <c r="A207" s="9"/>
      <c r="B207" s="23"/>
      <c r="C207" s="23"/>
      <c r="D207" s="23"/>
      <c r="E207" s="23"/>
      <c r="F207" s="23"/>
      <c r="G207" s="13"/>
      <c r="H207" s="13"/>
      <c r="I207" s="45"/>
      <c r="J207" s="45"/>
      <c r="K207" s="45"/>
      <c r="L207" s="23"/>
      <c r="M207" s="23"/>
      <c r="N207" s="23"/>
      <c r="O207" s="23"/>
      <c r="P207" s="23"/>
      <c r="Q207" s="23"/>
      <c r="R207" s="23"/>
    </row>
    <row r="208" spans="1:18" ht="15.75" customHeight="1" x14ac:dyDescent="0.25">
      <c r="A208" s="9"/>
      <c r="B208" s="23"/>
      <c r="C208" s="23"/>
      <c r="D208" s="23"/>
      <c r="E208" s="23"/>
      <c r="F208" s="23"/>
      <c r="G208" s="13"/>
      <c r="H208" s="13"/>
      <c r="I208" s="45"/>
      <c r="J208" s="45"/>
      <c r="K208" s="45"/>
      <c r="L208" s="23"/>
      <c r="M208" s="23"/>
      <c r="N208" s="23"/>
      <c r="O208" s="23"/>
      <c r="P208" s="23"/>
      <c r="Q208" s="23"/>
      <c r="R208" s="23"/>
    </row>
    <row r="209" spans="1:18" ht="15.75" customHeight="1" x14ac:dyDescent="0.25">
      <c r="A209" s="9"/>
      <c r="B209" s="23"/>
      <c r="C209" s="23"/>
      <c r="D209" s="23"/>
      <c r="E209" s="23"/>
      <c r="F209" s="23"/>
      <c r="G209" s="13"/>
      <c r="H209" s="13"/>
      <c r="I209" s="45"/>
      <c r="J209" s="45"/>
      <c r="K209" s="45"/>
      <c r="L209" s="23"/>
      <c r="M209" s="23"/>
      <c r="N209" s="23"/>
      <c r="O209" s="23"/>
      <c r="P209" s="23"/>
      <c r="Q209" s="23"/>
      <c r="R209" s="23"/>
    </row>
    <row r="210" spans="1:18" ht="15.75" customHeight="1" x14ac:dyDescent="0.25">
      <c r="A210" s="9"/>
      <c r="B210" s="23"/>
      <c r="C210" s="23"/>
      <c r="D210" s="23"/>
      <c r="E210" s="23"/>
      <c r="F210" s="23"/>
      <c r="G210" s="13"/>
      <c r="H210" s="13"/>
      <c r="I210" s="45"/>
      <c r="J210" s="45"/>
      <c r="K210" s="45"/>
      <c r="L210" s="23"/>
      <c r="M210" s="23"/>
      <c r="N210" s="23"/>
      <c r="O210" s="23"/>
      <c r="P210" s="23"/>
      <c r="Q210" s="23"/>
      <c r="R210" s="23"/>
    </row>
    <row r="211" spans="1:18" ht="15.75" customHeight="1" x14ac:dyDescent="0.25">
      <c r="A211" s="9"/>
      <c r="B211" s="23"/>
      <c r="C211" s="23"/>
      <c r="D211" s="23"/>
      <c r="E211" s="23"/>
      <c r="F211" s="23"/>
      <c r="G211" s="13"/>
      <c r="H211" s="13"/>
      <c r="I211" s="45"/>
      <c r="J211" s="45"/>
      <c r="K211" s="45"/>
      <c r="L211" s="23"/>
      <c r="M211" s="23"/>
      <c r="N211" s="23"/>
      <c r="O211" s="23"/>
      <c r="P211" s="23"/>
      <c r="Q211" s="23"/>
      <c r="R211" s="23"/>
    </row>
    <row r="212" spans="1:18" ht="15.75" customHeight="1" x14ac:dyDescent="0.25">
      <c r="A212" s="9"/>
      <c r="B212" s="23"/>
      <c r="C212" s="23"/>
      <c r="D212" s="23"/>
      <c r="E212" s="23"/>
      <c r="F212" s="23"/>
      <c r="G212" s="13"/>
      <c r="H212" s="13"/>
      <c r="I212" s="45"/>
      <c r="J212" s="45"/>
      <c r="K212" s="45"/>
      <c r="L212" s="23"/>
      <c r="M212" s="23"/>
      <c r="N212" s="23"/>
      <c r="O212" s="23"/>
      <c r="P212" s="23"/>
      <c r="Q212" s="23"/>
      <c r="R212" s="23"/>
    </row>
    <row r="213" spans="1:18" ht="15.75" customHeight="1" x14ac:dyDescent="0.25">
      <c r="A213" s="9"/>
      <c r="B213" s="23"/>
      <c r="C213" s="23"/>
      <c r="D213" s="23"/>
      <c r="E213" s="23"/>
      <c r="F213" s="23"/>
      <c r="G213" s="13"/>
      <c r="H213" s="13"/>
      <c r="I213" s="45"/>
      <c r="J213" s="45"/>
      <c r="K213" s="45"/>
      <c r="L213" s="23"/>
      <c r="M213" s="23"/>
      <c r="N213" s="23"/>
      <c r="O213" s="23"/>
      <c r="P213" s="23"/>
      <c r="Q213" s="23"/>
      <c r="R213" s="23"/>
    </row>
    <row r="214" spans="1:18" ht="15.75" customHeight="1" x14ac:dyDescent="0.25">
      <c r="A214" s="9"/>
      <c r="B214" s="23"/>
      <c r="C214" s="23"/>
      <c r="D214" s="23"/>
      <c r="E214" s="23"/>
      <c r="F214" s="23"/>
      <c r="G214" s="13"/>
      <c r="H214" s="13"/>
      <c r="I214" s="45"/>
      <c r="J214" s="45"/>
      <c r="K214" s="45"/>
      <c r="L214" s="23"/>
      <c r="M214" s="23"/>
      <c r="N214" s="23"/>
      <c r="O214" s="23"/>
      <c r="P214" s="23"/>
      <c r="Q214" s="23"/>
      <c r="R214" s="23"/>
    </row>
    <row r="215" spans="1:18" ht="15.75" customHeight="1" x14ac:dyDescent="0.25">
      <c r="A215" s="9"/>
      <c r="B215" s="23"/>
      <c r="C215" s="23"/>
      <c r="D215" s="23"/>
      <c r="E215" s="23"/>
      <c r="F215" s="23"/>
      <c r="G215" s="13"/>
      <c r="H215" s="13"/>
      <c r="I215" s="45"/>
      <c r="J215" s="45"/>
      <c r="K215" s="45"/>
      <c r="L215" s="23"/>
      <c r="M215" s="23"/>
      <c r="N215" s="23"/>
      <c r="O215" s="23"/>
      <c r="P215" s="23"/>
      <c r="Q215" s="23"/>
      <c r="R215" s="23"/>
    </row>
    <row r="216" spans="1:18" ht="15.75" customHeight="1" x14ac:dyDescent="0.25">
      <c r="A216" s="9"/>
      <c r="B216" s="23"/>
      <c r="C216" s="23"/>
      <c r="D216" s="23"/>
      <c r="E216" s="23"/>
      <c r="F216" s="23"/>
      <c r="G216" s="13"/>
      <c r="H216" s="13"/>
      <c r="I216" s="45"/>
      <c r="J216" s="45"/>
      <c r="K216" s="45"/>
      <c r="L216" s="23"/>
      <c r="M216" s="23"/>
      <c r="N216" s="23"/>
      <c r="O216" s="23"/>
      <c r="P216" s="23"/>
      <c r="Q216" s="23"/>
      <c r="R216" s="23"/>
    </row>
    <row r="217" spans="1:18" ht="15.75" customHeight="1" x14ac:dyDescent="0.25">
      <c r="H217" s="12"/>
      <c r="I217" s="41"/>
      <c r="J217" s="41"/>
      <c r="K217" s="41"/>
    </row>
    <row r="218" spans="1:18" ht="15.75" customHeight="1" x14ac:dyDescent="0.25">
      <c r="H218" s="12"/>
      <c r="I218" s="41"/>
      <c r="J218" s="41"/>
      <c r="K218" s="41"/>
    </row>
    <row r="219" spans="1:18" ht="15.75" customHeight="1" x14ac:dyDescent="0.25">
      <c r="H219" s="12"/>
      <c r="I219" s="41"/>
      <c r="J219" s="41"/>
      <c r="K219" s="41"/>
    </row>
    <row r="220" spans="1:18" ht="15.75" customHeight="1" x14ac:dyDescent="0.25">
      <c r="H220" s="12"/>
      <c r="I220" s="41"/>
      <c r="J220" s="41"/>
      <c r="K220" s="41"/>
    </row>
    <row r="221" spans="1:18" ht="15.75" customHeight="1" x14ac:dyDescent="0.25">
      <c r="H221" s="12"/>
      <c r="I221" s="41"/>
      <c r="J221" s="41"/>
      <c r="K221" s="41"/>
    </row>
    <row r="222" spans="1:18" ht="15.75" customHeight="1" x14ac:dyDescent="0.25">
      <c r="H222" s="12"/>
      <c r="I222" s="41"/>
      <c r="J222" s="41"/>
      <c r="K222" s="41"/>
    </row>
    <row r="223" spans="1:18" ht="15.75" customHeight="1" x14ac:dyDescent="0.25">
      <c r="H223" s="12"/>
      <c r="I223" s="41"/>
      <c r="J223" s="41"/>
      <c r="K223" s="41"/>
    </row>
    <row r="224" spans="1:18" ht="15.75" customHeight="1" x14ac:dyDescent="0.25">
      <c r="H224" s="12"/>
      <c r="I224" s="41"/>
      <c r="J224" s="41"/>
      <c r="K224" s="41"/>
    </row>
    <row r="225" spans="8:11" ht="15.75" customHeight="1" x14ac:dyDescent="0.25">
      <c r="H225" s="12"/>
      <c r="I225" s="41"/>
      <c r="J225" s="41"/>
      <c r="K225" s="41"/>
    </row>
    <row r="226" spans="8:11" ht="15.75" customHeight="1" x14ac:dyDescent="0.25">
      <c r="H226" s="12"/>
      <c r="I226" s="41"/>
      <c r="J226" s="41"/>
      <c r="K226" s="41"/>
    </row>
    <row r="227" spans="8:11" ht="15.75" customHeight="1" x14ac:dyDescent="0.25">
      <c r="H227" s="12"/>
      <c r="I227" s="41"/>
      <c r="J227" s="41"/>
      <c r="K227" s="41"/>
    </row>
    <row r="228" spans="8:11" ht="15.75" customHeight="1" x14ac:dyDescent="0.25">
      <c r="H228" s="12"/>
      <c r="I228" s="41"/>
      <c r="J228" s="41"/>
      <c r="K228" s="41"/>
    </row>
    <row r="229" spans="8:11" ht="15.75" customHeight="1" x14ac:dyDescent="0.25">
      <c r="H229" s="12"/>
      <c r="I229" s="41"/>
      <c r="J229" s="41"/>
      <c r="K229" s="41"/>
    </row>
    <row r="230" spans="8:11" ht="15.75" customHeight="1" x14ac:dyDescent="0.25">
      <c r="H230" s="12"/>
      <c r="I230" s="41"/>
      <c r="J230" s="41"/>
      <c r="K230" s="41"/>
    </row>
    <row r="231" spans="8:11" ht="15.75" customHeight="1" x14ac:dyDescent="0.25">
      <c r="H231" s="12"/>
      <c r="I231" s="41"/>
      <c r="J231" s="41"/>
      <c r="K231" s="41"/>
    </row>
    <row r="232" spans="8:11" ht="15.75" customHeight="1" x14ac:dyDescent="0.25">
      <c r="H232" s="12"/>
      <c r="I232" s="41"/>
      <c r="J232" s="41"/>
      <c r="K232" s="41"/>
    </row>
    <row r="233" spans="8:11" ht="15.75" customHeight="1" x14ac:dyDescent="0.25">
      <c r="H233" s="12"/>
      <c r="I233" s="41"/>
      <c r="J233" s="41"/>
      <c r="K233" s="41"/>
    </row>
    <row r="234" spans="8:11" ht="15.75" customHeight="1" x14ac:dyDescent="0.25">
      <c r="H234" s="12"/>
      <c r="I234" s="41"/>
      <c r="J234" s="41"/>
      <c r="K234" s="41"/>
    </row>
    <row r="235" spans="8:11" ht="15.75" customHeight="1" x14ac:dyDescent="0.25">
      <c r="H235" s="12"/>
      <c r="I235" s="41"/>
      <c r="J235" s="41"/>
      <c r="K235" s="41"/>
    </row>
    <row r="236" spans="8:11" ht="15.75" customHeight="1" x14ac:dyDescent="0.25">
      <c r="H236" s="12"/>
      <c r="I236" s="41"/>
      <c r="J236" s="41"/>
      <c r="K236" s="41"/>
    </row>
    <row r="237" spans="8:11" ht="15.75" customHeight="1" x14ac:dyDescent="0.25">
      <c r="H237" s="12"/>
      <c r="I237" s="41"/>
      <c r="J237" s="41"/>
      <c r="K237" s="41"/>
    </row>
    <row r="238" spans="8:11" ht="15.75" customHeight="1" x14ac:dyDescent="0.25">
      <c r="H238" s="12"/>
      <c r="I238" s="41"/>
      <c r="J238" s="41"/>
      <c r="K238" s="41"/>
    </row>
    <row r="239" spans="8:11" ht="15.75" customHeight="1" x14ac:dyDescent="0.25">
      <c r="H239" s="12"/>
      <c r="I239" s="41"/>
      <c r="J239" s="41"/>
      <c r="K239" s="41"/>
    </row>
    <row r="240" spans="8:11" ht="15.75" customHeight="1" x14ac:dyDescent="0.25">
      <c r="H240" s="12"/>
      <c r="I240" s="41"/>
      <c r="J240" s="41"/>
      <c r="K240" s="41"/>
    </row>
    <row r="241" spans="8:11" ht="15.75" customHeight="1" x14ac:dyDescent="0.25">
      <c r="H241" s="12"/>
      <c r="I241" s="41"/>
      <c r="J241" s="41"/>
      <c r="K241" s="41"/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74"/>
  <sheetViews>
    <sheetView zoomScaleNormal="100" workbookViewId="0">
      <pane ySplit="1" topLeftCell="A21" activePane="bottomLeft" state="frozen"/>
      <selection pane="bottomLeft" activeCell="S22" sqref="S22"/>
    </sheetView>
  </sheetViews>
  <sheetFormatPr defaultRowHeight="14.25" x14ac:dyDescent="0.2"/>
  <cols>
    <col min="1" max="1" width="22.85546875" style="24" bestFit="1" customWidth="1"/>
    <col min="2" max="5" width="9.28515625" style="24" bestFit="1" customWidth="1"/>
    <col min="6" max="6" width="10.85546875" style="24" bestFit="1" customWidth="1"/>
    <col min="7" max="7" width="9.5703125" style="24" bestFit="1" customWidth="1"/>
    <col min="8" max="10" width="9.28515625" style="24" bestFit="1" customWidth="1"/>
    <col min="11" max="11" width="14.42578125" style="24" bestFit="1" customWidth="1"/>
    <col min="12" max="12" width="10.85546875" style="24" bestFit="1" customWidth="1"/>
    <col min="13" max="13" width="13.42578125" style="24" bestFit="1" customWidth="1"/>
    <col min="14" max="15" width="13.140625" style="24" bestFit="1" customWidth="1"/>
    <col min="16" max="16" width="14" style="24" bestFit="1" customWidth="1"/>
    <col min="17" max="17" width="15.85546875" style="24" bestFit="1" customWidth="1"/>
    <col min="18" max="18" width="16.5703125" style="24" bestFit="1" customWidth="1"/>
    <col min="19" max="19" width="13.140625" style="24" bestFit="1" customWidth="1"/>
    <col min="20" max="22" width="13" style="24" bestFit="1" customWidth="1"/>
    <col min="23" max="23" width="14" style="24" bestFit="1" customWidth="1"/>
    <col min="24" max="24" width="13" style="24" bestFit="1" customWidth="1"/>
    <col min="25" max="25" width="17.85546875" style="24" bestFit="1" customWidth="1"/>
    <col min="26" max="26" width="15.85546875" style="24" bestFit="1" customWidth="1"/>
    <col min="27" max="27" width="12.42578125" style="24" bestFit="1" customWidth="1"/>
    <col min="28" max="28" width="13.140625" style="24" bestFit="1" customWidth="1"/>
    <col min="29" max="33" width="13" style="24" bestFit="1" customWidth="1"/>
    <col min="34" max="34" width="13.85546875" style="24" bestFit="1" customWidth="1"/>
    <col min="35" max="35" width="11.85546875" style="24" bestFit="1" customWidth="1"/>
    <col min="36" max="376" width="9.140625" style="24" customWidth="1"/>
    <col min="377" max="16384" width="9.140625" style="24"/>
  </cols>
  <sheetData>
    <row r="1" spans="1:37" s="46" customFormat="1" ht="15" customHeight="1" x14ac:dyDescent="0.25">
      <c r="A1" s="47" t="s">
        <v>2</v>
      </c>
      <c r="B1" s="47" t="s">
        <v>3</v>
      </c>
      <c r="C1" s="47" t="s">
        <v>4</v>
      </c>
      <c r="D1" s="47" t="s">
        <v>5</v>
      </c>
      <c r="E1" s="47" t="s">
        <v>6</v>
      </c>
      <c r="F1" s="47" t="s">
        <v>7</v>
      </c>
      <c r="G1" s="47" t="s">
        <v>8</v>
      </c>
      <c r="H1" s="47" t="s">
        <v>9</v>
      </c>
      <c r="I1" s="47" t="s">
        <v>10</v>
      </c>
      <c r="J1" s="47" t="s">
        <v>11</v>
      </c>
      <c r="K1" s="47" t="s">
        <v>12</v>
      </c>
      <c r="L1" s="47" t="s">
        <v>13</v>
      </c>
      <c r="M1" s="30" t="s">
        <v>105</v>
      </c>
      <c r="N1" s="30" t="s">
        <v>106</v>
      </c>
      <c r="O1" s="30" t="s">
        <v>107</v>
      </c>
      <c r="P1" s="30" t="s">
        <v>108</v>
      </c>
      <c r="Q1" s="30" t="s">
        <v>18</v>
      </c>
      <c r="R1" s="30" t="s">
        <v>109</v>
      </c>
      <c r="S1" s="30" t="s">
        <v>110</v>
      </c>
      <c r="T1" s="30" t="s">
        <v>111</v>
      </c>
      <c r="U1" s="30" t="s">
        <v>112</v>
      </c>
      <c r="V1" s="30" t="s">
        <v>113</v>
      </c>
      <c r="W1" s="30" t="s">
        <v>114</v>
      </c>
      <c r="X1" s="30" t="s">
        <v>115</v>
      </c>
      <c r="Y1" s="30" t="s">
        <v>116</v>
      </c>
      <c r="Z1" s="30" t="s">
        <v>117</v>
      </c>
      <c r="AA1" s="30" t="s">
        <v>118</v>
      </c>
      <c r="AB1" s="30" t="s">
        <v>119</v>
      </c>
      <c r="AC1" s="30" t="s">
        <v>120</v>
      </c>
      <c r="AD1" s="30"/>
      <c r="AE1" s="30"/>
      <c r="AF1" s="30"/>
      <c r="AG1" s="30"/>
      <c r="AH1" s="30"/>
      <c r="AI1" s="30"/>
      <c r="AJ1" s="5"/>
      <c r="AK1" s="5"/>
    </row>
    <row r="2" spans="1:37" ht="15.75" customHeight="1" x14ac:dyDescent="0.25">
      <c r="A2" s="35">
        <v>45478</v>
      </c>
      <c r="B2">
        <v>5591</v>
      </c>
      <c r="C2">
        <v>5626</v>
      </c>
      <c r="D2">
        <v>5585</v>
      </c>
      <c r="E2">
        <v>5621.5</v>
      </c>
      <c r="F2">
        <v>1234277</v>
      </c>
      <c r="G2">
        <v>5479.6584709999997</v>
      </c>
      <c r="H2">
        <v>5563.75</v>
      </c>
      <c r="I2">
        <v>5595.75</v>
      </c>
      <c r="J2">
        <v>5559.75</v>
      </c>
      <c r="K2">
        <v>5590.25</v>
      </c>
      <c r="L2">
        <v>809904</v>
      </c>
      <c r="Z2">
        <v>20</v>
      </c>
      <c r="AA2">
        <v>20</v>
      </c>
      <c r="AB2">
        <v>30</v>
      </c>
      <c r="AC2">
        <v>1.5</v>
      </c>
    </row>
    <row r="3" spans="1:37" ht="15.75" customHeight="1" x14ac:dyDescent="0.25">
      <c r="A3" s="35">
        <v>45481</v>
      </c>
      <c r="B3">
        <v>5612</v>
      </c>
      <c r="C3">
        <v>5637.5</v>
      </c>
      <c r="D3">
        <v>5610.75</v>
      </c>
      <c r="E3">
        <v>5625.25</v>
      </c>
      <c r="F3">
        <v>983070</v>
      </c>
      <c r="G3">
        <v>5498.639999</v>
      </c>
      <c r="H3">
        <v>5591</v>
      </c>
      <c r="I3">
        <v>5626</v>
      </c>
      <c r="J3">
        <v>5585</v>
      </c>
      <c r="K3">
        <v>5621.5</v>
      </c>
      <c r="L3">
        <v>1234277</v>
      </c>
      <c r="Z3">
        <v>20</v>
      </c>
      <c r="AA3">
        <v>20</v>
      </c>
      <c r="AB3">
        <v>30</v>
      </c>
      <c r="AC3">
        <v>1.5</v>
      </c>
    </row>
    <row r="4" spans="1:37" ht="15.75" customHeight="1" x14ac:dyDescent="0.25">
      <c r="A4" s="35">
        <v>45482</v>
      </c>
      <c r="B4">
        <v>5627.75</v>
      </c>
      <c r="C4">
        <v>5645.75</v>
      </c>
      <c r="D4">
        <v>5626.25</v>
      </c>
      <c r="E4">
        <v>5631.25</v>
      </c>
      <c r="F4">
        <v>1064605</v>
      </c>
      <c r="G4">
        <v>5512.5292140000001</v>
      </c>
      <c r="H4">
        <v>5612</v>
      </c>
      <c r="I4">
        <v>5637.5</v>
      </c>
      <c r="J4">
        <v>5610.75</v>
      </c>
      <c r="K4">
        <v>5625.25</v>
      </c>
      <c r="L4">
        <v>983070</v>
      </c>
      <c r="Z4">
        <v>20</v>
      </c>
      <c r="AA4">
        <v>20</v>
      </c>
      <c r="AB4">
        <v>30</v>
      </c>
      <c r="AC4">
        <v>1.5</v>
      </c>
    </row>
    <row r="5" spans="1:37" ht="15.75" customHeight="1" x14ac:dyDescent="0.25">
      <c r="A5" s="35">
        <v>45483</v>
      </c>
      <c r="B5">
        <v>5631.75</v>
      </c>
      <c r="C5">
        <v>5690.5</v>
      </c>
      <c r="D5">
        <v>5630.75</v>
      </c>
      <c r="E5">
        <v>5688</v>
      </c>
      <c r="F5">
        <v>1201616</v>
      </c>
      <c r="G5">
        <v>5522.6189340000001</v>
      </c>
      <c r="H5">
        <v>5627.75</v>
      </c>
      <c r="I5">
        <v>5645.75</v>
      </c>
      <c r="J5">
        <v>5626.25</v>
      </c>
      <c r="K5">
        <v>5631.25</v>
      </c>
      <c r="L5">
        <v>1064605</v>
      </c>
      <c r="Z5">
        <v>20</v>
      </c>
      <c r="AA5">
        <v>20</v>
      </c>
      <c r="AB5">
        <v>30</v>
      </c>
      <c r="AC5">
        <v>1.5</v>
      </c>
    </row>
    <row r="6" spans="1:37" ht="15.75" customHeight="1" x14ac:dyDescent="0.25">
      <c r="A6" s="35">
        <v>45484</v>
      </c>
      <c r="B6">
        <v>5684.25</v>
      </c>
      <c r="C6">
        <v>5707.75</v>
      </c>
      <c r="D6">
        <v>5630</v>
      </c>
      <c r="E6">
        <v>5639.75</v>
      </c>
      <c r="F6">
        <v>1973099</v>
      </c>
      <c r="G6">
        <v>5533.7479300000005</v>
      </c>
      <c r="H6">
        <v>5631.75</v>
      </c>
      <c r="I6">
        <v>5690.5</v>
      </c>
      <c r="J6">
        <v>5630.75</v>
      </c>
      <c r="K6">
        <v>5688</v>
      </c>
      <c r="L6">
        <v>1201616</v>
      </c>
      <c r="Z6">
        <v>20</v>
      </c>
      <c r="AA6">
        <v>20</v>
      </c>
      <c r="AB6">
        <v>30</v>
      </c>
      <c r="AC6">
        <v>1.5</v>
      </c>
    </row>
    <row r="7" spans="1:37" ht="15.75" customHeight="1" x14ac:dyDescent="0.25">
      <c r="A7" s="35">
        <v>45485</v>
      </c>
      <c r="B7">
        <v>5638.5</v>
      </c>
      <c r="C7">
        <v>5708.25</v>
      </c>
      <c r="D7">
        <v>5621.25</v>
      </c>
      <c r="E7">
        <v>5664.75</v>
      </c>
      <c r="F7">
        <v>1685671</v>
      </c>
      <c r="G7">
        <v>5535.3762839999999</v>
      </c>
      <c r="H7">
        <v>5684.25</v>
      </c>
      <c r="I7">
        <v>5707.75</v>
      </c>
      <c r="J7">
        <v>5630</v>
      </c>
      <c r="K7">
        <v>5639.75</v>
      </c>
      <c r="L7">
        <v>1973099</v>
      </c>
      <c r="Z7">
        <v>20</v>
      </c>
      <c r="AA7">
        <v>20</v>
      </c>
      <c r="AB7">
        <v>30</v>
      </c>
      <c r="AC7">
        <v>1.5</v>
      </c>
    </row>
    <row r="8" spans="1:37" ht="15.75" customHeight="1" x14ac:dyDescent="0.25">
      <c r="A8" s="35">
        <v>45488</v>
      </c>
      <c r="B8">
        <v>5681</v>
      </c>
      <c r="C8">
        <v>5718.75</v>
      </c>
      <c r="D8">
        <v>5665.5</v>
      </c>
      <c r="E8">
        <v>5683</v>
      </c>
      <c r="F8">
        <v>1703284</v>
      </c>
      <c r="G8">
        <v>5551.5549360000005</v>
      </c>
      <c r="H8">
        <v>5638.5</v>
      </c>
      <c r="I8">
        <v>5708.25</v>
      </c>
      <c r="J8">
        <v>5621.25</v>
      </c>
      <c r="K8">
        <v>5664.75</v>
      </c>
      <c r="L8">
        <v>1685671</v>
      </c>
      <c r="Z8">
        <v>20</v>
      </c>
      <c r="AA8">
        <v>20</v>
      </c>
      <c r="AB8">
        <v>30</v>
      </c>
      <c r="AC8">
        <v>1.5</v>
      </c>
    </row>
    <row r="9" spans="1:37" ht="15.75" customHeight="1" x14ac:dyDescent="0.25">
      <c r="A9" s="35">
        <v>45489</v>
      </c>
      <c r="B9">
        <v>5688.75</v>
      </c>
      <c r="C9">
        <v>5721.25</v>
      </c>
      <c r="D9">
        <v>5673</v>
      </c>
      <c r="E9">
        <v>5717.25</v>
      </c>
      <c r="F9">
        <v>1486043</v>
      </c>
      <c r="G9">
        <v>5561.3713530000005</v>
      </c>
      <c r="H9">
        <v>5681</v>
      </c>
      <c r="I9">
        <v>5718.75</v>
      </c>
      <c r="J9">
        <v>5665.5</v>
      </c>
      <c r="K9">
        <v>5683</v>
      </c>
      <c r="L9">
        <v>1703284</v>
      </c>
      <c r="Z9">
        <v>20</v>
      </c>
      <c r="AA9">
        <v>20</v>
      </c>
      <c r="AB9">
        <v>30</v>
      </c>
      <c r="AC9">
        <v>1.5</v>
      </c>
    </row>
    <row r="10" spans="1:37" ht="15.75" customHeight="1" x14ac:dyDescent="0.25">
      <c r="A10" s="35">
        <v>45490</v>
      </c>
      <c r="B10">
        <v>5715</v>
      </c>
      <c r="C10">
        <v>5717.75</v>
      </c>
      <c r="D10">
        <v>5631.75</v>
      </c>
      <c r="E10">
        <v>5639</v>
      </c>
      <c r="F10">
        <v>2063185</v>
      </c>
      <c r="G10">
        <v>5625.2839999999997</v>
      </c>
      <c r="H10">
        <v>5688.75</v>
      </c>
      <c r="I10">
        <v>5721.25</v>
      </c>
      <c r="J10">
        <v>5673</v>
      </c>
      <c r="K10">
        <v>5717.25</v>
      </c>
      <c r="L10">
        <v>1486043</v>
      </c>
      <c r="Z10">
        <v>20</v>
      </c>
      <c r="AA10">
        <v>20</v>
      </c>
      <c r="AB10">
        <v>30</v>
      </c>
      <c r="AC10">
        <v>1.5</v>
      </c>
    </row>
    <row r="11" spans="1:37" ht="15.75" customHeight="1" x14ac:dyDescent="0.25">
      <c r="A11" s="35">
        <v>45491</v>
      </c>
      <c r="B11">
        <v>5644</v>
      </c>
      <c r="C11">
        <v>5664</v>
      </c>
      <c r="D11">
        <v>5570.25</v>
      </c>
      <c r="E11">
        <v>5594.5</v>
      </c>
      <c r="F11">
        <v>2531421</v>
      </c>
      <c r="G11">
        <v>5579.7315749999998</v>
      </c>
      <c r="H11">
        <v>5715</v>
      </c>
      <c r="I11">
        <v>5717.75</v>
      </c>
      <c r="J11">
        <v>5631.75</v>
      </c>
      <c r="K11">
        <v>5639</v>
      </c>
      <c r="L11">
        <v>2063185</v>
      </c>
      <c r="Z11">
        <v>20</v>
      </c>
      <c r="AA11">
        <v>20</v>
      </c>
      <c r="AB11">
        <v>30</v>
      </c>
      <c r="AC11">
        <v>1.5</v>
      </c>
    </row>
    <row r="12" spans="1:37" ht="15.75" customHeight="1" x14ac:dyDescent="0.25">
      <c r="A12" s="35">
        <v>45492</v>
      </c>
      <c r="B12">
        <v>5602.5</v>
      </c>
      <c r="C12">
        <v>5607.5</v>
      </c>
      <c r="D12">
        <v>5542</v>
      </c>
      <c r="E12">
        <v>5553.75</v>
      </c>
      <c r="F12">
        <v>2110194</v>
      </c>
      <c r="G12">
        <v>5580.2407670000002</v>
      </c>
      <c r="H12">
        <v>5644</v>
      </c>
      <c r="I12">
        <v>5664</v>
      </c>
      <c r="J12">
        <v>5570.25</v>
      </c>
      <c r="K12">
        <v>5594.5</v>
      </c>
      <c r="L12">
        <v>2531421</v>
      </c>
      <c r="Z12">
        <v>20</v>
      </c>
      <c r="AA12">
        <v>20</v>
      </c>
      <c r="AB12">
        <v>30</v>
      </c>
      <c r="AC12">
        <v>1.5</v>
      </c>
    </row>
    <row r="13" spans="1:37" ht="15.75" customHeight="1" x14ac:dyDescent="0.25">
      <c r="A13" s="35">
        <v>45495</v>
      </c>
      <c r="B13">
        <v>5564.5</v>
      </c>
      <c r="C13">
        <v>5616</v>
      </c>
      <c r="D13">
        <v>5553.5</v>
      </c>
      <c r="E13">
        <v>5610.75</v>
      </c>
      <c r="F13">
        <v>1674007</v>
      </c>
      <c r="G13">
        <v>5582.0137930000001</v>
      </c>
      <c r="H13">
        <v>5602.5</v>
      </c>
      <c r="I13">
        <v>5607.5</v>
      </c>
      <c r="J13">
        <v>5542</v>
      </c>
      <c r="K13">
        <v>5553.75</v>
      </c>
      <c r="L13">
        <v>2110194</v>
      </c>
      <c r="Z13">
        <v>20</v>
      </c>
      <c r="AA13">
        <v>20</v>
      </c>
      <c r="AB13">
        <v>30</v>
      </c>
      <c r="AC13">
        <v>1.5</v>
      </c>
    </row>
    <row r="14" spans="1:37" ht="15.75" customHeight="1" x14ac:dyDescent="0.25">
      <c r="A14" s="35">
        <v>45496</v>
      </c>
      <c r="B14">
        <v>5607.75</v>
      </c>
      <c r="C14">
        <v>5629.75</v>
      </c>
      <c r="D14">
        <v>5587.75</v>
      </c>
      <c r="E14">
        <v>5599.25</v>
      </c>
      <c r="F14">
        <v>1387032</v>
      </c>
      <c r="G14">
        <v>5585.6821319999999</v>
      </c>
      <c r="H14">
        <v>5564.5</v>
      </c>
      <c r="I14">
        <v>5616</v>
      </c>
      <c r="J14">
        <v>5553.5</v>
      </c>
      <c r="K14">
        <v>5610.75</v>
      </c>
      <c r="L14">
        <v>1674007</v>
      </c>
      <c r="Z14">
        <v>20</v>
      </c>
      <c r="AA14">
        <v>20</v>
      </c>
      <c r="AB14">
        <v>30</v>
      </c>
      <c r="AC14">
        <v>1.5</v>
      </c>
    </row>
    <row r="15" spans="1:37" ht="15.75" customHeight="1" x14ac:dyDescent="0.25">
      <c r="A15" s="35">
        <v>45497</v>
      </c>
      <c r="B15">
        <v>5585</v>
      </c>
      <c r="C15">
        <v>5585</v>
      </c>
      <c r="D15">
        <v>5462</v>
      </c>
      <c r="E15">
        <v>5472</v>
      </c>
      <c r="F15">
        <v>2181868</v>
      </c>
      <c r="G15">
        <v>5589.424043</v>
      </c>
      <c r="H15">
        <v>5607.75</v>
      </c>
      <c r="I15">
        <v>5629.75</v>
      </c>
      <c r="J15">
        <v>5587.75</v>
      </c>
      <c r="K15">
        <v>5599.25</v>
      </c>
      <c r="L15">
        <v>1387032</v>
      </c>
      <c r="N15">
        <v>5663.3214285714284</v>
      </c>
      <c r="O15">
        <v>5606.25</v>
      </c>
      <c r="P15">
        <v>57.071428571428569</v>
      </c>
      <c r="Z15">
        <v>20</v>
      </c>
      <c r="AA15">
        <v>20</v>
      </c>
      <c r="AB15">
        <v>30</v>
      </c>
      <c r="AC15">
        <v>1.5</v>
      </c>
    </row>
    <row r="16" spans="1:37" ht="15.75" customHeight="1" x14ac:dyDescent="0.25">
      <c r="A16" s="35">
        <v>45498</v>
      </c>
      <c r="B16">
        <v>5482.5</v>
      </c>
      <c r="C16">
        <v>5533.25</v>
      </c>
      <c r="D16">
        <v>5432.5</v>
      </c>
      <c r="E16">
        <v>5441.25</v>
      </c>
      <c r="F16">
        <v>2891807</v>
      </c>
      <c r="G16">
        <v>5578.1176670000004</v>
      </c>
      <c r="H16">
        <v>5585</v>
      </c>
      <c r="I16">
        <v>5585</v>
      </c>
      <c r="J16">
        <v>5462</v>
      </c>
      <c r="K16">
        <v>5472</v>
      </c>
      <c r="L16">
        <v>2181868</v>
      </c>
      <c r="N16">
        <v>5662.5535714285716</v>
      </c>
      <c r="O16">
        <v>5599.2678571428569</v>
      </c>
      <c r="P16">
        <v>63.285714285714278</v>
      </c>
      <c r="Z16">
        <v>20</v>
      </c>
      <c r="AA16">
        <v>20</v>
      </c>
      <c r="AB16">
        <v>30</v>
      </c>
      <c r="AC16">
        <v>1.5</v>
      </c>
    </row>
    <row r="17" spans="1:29" ht="15.75" customHeight="1" x14ac:dyDescent="0.25">
      <c r="A17" s="35">
        <v>45499</v>
      </c>
      <c r="B17">
        <v>5446</v>
      </c>
      <c r="C17">
        <v>5528.25</v>
      </c>
      <c r="D17">
        <v>5445.25</v>
      </c>
      <c r="E17">
        <v>5499</v>
      </c>
      <c r="F17">
        <v>1981941</v>
      </c>
      <c r="G17">
        <v>5520.5136279999997</v>
      </c>
      <c r="H17">
        <v>5482.5</v>
      </c>
      <c r="I17">
        <v>5533.25</v>
      </c>
      <c r="J17">
        <v>5432.5</v>
      </c>
      <c r="K17">
        <v>5441.25</v>
      </c>
      <c r="L17">
        <v>2891807</v>
      </c>
      <c r="N17">
        <v>5655.9285714285716</v>
      </c>
      <c r="O17">
        <v>5588.375</v>
      </c>
      <c r="P17">
        <v>67.553571428571431</v>
      </c>
      <c r="Z17">
        <v>20</v>
      </c>
      <c r="AA17">
        <v>20</v>
      </c>
      <c r="AB17">
        <v>30</v>
      </c>
      <c r="AC17">
        <v>1.5</v>
      </c>
    </row>
    <row r="18" spans="1:29" ht="15.75" customHeight="1" x14ac:dyDescent="0.25">
      <c r="A18" s="35">
        <v>45502</v>
      </c>
      <c r="B18">
        <v>5496.5</v>
      </c>
      <c r="C18">
        <v>5534.5</v>
      </c>
      <c r="D18">
        <v>5481</v>
      </c>
      <c r="E18">
        <v>5503</v>
      </c>
      <c r="F18">
        <v>1699037</v>
      </c>
      <c r="G18">
        <v>5570.423495</v>
      </c>
      <c r="H18">
        <v>5446</v>
      </c>
      <c r="I18">
        <v>5528.25</v>
      </c>
      <c r="J18">
        <v>5445.25</v>
      </c>
      <c r="K18">
        <v>5499</v>
      </c>
      <c r="L18">
        <v>1981941</v>
      </c>
      <c r="N18">
        <v>5648.125</v>
      </c>
      <c r="O18">
        <v>5576.5535714285716</v>
      </c>
      <c r="P18">
        <v>71.571428571428569</v>
      </c>
      <c r="Z18">
        <v>20</v>
      </c>
      <c r="AA18">
        <v>20</v>
      </c>
      <c r="AB18">
        <v>30</v>
      </c>
      <c r="AC18">
        <v>1.5</v>
      </c>
    </row>
    <row r="19" spans="1:29" ht="15.75" customHeight="1" x14ac:dyDescent="0.25">
      <c r="A19" s="35">
        <v>45503</v>
      </c>
      <c r="B19">
        <v>5504.5</v>
      </c>
      <c r="C19">
        <v>5527.5</v>
      </c>
      <c r="D19">
        <v>5433</v>
      </c>
      <c r="E19">
        <v>5472.5</v>
      </c>
      <c r="F19">
        <v>2057413</v>
      </c>
      <c r="G19">
        <v>5541.0216950000004</v>
      </c>
      <c r="H19">
        <v>5496.5</v>
      </c>
      <c r="I19">
        <v>5534.5</v>
      </c>
      <c r="J19">
        <v>5481</v>
      </c>
      <c r="K19">
        <v>5503</v>
      </c>
      <c r="L19">
        <v>1699037</v>
      </c>
      <c r="N19">
        <v>5640.1785714285716</v>
      </c>
      <c r="O19">
        <v>5566.1785714285716</v>
      </c>
      <c r="P19">
        <v>74</v>
      </c>
      <c r="Z19">
        <v>20</v>
      </c>
      <c r="AA19">
        <v>20</v>
      </c>
      <c r="AB19">
        <v>30</v>
      </c>
      <c r="AC19">
        <v>1.5</v>
      </c>
    </row>
    <row r="20" spans="1:29" ht="15.75" customHeight="1" x14ac:dyDescent="0.25">
      <c r="A20" s="35">
        <v>45504</v>
      </c>
      <c r="B20">
        <v>5454.75</v>
      </c>
      <c r="C20">
        <v>5588.5</v>
      </c>
      <c r="D20">
        <v>5451.5</v>
      </c>
      <c r="E20">
        <v>5558</v>
      </c>
      <c r="F20">
        <v>2160542</v>
      </c>
      <c r="G20">
        <v>5480.5025480000004</v>
      </c>
      <c r="H20">
        <v>5504.5</v>
      </c>
      <c r="I20">
        <v>5527.5</v>
      </c>
      <c r="J20">
        <v>5433</v>
      </c>
      <c r="K20">
        <v>5472.5</v>
      </c>
      <c r="L20">
        <v>2057413</v>
      </c>
      <c r="N20">
        <v>5628.5357142857147</v>
      </c>
      <c r="O20">
        <v>5552.0535714285716</v>
      </c>
      <c r="P20">
        <v>76.482142857142861</v>
      </c>
      <c r="Z20">
        <v>20</v>
      </c>
      <c r="AA20">
        <v>20</v>
      </c>
      <c r="AB20">
        <v>30</v>
      </c>
      <c r="AC20">
        <v>1.5</v>
      </c>
    </row>
    <row r="21" spans="1:29" ht="15.75" customHeight="1" x14ac:dyDescent="0.25">
      <c r="A21" s="35">
        <v>45505</v>
      </c>
      <c r="B21">
        <v>5574.75</v>
      </c>
      <c r="C21">
        <v>5600.75</v>
      </c>
      <c r="D21">
        <v>5444.75</v>
      </c>
      <c r="E21">
        <v>5480.25</v>
      </c>
      <c r="F21">
        <v>2755293</v>
      </c>
      <c r="G21">
        <v>5581.9879410000003</v>
      </c>
      <c r="H21">
        <v>5454.75</v>
      </c>
      <c r="I21">
        <v>5588.5</v>
      </c>
      <c r="J21">
        <v>5451.5</v>
      </c>
      <c r="K21">
        <v>5558</v>
      </c>
      <c r="L21">
        <v>2160542</v>
      </c>
      <c r="N21">
        <v>5620.0178571428569</v>
      </c>
      <c r="O21">
        <v>5539.3035714285716</v>
      </c>
      <c r="P21">
        <v>80.714285714285708</v>
      </c>
      <c r="W21">
        <v>5705.1366496705987</v>
      </c>
      <c r="X21">
        <v>5590.2</v>
      </c>
      <c r="Y21">
        <v>5475.263350329401</v>
      </c>
      <c r="Z21">
        <v>20</v>
      </c>
      <c r="AA21">
        <v>20</v>
      </c>
      <c r="AB21">
        <v>30</v>
      </c>
      <c r="AC21">
        <v>1.5</v>
      </c>
    </row>
    <row r="22" spans="1:29" ht="15.75" customHeight="1" x14ac:dyDescent="0.25">
      <c r="A22" s="35">
        <v>45506</v>
      </c>
      <c r="B22">
        <v>5464.25</v>
      </c>
      <c r="C22">
        <v>5473.25</v>
      </c>
      <c r="D22">
        <v>5331.75</v>
      </c>
      <c r="E22">
        <v>5376</v>
      </c>
      <c r="F22">
        <v>3252578</v>
      </c>
      <c r="G22">
        <v>5506.9109559999997</v>
      </c>
      <c r="H22">
        <v>5574.75</v>
      </c>
      <c r="I22">
        <v>5600.75</v>
      </c>
      <c r="J22">
        <v>5444.75</v>
      </c>
      <c r="K22">
        <v>5480.25</v>
      </c>
      <c r="L22">
        <v>2755293</v>
      </c>
      <c r="N22">
        <v>5612.3392857142853</v>
      </c>
      <c r="O22">
        <v>5526.6964285714284</v>
      </c>
      <c r="P22">
        <v>85.642857142857139</v>
      </c>
      <c r="S22">
        <v>76.537499999999994</v>
      </c>
      <c r="T22">
        <v>153.07499999999999</v>
      </c>
      <c r="W22">
        <v>5705.1258420668446</v>
      </c>
      <c r="X22">
        <v>5584.7</v>
      </c>
      <c r="Y22">
        <v>5464.274157933155</v>
      </c>
      <c r="Z22">
        <v>20</v>
      </c>
      <c r="AA22">
        <v>20</v>
      </c>
      <c r="AB22">
        <v>30</v>
      </c>
      <c r="AC22">
        <v>1.5</v>
      </c>
    </row>
    <row r="23" spans="1:29" ht="15.75" customHeight="1" x14ac:dyDescent="0.25">
      <c r="A23" s="35">
        <v>45509</v>
      </c>
      <c r="B23">
        <v>5330</v>
      </c>
      <c r="C23">
        <v>5345.5</v>
      </c>
      <c r="D23">
        <v>5120</v>
      </c>
      <c r="E23">
        <v>5217.5</v>
      </c>
      <c r="F23">
        <v>3453136</v>
      </c>
      <c r="G23">
        <v>5532.0461329999998</v>
      </c>
      <c r="H23">
        <v>5464.25</v>
      </c>
      <c r="I23">
        <v>5473.25</v>
      </c>
      <c r="J23">
        <v>5331.75</v>
      </c>
      <c r="K23">
        <v>5376</v>
      </c>
      <c r="L23">
        <v>3252578</v>
      </c>
      <c r="N23">
        <v>5594.8035714285716</v>
      </c>
      <c r="O23">
        <v>5502.8571428571431</v>
      </c>
      <c r="P23">
        <v>91.946428571428569</v>
      </c>
      <c r="S23">
        <v>80.13562499999999</v>
      </c>
      <c r="T23">
        <v>160.27125000000001</v>
      </c>
      <c r="W23">
        <v>5709.9423676531269</v>
      </c>
      <c r="X23">
        <v>5572.4250000000002</v>
      </c>
      <c r="Y23">
        <v>5434.9076323468726</v>
      </c>
      <c r="Z23">
        <v>20</v>
      </c>
      <c r="AA23">
        <v>20</v>
      </c>
      <c r="AB23">
        <v>30</v>
      </c>
      <c r="AC23">
        <v>1.5</v>
      </c>
    </row>
    <row r="24" spans="1:29" ht="15.75" customHeight="1" x14ac:dyDescent="0.25">
      <c r="A24" s="35">
        <v>45510</v>
      </c>
      <c r="B24">
        <v>5250</v>
      </c>
      <c r="C24">
        <v>5342</v>
      </c>
      <c r="D24">
        <v>5221.75</v>
      </c>
      <c r="E24">
        <v>5266.25</v>
      </c>
      <c r="F24">
        <v>2179331</v>
      </c>
      <c r="G24">
        <v>5241.9179999999997</v>
      </c>
      <c r="H24">
        <v>5330</v>
      </c>
      <c r="I24">
        <v>5345.5</v>
      </c>
      <c r="J24">
        <v>5120</v>
      </c>
      <c r="K24">
        <v>5217.5</v>
      </c>
      <c r="L24">
        <v>3453136</v>
      </c>
      <c r="N24">
        <v>5567.9642857142853</v>
      </c>
      <c r="O24">
        <v>5463.3571428571431</v>
      </c>
      <c r="P24">
        <v>104.6071428571429</v>
      </c>
      <c r="S24">
        <v>88.928843749999984</v>
      </c>
      <c r="T24">
        <v>177.8576875</v>
      </c>
      <c r="W24">
        <v>5730.4575296832609</v>
      </c>
      <c r="X24">
        <v>5552.0375000000004</v>
      </c>
      <c r="Y24">
        <v>5373.6174703167399</v>
      </c>
      <c r="Z24">
        <v>20</v>
      </c>
      <c r="AA24">
        <v>20</v>
      </c>
      <c r="AB24">
        <v>30</v>
      </c>
      <c r="AC24">
        <v>1.5</v>
      </c>
    </row>
    <row r="25" spans="1:29" ht="15.75" customHeight="1" x14ac:dyDescent="0.25">
      <c r="A25" s="35">
        <v>45511</v>
      </c>
      <c r="B25">
        <v>5241.5</v>
      </c>
      <c r="C25">
        <v>5359.25</v>
      </c>
      <c r="D25">
        <v>5196.75</v>
      </c>
      <c r="E25">
        <v>5227.5</v>
      </c>
      <c r="F25">
        <v>2256733</v>
      </c>
      <c r="G25">
        <v>5312.6098940000002</v>
      </c>
      <c r="H25">
        <v>5250</v>
      </c>
      <c r="I25">
        <v>5342</v>
      </c>
      <c r="J25">
        <v>5221.75</v>
      </c>
      <c r="K25">
        <v>5266.25</v>
      </c>
      <c r="L25">
        <v>2179331</v>
      </c>
      <c r="N25">
        <v>5541.125</v>
      </c>
      <c r="O25">
        <v>5434.0714285714284</v>
      </c>
      <c r="P25">
        <v>107.0535714285714</v>
      </c>
      <c r="S25">
        <v>90.707401562499996</v>
      </c>
      <c r="T25">
        <v>181.41480312499999</v>
      </c>
      <c r="W25">
        <v>5732.7015575843761</v>
      </c>
      <c r="X25">
        <v>5533.7875000000004</v>
      </c>
      <c r="Y25">
        <v>5334.8734424156246</v>
      </c>
      <c r="Z25">
        <v>20</v>
      </c>
      <c r="AA25">
        <v>20</v>
      </c>
      <c r="AB25">
        <v>30</v>
      </c>
      <c r="AC25">
        <v>1.5</v>
      </c>
    </row>
    <row r="26" spans="1:29" ht="15.75" customHeight="1" x14ac:dyDescent="0.25">
      <c r="A26" s="35">
        <v>45512</v>
      </c>
      <c r="B26">
        <v>5208.25</v>
      </c>
      <c r="C26">
        <v>5361</v>
      </c>
      <c r="D26">
        <v>5182</v>
      </c>
      <c r="E26">
        <v>5348.25</v>
      </c>
      <c r="F26">
        <v>1919010</v>
      </c>
      <c r="G26">
        <v>5262.5191809999997</v>
      </c>
      <c r="H26">
        <v>5241.5</v>
      </c>
      <c r="I26">
        <v>5359.25</v>
      </c>
      <c r="J26">
        <v>5196.75</v>
      </c>
      <c r="K26">
        <v>5227.5</v>
      </c>
      <c r="L26">
        <v>2256733</v>
      </c>
      <c r="N26">
        <v>5519.3571428571431</v>
      </c>
      <c r="O26">
        <v>5407.3928571428569</v>
      </c>
      <c r="P26">
        <v>111.96428571428569</v>
      </c>
      <c r="S26">
        <v>94.297031484374997</v>
      </c>
      <c r="T26">
        <v>188.59406296874999</v>
      </c>
      <c r="W26">
        <v>5725.826208856688</v>
      </c>
      <c r="X26">
        <v>5510.7624999999998</v>
      </c>
      <c r="Y26">
        <v>5295.6987911433116</v>
      </c>
      <c r="Z26">
        <v>20</v>
      </c>
      <c r="AA26">
        <v>20</v>
      </c>
      <c r="AB26">
        <v>30</v>
      </c>
      <c r="AC26">
        <v>1.5</v>
      </c>
    </row>
    <row r="27" spans="1:29" ht="15.75" customHeight="1" x14ac:dyDescent="0.25">
      <c r="A27" s="35">
        <v>45513</v>
      </c>
      <c r="B27">
        <v>5348.25</v>
      </c>
      <c r="C27">
        <v>5385.25</v>
      </c>
      <c r="D27">
        <v>5319.5</v>
      </c>
      <c r="E27">
        <v>5370.25</v>
      </c>
      <c r="F27">
        <v>1417634</v>
      </c>
      <c r="G27">
        <v>5303.8494819999996</v>
      </c>
      <c r="H27">
        <v>5208.25</v>
      </c>
      <c r="I27">
        <v>5361</v>
      </c>
      <c r="J27">
        <v>5182</v>
      </c>
      <c r="K27">
        <v>5348.25</v>
      </c>
      <c r="L27">
        <v>1919010</v>
      </c>
      <c r="N27">
        <v>5501.75</v>
      </c>
      <c r="O27">
        <v>5381.6785714285716</v>
      </c>
      <c r="P27">
        <v>120.0714285714286</v>
      </c>
      <c r="S27">
        <v>98.532179910156245</v>
      </c>
      <c r="T27">
        <v>197.06435982031249</v>
      </c>
      <c r="W27">
        <v>5712.6911730166121</v>
      </c>
      <c r="X27">
        <v>5496.1875</v>
      </c>
      <c r="Y27">
        <v>5279.6838269833879</v>
      </c>
      <c r="Z27">
        <v>20</v>
      </c>
      <c r="AA27">
        <v>20</v>
      </c>
      <c r="AB27">
        <v>30</v>
      </c>
      <c r="AC27">
        <v>1.5</v>
      </c>
    </row>
    <row r="28" spans="1:29" ht="15.75" customHeight="1" x14ac:dyDescent="0.25">
      <c r="A28" s="35">
        <v>45516</v>
      </c>
      <c r="B28">
        <v>5364.25</v>
      </c>
      <c r="C28">
        <v>5396.75</v>
      </c>
      <c r="D28">
        <v>5347.75</v>
      </c>
      <c r="E28">
        <v>5369.75</v>
      </c>
      <c r="F28">
        <v>1223319</v>
      </c>
      <c r="G28">
        <v>5329.1508450000001</v>
      </c>
      <c r="H28">
        <v>5348.25</v>
      </c>
      <c r="I28">
        <v>5385.25</v>
      </c>
      <c r="J28">
        <v>5319.5</v>
      </c>
      <c r="K28">
        <v>5370.25</v>
      </c>
      <c r="L28">
        <v>1417634</v>
      </c>
      <c r="N28">
        <v>5485.2678571428569</v>
      </c>
      <c r="O28">
        <v>5364.9642857142853</v>
      </c>
      <c r="P28">
        <v>120.3035714285714</v>
      </c>
      <c r="S28">
        <v>96.893070914648433</v>
      </c>
      <c r="T28">
        <v>193.78614182929689</v>
      </c>
      <c r="W28">
        <v>5693.5326847082633</v>
      </c>
      <c r="X28">
        <v>5481.4624999999996</v>
      </c>
      <c r="Y28">
        <v>5269.3923152917359</v>
      </c>
      <c r="Z28">
        <v>20</v>
      </c>
      <c r="AA28">
        <v>20</v>
      </c>
      <c r="AB28">
        <v>30</v>
      </c>
      <c r="AC28">
        <v>1.5</v>
      </c>
    </row>
    <row r="29" spans="1:29" ht="15.75" customHeight="1" x14ac:dyDescent="0.25">
      <c r="A29" s="35">
        <v>45517</v>
      </c>
      <c r="B29">
        <v>5372.5</v>
      </c>
      <c r="C29">
        <v>5461.25</v>
      </c>
      <c r="D29">
        <v>5367.5</v>
      </c>
      <c r="E29">
        <v>5459</v>
      </c>
      <c r="F29">
        <v>1275074</v>
      </c>
      <c r="G29">
        <v>5333.5459289999999</v>
      </c>
      <c r="H29">
        <v>5364.25</v>
      </c>
      <c r="I29">
        <v>5396.75</v>
      </c>
      <c r="J29">
        <v>5347.75</v>
      </c>
      <c r="K29">
        <v>5369.75</v>
      </c>
      <c r="L29">
        <v>1223319</v>
      </c>
      <c r="N29">
        <v>5468.625</v>
      </c>
      <c r="O29">
        <v>5347.8214285714284</v>
      </c>
      <c r="P29">
        <v>120.8035714285714</v>
      </c>
      <c r="S29">
        <v>94.498417368916009</v>
      </c>
      <c r="T29">
        <v>188.99683473783199</v>
      </c>
      <c r="W29">
        <v>5668.9165128996128</v>
      </c>
      <c r="X29">
        <v>5465.8</v>
      </c>
      <c r="Y29">
        <v>5262.6834871003884</v>
      </c>
      <c r="Z29">
        <v>20</v>
      </c>
      <c r="AA29">
        <v>20</v>
      </c>
      <c r="AB29">
        <v>30</v>
      </c>
      <c r="AC29">
        <v>1.5</v>
      </c>
    </row>
    <row r="30" spans="1:29" ht="15.75" customHeight="1" x14ac:dyDescent="0.25">
      <c r="A30" s="35">
        <v>45518</v>
      </c>
      <c r="B30">
        <v>5457.5</v>
      </c>
      <c r="C30">
        <v>5487.75</v>
      </c>
      <c r="D30">
        <v>5438.75</v>
      </c>
      <c r="E30">
        <v>5477</v>
      </c>
      <c r="F30">
        <v>1304770</v>
      </c>
      <c r="G30">
        <v>5410.2008740000001</v>
      </c>
      <c r="H30">
        <v>5372.5</v>
      </c>
      <c r="I30">
        <v>5461.25</v>
      </c>
      <c r="J30">
        <v>5367.5</v>
      </c>
      <c r="K30">
        <v>5459</v>
      </c>
      <c r="L30">
        <v>1275074</v>
      </c>
      <c r="N30">
        <v>5459.7857142857147</v>
      </c>
      <c r="O30">
        <v>5341.0714285714284</v>
      </c>
      <c r="P30">
        <v>118.71428571428569</v>
      </c>
      <c r="S30">
        <v>94.460996500470202</v>
      </c>
      <c r="T30">
        <v>188.9219930009404</v>
      </c>
      <c r="W30">
        <v>5636.6626950201417</v>
      </c>
      <c r="X30">
        <v>5452.8874999999998</v>
      </c>
      <c r="Y30">
        <v>5269.112304979858</v>
      </c>
      <c r="Z30">
        <v>20</v>
      </c>
      <c r="AA30">
        <v>20</v>
      </c>
      <c r="AB30">
        <v>30</v>
      </c>
      <c r="AC30">
        <v>1.5</v>
      </c>
    </row>
    <row r="31" spans="1:29" ht="15.75" customHeight="1" x14ac:dyDescent="0.25">
      <c r="A31" s="35">
        <v>45519</v>
      </c>
      <c r="B31">
        <v>5481.25</v>
      </c>
      <c r="C31">
        <v>5571.75</v>
      </c>
      <c r="D31">
        <v>5471.75</v>
      </c>
      <c r="E31">
        <v>5567.5</v>
      </c>
      <c r="F31">
        <v>1445049</v>
      </c>
      <c r="G31">
        <v>5403.7339300000003</v>
      </c>
      <c r="H31">
        <v>5457.5</v>
      </c>
      <c r="I31">
        <v>5487.75</v>
      </c>
      <c r="J31">
        <v>5438.75</v>
      </c>
      <c r="K31">
        <v>5477</v>
      </c>
      <c r="L31">
        <v>1304770</v>
      </c>
      <c r="N31">
        <v>5456.5357142857147</v>
      </c>
      <c r="O31">
        <v>5341.5178571428569</v>
      </c>
      <c r="P31">
        <v>115.0178571428571</v>
      </c>
      <c r="R31">
        <v>5513.1916666666666</v>
      </c>
      <c r="S31">
        <v>92.187946675446682</v>
      </c>
      <c r="T31">
        <v>184.37589335089339</v>
      </c>
      <c r="U31">
        <v>5697.56756001756</v>
      </c>
      <c r="V31">
        <v>5328.8157733157732</v>
      </c>
      <c r="W31">
        <v>5617.3978970787166</v>
      </c>
      <c r="X31">
        <v>5444.7875000000004</v>
      </c>
      <c r="Y31">
        <v>5272.1771029212841</v>
      </c>
      <c r="Z31">
        <v>20</v>
      </c>
      <c r="AA31">
        <v>20</v>
      </c>
      <c r="AB31">
        <v>30</v>
      </c>
      <c r="AC31">
        <v>1.5</v>
      </c>
    </row>
    <row r="32" spans="1:29" ht="15.75" customHeight="1" x14ac:dyDescent="0.25">
      <c r="A32" s="35">
        <v>45520</v>
      </c>
      <c r="B32">
        <v>5568.5</v>
      </c>
      <c r="C32">
        <v>5586.25</v>
      </c>
      <c r="D32">
        <v>5536.5</v>
      </c>
      <c r="E32">
        <v>5578.25</v>
      </c>
      <c r="F32">
        <v>1186558</v>
      </c>
      <c r="G32">
        <v>5527.5561520000001</v>
      </c>
      <c r="H32">
        <v>5481.25</v>
      </c>
      <c r="I32">
        <v>5571.75</v>
      </c>
      <c r="J32">
        <v>5471.75</v>
      </c>
      <c r="K32">
        <v>5567.5</v>
      </c>
      <c r="L32">
        <v>1445049</v>
      </c>
      <c r="N32">
        <v>5459.6428571428569</v>
      </c>
      <c r="O32">
        <v>5343.4107142857147</v>
      </c>
      <c r="P32">
        <v>116.2321428571429</v>
      </c>
      <c r="R32">
        <v>5516.6954301075266</v>
      </c>
      <c r="S32">
        <v>92.578549341674346</v>
      </c>
      <c r="T32">
        <v>185.15709868334869</v>
      </c>
      <c r="U32">
        <v>5701.8525287908751</v>
      </c>
      <c r="V32">
        <v>5331.5383314241781</v>
      </c>
      <c r="W32">
        <v>5613.6219811291139</v>
      </c>
      <c r="X32">
        <v>5443.4375</v>
      </c>
      <c r="Y32">
        <v>5273.2530188708861</v>
      </c>
      <c r="Z32">
        <v>20</v>
      </c>
      <c r="AA32">
        <v>20</v>
      </c>
      <c r="AB32">
        <v>30</v>
      </c>
      <c r="AC32">
        <v>1.5</v>
      </c>
    </row>
    <row r="33" spans="1:29" ht="15.75" customHeight="1" x14ac:dyDescent="0.25">
      <c r="A33" s="35">
        <v>45523</v>
      </c>
      <c r="B33">
        <v>5584</v>
      </c>
      <c r="C33">
        <v>5631.75</v>
      </c>
      <c r="D33">
        <v>5565.25</v>
      </c>
      <c r="E33">
        <v>5630</v>
      </c>
      <c r="F33">
        <v>1015056</v>
      </c>
      <c r="G33">
        <v>5568.0945089999996</v>
      </c>
      <c r="H33">
        <v>5568.5</v>
      </c>
      <c r="I33">
        <v>5586.25</v>
      </c>
      <c r="J33">
        <v>5536.5</v>
      </c>
      <c r="K33">
        <v>5578.25</v>
      </c>
      <c r="L33">
        <v>1186558</v>
      </c>
      <c r="N33">
        <v>5463.3392857142853</v>
      </c>
      <c r="O33">
        <v>5347.375</v>
      </c>
      <c r="P33">
        <v>115.96428571428569</v>
      </c>
      <c r="R33">
        <v>5520.666692681235</v>
      </c>
      <c r="S33">
        <v>90.43712187459063</v>
      </c>
      <c r="T33">
        <v>180.87424374918129</v>
      </c>
      <c r="U33">
        <v>5701.540936430416</v>
      </c>
      <c r="V33">
        <v>5339.792448932054</v>
      </c>
      <c r="W33">
        <v>5616.8107122828387</v>
      </c>
      <c r="X33">
        <v>5444.6625000000004</v>
      </c>
      <c r="Y33">
        <v>5272.514287717162</v>
      </c>
      <c r="Z33">
        <v>20</v>
      </c>
      <c r="AA33">
        <v>20</v>
      </c>
      <c r="AB33">
        <v>30</v>
      </c>
      <c r="AC33">
        <v>1.5</v>
      </c>
    </row>
    <row r="34" spans="1:29" ht="15.75" customHeight="1" x14ac:dyDescent="0.25">
      <c r="A34" s="35">
        <v>45524</v>
      </c>
      <c r="B34">
        <v>5629.5</v>
      </c>
      <c r="C34">
        <v>5643.75</v>
      </c>
      <c r="D34">
        <v>5607.75</v>
      </c>
      <c r="E34">
        <v>5619.75</v>
      </c>
      <c r="F34">
        <v>1022543</v>
      </c>
      <c r="G34">
        <v>5576.2059900000004</v>
      </c>
      <c r="H34">
        <v>5584</v>
      </c>
      <c r="I34">
        <v>5631.75</v>
      </c>
      <c r="J34">
        <v>5565.25</v>
      </c>
      <c r="K34">
        <v>5630</v>
      </c>
      <c r="L34">
        <v>1015056</v>
      </c>
      <c r="N34">
        <v>5470.7857142857147</v>
      </c>
      <c r="O34">
        <v>5356.8214285714284</v>
      </c>
      <c r="P34">
        <v>113.96428571428569</v>
      </c>
      <c r="R34">
        <v>5527.7204544437363</v>
      </c>
      <c r="S34">
        <v>89.240265780861108</v>
      </c>
      <c r="T34">
        <v>178.48053156172219</v>
      </c>
      <c r="U34">
        <v>5706.2009860054586</v>
      </c>
      <c r="V34">
        <v>5349.2399228820141</v>
      </c>
      <c r="W34">
        <v>5619.9636857348314</v>
      </c>
      <c r="X34">
        <v>5445.625</v>
      </c>
      <c r="Y34">
        <v>5271.2863142651686</v>
      </c>
      <c r="Z34">
        <v>20</v>
      </c>
      <c r="AA34">
        <v>20</v>
      </c>
      <c r="AB34">
        <v>30</v>
      </c>
      <c r="AC34">
        <v>1.5</v>
      </c>
    </row>
    <row r="35" spans="1:29" ht="15.75" customHeight="1" x14ac:dyDescent="0.25">
      <c r="A35" s="35">
        <v>45525</v>
      </c>
      <c r="B35">
        <v>5619.5</v>
      </c>
      <c r="C35">
        <v>5655.25</v>
      </c>
      <c r="D35">
        <v>5613.5</v>
      </c>
      <c r="E35">
        <v>5641.5</v>
      </c>
      <c r="F35">
        <v>1090343</v>
      </c>
      <c r="G35">
        <v>5576.2465229999998</v>
      </c>
      <c r="H35">
        <v>5629.5</v>
      </c>
      <c r="I35">
        <v>5643.75</v>
      </c>
      <c r="J35">
        <v>5607.75</v>
      </c>
      <c r="K35">
        <v>5619.75</v>
      </c>
      <c r="L35">
        <v>1022543</v>
      </c>
      <c r="N35">
        <v>5474.7321428571431</v>
      </c>
      <c r="O35">
        <v>5367.9821428571431</v>
      </c>
      <c r="P35">
        <v>106.75</v>
      </c>
      <c r="R35">
        <v>5533.6578444796241</v>
      </c>
      <c r="S35">
        <v>86.578252491818063</v>
      </c>
      <c r="T35">
        <v>173.1565049836361</v>
      </c>
      <c r="U35">
        <v>5706.8143494632604</v>
      </c>
      <c r="V35">
        <v>5360.5013394959878</v>
      </c>
      <c r="W35">
        <v>5623.1365062122586</v>
      </c>
      <c r="X35">
        <v>5446.65</v>
      </c>
      <c r="Y35">
        <v>5270.1634937877407</v>
      </c>
      <c r="Z35">
        <v>20</v>
      </c>
      <c r="AA35">
        <v>20</v>
      </c>
      <c r="AB35">
        <v>30</v>
      </c>
      <c r="AC35">
        <v>1.5</v>
      </c>
    </row>
    <row r="36" spans="1:29" ht="15.75" customHeight="1" x14ac:dyDescent="0.25">
      <c r="A36" s="35">
        <v>45526</v>
      </c>
      <c r="B36">
        <v>5642</v>
      </c>
      <c r="C36">
        <v>5665.25</v>
      </c>
      <c r="D36">
        <v>5582.75</v>
      </c>
      <c r="E36">
        <v>5594</v>
      </c>
      <c r="F36">
        <v>1418244</v>
      </c>
      <c r="G36">
        <v>5621.9709999999995</v>
      </c>
      <c r="H36">
        <v>5619.5</v>
      </c>
      <c r="I36">
        <v>5655.25</v>
      </c>
      <c r="J36">
        <v>5613.5</v>
      </c>
      <c r="K36">
        <v>5641.5</v>
      </c>
      <c r="L36">
        <v>1090343</v>
      </c>
      <c r="N36">
        <v>5478.625</v>
      </c>
      <c r="O36">
        <v>5380.0357142857147</v>
      </c>
      <c r="P36">
        <v>98.589285714285708</v>
      </c>
      <c r="R36">
        <v>5540.6154029002937</v>
      </c>
      <c r="S36">
        <v>84.336839867227155</v>
      </c>
      <c r="T36">
        <v>168.67367973445431</v>
      </c>
      <c r="U36">
        <v>5709.2890826347484</v>
      </c>
      <c r="V36">
        <v>5371.941723165839</v>
      </c>
      <c r="W36">
        <v>5642.7011657800549</v>
      </c>
      <c r="X36">
        <v>5455.125</v>
      </c>
      <c r="Y36">
        <v>5267.5488342199451</v>
      </c>
      <c r="Z36">
        <v>20</v>
      </c>
      <c r="AA36">
        <v>20</v>
      </c>
      <c r="AB36">
        <v>30</v>
      </c>
      <c r="AC36">
        <v>1.5</v>
      </c>
    </row>
    <row r="37" spans="1:29" ht="15.75" customHeight="1" x14ac:dyDescent="0.25">
      <c r="A37" s="35">
        <v>45527</v>
      </c>
      <c r="B37">
        <v>5597.75</v>
      </c>
      <c r="C37">
        <v>5662.25</v>
      </c>
      <c r="D37">
        <v>5597.75</v>
      </c>
      <c r="E37">
        <v>5652.5</v>
      </c>
      <c r="F37">
        <v>1427244</v>
      </c>
      <c r="G37">
        <v>5592.3397990000003</v>
      </c>
      <c r="H37">
        <v>5642</v>
      </c>
      <c r="I37">
        <v>5665.25</v>
      </c>
      <c r="J37">
        <v>5582.75</v>
      </c>
      <c r="K37">
        <v>5594</v>
      </c>
      <c r="L37">
        <v>1418244</v>
      </c>
      <c r="N37">
        <v>5492.3392857142853</v>
      </c>
      <c r="O37">
        <v>5397.9642857142853</v>
      </c>
      <c r="P37">
        <v>94.375</v>
      </c>
      <c r="R37">
        <v>5544.0595704551133</v>
      </c>
      <c r="S37">
        <v>84.244997873865799</v>
      </c>
      <c r="T37">
        <v>168.4899957477316</v>
      </c>
      <c r="U37">
        <v>5712.5495662028452</v>
      </c>
      <c r="V37">
        <v>5375.5695747073814</v>
      </c>
      <c r="W37">
        <v>5655.6397127019964</v>
      </c>
      <c r="X37">
        <v>5462.7624999999998</v>
      </c>
      <c r="Y37">
        <v>5269.8852872980033</v>
      </c>
      <c r="Z37">
        <v>20</v>
      </c>
      <c r="AA37">
        <v>20</v>
      </c>
      <c r="AB37">
        <v>30</v>
      </c>
      <c r="AC37">
        <v>1.5</v>
      </c>
    </row>
    <row r="38" spans="1:29" ht="15.75" customHeight="1" x14ac:dyDescent="0.25">
      <c r="A38" s="35">
        <v>45530</v>
      </c>
      <c r="B38">
        <v>5650.5</v>
      </c>
      <c r="C38">
        <v>5669</v>
      </c>
      <c r="D38">
        <v>5619.75</v>
      </c>
      <c r="E38">
        <v>5637</v>
      </c>
      <c r="F38">
        <v>1094875</v>
      </c>
      <c r="G38">
        <v>5616.1923690000003</v>
      </c>
      <c r="H38">
        <v>5597.75</v>
      </c>
      <c r="I38">
        <v>5662.25</v>
      </c>
      <c r="J38">
        <v>5597.75</v>
      </c>
      <c r="K38">
        <v>5652.5</v>
      </c>
      <c r="L38">
        <v>1427244</v>
      </c>
      <c r="N38">
        <v>5514.9642857142853</v>
      </c>
      <c r="O38">
        <v>5432.0892857142853</v>
      </c>
      <c r="P38">
        <v>82.875</v>
      </c>
      <c r="R38">
        <v>5551.0557271999451</v>
      </c>
      <c r="S38">
        <v>83.44524798017251</v>
      </c>
      <c r="T38">
        <v>166.89049596034499</v>
      </c>
      <c r="U38">
        <v>5717.9462231602902</v>
      </c>
      <c r="V38">
        <v>5384.1652312396</v>
      </c>
      <c r="W38">
        <v>5672.8514009670143</v>
      </c>
      <c r="X38">
        <v>5470.4375</v>
      </c>
      <c r="Y38">
        <v>5268.0235990329857</v>
      </c>
      <c r="Z38">
        <v>20</v>
      </c>
      <c r="AA38">
        <v>20</v>
      </c>
      <c r="AB38">
        <v>30</v>
      </c>
      <c r="AC38">
        <v>1.5</v>
      </c>
    </row>
    <row r="39" spans="1:29" ht="15.75" customHeight="1" x14ac:dyDescent="0.25">
      <c r="A39" s="35">
        <v>45531</v>
      </c>
      <c r="B39">
        <v>5630</v>
      </c>
      <c r="C39">
        <v>5649.5</v>
      </c>
      <c r="D39">
        <v>5611.5</v>
      </c>
      <c r="E39">
        <v>5644.75</v>
      </c>
      <c r="F39">
        <v>1038250</v>
      </c>
      <c r="G39">
        <v>5622.6240859999998</v>
      </c>
      <c r="H39">
        <v>5650.5</v>
      </c>
      <c r="I39">
        <v>5669</v>
      </c>
      <c r="J39">
        <v>5619.75</v>
      </c>
      <c r="K39">
        <v>5637</v>
      </c>
      <c r="L39">
        <v>1094875</v>
      </c>
      <c r="N39">
        <v>5538.3214285714284</v>
      </c>
      <c r="O39">
        <v>5460.5178571428569</v>
      </c>
      <c r="P39">
        <v>77.803571428571431</v>
      </c>
      <c r="R39">
        <v>5556.6005189934967</v>
      </c>
      <c r="S39">
        <v>81.735485581163886</v>
      </c>
      <c r="T39">
        <v>163.4709711623278</v>
      </c>
      <c r="U39">
        <v>5720.0714901558249</v>
      </c>
      <c r="V39">
        <v>5393.1295478311686</v>
      </c>
      <c r="W39">
        <v>5686.5944029172579</v>
      </c>
      <c r="X39">
        <v>5477.1374999999998</v>
      </c>
      <c r="Y39">
        <v>5267.6805970827418</v>
      </c>
      <c r="Z39">
        <v>20</v>
      </c>
      <c r="AA39">
        <v>20</v>
      </c>
      <c r="AB39">
        <v>30</v>
      </c>
      <c r="AC39">
        <v>1.5</v>
      </c>
    </row>
    <row r="40" spans="1:29" ht="15.75" customHeight="1" x14ac:dyDescent="0.25">
      <c r="A40" s="35">
        <v>45532</v>
      </c>
      <c r="B40">
        <v>5643.75</v>
      </c>
      <c r="C40">
        <v>5650.5</v>
      </c>
      <c r="D40">
        <v>5576</v>
      </c>
      <c r="E40">
        <v>5610.25</v>
      </c>
      <c r="F40">
        <v>1390987</v>
      </c>
      <c r="G40">
        <v>5635.6943810000002</v>
      </c>
      <c r="H40">
        <v>5630</v>
      </c>
      <c r="I40">
        <v>5649.5</v>
      </c>
      <c r="J40">
        <v>5611.5</v>
      </c>
      <c r="K40">
        <v>5644.75</v>
      </c>
      <c r="L40">
        <v>1038250</v>
      </c>
      <c r="N40">
        <v>5559.0535714285716</v>
      </c>
      <c r="O40">
        <v>5490.1428571428569</v>
      </c>
      <c r="P40">
        <v>68.910714285714292</v>
      </c>
      <c r="R40">
        <v>5562.2875822842389</v>
      </c>
      <c r="S40">
        <v>79.548711302105687</v>
      </c>
      <c r="T40">
        <v>159.0974226042114</v>
      </c>
      <c r="U40">
        <v>5721.3850048884506</v>
      </c>
      <c r="V40">
        <v>5403.1901596800271</v>
      </c>
      <c r="W40">
        <v>5702.229675720374</v>
      </c>
      <c r="X40">
        <v>5485.75</v>
      </c>
      <c r="Y40">
        <v>5269.270324279626</v>
      </c>
      <c r="Z40">
        <v>20</v>
      </c>
      <c r="AA40">
        <v>20</v>
      </c>
      <c r="AB40">
        <v>30</v>
      </c>
      <c r="AC40">
        <v>1.5</v>
      </c>
    </row>
    <row r="41" spans="1:29" ht="15.75" customHeight="1" x14ac:dyDescent="0.25">
      <c r="A41" s="35">
        <v>45533</v>
      </c>
      <c r="B41">
        <v>5580.5</v>
      </c>
      <c r="C41">
        <v>5663.75</v>
      </c>
      <c r="D41">
        <v>5561.25</v>
      </c>
      <c r="E41">
        <v>5610</v>
      </c>
      <c r="F41">
        <v>1584507</v>
      </c>
      <c r="G41">
        <v>5609.742937</v>
      </c>
      <c r="H41">
        <v>5643.75</v>
      </c>
      <c r="I41">
        <v>5650.5</v>
      </c>
      <c r="J41">
        <v>5576</v>
      </c>
      <c r="K41">
        <v>5610.25</v>
      </c>
      <c r="L41">
        <v>1390987</v>
      </c>
      <c r="N41">
        <v>5579.7321428571431</v>
      </c>
      <c r="O41">
        <v>5518.2857142857147</v>
      </c>
      <c r="P41">
        <v>61.446428571428569</v>
      </c>
      <c r="R41">
        <v>5565.3819318142878</v>
      </c>
      <c r="S41">
        <v>79.2962757370004</v>
      </c>
      <c r="T41">
        <v>158.5925514740008</v>
      </c>
      <c r="U41">
        <v>5723.9744832882889</v>
      </c>
      <c r="V41">
        <v>5406.7893803402867</v>
      </c>
      <c r="W41">
        <v>5707.462053838397</v>
      </c>
      <c r="X41">
        <v>5488.3625000000002</v>
      </c>
      <c r="Y41">
        <v>5269.2629461616034</v>
      </c>
      <c r="Z41">
        <v>20</v>
      </c>
      <c r="AA41">
        <v>20</v>
      </c>
      <c r="AB41">
        <v>30</v>
      </c>
      <c r="AC41">
        <v>1.5</v>
      </c>
    </row>
    <row r="42" spans="1:29" ht="15.75" customHeight="1" x14ac:dyDescent="0.25">
      <c r="A42" s="35">
        <v>45534</v>
      </c>
      <c r="B42">
        <v>5618.5</v>
      </c>
      <c r="C42">
        <v>5665</v>
      </c>
      <c r="D42">
        <v>5594.25</v>
      </c>
      <c r="E42">
        <v>5661</v>
      </c>
      <c r="F42">
        <v>1573591</v>
      </c>
      <c r="G42">
        <v>5611.8488520000001</v>
      </c>
      <c r="H42">
        <v>5580.5</v>
      </c>
      <c r="I42">
        <v>5663.75</v>
      </c>
      <c r="J42">
        <v>5561.25</v>
      </c>
      <c r="K42">
        <v>5610</v>
      </c>
      <c r="L42">
        <v>1584507</v>
      </c>
      <c r="N42">
        <v>5599.625</v>
      </c>
      <c r="O42">
        <v>5535.5535714285716</v>
      </c>
      <c r="P42">
        <v>64.071428571428569</v>
      </c>
      <c r="R42">
        <v>5568.2605168585269</v>
      </c>
      <c r="S42">
        <v>80.456461950150384</v>
      </c>
      <c r="T42">
        <v>160.9129239003008</v>
      </c>
      <c r="U42">
        <v>5729.1734407588274</v>
      </c>
      <c r="V42">
        <v>5407.3475929582264</v>
      </c>
      <c r="W42">
        <v>5717.4865367588836</v>
      </c>
      <c r="X42">
        <v>5494.85</v>
      </c>
      <c r="Y42">
        <v>5272.2134632411171</v>
      </c>
      <c r="Z42">
        <v>20</v>
      </c>
      <c r="AA42">
        <v>20</v>
      </c>
      <c r="AB42">
        <v>30</v>
      </c>
      <c r="AC42">
        <v>1.5</v>
      </c>
    </row>
    <row r="43" spans="1:29" ht="15.75" customHeight="1" x14ac:dyDescent="0.25">
      <c r="A43" s="35">
        <v>45538</v>
      </c>
      <c r="B43">
        <v>5656.25</v>
      </c>
      <c r="C43">
        <v>5669.75</v>
      </c>
      <c r="D43">
        <v>5516.75</v>
      </c>
      <c r="E43">
        <v>5541.75</v>
      </c>
      <c r="F43">
        <v>1925576</v>
      </c>
      <c r="G43">
        <v>5618.2828099999997</v>
      </c>
      <c r="H43">
        <v>5618.5</v>
      </c>
      <c r="I43">
        <v>5665</v>
      </c>
      <c r="J43">
        <v>5594.25</v>
      </c>
      <c r="K43">
        <v>5661</v>
      </c>
      <c r="L43">
        <v>1573591</v>
      </c>
      <c r="N43">
        <v>5618.7857142857147</v>
      </c>
      <c r="O43">
        <v>5553.1607142857147</v>
      </c>
      <c r="P43">
        <v>65.625</v>
      </c>
      <c r="R43">
        <v>5574.2437093192684</v>
      </c>
      <c r="S43">
        <v>79.971138852642866</v>
      </c>
      <c r="T43">
        <v>159.9422777052857</v>
      </c>
      <c r="U43">
        <v>5734.1859870245526</v>
      </c>
      <c r="V43">
        <v>5414.3014316139815</v>
      </c>
      <c r="W43">
        <v>5734.1037624685296</v>
      </c>
      <c r="X43">
        <v>5509.1</v>
      </c>
      <c r="Y43">
        <v>5284.0962375314703</v>
      </c>
      <c r="Z43">
        <v>20</v>
      </c>
      <c r="AA43">
        <v>20</v>
      </c>
      <c r="AB43">
        <v>30</v>
      </c>
      <c r="AC43">
        <v>1.5</v>
      </c>
    </row>
    <row r="44" spans="1:29" ht="15.75" customHeight="1" x14ac:dyDescent="0.25">
      <c r="A44" s="35">
        <v>45539</v>
      </c>
      <c r="B44">
        <v>5538.5</v>
      </c>
      <c r="C44">
        <v>5565</v>
      </c>
      <c r="D44">
        <v>5506.75</v>
      </c>
      <c r="E44">
        <v>5530</v>
      </c>
      <c r="F44">
        <v>1785775</v>
      </c>
      <c r="G44">
        <v>5544.9798600000004</v>
      </c>
      <c r="H44">
        <v>5656.25</v>
      </c>
      <c r="I44">
        <v>5669.75</v>
      </c>
      <c r="J44">
        <v>5516.75</v>
      </c>
      <c r="K44">
        <v>5541.75</v>
      </c>
      <c r="L44">
        <v>1925576</v>
      </c>
      <c r="N44">
        <v>5633.6785714285716</v>
      </c>
      <c r="O44">
        <v>5563.8214285714284</v>
      </c>
      <c r="P44">
        <v>69.857142857142861</v>
      </c>
      <c r="R44">
        <v>5572.1473409760893</v>
      </c>
      <c r="S44">
        <v>83.622581910010723</v>
      </c>
      <c r="T44">
        <v>167.24516382002139</v>
      </c>
      <c r="U44">
        <v>5739.3925047961111</v>
      </c>
      <c r="V44">
        <v>5404.9021771560674</v>
      </c>
      <c r="W44">
        <v>5726.7803164240777</v>
      </c>
      <c r="X44">
        <v>5525.3125</v>
      </c>
      <c r="Y44">
        <v>5323.8446835759223</v>
      </c>
      <c r="Z44">
        <v>20</v>
      </c>
      <c r="AA44">
        <v>20</v>
      </c>
      <c r="AB44">
        <v>30</v>
      </c>
      <c r="AC44">
        <v>1.5</v>
      </c>
    </row>
    <row r="45" spans="1:29" ht="15.75" customHeight="1" x14ac:dyDescent="0.25">
      <c r="A45" s="35">
        <v>45540</v>
      </c>
      <c r="B45">
        <v>5527.5</v>
      </c>
      <c r="C45">
        <v>5557.25</v>
      </c>
      <c r="D45">
        <v>5490</v>
      </c>
      <c r="E45">
        <v>5512.25</v>
      </c>
      <c r="F45">
        <v>1770289</v>
      </c>
      <c r="G45">
        <v>5549.4809969999997</v>
      </c>
      <c r="H45">
        <v>5538.5</v>
      </c>
      <c r="I45">
        <v>5565</v>
      </c>
      <c r="J45">
        <v>5506.75</v>
      </c>
      <c r="K45">
        <v>5530</v>
      </c>
      <c r="L45">
        <v>1785775</v>
      </c>
      <c r="N45">
        <v>5639.1964285714284</v>
      </c>
      <c r="O45">
        <v>5568.6785714285716</v>
      </c>
      <c r="P45">
        <v>70.517857142857139</v>
      </c>
      <c r="R45">
        <v>5569.4281576873091</v>
      </c>
      <c r="S45">
        <v>82.35395281451018</v>
      </c>
      <c r="T45">
        <v>164.70790562902039</v>
      </c>
      <c r="U45">
        <v>5734.1360633163285</v>
      </c>
      <c r="V45">
        <v>5404.7202520582887</v>
      </c>
      <c r="W45">
        <v>5719.1936634196072</v>
      </c>
      <c r="X45">
        <v>5538.5</v>
      </c>
      <c r="Y45">
        <v>5357.8063365803928</v>
      </c>
      <c r="Z45">
        <v>20</v>
      </c>
      <c r="AA45">
        <v>20</v>
      </c>
      <c r="AB45">
        <v>30</v>
      </c>
      <c r="AC45">
        <v>1.5</v>
      </c>
    </row>
    <row r="46" spans="1:29" ht="15.75" customHeight="1" x14ac:dyDescent="0.25">
      <c r="A46" s="35">
        <v>45541</v>
      </c>
      <c r="B46">
        <v>5513</v>
      </c>
      <c r="C46">
        <v>5532.5</v>
      </c>
      <c r="D46">
        <v>5394</v>
      </c>
      <c r="E46">
        <v>5419.5</v>
      </c>
      <c r="F46">
        <v>2447925</v>
      </c>
      <c r="G46">
        <v>5503.8477949999997</v>
      </c>
      <c r="H46">
        <v>5527.5</v>
      </c>
      <c r="I46">
        <v>5557.25</v>
      </c>
      <c r="J46">
        <v>5490</v>
      </c>
      <c r="K46">
        <v>5512.25</v>
      </c>
      <c r="L46">
        <v>1770289</v>
      </c>
      <c r="N46">
        <v>5638.1607142857147</v>
      </c>
      <c r="O46">
        <v>5569.9821428571431</v>
      </c>
      <c r="P46">
        <v>68.178571428571431</v>
      </c>
      <c r="R46">
        <v>5565.7392442881282</v>
      </c>
      <c r="S46">
        <v>81.598755173784667</v>
      </c>
      <c r="T46">
        <v>163.19751034756931</v>
      </c>
      <c r="U46">
        <v>5728.936754635698</v>
      </c>
      <c r="V46">
        <v>5402.5417339405594</v>
      </c>
      <c r="W46">
        <v>5698.992474674993</v>
      </c>
      <c r="X46">
        <v>5552.7375000000002</v>
      </c>
      <c r="Y46">
        <v>5406.4825253250074</v>
      </c>
      <c r="Z46">
        <v>20</v>
      </c>
      <c r="AA46">
        <v>20</v>
      </c>
      <c r="AB46">
        <v>30</v>
      </c>
      <c r="AC46">
        <v>1.5</v>
      </c>
    </row>
    <row r="47" spans="1:29" ht="15.75" customHeight="1" x14ac:dyDescent="0.25">
      <c r="A47" s="35">
        <v>45544</v>
      </c>
      <c r="B47">
        <v>5410</v>
      </c>
      <c r="C47">
        <v>5493</v>
      </c>
      <c r="D47">
        <v>5405.25</v>
      </c>
      <c r="E47">
        <v>5479.5</v>
      </c>
      <c r="F47">
        <v>1660156</v>
      </c>
      <c r="G47">
        <v>5374.4832539999998</v>
      </c>
      <c r="H47">
        <v>5513</v>
      </c>
      <c r="I47">
        <v>5532.5</v>
      </c>
      <c r="J47">
        <v>5394</v>
      </c>
      <c r="K47">
        <v>5419.5</v>
      </c>
      <c r="L47">
        <v>2447925</v>
      </c>
      <c r="N47">
        <v>5634.3214285714284</v>
      </c>
      <c r="O47">
        <v>5559.8035714285716</v>
      </c>
      <c r="P47">
        <v>74.517857142857139</v>
      </c>
      <c r="R47">
        <v>5556.3044543340557</v>
      </c>
      <c r="S47">
        <v>84.443817415095424</v>
      </c>
      <c r="T47">
        <v>168.88763483019079</v>
      </c>
      <c r="U47">
        <v>5725.1920891642467</v>
      </c>
      <c r="V47">
        <v>5387.4168195038646</v>
      </c>
      <c r="W47">
        <v>5692.8828869221798</v>
      </c>
      <c r="X47">
        <v>5556.3</v>
      </c>
      <c r="Y47">
        <v>5419.7171130778206</v>
      </c>
      <c r="Z47">
        <v>20</v>
      </c>
      <c r="AA47">
        <v>20</v>
      </c>
      <c r="AB47">
        <v>30</v>
      </c>
      <c r="AC47">
        <v>1.5</v>
      </c>
    </row>
    <row r="48" spans="1:29" ht="15.75" customHeight="1" x14ac:dyDescent="0.25">
      <c r="A48" s="35">
        <v>45545</v>
      </c>
      <c r="B48">
        <v>5488.25</v>
      </c>
      <c r="C48">
        <v>5506</v>
      </c>
      <c r="D48">
        <v>5448.25</v>
      </c>
      <c r="E48">
        <v>5504</v>
      </c>
      <c r="F48">
        <v>1585101</v>
      </c>
      <c r="G48">
        <v>5461.1227319999998</v>
      </c>
      <c r="H48">
        <v>5410</v>
      </c>
      <c r="I48">
        <v>5493</v>
      </c>
      <c r="J48">
        <v>5405.25</v>
      </c>
      <c r="K48">
        <v>5479.5</v>
      </c>
      <c r="L48">
        <v>1660156</v>
      </c>
      <c r="N48">
        <v>5624.4107142857147</v>
      </c>
      <c r="O48">
        <v>5548.375</v>
      </c>
      <c r="P48">
        <v>76.035714285714292</v>
      </c>
      <c r="R48">
        <v>5551.3493282479876</v>
      </c>
      <c r="S48">
        <v>84.609126544340654</v>
      </c>
      <c r="T48">
        <v>169.21825308868131</v>
      </c>
      <c r="U48">
        <v>5720.5675813366688</v>
      </c>
      <c r="V48">
        <v>5382.1310751593064</v>
      </c>
      <c r="W48">
        <v>5685.6864955766687</v>
      </c>
      <c r="X48">
        <v>5561.7624999999998</v>
      </c>
      <c r="Y48">
        <v>5437.838504423331</v>
      </c>
      <c r="Z48">
        <v>20</v>
      </c>
      <c r="AA48">
        <v>20</v>
      </c>
      <c r="AB48">
        <v>30</v>
      </c>
      <c r="AC48">
        <v>1.5</v>
      </c>
    </row>
    <row r="49" spans="1:29" ht="15.75" customHeight="1" x14ac:dyDescent="0.25">
      <c r="A49" s="35">
        <v>45546</v>
      </c>
      <c r="B49">
        <v>5499.25</v>
      </c>
      <c r="C49">
        <v>5567.5</v>
      </c>
      <c r="D49">
        <v>5412</v>
      </c>
      <c r="E49">
        <v>5561.25</v>
      </c>
      <c r="F49">
        <v>2445948</v>
      </c>
      <c r="G49">
        <v>5496.2997770000002</v>
      </c>
      <c r="H49">
        <v>5488.25</v>
      </c>
      <c r="I49">
        <v>5506</v>
      </c>
      <c r="J49">
        <v>5448.25</v>
      </c>
      <c r="K49">
        <v>5504</v>
      </c>
      <c r="L49">
        <v>1585101</v>
      </c>
      <c r="N49">
        <v>5614.5714285714284</v>
      </c>
      <c r="O49">
        <v>5536.9821428571431</v>
      </c>
      <c r="P49">
        <v>77.589285714285708</v>
      </c>
      <c r="R49">
        <v>5548.2945328771493</v>
      </c>
      <c r="S49">
        <v>83.26617021712363</v>
      </c>
      <c r="T49">
        <v>166.53234043424729</v>
      </c>
      <c r="U49">
        <v>5714.8268733113964</v>
      </c>
      <c r="V49">
        <v>5381.7621924429022</v>
      </c>
      <c r="W49">
        <v>5675.6355986650015</v>
      </c>
      <c r="X49">
        <v>5568.4750000000004</v>
      </c>
      <c r="Y49">
        <v>5461.3144013350002</v>
      </c>
      <c r="Z49">
        <v>20</v>
      </c>
      <c r="AA49">
        <v>20</v>
      </c>
      <c r="AB49">
        <v>30</v>
      </c>
      <c r="AC49">
        <v>1.5</v>
      </c>
    </row>
    <row r="50" spans="1:29" ht="15.75" customHeight="1" x14ac:dyDescent="0.25">
      <c r="A50" s="35">
        <v>45547</v>
      </c>
      <c r="B50">
        <v>5558</v>
      </c>
      <c r="C50">
        <v>5607</v>
      </c>
      <c r="D50">
        <v>5540.25</v>
      </c>
      <c r="E50">
        <v>5602.25</v>
      </c>
      <c r="F50">
        <v>1992146</v>
      </c>
      <c r="G50">
        <v>5502.9477800000004</v>
      </c>
      <c r="H50">
        <v>5499.25</v>
      </c>
      <c r="I50">
        <v>5567.5</v>
      </c>
      <c r="J50">
        <v>5412</v>
      </c>
      <c r="K50">
        <v>5561.25</v>
      </c>
      <c r="L50">
        <v>2445948</v>
      </c>
      <c r="N50">
        <v>5608.3035714285716</v>
      </c>
      <c r="O50">
        <v>5522.5892857142853</v>
      </c>
      <c r="P50">
        <v>85.714285714285708</v>
      </c>
      <c r="R50">
        <v>5549.1303694657199</v>
      </c>
      <c r="S50">
        <v>86.877861706267453</v>
      </c>
      <c r="T50">
        <v>173.75572341253491</v>
      </c>
      <c r="U50">
        <v>5722.8860928782551</v>
      </c>
      <c r="V50">
        <v>5375.3746460531847</v>
      </c>
      <c r="W50">
        <v>5673.9975069325619</v>
      </c>
      <c r="X50">
        <v>5573.5874999999996</v>
      </c>
      <c r="Y50">
        <v>5473.1774930674374</v>
      </c>
      <c r="Z50">
        <v>20</v>
      </c>
      <c r="AA50">
        <v>20</v>
      </c>
      <c r="AB50">
        <v>30</v>
      </c>
      <c r="AC50">
        <v>1.5</v>
      </c>
    </row>
    <row r="51" spans="1:29" ht="15.75" customHeight="1" x14ac:dyDescent="0.25">
      <c r="A51" s="35">
        <v>45548</v>
      </c>
      <c r="B51">
        <v>5598.5</v>
      </c>
      <c r="C51">
        <v>5641.5</v>
      </c>
      <c r="D51">
        <v>5597.25</v>
      </c>
      <c r="E51">
        <v>5629.75</v>
      </c>
      <c r="F51">
        <v>2611541</v>
      </c>
      <c r="G51">
        <v>5572.1461120000004</v>
      </c>
      <c r="H51">
        <v>5558</v>
      </c>
      <c r="I51">
        <v>5607</v>
      </c>
      <c r="J51">
        <v>5540.25</v>
      </c>
      <c r="K51">
        <v>5602.25</v>
      </c>
      <c r="L51">
        <v>1992146</v>
      </c>
      <c r="N51">
        <v>5604.1428571428569</v>
      </c>
      <c r="O51">
        <v>5519.5535714285716</v>
      </c>
      <c r="P51">
        <v>84.589285714285708</v>
      </c>
      <c r="R51">
        <v>5552.5574424034157</v>
      </c>
      <c r="S51">
        <v>85.871468620954076</v>
      </c>
      <c r="T51">
        <v>171.74293724190821</v>
      </c>
      <c r="U51">
        <v>5724.300379645324</v>
      </c>
      <c r="V51">
        <v>5380.8145051615074</v>
      </c>
      <c r="W51">
        <v>5674.9121967450164</v>
      </c>
      <c r="X51">
        <v>5579.85</v>
      </c>
      <c r="Y51">
        <v>5484.7878032549852</v>
      </c>
      <c r="Z51">
        <v>20</v>
      </c>
      <c r="AA51">
        <v>20</v>
      </c>
      <c r="AB51">
        <v>30</v>
      </c>
      <c r="AC51">
        <v>1.5</v>
      </c>
    </row>
    <row r="52" spans="1:29" ht="15.75" customHeight="1" x14ac:dyDescent="0.25">
      <c r="A52" s="35">
        <v>45551</v>
      </c>
      <c r="B52">
        <v>5684</v>
      </c>
      <c r="C52">
        <v>5702.75</v>
      </c>
      <c r="D52">
        <v>5669.5</v>
      </c>
      <c r="E52">
        <v>5699.25</v>
      </c>
      <c r="F52">
        <v>3328610</v>
      </c>
      <c r="G52">
        <v>5563.4562779999997</v>
      </c>
      <c r="H52">
        <v>5598.5</v>
      </c>
      <c r="I52">
        <v>5641.5</v>
      </c>
      <c r="J52">
        <v>5597.25</v>
      </c>
      <c r="K52">
        <v>5629.75</v>
      </c>
      <c r="L52">
        <v>2611541</v>
      </c>
      <c r="N52">
        <v>5602.6607142857147</v>
      </c>
      <c r="O52">
        <v>5519.5178571428569</v>
      </c>
      <c r="P52">
        <v>83.142857142857139</v>
      </c>
      <c r="R52">
        <v>5557.5376074096466</v>
      </c>
      <c r="S52">
        <v>83.790395189906377</v>
      </c>
      <c r="T52">
        <v>167.58079037981281</v>
      </c>
      <c r="U52">
        <v>5725.1183977894598</v>
      </c>
      <c r="V52">
        <v>5389.9568170298326</v>
      </c>
      <c r="W52">
        <v>5679.2848305739317</v>
      </c>
      <c r="X52">
        <v>5582.9624999999996</v>
      </c>
      <c r="Y52">
        <v>5486.6401694260676</v>
      </c>
      <c r="Z52">
        <v>20</v>
      </c>
      <c r="AA52">
        <v>20</v>
      </c>
      <c r="AB52">
        <v>30</v>
      </c>
      <c r="AC52">
        <v>1.5</v>
      </c>
    </row>
    <row r="53" spans="1:29" ht="15.75" customHeight="1" x14ac:dyDescent="0.25">
      <c r="A53" s="35">
        <v>45552</v>
      </c>
      <c r="B53">
        <v>5694.25</v>
      </c>
      <c r="C53">
        <v>5737</v>
      </c>
      <c r="D53">
        <v>5677.75</v>
      </c>
      <c r="E53">
        <v>5700.25</v>
      </c>
      <c r="F53">
        <v>2830498</v>
      </c>
      <c r="G53">
        <v>5599.5458399999998</v>
      </c>
      <c r="H53">
        <v>5684</v>
      </c>
      <c r="I53">
        <v>5702.75</v>
      </c>
      <c r="J53">
        <v>5669.5</v>
      </c>
      <c r="K53">
        <v>5699.25</v>
      </c>
      <c r="L53">
        <v>3328610</v>
      </c>
      <c r="N53">
        <v>5605.0714285714284</v>
      </c>
      <c r="O53">
        <v>5523.0714285714284</v>
      </c>
      <c r="P53">
        <v>82</v>
      </c>
      <c r="R53">
        <v>5566.6803424154759</v>
      </c>
      <c r="S53">
        <v>83.250875430411057</v>
      </c>
      <c r="T53">
        <v>166.50175086082211</v>
      </c>
      <c r="U53">
        <v>5733.1820932762976</v>
      </c>
      <c r="V53">
        <v>5400.1785915546534</v>
      </c>
      <c r="W53">
        <v>5692.5231295493022</v>
      </c>
      <c r="X53">
        <v>5589.0124999999998</v>
      </c>
      <c r="Y53">
        <v>5485.5018704506974</v>
      </c>
      <c r="Z53">
        <v>20</v>
      </c>
      <c r="AA53">
        <v>20</v>
      </c>
      <c r="AB53">
        <v>30</v>
      </c>
      <c r="AC53">
        <v>1.5</v>
      </c>
    </row>
    <row r="54" spans="1:29" ht="15.75" customHeight="1" x14ac:dyDescent="0.25">
      <c r="A54" s="35">
        <v>45553</v>
      </c>
      <c r="B54">
        <v>5701</v>
      </c>
      <c r="C54">
        <v>5755.75</v>
      </c>
      <c r="D54">
        <v>5675.25</v>
      </c>
      <c r="E54">
        <v>5680</v>
      </c>
      <c r="F54">
        <v>2341646</v>
      </c>
      <c r="G54">
        <v>5634.117929</v>
      </c>
      <c r="H54">
        <v>5694.25</v>
      </c>
      <c r="I54">
        <v>5737</v>
      </c>
      <c r="J54">
        <v>5677.75</v>
      </c>
      <c r="K54">
        <v>5700.25</v>
      </c>
      <c r="L54">
        <v>2830498</v>
      </c>
      <c r="N54">
        <v>5611.3214285714284</v>
      </c>
      <c r="O54">
        <v>5527.8035714285716</v>
      </c>
      <c r="P54">
        <v>83.517857142857139</v>
      </c>
      <c r="R54">
        <v>5575.2977396789938</v>
      </c>
      <c r="S54">
        <v>82.050831658890502</v>
      </c>
      <c r="T54">
        <v>164.101663317781</v>
      </c>
      <c r="U54">
        <v>5739.3994029967744</v>
      </c>
      <c r="V54">
        <v>5411.1960763612133</v>
      </c>
      <c r="W54">
        <v>5701.565102284716</v>
      </c>
      <c r="X54">
        <v>5592.5249999999996</v>
      </c>
      <c r="Y54">
        <v>5483.4848977152833</v>
      </c>
      <c r="Z54">
        <v>20</v>
      </c>
      <c r="AA54">
        <v>20</v>
      </c>
      <c r="AB54">
        <v>30</v>
      </c>
      <c r="AC54">
        <v>1.5</v>
      </c>
    </row>
    <row r="55" spans="1:29" ht="15.75" customHeight="1" x14ac:dyDescent="0.25">
      <c r="A55" s="35">
        <v>45554</v>
      </c>
      <c r="B55">
        <v>5693</v>
      </c>
      <c r="C55">
        <v>5797.5</v>
      </c>
      <c r="D55">
        <v>5691</v>
      </c>
      <c r="E55">
        <v>5778</v>
      </c>
      <c r="F55">
        <v>2201061</v>
      </c>
      <c r="G55">
        <v>5649.3412980000003</v>
      </c>
      <c r="H55">
        <v>5701</v>
      </c>
      <c r="I55">
        <v>5755.75</v>
      </c>
      <c r="J55">
        <v>5675.25</v>
      </c>
      <c r="K55">
        <v>5680</v>
      </c>
      <c r="L55">
        <v>2341646</v>
      </c>
      <c r="N55">
        <v>5618.8392857142853</v>
      </c>
      <c r="O55">
        <v>5534.8928571428569</v>
      </c>
      <c r="P55">
        <v>83.946428571428569</v>
      </c>
      <c r="R55">
        <v>5582.0527242158332</v>
      </c>
      <c r="S55">
        <v>81.973290075945982</v>
      </c>
      <c r="T55">
        <v>163.94658015189199</v>
      </c>
      <c r="U55">
        <v>5745.999304367725</v>
      </c>
      <c r="V55">
        <v>5418.1061440639414</v>
      </c>
      <c r="W55">
        <v>5707.9953843042094</v>
      </c>
      <c r="X55">
        <v>5595.5375000000004</v>
      </c>
      <c r="Y55">
        <v>5483.0796156957913</v>
      </c>
      <c r="Z55">
        <v>20</v>
      </c>
      <c r="AA55">
        <v>20</v>
      </c>
      <c r="AB55">
        <v>30</v>
      </c>
      <c r="AC55">
        <v>1.5</v>
      </c>
    </row>
    <row r="56" spans="1:29" ht="15.75" customHeight="1" x14ac:dyDescent="0.25">
      <c r="A56" s="35">
        <v>45555</v>
      </c>
      <c r="B56">
        <v>5776</v>
      </c>
      <c r="C56">
        <v>5776.75</v>
      </c>
      <c r="D56">
        <v>5733.5</v>
      </c>
      <c r="E56">
        <v>5762</v>
      </c>
      <c r="F56">
        <v>1624421</v>
      </c>
      <c r="G56">
        <v>5660.8628959999996</v>
      </c>
      <c r="H56">
        <v>5693</v>
      </c>
      <c r="I56">
        <v>5797.5</v>
      </c>
      <c r="J56">
        <v>5691</v>
      </c>
      <c r="K56">
        <v>5778</v>
      </c>
      <c r="L56">
        <v>2201061</v>
      </c>
      <c r="N56">
        <v>5628.3928571428569</v>
      </c>
      <c r="O56">
        <v>5544.1607142857147</v>
      </c>
      <c r="P56">
        <v>84.232142857142861</v>
      </c>
      <c r="R56">
        <v>5594.6944839438438</v>
      </c>
      <c r="S56">
        <v>83.749625572148688</v>
      </c>
      <c r="T56">
        <v>167.4992511442974</v>
      </c>
      <c r="U56">
        <v>5762.1937350881408</v>
      </c>
      <c r="V56">
        <v>5427.1952327995468</v>
      </c>
      <c r="W56">
        <v>5729.0499924457145</v>
      </c>
      <c r="X56">
        <v>5602.3625000000002</v>
      </c>
      <c r="Y56">
        <v>5475.6750075542859</v>
      </c>
      <c r="Z56">
        <v>20</v>
      </c>
      <c r="AA56">
        <v>20</v>
      </c>
      <c r="AB56">
        <v>30</v>
      </c>
      <c r="AC56">
        <v>1.5</v>
      </c>
    </row>
    <row r="57" spans="1:29" ht="15.75" customHeight="1" x14ac:dyDescent="0.25">
      <c r="A57" s="35">
        <v>45558</v>
      </c>
      <c r="B57">
        <v>5762</v>
      </c>
      <c r="C57">
        <v>5784.5</v>
      </c>
      <c r="D57">
        <v>5745.25</v>
      </c>
      <c r="E57">
        <v>5776.75</v>
      </c>
      <c r="F57">
        <v>1078763</v>
      </c>
      <c r="G57">
        <v>5661.3534030000001</v>
      </c>
      <c r="H57">
        <v>5776</v>
      </c>
      <c r="I57">
        <v>5776.75</v>
      </c>
      <c r="J57">
        <v>5733.5</v>
      </c>
      <c r="K57">
        <v>5762</v>
      </c>
      <c r="L57">
        <v>1624421</v>
      </c>
      <c r="N57">
        <v>5636.375</v>
      </c>
      <c r="O57">
        <v>5554.1071428571431</v>
      </c>
      <c r="P57">
        <v>82.267857142857139</v>
      </c>
      <c r="R57">
        <v>5605.488388205531</v>
      </c>
      <c r="S57">
        <v>81.78714429354126</v>
      </c>
      <c r="T57">
        <v>163.57428858708249</v>
      </c>
      <c r="U57">
        <v>5769.0626767926133</v>
      </c>
      <c r="V57">
        <v>5441.9140996184487</v>
      </c>
      <c r="W57">
        <v>5747.6933520465573</v>
      </c>
      <c r="X57">
        <v>5610.7624999999998</v>
      </c>
      <c r="Y57">
        <v>5473.8316479534424</v>
      </c>
      <c r="Z57">
        <v>20</v>
      </c>
      <c r="AA57">
        <v>20</v>
      </c>
      <c r="AB57">
        <v>30</v>
      </c>
      <c r="AC57">
        <v>1.5</v>
      </c>
    </row>
    <row r="58" spans="1:29" ht="15.75" customHeight="1" x14ac:dyDescent="0.25">
      <c r="A58" s="35">
        <v>45559</v>
      </c>
      <c r="B58">
        <v>5774</v>
      </c>
      <c r="C58">
        <v>5794.25</v>
      </c>
      <c r="D58">
        <v>5754.75</v>
      </c>
      <c r="E58">
        <v>5792</v>
      </c>
      <c r="F58">
        <v>1183008</v>
      </c>
      <c r="G58">
        <v>5640.2387319999998</v>
      </c>
      <c r="H58">
        <v>5762</v>
      </c>
      <c r="I58">
        <v>5784.5</v>
      </c>
      <c r="J58">
        <v>5745.25</v>
      </c>
      <c r="K58">
        <v>5776.75</v>
      </c>
      <c r="L58">
        <v>1078763</v>
      </c>
      <c r="N58">
        <v>5644.5714285714284</v>
      </c>
      <c r="O58">
        <v>5570.4285714285716</v>
      </c>
      <c r="P58">
        <v>74.142857142857139</v>
      </c>
      <c r="R58">
        <v>5616.5375244503357</v>
      </c>
      <c r="S58">
        <v>79.660287078864201</v>
      </c>
      <c r="T58">
        <v>159.3205741577284</v>
      </c>
      <c r="U58">
        <v>5775.8580986080642</v>
      </c>
      <c r="V58">
        <v>5457.2169502926072</v>
      </c>
      <c r="W58">
        <v>5763.8314780874107</v>
      </c>
      <c r="X58">
        <v>5616.9750000000004</v>
      </c>
      <c r="Y58">
        <v>5470.11852191259</v>
      </c>
      <c r="Z58">
        <v>20</v>
      </c>
      <c r="AA58">
        <v>20</v>
      </c>
      <c r="AB58">
        <v>30</v>
      </c>
      <c r="AC58">
        <v>1.5</v>
      </c>
    </row>
    <row r="59" spans="1:29" ht="15.75" customHeight="1" x14ac:dyDescent="0.25">
      <c r="A59" s="35">
        <v>45560</v>
      </c>
      <c r="B59">
        <v>5792.25</v>
      </c>
      <c r="C59">
        <v>5798.75</v>
      </c>
      <c r="D59">
        <v>5768</v>
      </c>
      <c r="E59">
        <v>5779</v>
      </c>
      <c r="F59">
        <v>1044450</v>
      </c>
      <c r="G59">
        <v>5649.9001049999997</v>
      </c>
      <c r="H59">
        <v>5774</v>
      </c>
      <c r="I59">
        <v>5794.25</v>
      </c>
      <c r="J59">
        <v>5754.75</v>
      </c>
      <c r="K59">
        <v>5792</v>
      </c>
      <c r="L59">
        <v>1183008</v>
      </c>
      <c r="N59">
        <v>5660.9464285714284</v>
      </c>
      <c r="O59">
        <v>5588.1428571428569</v>
      </c>
      <c r="P59">
        <v>72.803571428571431</v>
      </c>
      <c r="R59">
        <v>5627.8576841632184</v>
      </c>
      <c r="S59">
        <v>77.652272724920991</v>
      </c>
      <c r="T59">
        <v>155.30454544984201</v>
      </c>
      <c r="U59">
        <v>5783.1622296130599</v>
      </c>
      <c r="V59">
        <v>5472.5531387133751</v>
      </c>
      <c r="W59">
        <v>5782.3094818065683</v>
      </c>
      <c r="X59">
        <v>5624.7250000000004</v>
      </c>
      <c r="Y59">
        <v>5467.1405181934324</v>
      </c>
      <c r="Z59">
        <v>20</v>
      </c>
      <c r="AA59">
        <v>20</v>
      </c>
      <c r="AB59">
        <v>30</v>
      </c>
      <c r="AC59">
        <v>1.5</v>
      </c>
    </row>
    <row r="60" spans="1:29" ht="15.75" customHeight="1" x14ac:dyDescent="0.25">
      <c r="A60" s="35">
        <v>45561</v>
      </c>
      <c r="B60">
        <v>5783.5</v>
      </c>
      <c r="C60">
        <v>5830</v>
      </c>
      <c r="D60">
        <v>5778.25</v>
      </c>
      <c r="E60">
        <v>5804.5</v>
      </c>
      <c r="F60">
        <v>1361767</v>
      </c>
      <c r="G60">
        <v>5635.9411389999996</v>
      </c>
      <c r="H60">
        <v>5792.25</v>
      </c>
      <c r="I60">
        <v>5798.75</v>
      </c>
      <c r="J60">
        <v>5768</v>
      </c>
      <c r="K60">
        <v>5779</v>
      </c>
      <c r="L60">
        <v>1044450</v>
      </c>
      <c r="N60">
        <v>5678.1964285714284</v>
      </c>
      <c r="O60">
        <v>5608</v>
      </c>
      <c r="P60">
        <v>70.196428571428569</v>
      </c>
      <c r="R60">
        <v>5637.6088013139779</v>
      </c>
      <c r="S60">
        <v>75.307159088674936</v>
      </c>
      <c r="T60">
        <v>150.6143181773499</v>
      </c>
      <c r="U60">
        <v>5788.2231194913275</v>
      </c>
      <c r="V60">
        <v>5486.9944831366283</v>
      </c>
      <c r="W60">
        <v>5796.858066639059</v>
      </c>
      <c r="X60">
        <v>5631.4375</v>
      </c>
      <c r="Y60">
        <v>5466.016933360941</v>
      </c>
      <c r="Z60">
        <v>20</v>
      </c>
      <c r="AA60">
        <v>20</v>
      </c>
      <c r="AB60">
        <v>30</v>
      </c>
      <c r="AC60">
        <v>1.5</v>
      </c>
    </row>
    <row r="61" spans="1:29" ht="15.75" customHeight="1" x14ac:dyDescent="0.25">
      <c r="A61" s="35">
        <v>45562</v>
      </c>
      <c r="B61">
        <v>5804.25</v>
      </c>
      <c r="C61">
        <v>5821.5</v>
      </c>
      <c r="D61">
        <v>5782</v>
      </c>
      <c r="E61">
        <v>5791.25</v>
      </c>
      <c r="F61">
        <v>1282414</v>
      </c>
      <c r="G61">
        <v>5655.782209</v>
      </c>
      <c r="H61">
        <v>5783.5</v>
      </c>
      <c r="I61">
        <v>5830</v>
      </c>
      <c r="J61">
        <v>5778.25</v>
      </c>
      <c r="K61">
        <v>5804.5</v>
      </c>
      <c r="L61">
        <v>1361767</v>
      </c>
      <c r="N61">
        <v>5699.4464285714284</v>
      </c>
      <c r="O61">
        <v>5635.4464285714284</v>
      </c>
      <c r="P61">
        <v>64</v>
      </c>
      <c r="R61">
        <v>5648.3759754227531</v>
      </c>
      <c r="S61">
        <v>74.129301134241189</v>
      </c>
      <c r="T61">
        <v>148.25860226848241</v>
      </c>
      <c r="U61">
        <v>5796.6345776912358</v>
      </c>
      <c r="V61">
        <v>5500.1173731542704</v>
      </c>
      <c r="W61">
        <v>5815.7084679985765</v>
      </c>
      <c r="X61">
        <v>5641.15</v>
      </c>
      <c r="Y61">
        <v>5466.5915320014237</v>
      </c>
      <c r="Z61">
        <v>20</v>
      </c>
      <c r="AA61">
        <v>20</v>
      </c>
      <c r="AB61">
        <v>30</v>
      </c>
      <c r="AC61">
        <v>1.5</v>
      </c>
    </row>
    <row r="62" spans="1:29" ht="15.75" customHeight="1" x14ac:dyDescent="0.25">
      <c r="A62" s="35">
        <v>45565</v>
      </c>
      <c r="B62">
        <v>5784</v>
      </c>
      <c r="C62">
        <v>5820.25</v>
      </c>
      <c r="D62">
        <v>5756.25</v>
      </c>
      <c r="E62">
        <v>5814.25</v>
      </c>
      <c r="F62">
        <v>1504191</v>
      </c>
      <c r="G62">
        <v>5690.8144689999999</v>
      </c>
      <c r="H62">
        <v>5804.25</v>
      </c>
      <c r="I62">
        <v>5821.5</v>
      </c>
      <c r="J62">
        <v>5782</v>
      </c>
      <c r="K62">
        <v>5791.25</v>
      </c>
      <c r="L62">
        <v>1282414</v>
      </c>
      <c r="N62">
        <v>5722.9107142857147</v>
      </c>
      <c r="O62">
        <v>5662.3571428571431</v>
      </c>
      <c r="P62">
        <v>60.553571428571431</v>
      </c>
      <c r="R62">
        <v>5657.5936544277374</v>
      </c>
      <c r="S62">
        <v>72.397836077529135</v>
      </c>
      <c r="T62">
        <v>144.7956721550583</v>
      </c>
      <c r="U62">
        <v>5802.3893265827946</v>
      </c>
      <c r="V62">
        <v>5512.7979822726784</v>
      </c>
      <c r="W62">
        <v>5831.0752478357472</v>
      </c>
      <c r="X62">
        <v>5650.2124999999996</v>
      </c>
      <c r="Y62">
        <v>5469.3497521642521</v>
      </c>
      <c r="Z62">
        <v>20</v>
      </c>
      <c r="AA62">
        <v>20</v>
      </c>
      <c r="AB62">
        <v>30</v>
      </c>
      <c r="AC62">
        <v>1.5</v>
      </c>
    </row>
    <row r="63" spans="1:29" ht="15.75" customHeight="1" x14ac:dyDescent="0.25">
      <c r="A63" s="35">
        <v>45566</v>
      </c>
      <c r="B63">
        <v>5807</v>
      </c>
      <c r="C63">
        <v>5822.5</v>
      </c>
      <c r="D63">
        <v>5733</v>
      </c>
      <c r="E63">
        <v>5759.75</v>
      </c>
      <c r="F63">
        <v>1949171</v>
      </c>
      <c r="G63">
        <v>5695.1781069999997</v>
      </c>
      <c r="H63">
        <v>5784</v>
      </c>
      <c r="I63">
        <v>5820.25</v>
      </c>
      <c r="J63">
        <v>5756.25</v>
      </c>
      <c r="K63">
        <v>5814.25</v>
      </c>
      <c r="L63">
        <v>1504191</v>
      </c>
      <c r="N63">
        <v>5745.3571428571431</v>
      </c>
      <c r="O63">
        <v>5684.3571428571431</v>
      </c>
      <c r="P63">
        <v>61</v>
      </c>
      <c r="R63">
        <v>5667.7005154323988</v>
      </c>
      <c r="S63">
        <v>71.977944273652682</v>
      </c>
      <c r="T63">
        <v>143.95588854730539</v>
      </c>
      <c r="U63">
        <v>5811.656403979704</v>
      </c>
      <c r="V63">
        <v>5523.7446268850936</v>
      </c>
      <c r="W63">
        <v>5846.5369186037597</v>
      </c>
      <c r="X63">
        <v>5657.875</v>
      </c>
      <c r="Y63">
        <v>5469.2130813962403</v>
      </c>
      <c r="Z63">
        <v>20</v>
      </c>
      <c r="AA63">
        <v>20</v>
      </c>
      <c r="AB63">
        <v>30</v>
      </c>
      <c r="AC63">
        <v>1.5</v>
      </c>
    </row>
    <row r="64" spans="1:29" ht="15.75" customHeight="1" x14ac:dyDescent="0.25">
      <c r="A64" s="35">
        <v>45567</v>
      </c>
      <c r="B64">
        <v>5760.25</v>
      </c>
      <c r="C64">
        <v>5773.25</v>
      </c>
      <c r="D64">
        <v>5724</v>
      </c>
      <c r="E64">
        <v>5760.25</v>
      </c>
      <c r="F64">
        <v>1252423</v>
      </c>
      <c r="G64">
        <v>5704.7836120000002</v>
      </c>
      <c r="H64">
        <v>5807</v>
      </c>
      <c r="I64">
        <v>5822.5</v>
      </c>
      <c r="J64">
        <v>5733</v>
      </c>
      <c r="K64">
        <v>5759.75</v>
      </c>
      <c r="L64">
        <v>1949171</v>
      </c>
      <c r="N64">
        <v>5763.5714285714284</v>
      </c>
      <c r="O64">
        <v>5707.2857142857147</v>
      </c>
      <c r="P64">
        <v>56.285714285714278</v>
      </c>
      <c r="R64">
        <v>5673.6391918561148</v>
      </c>
      <c r="S64">
        <v>72.854047059970043</v>
      </c>
      <c r="T64">
        <v>145.70809411994011</v>
      </c>
      <c r="U64">
        <v>5819.347285976055</v>
      </c>
      <c r="V64">
        <v>5527.9310977361747</v>
      </c>
      <c r="W64">
        <v>5855.7950945921484</v>
      </c>
      <c r="X64">
        <v>5668.7749999999996</v>
      </c>
      <c r="Y64">
        <v>5481.7549054078509</v>
      </c>
      <c r="Z64">
        <v>20</v>
      </c>
      <c r="AA64">
        <v>20</v>
      </c>
      <c r="AB64">
        <v>30</v>
      </c>
      <c r="AC64">
        <v>1.5</v>
      </c>
    </row>
    <row r="65" spans="1:29" ht="15.75" customHeight="1" x14ac:dyDescent="0.25">
      <c r="A65" s="35">
        <v>45568</v>
      </c>
      <c r="B65">
        <v>5769.5</v>
      </c>
      <c r="C65">
        <v>5772.75</v>
      </c>
      <c r="D65">
        <v>5725.75</v>
      </c>
      <c r="E65">
        <v>5749.5</v>
      </c>
      <c r="F65">
        <v>1424191</v>
      </c>
      <c r="G65">
        <v>5702.525772</v>
      </c>
      <c r="H65">
        <v>5760.25</v>
      </c>
      <c r="I65">
        <v>5773.25</v>
      </c>
      <c r="J65">
        <v>5724</v>
      </c>
      <c r="K65">
        <v>5760.25</v>
      </c>
      <c r="L65">
        <v>1252423</v>
      </c>
      <c r="N65">
        <v>5775.4464285714284</v>
      </c>
      <c r="O65">
        <v>5720.4107142857147</v>
      </c>
      <c r="P65">
        <v>55.035714285714278</v>
      </c>
      <c r="R65">
        <v>5679.226985929914</v>
      </c>
      <c r="S65">
        <v>71.673844706971551</v>
      </c>
      <c r="T65">
        <v>143.3476894139431</v>
      </c>
      <c r="U65">
        <v>5822.5746753438571</v>
      </c>
      <c r="V65">
        <v>5535.879296515971</v>
      </c>
      <c r="W65">
        <v>5863.1893541244972</v>
      </c>
      <c r="X65">
        <v>5680.2875000000004</v>
      </c>
      <c r="Y65">
        <v>5497.3856458755045</v>
      </c>
      <c r="Z65">
        <v>20</v>
      </c>
      <c r="AA65">
        <v>20</v>
      </c>
      <c r="AB65">
        <v>30</v>
      </c>
      <c r="AC65">
        <v>1.5</v>
      </c>
    </row>
    <row r="66" spans="1:29" ht="15.75" customHeight="1" x14ac:dyDescent="0.25">
      <c r="A66" s="35">
        <v>45569</v>
      </c>
      <c r="B66">
        <v>5745.75</v>
      </c>
      <c r="C66">
        <v>5804.75</v>
      </c>
      <c r="D66">
        <v>5741</v>
      </c>
      <c r="E66">
        <v>5800</v>
      </c>
      <c r="F66">
        <v>1462454</v>
      </c>
      <c r="G66">
        <v>5708.5358079999996</v>
      </c>
      <c r="H66">
        <v>5769.5</v>
      </c>
      <c r="I66">
        <v>5772.75</v>
      </c>
      <c r="J66">
        <v>5725.75</v>
      </c>
      <c r="K66">
        <v>5749.5</v>
      </c>
      <c r="L66">
        <v>1424191</v>
      </c>
      <c r="N66">
        <v>5784.8214285714284</v>
      </c>
      <c r="O66">
        <v>5729.5892857142853</v>
      </c>
      <c r="P66">
        <v>55.232142857142847</v>
      </c>
      <c r="R66">
        <v>5683.7607287731453</v>
      </c>
      <c r="S66">
        <v>70.440152471622966</v>
      </c>
      <c r="T66">
        <v>140.8803049432459</v>
      </c>
      <c r="U66">
        <v>5824.6410337163916</v>
      </c>
      <c r="V66">
        <v>5542.880423829899</v>
      </c>
      <c r="W66">
        <v>5866.7889695558088</v>
      </c>
      <c r="X66">
        <v>5692.15</v>
      </c>
      <c r="Y66">
        <v>5517.5110304441914</v>
      </c>
      <c r="Z66">
        <v>20</v>
      </c>
      <c r="AA66">
        <v>20</v>
      </c>
      <c r="AB66">
        <v>30</v>
      </c>
      <c r="AC66">
        <v>1.5</v>
      </c>
    </row>
    <row r="67" spans="1:29" ht="15.75" customHeight="1" x14ac:dyDescent="0.25">
      <c r="A67" s="35">
        <v>45572</v>
      </c>
      <c r="B67">
        <v>5802</v>
      </c>
      <c r="C67">
        <v>5808</v>
      </c>
      <c r="D67">
        <v>5734.25</v>
      </c>
      <c r="E67">
        <v>5744.75</v>
      </c>
      <c r="F67">
        <v>1215277</v>
      </c>
      <c r="G67">
        <v>5711.2189939999998</v>
      </c>
      <c r="H67">
        <v>5745.75</v>
      </c>
      <c r="I67">
        <v>5804.75</v>
      </c>
      <c r="J67">
        <v>5741</v>
      </c>
      <c r="K67">
        <v>5800</v>
      </c>
      <c r="L67">
        <v>1462454</v>
      </c>
      <c r="N67">
        <v>5792.1071428571431</v>
      </c>
      <c r="O67">
        <v>5734.6964285714284</v>
      </c>
      <c r="P67">
        <v>57.410714285714278</v>
      </c>
      <c r="R67">
        <v>5691.2600365942326</v>
      </c>
      <c r="S67">
        <v>70.10564484804182</v>
      </c>
      <c r="T67">
        <v>140.21128969608361</v>
      </c>
      <c r="U67">
        <v>5831.471326290316</v>
      </c>
      <c r="V67">
        <v>5551.0487468981491</v>
      </c>
      <c r="W67">
        <v>5861.6074126684207</v>
      </c>
      <c r="X67">
        <v>5711.1750000000002</v>
      </c>
      <c r="Y67">
        <v>5560.7425873315797</v>
      </c>
      <c r="Z67">
        <v>20</v>
      </c>
      <c r="AA67">
        <v>20</v>
      </c>
      <c r="AB67">
        <v>30</v>
      </c>
      <c r="AC67">
        <v>1.5</v>
      </c>
    </row>
    <row r="68" spans="1:29" ht="15.75" customHeight="1" x14ac:dyDescent="0.25">
      <c r="A68" s="35">
        <v>45573</v>
      </c>
      <c r="B68">
        <v>5752.5</v>
      </c>
      <c r="C68">
        <v>5806.75</v>
      </c>
      <c r="D68">
        <v>5725.25</v>
      </c>
      <c r="E68">
        <v>5800.5</v>
      </c>
      <c r="F68">
        <v>1176975</v>
      </c>
      <c r="G68">
        <v>5721.1597179999999</v>
      </c>
      <c r="H68">
        <v>5802</v>
      </c>
      <c r="I68">
        <v>5808</v>
      </c>
      <c r="J68">
        <v>5734.25</v>
      </c>
      <c r="K68">
        <v>5744.75</v>
      </c>
      <c r="L68">
        <v>1215277</v>
      </c>
      <c r="N68">
        <v>5797.1785714285716</v>
      </c>
      <c r="O68">
        <v>5738.7321428571431</v>
      </c>
      <c r="P68">
        <v>58.446428571428569</v>
      </c>
      <c r="R68">
        <v>5694.7110019752499</v>
      </c>
      <c r="S68">
        <v>70.287862605639731</v>
      </c>
      <c r="T68">
        <v>140.57572521127949</v>
      </c>
      <c r="U68">
        <v>5835.2867271865298</v>
      </c>
      <c r="V68">
        <v>5554.1352767639701</v>
      </c>
      <c r="W68">
        <v>5852.1979073243647</v>
      </c>
      <c r="X68">
        <v>5724.4375</v>
      </c>
      <c r="Y68">
        <v>5596.6770926756353</v>
      </c>
      <c r="Z68">
        <v>20</v>
      </c>
      <c r="AA68">
        <v>20</v>
      </c>
      <c r="AB68">
        <v>30</v>
      </c>
      <c r="AC68">
        <v>1.5</v>
      </c>
    </row>
    <row r="69" spans="1:29" ht="15.75" customHeight="1" x14ac:dyDescent="0.25">
      <c r="A69" s="35">
        <v>45574</v>
      </c>
      <c r="B69">
        <v>5799.25</v>
      </c>
      <c r="C69">
        <v>5846.5</v>
      </c>
      <c r="D69">
        <v>5780.75</v>
      </c>
      <c r="E69">
        <v>5841.25</v>
      </c>
      <c r="F69">
        <v>1116326</v>
      </c>
      <c r="G69">
        <v>5734.9649419999996</v>
      </c>
      <c r="H69">
        <v>5752.5</v>
      </c>
      <c r="I69">
        <v>5806.75</v>
      </c>
      <c r="J69">
        <v>5725.25</v>
      </c>
      <c r="K69">
        <v>5800.5</v>
      </c>
      <c r="L69">
        <v>1176975</v>
      </c>
      <c r="N69">
        <v>5800.8214285714284</v>
      </c>
      <c r="O69">
        <v>5742.3035714285716</v>
      </c>
      <c r="P69">
        <v>58.517857142857153</v>
      </c>
      <c r="R69">
        <v>5701.5360986220076</v>
      </c>
      <c r="S69">
        <v>70.848469475357746</v>
      </c>
      <c r="T69">
        <v>141.69693895071549</v>
      </c>
      <c r="U69">
        <v>5843.2330375727233</v>
      </c>
      <c r="V69">
        <v>5559.8391596712918</v>
      </c>
      <c r="W69">
        <v>5844.2025146735559</v>
      </c>
      <c r="X69">
        <v>5739.2624999999998</v>
      </c>
      <c r="Y69">
        <v>5634.3224853264437</v>
      </c>
      <c r="Z69">
        <v>20</v>
      </c>
      <c r="AA69">
        <v>20</v>
      </c>
      <c r="AB69">
        <v>30</v>
      </c>
      <c r="AC69">
        <v>1.5</v>
      </c>
    </row>
    <row r="70" spans="1:29" ht="15.75" customHeight="1" x14ac:dyDescent="0.25">
      <c r="A70" s="35">
        <v>45575</v>
      </c>
      <c r="B70">
        <v>5836</v>
      </c>
      <c r="C70">
        <v>5844</v>
      </c>
      <c r="D70">
        <v>5811.5</v>
      </c>
      <c r="E70">
        <v>5829</v>
      </c>
      <c r="F70">
        <v>1119789</v>
      </c>
      <c r="G70">
        <v>5779.1130000000003</v>
      </c>
      <c r="H70">
        <v>5799.25</v>
      </c>
      <c r="I70">
        <v>5846.5</v>
      </c>
      <c r="J70">
        <v>5780.75</v>
      </c>
      <c r="K70">
        <v>5841.25</v>
      </c>
      <c r="L70">
        <v>1116326</v>
      </c>
      <c r="N70">
        <v>5804.3214285714284</v>
      </c>
      <c r="O70">
        <v>5748.7142857142853</v>
      </c>
      <c r="P70">
        <v>55.607142857142847</v>
      </c>
      <c r="R70">
        <v>5710.5498987109104</v>
      </c>
      <c r="S70">
        <v>70.593546001589857</v>
      </c>
      <c r="T70">
        <v>141.18709200317971</v>
      </c>
      <c r="U70">
        <v>5851.7369907140901</v>
      </c>
      <c r="V70">
        <v>5569.3628067077307</v>
      </c>
      <c r="W70">
        <v>5843.6871602409492</v>
      </c>
      <c r="X70">
        <v>5753.2624999999998</v>
      </c>
      <c r="Y70">
        <v>5662.8378397590504</v>
      </c>
      <c r="Z70">
        <v>20</v>
      </c>
      <c r="AA70">
        <v>20</v>
      </c>
      <c r="AB70">
        <v>30</v>
      </c>
      <c r="AC70">
        <v>1.5</v>
      </c>
    </row>
    <row r="71" spans="1:29" ht="15.75" customHeight="1" x14ac:dyDescent="0.25">
      <c r="A71" s="35">
        <v>45576</v>
      </c>
      <c r="B71">
        <v>5831</v>
      </c>
      <c r="C71">
        <v>5868.25</v>
      </c>
      <c r="D71">
        <v>5816</v>
      </c>
      <c r="E71">
        <v>5859.75</v>
      </c>
      <c r="F71">
        <v>1030083</v>
      </c>
      <c r="G71">
        <v>5756.4781300000004</v>
      </c>
      <c r="H71">
        <v>5836</v>
      </c>
      <c r="I71">
        <v>5844</v>
      </c>
      <c r="J71">
        <v>5811.5</v>
      </c>
      <c r="K71">
        <v>5829</v>
      </c>
      <c r="L71">
        <v>1119789</v>
      </c>
      <c r="N71">
        <v>5809.125</v>
      </c>
      <c r="O71">
        <v>5754.2857142857147</v>
      </c>
      <c r="P71">
        <v>54.839285714285722</v>
      </c>
      <c r="R71">
        <v>5718.1918407295616</v>
      </c>
      <c r="S71">
        <v>68.688868701510359</v>
      </c>
      <c r="T71">
        <v>137.37773740302069</v>
      </c>
      <c r="U71">
        <v>5855.5695781325821</v>
      </c>
      <c r="V71">
        <v>5580.814103326541</v>
      </c>
      <c r="W71">
        <v>5841.8475788454762</v>
      </c>
      <c r="X71">
        <v>5764.6</v>
      </c>
      <c r="Y71">
        <v>5687.3524211545246</v>
      </c>
      <c r="Z71">
        <v>20</v>
      </c>
      <c r="AA71">
        <v>20</v>
      </c>
      <c r="AB71">
        <v>30</v>
      </c>
      <c r="AC71">
        <v>1.5</v>
      </c>
    </row>
    <row r="72" spans="1:29" ht="15.75" customHeight="1" x14ac:dyDescent="0.25">
      <c r="A72" s="35">
        <v>45579</v>
      </c>
      <c r="B72">
        <v>5854.5</v>
      </c>
      <c r="C72">
        <v>5918.5</v>
      </c>
      <c r="D72">
        <v>5850</v>
      </c>
      <c r="E72">
        <v>5908.25</v>
      </c>
      <c r="F72">
        <v>921342</v>
      </c>
      <c r="G72">
        <v>5770.2526209999996</v>
      </c>
      <c r="H72">
        <v>5831</v>
      </c>
      <c r="I72">
        <v>5868.25</v>
      </c>
      <c r="J72">
        <v>5816</v>
      </c>
      <c r="K72">
        <v>5859.75</v>
      </c>
      <c r="L72">
        <v>1030083</v>
      </c>
      <c r="N72">
        <v>5815.1071428571431</v>
      </c>
      <c r="O72">
        <v>5759.3392857142853</v>
      </c>
      <c r="P72">
        <v>55.767857142857153</v>
      </c>
      <c r="R72">
        <v>5727.324625198622</v>
      </c>
      <c r="S72">
        <v>67.866925266434833</v>
      </c>
      <c r="T72">
        <v>135.7338505328697</v>
      </c>
      <c r="U72">
        <v>5863.0584757314919</v>
      </c>
      <c r="V72">
        <v>5591.5907746657522</v>
      </c>
      <c r="W72">
        <v>5844.2350749429861</v>
      </c>
      <c r="X72">
        <v>5776.1</v>
      </c>
      <c r="Y72">
        <v>5707.9649250570146</v>
      </c>
      <c r="Z72">
        <v>20</v>
      </c>
      <c r="AA72">
        <v>20</v>
      </c>
      <c r="AB72">
        <v>30</v>
      </c>
      <c r="AC72">
        <v>1.5</v>
      </c>
    </row>
    <row r="73" spans="1:29" ht="15.75" customHeight="1" x14ac:dyDescent="0.25">
      <c r="A73" s="35">
        <v>45580</v>
      </c>
      <c r="B73">
        <v>5914.25</v>
      </c>
      <c r="C73">
        <v>5915.5</v>
      </c>
      <c r="D73">
        <v>5850</v>
      </c>
      <c r="E73">
        <v>5862.75</v>
      </c>
      <c r="F73">
        <v>1370514</v>
      </c>
      <c r="G73">
        <v>5781.4355830000004</v>
      </c>
      <c r="H73">
        <v>5854.5</v>
      </c>
      <c r="I73">
        <v>5918.5</v>
      </c>
      <c r="J73">
        <v>5850</v>
      </c>
      <c r="K73">
        <v>5908.25</v>
      </c>
      <c r="L73">
        <v>921342</v>
      </c>
      <c r="N73">
        <v>5823.9821428571431</v>
      </c>
      <c r="O73">
        <v>5766.1428571428569</v>
      </c>
      <c r="P73">
        <v>57.839285714285722</v>
      </c>
      <c r="R73">
        <v>5738.9972300245172</v>
      </c>
      <c r="S73">
        <v>67.898579003113099</v>
      </c>
      <c r="T73">
        <v>135.7971580062262</v>
      </c>
      <c r="U73">
        <v>5874.794388030743</v>
      </c>
      <c r="V73">
        <v>5603.2000720182914</v>
      </c>
      <c r="W73">
        <v>5862.0279707099271</v>
      </c>
      <c r="X73">
        <v>5786.55</v>
      </c>
      <c r="Y73">
        <v>5711.0720292900733</v>
      </c>
      <c r="Z73">
        <v>20</v>
      </c>
      <c r="AA73">
        <v>20</v>
      </c>
      <c r="AB73">
        <v>30</v>
      </c>
      <c r="AC73">
        <v>1.5</v>
      </c>
    </row>
    <row r="74" spans="1:29" ht="15.75" customHeight="1" x14ac:dyDescent="0.25">
      <c r="A74" s="35">
        <v>45581</v>
      </c>
      <c r="B74">
        <v>5861</v>
      </c>
      <c r="C74">
        <v>5892.75</v>
      </c>
      <c r="D74">
        <v>5853.25</v>
      </c>
      <c r="E74">
        <v>5887</v>
      </c>
      <c r="F74">
        <v>937254</v>
      </c>
      <c r="G74">
        <v>5789.5645990000003</v>
      </c>
      <c r="H74">
        <v>5914.25</v>
      </c>
      <c r="I74">
        <v>5915.5</v>
      </c>
      <c r="J74">
        <v>5850</v>
      </c>
      <c r="K74">
        <v>5862.75</v>
      </c>
      <c r="L74">
        <v>1370514</v>
      </c>
      <c r="N74">
        <v>5832.3214285714284</v>
      </c>
      <c r="O74">
        <v>5772</v>
      </c>
      <c r="P74">
        <v>60.321428571428569</v>
      </c>
      <c r="R74">
        <v>5746.9812797003551</v>
      </c>
      <c r="S74">
        <v>67.778650052957445</v>
      </c>
      <c r="T74">
        <v>135.55730010591489</v>
      </c>
      <c r="U74">
        <v>5882.5385798062698</v>
      </c>
      <c r="V74">
        <v>5611.4239795944404</v>
      </c>
      <c r="W74">
        <v>5867.9126152072049</v>
      </c>
      <c r="X74">
        <v>5794.6750000000002</v>
      </c>
      <c r="Y74">
        <v>5721.4373847927945</v>
      </c>
      <c r="Z74">
        <v>20</v>
      </c>
      <c r="AA74">
        <v>20</v>
      </c>
      <c r="AB74">
        <v>30</v>
      </c>
      <c r="AC74">
        <v>1.5</v>
      </c>
    </row>
    <row r="75" spans="1:29" ht="15.75" customHeight="1" x14ac:dyDescent="0.25">
      <c r="A75" s="35">
        <v>45582</v>
      </c>
      <c r="B75">
        <v>5882.75</v>
      </c>
      <c r="C75">
        <v>5927.25</v>
      </c>
      <c r="D75">
        <v>5871.25</v>
      </c>
      <c r="E75">
        <v>5887</v>
      </c>
      <c r="F75">
        <v>1237972</v>
      </c>
      <c r="G75">
        <v>5797.1727639999999</v>
      </c>
      <c r="H75">
        <v>5861</v>
      </c>
      <c r="I75">
        <v>5892.75</v>
      </c>
      <c r="J75">
        <v>5853.25</v>
      </c>
      <c r="K75">
        <v>5887</v>
      </c>
      <c r="L75">
        <v>937254</v>
      </c>
      <c r="N75">
        <v>5836.8035714285716</v>
      </c>
      <c r="O75">
        <v>5777.3571428571431</v>
      </c>
      <c r="P75">
        <v>59.446428571428569</v>
      </c>
      <c r="R75">
        <v>5756.0147455261394</v>
      </c>
      <c r="S75">
        <v>66.364717550309564</v>
      </c>
      <c r="T75">
        <v>132.7294351006191</v>
      </c>
      <c r="U75">
        <v>5888.744180626758</v>
      </c>
      <c r="V75">
        <v>5623.2853104255191</v>
      </c>
      <c r="W75">
        <v>5872.8648631429533</v>
      </c>
      <c r="X75">
        <v>5805.0249999999996</v>
      </c>
      <c r="Y75">
        <v>5737.185136857046</v>
      </c>
      <c r="Z75">
        <v>20</v>
      </c>
      <c r="AA75">
        <v>20</v>
      </c>
      <c r="AB75">
        <v>30</v>
      </c>
      <c r="AC75">
        <v>1.5</v>
      </c>
    </row>
    <row r="76" spans="1:29" ht="15.75" customHeight="1" x14ac:dyDescent="0.25">
      <c r="A76" s="35">
        <v>45583</v>
      </c>
      <c r="B76">
        <v>5888.25</v>
      </c>
      <c r="C76">
        <v>5915.5</v>
      </c>
      <c r="D76">
        <v>5876.25</v>
      </c>
      <c r="E76">
        <v>5906</v>
      </c>
      <c r="F76">
        <v>956440</v>
      </c>
      <c r="G76">
        <v>5807.4023980000002</v>
      </c>
      <c r="H76">
        <v>5882.75</v>
      </c>
      <c r="I76">
        <v>5927.25</v>
      </c>
      <c r="J76">
        <v>5871.25</v>
      </c>
      <c r="K76">
        <v>5887</v>
      </c>
      <c r="L76">
        <v>1237972</v>
      </c>
      <c r="N76">
        <v>5844.3571428571431</v>
      </c>
      <c r="O76">
        <v>5783.7321428571431</v>
      </c>
      <c r="P76">
        <v>60.625</v>
      </c>
      <c r="R76">
        <v>5764.4654071050973</v>
      </c>
      <c r="S76">
        <v>65.846481672794084</v>
      </c>
      <c r="T76">
        <v>131.6929633455882</v>
      </c>
      <c r="U76">
        <v>5896.1583704506857</v>
      </c>
      <c r="V76">
        <v>5632.7724437595089</v>
      </c>
      <c r="W76">
        <v>5882.6500703584788</v>
      </c>
      <c r="X76">
        <v>5810.4750000000004</v>
      </c>
      <c r="Y76">
        <v>5738.2999296415219</v>
      </c>
      <c r="Z76">
        <v>20</v>
      </c>
      <c r="AA76">
        <v>20</v>
      </c>
      <c r="AB76">
        <v>30</v>
      </c>
      <c r="AC76">
        <v>1.5</v>
      </c>
    </row>
    <row r="77" spans="1:29" ht="15.75" customHeight="1" x14ac:dyDescent="0.25">
      <c r="A77" s="35">
        <v>45586</v>
      </c>
      <c r="B77">
        <v>5911.5</v>
      </c>
      <c r="C77">
        <v>5915.5</v>
      </c>
      <c r="D77">
        <v>5865</v>
      </c>
      <c r="E77">
        <v>5896.25</v>
      </c>
      <c r="F77">
        <v>1065224</v>
      </c>
      <c r="G77">
        <v>5815.0202760000002</v>
      </c>
      <c r="H77">
        <v>5888.25</v>
      </c>
      <c r="I77">
        <v>5915.5</v>
      </c>
      <c r="J77">
        <v>5876.25</v>
      </c>
      <c r="K77">
        <v>5906</v>
      </c>
      <c r="L77">
        <v>956440</v>
      </c>
      <c r="N77">
        <v>5851.1607142857147</v>
      </c>
      <c r="O77">
        <v>5792.3035714285716</v>
      </c>
      <c r="P77">
        <v>58.857142857142847</v>
      </c>
      <c r="R77">
        <v>5773.5966711628334</v>
      </c>
      <c r="S77">
        <v>64.516657589154377</v>
      </c>
      <c r="T77">
        <v>129.03331517830881</v>
      </c>
      <c r="U77">
        <v>5902.6299863411414</v>
      </c>
      <c r="V77">
        <v>5644.5633559845237</v>
      </c>
      <c r="W77">
        <v>5894.1917353018634</v>
      </c>
      <c r="X77">
        <v>5817.6750000000002</v>
      </c>
      <c r="Y77">
        <v>5741.1582646981369</v>
      </c>
      <c r="Z77">
        <v>20</v>
      </c>
      <c r="AA77">
        <v>20</v>
      </c>
      <c r="AB77">
        <v>30</v>
      </c>
      <c r="AC77">
        <v>1.5</v>
      </c>
    </row>
    <row r="78" spans="1:29" ht="15.75" customHeight="1" x14ac:dyDescent="0.25">
      <c r="A78" s="35">
        <v>45587</v>
      </c>
      <c r="B78">
        <v>5900.75</v>
      </c>
      <c r="C78">
        <v>5904.25</v>
      </c>
      <c r="D78">
        <v>5861.25</v>
      </c>
      <c r="E78">
        <v>5892.5</v>
      </c>
      <c r="F78">
        <v>1034510</v>
      </c>
      <c r="G78">
        <v>5824.1203610000002</v>
      </c>
      <c r="H78">
        <v>5911.5</v>
      </c>
      <c r="I78">
        <v>5915.5</v>
      </c>
      <c r="J78">
        <v>5865</v>
      </c>
      <c r="K78">
        <v>5896.25</v>
      </c>
      <c r="L78">
        <v>1065224</v>
      </c>
      <c r="N78">
        <v>5857.8035714285716</v>
      </c>
      <c r="O78">
        <v>5801.7321428571431</v>
      </c>
      <c r="P78">
        <v>56.071428571428569</v>
      </c>
      <c r="R78">
        <v>5781.5097891523274</v>
      </c>
      <c r="S78">
        <v>63.815824709696663</v>
      </c>
      <c r="T78">
        <v>127.6316494193933</v>
      </c>
      <c r="U78">
        <v>5909.1414385717208</v>
      </c>
      <c r="V78">
        <v>5653.878139732934</v>
      </c>
      <c r="W78">
        <v>5902.9004988154938</v>
      </c>
      <c r="X78">
        <v>5823.65</v>
      </c>
      <c r="Y78">
        <v>5744.3995011845054</v>
      </c>
      <c r="Z78">
        <v>20</v>
      </c>
      <c r="AA78">
        <v>20</v>
      </c>
      <c r="AB78">
        <v>30</v>
      </c>
      <c r="AC78">
        <v>1.5</v>
      </c>
    </row>
    <row r="79" spans="1:29" ht="15.75" customHeight="1" x14ac:dyDescent="0.25">
      <c r="A79" s="35">
        <v>45588</v>
      </c>
      <c r="B79">
        <v>5887.25</v>
      </c>
      <c r="C79">
        <v>5893.75</v>
      </c>
      <c r="D79">
        <v>5801</v>
      </c>
      <c r="E79">
        <v>5837.75</v>
      </c>
      <c r="F79">
        <v>1470230</v>
      </c>
      <c r="G79">
        <v>5828.1865369999996</v>
      </c>
      <c r="H79">
        <v>5900.75</v>
      </c>
      <c r="I79">
        <v>5904.25</v>
      </c>
      <c r="J79">
        <v>5861.25</v>
      </c>
      <c r="K79">
        <v>5892.5</v>
      </c>
      <c r="L79">
        <v>1034510</v>
      </c>
      <c r="N79">
        <v>5867.1607142857147</v>
      </c>
      <c r="O79">
        <v>5811.5357142857147</v>
      </c>
      <c r="P79">
        <v>55.625</v>
      </c>
      <c r="R79">
        <v>5788.6704479166938</v>
      </c>
      <c r="S79">
        <v>62.775033474211817</v>
      </c>
      <c r="T79">
        <v>125.55006694842361</v>
      </c>
      <c r="U79">
        <v>5914.2205148651174</v>
      </c>
      <c r="V79">
        <v>5663.1203809682702</v>
      </c>
      <c r="W79">
        <v>5910.188312754658</v>
      </c>
      <c r="X79">
        <v>5828.6750000000002</v>
      </c>
      <c r="Y79">
        <v>5747.1616872453424</v>
      </c>
      <c r="Z79">
        <v>20</v>
      </c>
      <c r="AA79">
        <v>20</v>
      </c>
      <c r="AB79">
        <v>30</v>
      </c>
      <c r="AC79">
        <v>1.5</v>
      </c>
    </row>
    <row r="80" spans="1:29" ht="15.75" customHeight="1" x14ac:dyDescent="0.25">
      <c r="A80" s="35">
        <v>45589</v>
      </c>
      <c r="B80">
        <v>5844</v>
      </c>
      <c r="C80">
        <v>5870</v>
      </c>
      <c r="D80">
        <v>5822.5</v>
      </c>
      <c r="E80">
        <v>5849</v>
      </c>
      <c r="F80">
        <v>1162031</v>
      </c>
      <c r="G80">
        <v>5830.2256820000002</v>
      </c>
      <c r="H80">
        <v>5887.25</v>
      </c>
      <c r="I80">
        <v>5893.75</v>
      </c>
      <c r="J80">
        <v>5801</v>
      </c>
      <c r="K80">
        <v>5837.75</v>
      </c>
      <c r="L80">
        <v>1470230</v>
      </c>
      <c r="N80">
        <v>5875.8035714285716</v>
      </c>
      <c r="O80">
        <v>5816.9107142857147</v>
      </c>
      <c r="P80">
        <v>58.892857142857153</v>
      </c>
      <c r="R80">
        <v>5791.836870631746</v>
      </c>
      <c r="S80">
        <v>64.273781800501226</v>
      </c>
      <c r="T80">
        <v>128.54756360100251</v>
      </c>
      <c r="U80">
        <v>5920.3844342327484</v>
      </c>
      <c r="V80">
        <v>5663.2893070307437</v>
      </c>
      <c r="W80">
        <v>5911.3411930293569</v>
      </c>
      <c r="X80">
        <v>5831.6125000000002</v>
      </c>
      <c r="Y80">
        <v>5751.8838069706426</v>
      </c>
      <c r="Z80">
        <v>20</v>
      </c>
      <c r="AA80">
        <v>20</v>
      </c>
      <c r="AB80">
        <v>30</v>
      </c>
      <c r="AC80">
        <v>1.5</v>
      </c>
    </row>
    <row r="81" spans="1:29" ht="15.75" customHeight="1" x14ac:dyDescent="0.25">
      <c r="A81" s="35">
        <v>45590</v>
      </c>
      <c r="B81">
        <v>5853.25</v>
      </c>
      <c r="C81">
        <v>5900.75</v>
      </c>
      <c r="D81">
        <v>5835</v>
      </c>
      <c r="E81">
        <v>5846</v>
      </c>
      <c r="F81">
        <v>1369934</v>
      </c>
      <c r="G81">
        <v>5834.2502409999997</v>
      </c>
      <c r="H81">
        <v>5844</v>
      </c>
      <c r="I81">
        <v>5870</v>
      </c>
      <c r="J81">
        <v>5822.5</v>
      </c>
      <c r="K81">
        <v>5849</v>
      </c>
      <c r="L81">
        <v>1162031</v>
      </c>
      <c r="N81">
        <v>5880.4642857142853</v>
      </c>
      <c r="O81">
        <v>5822.7321428571431</v>
      </c>
      <c r="P81">
        <v>57.732142857142847</v>
      </c>
      <c r="R81">
        <v>5795.5248144619563</v>
      </c>
      <c r="S81">
        <v>63.435092710476169</v>
      </c>
      <c r="T81">
        <v>126.8701854209523</v>
      </c>
      <c r="U81">
        <v>5922.3949998829085</v>
      </c>
      <c r="V81">
        <v>5668.6546290410042</v>
      </c>
      <c r="W81">
        <v>5913.1901294756017</v>
      </c>
      <c r="X81">
        <v>5833.8374999999996</v>
      </c>
      <c r="Y81">
        <v>5754.4848705243976</v>
      </c>
      <c r="Z81">
        <v>20</v>
      </c>
      <c r="AA81">
        <v>20</v>
      </c>
      <c r="AB81">
        <v>30</v>
      </c>
      <c r="AC81">
        <v>1.5</v>
      </c>
    </row>
    <row r="82" spans="1:29" ht="15.75" customHeight="1" x14ac:dyDescent="0.25">
      <c r="A82" s="35">
        <v>45593</v>
      </c>
      <c r="B82">
        <v>5857</v>
      </c>
      <c r="C82">
        <v>5884.5</v>
      </c>
      <c r="D82">
        <v>5857</v>
      </c>
      <c r="E82">
        <v>5861.5</v>
      </c>
      <c r="F82">
        <v>1019134</v>
      </c>
      <c r="G82">
        <v>5835.5849319999998</v>
      </c>
      <c r="H82">
        <v>5853.25</v>
      </c>
      <c r="I82">
        <v>5900.75</v>
      </c>
      <c r="J82">
        <v>5835</v>
      </c>
      <c r="K82">
        <v>5846</v>
      </c>
      <c r="L82">
        <v>1369934</v>
      </c>
      <c r="N82">
        <v>5887.0892857142853</v>
      </c>
      <c r="O82">
        <v>5829.9285714285716</v>
      </c>
      <c r="P82">
        <v>57.160714285714278</v>
      </c>
      <c r="R82">
        <v>5798.7812780450558</v>
      </c>
      <c r="S82">
        <v>63.550838074952367</v>
      </c>
      <c r="T82">
        <v>127.1016761499047</v>
      </c>
      <c r="U82">
        <v>5925.8829541949608</v>
      </c>
      <c r="V82">
        <v>5671.6796018951509</v>
      </c>
      <c r="W82">
        <v>5914.6299776200431</v>
      </c>
      <c r="X82">
        <v>5836.5749999999998</v>
      </c>
      <c r="Y82">
        <v>5758.5200223799566</v>
      </c>
      <c r="Z82">
        <v>20</v>
      </c>
      <c r="AA82">
        <v>20</v>
      </c>
      <c r="AB82">
        <v>30</v>
      </c>
      <c r="AC82">
        <v>1.5</v>
      </c>
    </row>
    <row r="83" spans="1:29" ht="15.75" customHeight="1" x14ac:dyDescent="0.25">
      <c r="A83" s="35">
        <v>45594</v>
      </c>
      <c r="B83">
        <v>5867</v>
      </c>
      <c r="C83">
        <v>5883.75</v>
      </c>
      <c r="D83">
        <v>5837.5</v>
      </c>
      <c r="E83">
        <v>5871</v>
      </c>
      <c r="F83">
        <v>1197084</v>
      </c>
      <c r="G83">
        <v>5835.0772749999996</v>
      </c>
      <c r="H83">
        <v>5857</v>
      </c>
      <c r="I83">
        <v>5884.5</v>
      </c>
      <c r="J83">
        <v>5857</v>
      </c>
      <c r="K83">
        <v>5861.5</v>
      </c>
      <c r="L83">
        <v>1019134</v>
      </c>
      <c r="N83">
        <v>5892.6428571428569</v>
      </c>
      <c r="O83">
        <v>5839.3392857142853</v>
      </c>
      <c r="P83">
        <v>53.303571428571431</v>
      </c>
      <c r="R83">
        <v>5802.8276472034386</v>
      </c>
      <c r="S83">
        <v>62.29829617120474</v>
      </c>
      <c r="T83">
        <v>124.59659234240949</v>
      </c>
      <c r="U83">
        <v>5927.4242395458486</v>
      </c>
      <c r="V83">
        <v>5678.2310548610303</v>
      </c>
      <c r="W83">
        <v>5917.0005641992793</v>
      </c>
      <c r="X83">
        <v>5838.9375</v>
      </c>
      <c r="Y83">
        <v>5760.8744358007207</v>
      </c>
      <c r="Z83">
        <v>20</v>
      </c>
      <c r="AA83">
        <v>20</v>
      </c>
      <c r="AB83">
        <v>30</v>
      </c>
      <c r="AC83">
        <v>1.5</v>
      </c>
    </row>
    <row r="84" spans="1:29" ht="15.75" customHeight="1" x14ac:dyDescent="0.25">
      <c r="A84" s="35">
        <v>45595</v>
      </c>
      <c r="B84">
        <v>5883</v>
      </c>
      <c r="C84">
        <v>5893</v>
      </c>
      <c r="D84">
        <v>5840.25</v>
      </c>
      <c r="E84">
        <v>5852</v>
      </c>
      <c r="F84">
        <v>1350409</v>
      </c>
      <c r="G84">
        <v>5844.0492109999996</v>
      </c>
      <c r="H84">
        <v>5867</v>
      </c>
      <c r="I84">
        <v>5883.75</v>
      </c>
      <c r="J84">
        <v>5837.5</v>
      </c>
      <c r="K84">
        <v>5871</v>
      </c>
      <c r="L84">
        <v>1197084</v>
      </c>
      <c r="N84">
        <v>5895.3035714285716</v>
      </c>
      <c r="O84">
        <v>5843.3928571428569</v>
      </c>
      <c r="P84">
        <v>51.910714285714278</v>
      </c>
      <c r="R84">
        <v>5807.2258635128946</v>
      </c>
      <c r="S84">
        <v>61.495881362644496</v>
      </c>
      <c r="T84">
        <v>122.99176272528899</v>
      </c>
      <c r="U84">
        <v>5930.2176262381836</v>
      </c>
      <c r="V84">
        <v>5684.2341007876057</v>
      </c>
      <c r="W84">
        <v>5918.2185526173253</v>
      </c>
      <c r="X84">
        <v>5844.5</v>
      </c>
      <c r="Y84">
        <v>5770.7814473826747</v>
      </c>
      <c r="Z84">
        <v>20</v>
      </c>
      <c r="AA84">
        <v>20</v>
      </c>
      <c r="AB84">
        <v>30</v>
      </c>
      <c r="AC84">
        <v>1.5</v>
      </c>
    </row>
    <row r="85" spans="1:29" ht="15.75" customHeight="1" x14ac:dyDescent="0.25">
      <c r="A85" s="35">
        <v>45596</v>
      </c>
      <c r="B85">
        <v>5840</v>
      </c>
      <c r="C85">
        <v>5844</v>
      </c>
      <c r="D85">
        <v>5733.25</v>
      </c>
      <c r="E85">
        <v>5738.5</v>
      </c>
      <c r="F85">
        <v>1975743</v>
      </c>
      <c r="G85">
        <v>5843.2233610000003</v>
      </c>
      <c r="H85">
        <v>5883</v>
      </c>
      <c r="I85">
        <v>5893</v>
      </c>
      <c r="J85">
        <v>5840.25</v>
      </c>
      <c r="K85">
        <v>5852</v>
      </c>
      <c r="L85">
        <v>1350409</v>
      </c>
      <c r="N85">
        <v>5898.8035714285716</v>
      </c>
      <c r="O85">
        <v>5845.4464285714284</v>
      </c>
      <c r="P85">
        <v>53.357142857142847</v>
      </c>
      <c r="R85">
        <v>5810.1145174798048</v>
      </c>
      <c r="S85">
        <v>61.058587294512279</v>
      </c>
      <c r="T85">
        <v>122.1171745890246</v>
      </c>
      <c r="U85">
        <v>5932.231692068829</v>
      </c>
      <c r="V85">
        <v>5687.9973428907806</v>
      </c>
      <c r="W85">
        <v>5916.8729666738782</v>
      </c>
      <c r="X85">
        <v>5849.0874999999996</v>
      </c>
      <c r="Y85">
        <v>5781.3020333261211</v>
      </c>
      <c r="Z85">
        <v>20</v>
      </c>
      <c r="AA85">
        <v>20</v>
      </c>
      <c r="AB85">
        <v>30</v>
      </c>
      <c r="AC85">
        <v>1.5</v>
      </c>
    </row>
    <row r="86" spans="1:29" ht="15.75" customHeight="1" x14ac:dyDescent="0.25">
      <c r="A86" s="35">
        <v>45597</v>
      </c>
      <c r="B86">
        <v>5742</v>
      </c>
      <c r="C86">
        <v>5803.75</v>
      </c>
      <c r="D86">
        <v>5732.5</v>
      </c>
      <c r="E86">
        <v>5758.25</v>
      </c>
      <c r="F86">
        <v>1593936</v>
      </c>
      <c r="G86">
        <v>5783.395141</v>
      </c>
      <c r="H86">
        <v>5840</v>
      </c>
      <c r="I86">
        <v>5844</v>
      </c>
      <c r="J86">
        <v>5733.25</v>
      </c>
      <c r="K86">
        <v>5738.5</v>
      </c>
      <c r="L86">
        <v>1975743</v>
      </c>
      <c r="N86">
        <v>5897.0714285714284</v>
      </c>
      <c r="O86">
        <v>5839.5357142857147</v>
      </c>
      <c r="P86">
        <v>57.535714285714278</v>
      </c>
      <c r="R86">
        <v>5805.4942260294947</v>
      </c>
      <c r="S86">
        <v>63.943157929786658</v>
      </c>
      <c r="T86">
        <v>127.8863158595733</v>
      </c>
      <c r="U86">
        <v>5933.3805418890679</v>
      </c>
      <c r="V86">
        <v>5677.6079101699224</v>
      </c>
      <c r="W86">
        <v>5918.2101663022804</v>
      </c>
      <c r="X86">
        <v>5848.5375000000004</v>
      </c>
      <c r="Y86">
        <v>5778.8648336977212</v>
      </c>
      <c r="Z86">
        <v>20</v>
      </c>
      <c r="AA86">
        <v>20</v>
      </c>
      <c r="AB86">
        <v>30</v>
      </c>
      <c r="AC86">
        <v>1.5</v>
      </c>
    </row>
    <row r="87" spans="1:29" ht="15.75" customHeight="1" x14ac:dyDescent="0.25">
      <c r="A87" s="35">
        <v>45600</v>
      </c>
      <c r="B87">
        <v>5741.75</v>
      </c>
      <c r="C87">
        <v>5776.5</v>
      </c>
      <c r="D87">
        <v>5724.25</v>
      </c>
      <c r="E87">
        <v>5743.25</v>
      </c>
      <c r="F87">
        <v>1337399</v>
      </c>
      <c r="G87">
        <v>5730.9827180000002</v>
      </c>
      <c r="H87">
        <v>5742</v>
      </c>
      <c r="I87">
        <v>5803.75</v>
      </c>
      <c r="J87">
        <v>5732.5</v>
      </c>
      <c r="K87">
        <v>5758.25</v>
      </c>
      <c r="L87">
        <v>1593936</v>
      </c>
      <c r="N87">
        <v>5888.875</v>
      </c>
      <c r="O87">
        <v>5831.1428571428569</v>
      </c>
      <c r="P87">
        <v>57.732142857142847</v>
      </c>
      <c r="R87">
        <v>5802.446211446947</v>
      </c>
      <c r="S87">
        <v>64.308500033297335</v>
      </c>
      <c r="T87">
        <v>128.6170000665947</v>
      </c>
      <c r="U87">
        <v>5931.0632115135413</v>
      </c>
      <c r="V87">
        <v>5673.8292113803527</v>
      </c>
      <c r="W87">
        <v>5920.5885147882127</v>
      </c>
      <c r="X87">
        <v>5846.45</v>
      </c>
      <c r="Y87">
        <v>5772.3114852117869</v>
      </c>
      <c r="Z87">
        <v>20</v>
      </c>
      <c r="AA87">
        <v>20</v>
      </c>
      <c r="AB87">
        <v>30</v>
      </c>
      <c r="AC87">
        <v>1.5</v>
      </c>
    </row>
    <row r="88" spans="1:29" ht="15.75" customHeight="1" x14ac:dyDescent="0.25">
      <c r="A88" s="35">
        <v>45601</v>
      </c>
      <c r="B88">
        <v>5752.25</v>
      </c>
      <c r="C88">
        <v>5823.25</v>
      </c>
      <c r="D88">
        <v>5735</v>
      </c>
      <c r="E88">
        <v>5812.25</v>
      </c>
      <c r="F88">
        <v>1201970</v>
      </c>
      <c r="G88">
        <v>5735.1250790000004</v>
      </c>
      <c r="H88">
        <v>5741.75</v>
      </c>
      <c r="I88">
        <v>5776.5</v>
      </c>
      <c r="J88">
        <v>5724.25</v>
      </c>
      <c r="K88">
        <v>5743.25</v>
      </c>
      <c r="L88">
        <v>1337399</v>
      </c>
      <c r="N88">
        <v>5878.9464285714284</v>
      </c>
      <c r="O88">
        <v>5822.1607142857147</v>
      </c>
      <c r="P88">
        <v>56.785714285714278</v>
      </c>
      <c r="R88">
        <v>5798.6271010310147</v>
      </c>
      <c r="S88">
        <v>63.705575031632463</v>
      </c>
      <c r="T88">
        <v>127.4111500632649</v>
      </c>
      <c r="U88">
        <v>5926.03825109428</v>
      </c>
      <c r="V88">
        <v>5671.2159509677494</v>
      </c>
      <c r="W88">
        <v>5920.7462551578001</v>
      </c>
      <c r="X88">
        <v>5846.375</v>
      </c>
      <c r="Y88">
        <v>5772.0037448421999</v>
      </c>
      <c r="Z88">
        <v>20</v>
      </c>
      <c r="AA88">
        <v>20</v>
      </c>
      <c r="AB88">
        <v>30</v>
      </c>
      <c r="AC88">
        <v>1.5</v>
      </c>
    </row>
    <row r="89" spans="1:29" ht="15.75" customHeight="1" x14ac:dyDescent="0.25">
      <c r="A89" s="35">
        <v>45602</v>
      </c>
      <c r="B89">
        <v>5820.25</v>
      </c>
      <c r="C89">
        <v>5967</v>
      </c>
      <c r="D89">
        <v>5814.75</v>
      </c>
      <c r="E89">
        <v>5958.25</v>
      </c>
      <c r="F89">
        <v>2032593</v>
      </c>
      <c r="G89">
        <v>5806.9668250000004</v>
      </c>
      <c r="H89">
        <v>5752.25</v>
      </c>
      <c r="I89">
        <v>5823.25</v>
      </c>
      <c r="J89">
        <v>5735</v>
      </c>
      <c r="K89">
        <v>5812.25</v>
      </c>
      <c r="L89">
        <v>1201970</v>
      </c>
      <c r="N89">
        <v>5873.9821428571431</v>
      </c>
      <c r="O89">
        <v>5813.7142857142853</v>
      </c>
      <c r="P89">
        <v>60.267857142857153</v>
      </c>
      <c r="R89">
        <v>5799.5059977386909</v>
      </c>
      <c r="S89">
        <v>64.932796280050837</v>
      </c>
      <c r="T89">
        <v>129.8655925601017</v>
      </c>
      <c r="U89">
        <v>5929.3715902987924</v>
      </c>
      <c r="V89">
        <v>5669.6404051785894</v>
      </c>
      <c r="W89">
        <v>5920.6140919189493</v>
      </c>
      <c r="X89">
        <v>5846.9624999999996</v>
      </c>
      <c r="Y89">
        <v>5773.31090808105</v>
      </c>
      <c r="Z89">
        <v>20</v>
      </c>
      <c r="AA89">
        <v>20</v>
      </c>
      <c r="AB89">
        <v>30</v>
      </c>
      <c r="AC89">
        <v>1.5</v>
      </c>
    </row>
    <row r="90" spans="1:29" ht="15.75" customHeight="1" x14ac:dyDescent="0.25">
      <c r="A90" s="35">
        <v>45603</v>
      </c>
      <c r="B90">
        <v>5963.5</v>
      </c>
      <c r="C90">
        <v>6013</v>
      </c>
      <c r="D90">
        <v>5951</v>
      </c>
      <c r="E90">
        <v>6003.75</v>
      </c>
      <c r="F90">
        <v>1292893</v>
      </c>
      <c r="G90">
        <v>5854.6118139999999</v>
      </c>
      <c r="H90">
        <v>5820.25</v>
      </c>
      <c r="I90">
        <v>5967</v>
      </c>
      <c r="J90">
        <v>5814.75</v>
      </c>
      <c r="K90">
        <v>5958.25</v>
      </c>
      <c r="L90">
        <v>2032593</v>
      </c>
      <c r="N90">
        <v>5876.8214285714284</v>
      </c>
      <c r="O90">
        <v>5809.6785714285716</v>
      </c>
      <c r="P90">
        <v>67.142857142857139</v>
      </c>
      <c r="R90">
        <v>5809.7475462716784</v>
      </c>
      <c r="S90">
        <v>69.4236564660483</v>
      </c>
      <c r="T90">
        <v>138.8473129320966</v>
      </c>
      <c r="U90">
        <v>5948.5948592037748</v>
      </c>
      <c r="V90">
        <v>5670.900233339582</v>
      </c>
      <c r="W90">
        <v>5934.8928710072887</v>
      </c>
      <c r="X90">
        <v>5852.8125</v>
      </c>
      <c r="Y90">
        <v>5770.7321289927113</v>
      </c>
      <c r="Z90">
        <v>20</v>
      </c>
      <c r="AA90">
        <v>20</v>
      </c>
      <c r="AB90">
        <v>30</v>
      </c>
      <c r="AC90">
        <v>1.5</v>
      </c>
    </row>
    <row r="91" spans="1:29" ht="15.75" customHeight="1" x14ac:dyDescent="0.25">
      <c r="A91" s="35">
        <v>45604</v>
      </c>
      <c r="B91">
        <v>6007.75</v>
      </c>
      <c r="C91">
        <v>6040.5</v>
      </c>
      <c r="D91">
        <v>5990.25</v>
      </c>
      <c r="E91">
        <v>6025.25</v>
      </c>
      <c r="F91">
        <v>1187224</v>
      </c>
      <c r="G91">
        <v>5859.5025249999999</v>
      </c>
      <c r="H91">
        <v>5963.5</v>
      </c>
      <c r="I91">
        <v>6013</v>
      </c>
      <c r="J91">
        <v>5951</v>
      </c>
      <c r="K91">
        <v>6003.75</v>
      </c>
      <c r="L91">
        <v>1292893</v>
      </c>
      <c r="N91">
        <v>5883.7857142857147</v>
      </c>
      <c r="O91">
        <v>5815.0178571428569</v>
      </c>
      <c r="P91">
        <v>68.767857142857139</v>
      </c>
      <c r="R91">
        <v>5822.2638336089894</v>
      </c>
      <c r="S91">
        <v>69.052473642745881</v>
      </c>
      <c r="T91">
        <v>138.10494728549179</v>
      </c>
      <c r="U91">
        <v>5960.3687808944806</v>
      </c>
      <c r="V91">
        <v>5684.1588863234974</v>
      </c>
      <c r="W91">
        <v>5956.7582536468799</v>
      </c>
      <c r="X91">
        <v>5861.55</v>
      </c>
      <c r="Y91">
        <v>5766.3417463531196</v>
      </c>
      <c r="Z91">
        <v>20</v>
      </c>
      <c r="AA91">
        <v>20</v>
      </c>
      <c r="AB91">
        <v>30</v>
      </c>
      <c r="AC91">
        <v>1.5</v>
      </c>
    </row>
    <row r="92" spans="1:29" ht="15.75" customHeight="1" x14ac:dyDescent="0.25">
      <c r="A92" s="35">
        <v>45607</v>
      </c>
      <c r="B92">
        <v>6030</v>
      </c>
      <c r="C92">
        <v>6053.25</v>
      </c>
      <c r="D92">
        <v>6013.5</v>
      </c>
      <c r="E92">
        <v>6031.75</v>
      </c>
      <c r="F92">
        <v>1072856</v>
      </c>
      <c r="G92">
        <v>5861.9755359999999</v>
      </c>
      <c r="H92">
        <v>6007.75</v>
      </c>
      <c r="I92">
        <v>6040.5</v>
      </c>
      <c r="J92">
        <v>5990.25</v>
      </c>
      <c r="K92">
        <v>6025.25</v>
      </c>
      <c r="L92">
        <v>1187224</v>
      </c>
      <c r="N92">
        <v>5892.7142857142853</v>
      </c>
      <c r="O92">
        <v>5823.9642857142853</v>
      </c>
      <c r="P92">
        <v>68.75</v>
      </c>
      <c r="R92">
        <v>5835.3597153116352</v>
      </c>
      <c r="S92">
        <v>68.112349960608583</v>
      </c>
      <c r="T92">
        <v>136.22469992121719</v>
      </c>
      <c r="U92">
        <v>5971.5844152328527</v>
      </c>
      <c r="V92">
        <v>5699.1350153904177</v>
      </c>
      <c r="W92">
        <v>5979.0262684507161</v>
      </c>
      <c r="X92">
        <v>5869.8249999999998</v>
      </c>
      <c r="Y92">
        <v>5760.6237315492835</v>
      </c>
      <c r="Z92">
        <v>20</v>
      </c>
      <c r="AA92">
        <v>20</v>
      </c>
      <c r="AB92">
        <v>30</v>
      </c>
      <c r="AC92">
        <v>1.5</v>
      </c>
    </row>
    <row r="93" spans="1:29" ht="15.75" customHeight="1" x14ac:dyDescent="0.25">
      <c r="A93" s="35">
        <v>45608</v>
      </c>
      <c r="B93">
        <v>6029.25</v>
      </c>
      <c r="C93">
        <v>6036.5</v>
      </c>
      <c r="D93">
        <v>5986.75</v>
      </c>
      <c r="E93">
        <v>6013</v>
      </c>
      <c r="F93">
        <v>1411042</v>
      </c>
      <c r="G93">
        <v>5855.436291</v>
      </c>
      <c r="H93">
        <v>6030</v>
      </c>
      <c r="I93">
        <v>6053.25</v>
      </c>
      <c r="J93">
        <v>6013.5</v>
      </c>
      <c r="K93">
        <v>6031.75</v>
      </c>
      <c r="L93">
        <v>1072856</v>
      </c>
      <c r="N93">
        <v>5903.3571428571431</v>
      </c>
      <c r="O93">
        <v>5834.8392857142853</v>
      </c>
      <c r="P93">
        <v>68.517857142857139</v>
      </c>
      <c r="R93">
        <v>5848.030056259272</v>
      </c>
      <c r="S93">
        <v>66.694232462578157</v>
      </c>
      <c r="T93">
        <v>133.38846492515631</v>
      </c>
      <c r="U93">
        <v>5981.4185211844288</v>
      </c>
      <c r="V93">
        <v>5714.6415913341152</v>
      </c>
      <c r="W93">
        <v>5996.9245051157814</v>
      </c>
      <c r="X93">
        <v>5876</v>
      </c>
      <c r="Y93">
        <v>5755.0754948842186</v>
      </c>
      <c r="Z93">
        <v>20</v>
      </c>
      <c r="AA93">
        <v>20</v>
      </c>
      <c r="AB93">
        <v>30</v>
      </c>
      <c r="AC93">
        <v>1.5</v>
      </c>
    </row>
    <row r="94" spans="1:29" ht="15.75" customHeight="1" x14ac:dyDescent="0.25">
      <c r="A94" s="35">
        <v>45609</v>
      </c>
      <c r="B94">
        <v>6012.25</v>
      </c>
      <c r="C94">
        <v>6035.25</v>
      </c>
      <c r="D94">
        <v>5991.75</v>
      </c>
      <c r="E94">
        <v>6016</v>
      </c>
      <c r="F94">
        <v>1450411</v>
      </c>
      <c r="G94">
        <v>5866.5929150000002</v>
      </c>
      <c r="H94">
        <v>6029.25</v>
      </c>
      <c r="I94">
        <v>6036.5</v>
      </c>
      <c r="J94">
        <v>5986.75</v>
      </c>
      <c r="K94">
        <v>6013</v>
      </c>
      <c r="L94">
        <v>1411042</v>
      </c>
      <c r="N94">
        <v>5913.5535714285716</v>
      </c>
      <c r="O94">
        <v>5848.1071428571431</v>
      </c>
      <c r="P94">
        <v>65.446428571428569</v>
      </c>
      <c r="R94">
        <v>5858.6732784360929</v>
      </c>
      <c r="S94">
        <v>65.847020839449243</v>
      </c>
      <c r="T94">
        <v>131.69404167889849</v>
      </c>
      <c r="U94">
        <v>5990.3673201149913</v>
      </c>
      <c r="V94">
        <v>5726.9792367571936</v>
      </c>
      <c r="W94">
        <v>6012.3050189197447</v>
      </c>
      <c r="X94">
        <v>5883.5124999999998</v>
      </c>
      <c r="Y94">
        <v>5754.7199810802549</v>
      </c>
      <c r="Z94">
        <v>20</v>
      </c>
      <c r="AA94">
        <v>20</v>
      </c>
      <c r="AB94">
        <v>30</v>
      </c>
      <c r="AC94">
        <v>1.5</v>
      </c>
    </row>
    <row r="95" spans="1:29" ht="15.75" customHeight="1" x14ac:dyDescent="0.25">
      <c r="A95" s="35">
        <v>45610</v>
      </c>
      <c r="B95">
        <v>6017.75</v>
      </c>
      <c r="C95">
        <v>6025.25</v>
      </c>
      <c r="D95">
        <v>5964.25</v>
      </c>
      <c r="E95">
        <v>5978.25</v>
      </c>
      <c r="F95">
        <v>1544718</v>
      </c>
      <c r="G95">
        <v>5855.9809569999998</v>
      </c>
      <c r="H95">
        <v>6012.25</v>
      </c>
      <c r="I95">
        <v>6035.25</v>
      </c>
      <c r="J95">
        <v>5991.75</v>
      </c>
      <c r="K95">
        <v>6016</v>
      </c>
      <c r="L95">
        <v>1450411</v>
      </c>
      <c r="N95">
        <v>5925.3571428571431</v>
      </c>
      <c r="O95">
        <v>5860.1964285714284</v>
      </c>
      <c r="P95">
        <v>65.160714285714292</v>
      </c>
      <c r="R95">
        <v>5868.8233895047324</v>
      </c>
      <c r="S95">
        <v>64.729669797476774</v>
      </c>
      <c r="T95">
        <v>129.45933959495349</v>
      </c>
      <c r="U95">
        <v>5998.2827290996856</v>
      </c>
      <c r="V95">
        <v>5739.3640499097792</v>
      </c>
      <c r="W95">
        <v>6025.8567400994079</v>
      </c>
      <c r="X95">
        <v>5889.9624999999996</v>
      </c>
      <c r="Y95">
        <v>5754.0682599005913</v>
      </c>
      <c r="Z95">
        <v>20</v>
      </c>
      <c r="AA95">
        <v>20</v>
      </c>
      <c r="AB95">
        <v>30</v>
      </c>
      <c r="AC95">
        <v>1.5</v>
      </c>
    </row>
    <row r="96" spans="1:29" ht="15.75" customHeight="1" x14ac:dyDescent="0.25">
      <c r="A96" s="35">
        <v>45611</v>
      </c>
      <c r="B96">
        <v>5972</v>
      </c>
      <c r="C96">
        <v>5974.25</v>
      </c>
      <c r="D96">
        <v>5876.75</v>
      </c>
      <c r="E96">
        <v>5896.5</v>
      </c>
      <c r="F96">
        <v>2021476</v>
      </c>
      <c r="G96">
        <v>5874.0975369999996</v>
      </c>
      <c r="H96">
        <v>6017.75</v>
      </c>
      <c r="I96">
        <v>6025.25</v>
      </c>
      <c r="J96">
        <v>5964.25</v>
      </c>
      <c r="K96">
        <v>5978.25</v>
      </c>
      <c r="L96">
        <v>1544718</v>
      </c>
      <c r="N96">
        <v>5934.25</v>
      </c>
      <c r="O96">
        <v>5869.4285714285716</v>
      </c>
      <c r="P96">
        <v>64.821428571428569</v>
      </c>
      <c r="R96">
        <v>5875.8831708270081</v>
      </c>
      <c r="S96">
        <v>64.543186307602937</v>
      </c>
      <c r="T96">
        <v>129.0863726152059</v>
      </c>
      <c r="U96">
        <v>6004.9695434422138</v>
      </c>
      <c r="V96">
        <v>5746.7967982118034</v>
      </c>
      <c r="W96">
        <v>6033.4362019646414</v>
      </c>
      <c r="X96">
        <v>5894.5249999999996</v>
      </c>
      <c r="Y96">
        <v>5755.6137980353578</v>
      </c>
      <c r="Z96">
        <v>20</v>
      </c>
      <c r="AA96">
        <v>20</v>
      </c>
      <c r="AB96">
        <v>30</v>
      </c>
      <c r="AC96">
        <v>1.5</v>
      </c>
    </row>
    <row r="97" spans="1:29" ht="15.75" customHeight="1" x14ac:dyDescent="0.25">
      <c r="A97" s="35">
        <v>45614</v>
      </c>
      <c r="B97">
        <v>5899.75</v>
      </c>
      <c r="C97">
        <v>5933</v>
      </c>
      <c r="D97">
        <v>5886.5</v>
      </c>
      <c r="E97">
        <v>5920</v>
      </c>
      <c r="F97">
        <v>1351415</v>
      </c>
      <c r="G97">
        <v>5870.3195759999999</v>
      </c>
      <c r="H97">
        <v>5972</v>
      </c>
      <c r="I97">
        <v>5974.25</v>
      </c>
      <c r="J97">
        <v>5876.75</v>
      </c>
      <c r="K97">
        <v>5896.5</v>
      </c>
      <c r="L97">
        <v>2021476</v>
      </c>
      <c r="N97">
        <v>5940.6607142857147</v>
      </c>
      <c r="O97">
        <v>5870.8392857142853</v>
      </c>
      <c r="P97">
        <v>69.821428571428569</v>
      </c>
      <c r="R97">
        <v>5877.2132888381693</v>
      </c>
      <c r="S97">
        <v>66.391026992222791</v>
      </c>
      <c r="T97">
        <v>132.78205398444561</v>
      </c>
      <c r="U97">
        <v>6009.9953428226136</v>
      </c>
      <c r="V97">
        <v>5744.4312348537242</v>
      </c>
      <c r="W97">
        <v>6032.9076238003827</v>
      </c>
      <c r="X97">
        <v>5894.05</v>
      </c>
      <c r="Y97">
        <v>5755.1923761996177</v>
      </c>
      <c r="Z97">
        <v>20</v>
      </c>
      <c r="AA97">
        <v>20</v>
      </c>
      <c r="AB97">
        <v>30</v>
      </c>
      <c r="AC97">
        <v>1.5</v>
      </c>
    </row>
    <row r="98" spans="1:29" ht="15.75" customHeight="1" x14ac:dyDescent="0.25">
      <c r="A98" s="35">
        <v>45615</v>
      </c>
      <c r="B98">
        <v>5919</v>
      </c>
      <c r="C98">
        <v>5947.5</v>
      </c>
      <c r="D98">
        <v>5855</v>
      </c>
      <c r="E98">
        <v>5938.75</v>
      </c>
      <c r="F98">
        <v>1663053</v>
      </c>
      <c r="G98">
        <v>5898.9951149999997</v>
      </c>
      <c r="H98">
        <v>5899.75</v>
      </c>
      <c r="I98">
        <v>5933</v>
      </c>
      <c r="J98">
        <v>5886.5</v>
      </c>
      <c r="K98">
        <v>5920</v>
      </c>
      <c r="L98">
        <v>1351415</v>
      </c>
      <c r="N98">
        <v>5944.1785714285716</v>
      </c>
      <c r="O98">
        <v>5874.3392857142853</v>
      </c>
      <c r="P98">
        <v>69.839285714285708</v>
      </c>
      <c r="R98">
        <v>5879.9737218163518</v>
      </c>
      <c r="S98">
        <v>65.396475642611648</v>
      </c>
      <c r="T98">
        <v>130.7929512852233</v>
      </c>
      <c r="U98">
        <v>6010.7666731015752</v>
      </c>
      <c r="V98">
        <v>5749.1807705311276</v>
      </c>
      <c r="W98">
        <v>6034.3542858929304</v>
      </c>
      <c r="X98">
        <v>5895.2375000000002</v>
      </c>
      <c r="Y98">
        <v>5756.1207141070699</v>
      </c>
      <c r="Z98">
        <v>20</v>
      </c>
      <c r="AA98">
        <v>20</v>
      </c>
      <c r="AB98">
        <v>30</v>
      </c>
      <c r="AC98">
        <v>1.5</v>
      </c>
    </row>
    <row r="99" spans="1:29" ht="15.75" customHeight="1" x14ac:dyDescent="0.25">
      <c r="A99" s="35">
        <v>45616</v>
      </c>
      <c r="B99">
        <v>5937.75</v>
      </c>
      <c r="C99">
        <v>5957.75</v>
      </c>
      <c r="D99">
        <v>5880</v>
      </c>
      <c r="E99">
        <v>5937.75</v>
      </c>
      <c r="F99">
        <v>1606545</v>
      </c>
      <c r="G99">
        <v>5903.376096</v>
      </c>
      <c r="H99">
        <v>5919</v>
      </c>
      <c r="I99">
        <v>5947.5</v>
      </c>
      <c r="J99">
        <v>5855</v>
      </c>
      <c r="K99">
        <v>5938.75</v>
      </c>
      <c r="L99">
        <v>1663053</v>
      </c>
      <c r="N99">
        <v>5948.0714285714284</v>
      </c>
      <c r="O99">
        <v>5875.3928571428569</v>
      </c>
      <c r="P99">
        <v>72.678571428571431</v>
      </c>
      <c r="R99">
        <v>5883.765739763684</v>
      </c>
      <c r="S99">
        <v>66.751651860481076</v>
      </c>
      <c r="T99">
        <v>133.50330372096221</v>
      </c>
      <c r="U99">
        <v>6017.2690434846463</v>
      </c>
      <c r="V99">
        <v>5750.2624360427217</v>
      </c>
      <c r="W99">
        <v>6037.3842065178806</v>
      </c>
      <c r="X99">
        <v>5897.55</v>
      </c>
      <c r="Y99">
        <v>5757.7157934821198</v>
      </c>
      <c r="Z99">
        <v>20</v>
      </c>
      <c r="AA99">
        <v>20</v>
      </c>
      <c r="AB99">
        <v>30</v>
      </c>
      <c r="AC99">
        <v>1.5</v>
      </c>
    </row>
    <row r="100" spans="1:29" ht="15.75" customHeight="1" x14ac:dyDescent="0.25">
      <c r="A100" s="35">
        <v>45617</v>
      </c>
      <c r="B100">
        <v>5937.25</v>
      </c>
      <c r="C100">
        <v>5985</v>
      </c>
      <c r="D100">
        <v>5905.25</v>
      </c>
      <c r="E100">
        <v>5970.5</v>
      </c>
      <c r="F100">
        <v>1884036</v>
      </c>
      <c r="G100">
        <v>5903.8798489999999</v>
      </c>
      <c r="H100">
        <v>5937.75</v>
      </c>
      <c r="I100">
        <v>5957.75</v>
      </c>
      <c r="J100">
        <v>5880</v>
      </c>
      <c r="K100">
        <v>5937.75</v>
      </c>
      <c r="L100">
        <v>1606545</v>
      </c>
      <c r="N100">
        <v>5956.1964285714284</v>
      </c>
      <c r="O100">
        <v>5885.875</v>
      </c>
      <c r="P100">
        <v>70.321428571428569</v>
      </c>
      <c r="R100">
        <v>5887.2485952628012</v>
      </c>
      <c r="S100">
        <v>67.301569267457026</v>
      </c>
      <c r="T100">
        <v>134.60313853491411</v>
      </c>
      <c r="U100">
        <v>6021.8517337977146</v>
      </c>
      <c r="V100">
        <v>5752.645456727887</v>
      </c>
      <c r="W100">
        <v>6041.3911153530726</v>
      </c>
      <c r="X100">
        <v>5902.55</v>
      </c>
      <c r="Y100">
        <v>5763.7088846469278</v>
      </c>
      <c r="Z100">
        <v>20</v>
      </c>
      <c r="AA100">
        <v>20</v>
      </c>
      <c r="AB100">
        <v>30</v>
      </c>
      <c r="AC100">
        <v>1.5</v>
      </c>
    </row>
    <row r="101" spans="1:29" ht="15.75" customHeight="1" x14ac:dyDescent="0.25">
      <c r="A101" s="35">
        <v>45618</v>
      </c>
      <c r="B101">
        <v>5967</v>
      </c>
      <c r="C101">
        <v>5993.5</v>
      </c>
      <c r="D101">
        <v>5940.75</v>
      </c>
      <c r="E101">
        <v>5987</v>
      </c>
      <c r="F101">
        <v>1561094</v>
      </c>
      <c r="G101">
        <v>5952.7372999999998</v>
      </c>
      <c r="H101">
        <v>5937.25</v>
      </c>
      <c r="I101">
        <v>5985</v>
      </c>
      <c r="J101">
        <v>5905.25</v>
      </c>
      <c r="K101">
        <v>5970.5</v>
      </c>
      <c r="L101">
        <v>1884036</v>
      </c>
      <c r="N101">
        <v>5969.1428571428569</v>
      </c>
      <c r="O101">
        <v>5898.2142857142853</v>
      </c>
      <c r="P101">
        <v>70.928571428571431</v>
      </c>
      <c r="R101">
        <v>5892.6196536329426</v>
      </c>
      <c r="S101">
        <v>67.923990804084184</v>
      </c>
      <c r="T101">
        <v>135.8479816081684</v>
      </c>
      <c r="U101">
        <v>6028.4676352411116</v>
      </c>
      <c r="V101">
        <v>5756.7716720247754</v>
      </c>
      <c r="W101">
        <v>6047.8753057671447</v>
      </c>
      <c r="X101">
        <v>5908.625</v>
      </c>
      <c r="Y101">
        <v>5769.3746942328553</v>
      </c>
      <c r="Z101">
        <v>20</v>
      </c>
      <c r="AA101">
        <v>20</v>
      </c>
      <c r="AB101">
        <v>30</v>
      </c>
      <c r="AC101">
        <v>1.5</v>
      </c>
    </row>
    <row r="102" spans="1:29" ht="15.75" customHeight="1" x14ac:dyDescent="0.25">
      <c r="A102" s="35">
        <v>45621</v>
      </c>
      <c r="B102">
        <v>6006</v>
      </c>
      <c r="C102">
        <v>6040</v>
      </c>
      <c r="D102">
        <v>5982.5</v>
      </c>
      <c r="E102">
        <v>6001.75</v>
      </c>
      <c r="F102">
        <v>1634553</v>
      </c>
      <c r="G102">
        <v>5970.0396000000001</v>
      </c>
      <c r="H102">
        <v>5967</v>
      </c>
      <c r="I102">
        <v>5993.5</v>
      </c>
      <c r="J102">
        <v>5940.75</v>
      </c>
      <c r="K102">
        <v>5987</v>
      </c>
      <c r="L102">
        <v>1561094</v>
      </c>
      <c r="N102">
        <v>5984.6428571428569</v>
      </c>
      <c r="O102">
        <v>5913.6785714285716</v>
      </c>
      <c r="P102">
        <v>70.964285714285708</v>
      </c>
      <c r="R102">
        <v>5898.70870823727</v>
      </c>
      <c r="S102">
        <v>67.165291263879979</v>
      </c>
      <c r="T102">
        <v>134.33058252775999</v>
      </c>
      <c r="U102">
        <v>6033.0392907650303</v>
      </c>
      <c r="V102">
        <v>5764.3781257095097</v>
      </c>
      <c r="W102">
        <v>6055.4199512728292</v>
      </c>
      <c r="X102">
        <v>5915.6750000000002</v>
      </c>
      <c r="Y102">
        <v>5775.9300487271712</v>
      </c>
      <c r="Z102">
        <v>20</v>
      </c>
      <c r="AA102">
        <v>20</v>
      </c>
      <c r="AB102">
        <v>30</v>
      </c>
      <c r="AC102">
        <v>1.5</v>
      </c>
    </row>
    <row r="103" spans="1:29" ht="15.75" customHeight="1" x14ac:dyDescent="0.25">
      <c r="A103" s="35">
        <v>45622</v>
      </c>
      <c r="B103">
        <v>6013.25</v>
      </c>
      <c r="C103">
        <v>6044</v>
      </c>
      <c r="D103">
        <v>5976.25</v>
      </c>
      <c r="E103">
        <v>6038.25</v>
      </c>
      <c r="F103">
        <v>1351230</v>
      </c>
      <c r="G103">
        <v>5921.3039230000004</v>
      </c>
      <c r="H103">
        <v>6006</v>
      </c>
      <c r="I103">
        <v>6040</v>
      </c>
      <c r="J103">
        <v>5982.5</v>
      </c>
      <c r="K103">
        <v>6001.75</v>
      </c>
      <c r="L103">
        <v>1634553</v>
      </c>
      <c r="N103">
        <v>6000.125</v>
      </c>
      <c r="O103">
        <v>5931.3571428571431</v>
      </c>
      <c r="P103">
        <v>68.767857142857139</v>
      </c>
      <c r="R103">
        <v>5905.3565335122848</v>
      </c>
      <c r="S103">
        <v>66.682026700685981</v>
      </c>
      <c r="T103">
        <v>133.36405340137199</v>
      </c>
      <c r="U103">
        <v>6038.7205869136569</v>
      </c>
      <c r="V103">
        <v>5771.9924801109128</v>
      </c>
      <c r="W103">
        <v>6063.8304399303797</v>
      </c>
      <c r="X103">
        <v>5922.6875</v>
      </c>
      <c r="Y103">
        <v>5781.5445600696203</v>
      </c>
      <c r="Z103">
        <v>20</v>
      </c>
      <c r="AA103">
        <v>20</v>
      </c>
      <c r="AB103">
        <v>30</v>
      </c>
      <c r="AC103">
        <v>1.5</v>
      </c>
    </row>
    <row r="104" spans="1:29" ht="15.75" customHeight="1" x14ac:dyDescent="0.25">
      <c r="A104" s="35">
        <v>45623</v>
      </c>
      <c r="B104">
        <v>6041.75</v>
      </c>
      <c r="C104">
        <v>6047</v>
      </c>
      <c r="D104">
        <v>6000.25</v>
      </c>
      <c r="E104">
        <v>6015</v>
      </c>
      <c r="F104">
        <v>1168490</v>
      </c>
      <c r="G104">
        <v>5940.3915729999999</v>
      </c>
      <c r="H104">
        <v>6013.25</v>
      </c>
      <c r="I104">
        <v>6044</v>
      </c>
      <c r="J104">
        <v>5976.25</v>
      </c>
      <c r="K104">
        <v>6038.25</v>
      </c>
      <c r="L104">
        <v>1351230</v>
      </c>
      <c r="N104">
        <v>6005.625</v>
      </c>
      <c r="O104">
        <v>5942.8928571428569</v>
      </c>
      <c r="P104">
        <v>62.732142857142847</v>
      </c>
      <c r="R104">
        <v>5913.9303055437504</v>
      </c>
      <c r="S104">
        <v>66.735425365651679</v>
      </c>
      <c r="T104">
        <v>133.47085073130339</v>
      </c>
      <c r="U104">
        <v>6047.4011562750538</v>
      </c>
      <c r="V104">
        <v>5780.4594548124469</v>
      </c>
      <c r="W104">
        <v>6075.8458282375641</v>
      </c>
      <c r="X104">
        <v>5931.05</v>
      </c>
      <c r="Y104">
        <v>5786.2541717624363</v>
      </c>
      <c r="Z104">
        <v>20</v>
      </c>
      <c r="AA104">
        <v>20</v>
      </c>
      <c r="AB104">
        <v>30</v>
      </c>
      <c r="AC104">
        <v>1.5</v>
      </c>
    </row>
    <row r="105" spans="1:29" ht="15.75" customHeight="1" x14ac:dyDescent="0.25">
      <c r="A105" s="35">
        <v>45625</v>
      </c>
      <c r="B105">
        <v>6015</v>
      </c>
      <c r="C105">
        <v>6060</v>
      </c>
      <c r="D105">
        <v>6014.75</v>
      </c>
      <c r="E105">
        <v>6051.5</v>
      </c>
      <c r="F105">
        <v>859366</v>
      </c>
      <c r="G105">
        <v>5949.7711799999997</v>
      </c>
      <c r="H105">
        <v>6041.75</v>
      </c>
      <c r="I105">
        <v>6047</v>
      </c>
      <c r="J105">
        <v>6000.25</v>
      </c>
      <c r="K105">
        <v>6015</v>
      </c>
      <c r="L105">
        <v>1168490</v>
      </c>
      <c r="N105">
        <v>6008.0535714285716</v>
      </c>
      <c r="O105">
        <v>5946.4107142857147</v>
      </c>
      <c r="P105">
        <v>61.642857142857153</v>
      </c>
      <c r="R105">
        <v>5920.4509309925406</v>
      </c>
      <c r="S105">
        <v>65.736154097369095</v>
      </c>
      <c r="T105">
        <v>131.47230819473819</v>
      </c>
      <c r="U105">
        <v>6051.9232391872793</v>
      </c>
      <c r="V105">
        <v>5788.978622797802</v>
      </c>
      <c r="W105">
        <v>6083.7898855383464</v>
      </c>
      <c r="X105">
        <v>5939.2</v>
      </c>
      <c r="Y105">
        <v>5794.6101144616541</v>
      </c>
      <c r="Z105">
        <v>20</v>
      </c>
      <c r="AA105">
        <v>20</v>
      </c>
      <c r="AB105">
        <v>30</v>
      </c>
      <c r="AC105">
        <v>1.5</v>
      </c>
    </row>
    <row r="106" spans="1:29" ht="15.75" customHeight="1" x14ac:dyDescent="0.25">
      <c r="A106" s="35">
        <v>45628</v>
      </c>
      <c r="B106">
        <v>6051.5</v>
      </c>
      <c r="C106">
        <v>6068.5</v>
      </c>
      <c r="D106">
        <v>6036</v>
      </c>
      <c r="E106">
        <v>6061.75</v>
      </c>
      <c r="F106">
        <v>999144</v>
      </c>
      <c r="G106">
        <v>5965.3257830000002</v>
      </c>
      <c r="H106">
        <v>6015</v>
      </c>
      <c r="I106">
        <v>6060</v>
      </c>
      <c r="J106">
        <v>6014.75</v>
      </c>
      <c r="K106">
        <v>6051.5</v>
      </c>
      <c r="L106">
        <v>859366</v>
      </c>
      <c r="N106">
        <v>6009.4464285714284</v>
      </c>
      <c r="O106">
        <v>5948.1607142857147</v>
      </c>
      <c r="P106">
        <v>61.285714285714278</v>
      </c>
      <c r="R106">
        <v>5928.905709638183</v>
      </c>
      <c r="S106">
        <v>64.711846392500632</v>
      </c>
      <c r="T106">
        <v>129.42369278500129</v>
      </c>
      <c r="U106">
        <v>6058.3294024231845</v>
      </c>
      <c r="V106">
        <v>5799.4820168531814</v>
      </c>
      <c r="W106">
        <v>6086.1602218983408</v>
      </c>
      <c r="X106">
        <v>5954.85</v>
      </c>
      <c r="Y106">
        <v>5823.53977810166</v>
      </c>
      <c r="Z106">
        <v>20</v>
      </c>
      <c r="AA106">
        <v>20</v>
      </c>
      <c r="AB106">
        <v>30</v>
      </c>
      <c r="AC106">
        <v>1.5</v>
      </c>
    </row>
    <row r="107" spans="1:29" ht="15.75" customHeight="1" x14ac:dyDescent="0.25">
      <c r="A107" s="35">
        <v>45629</v>
      </c>
      <c r="B107">
        <v>6064</v>
      </c>
      <c r="C107">
        <v>6070.75</v>
      </c>
      <c r="D107">
        <v>6047.5</v>
      </c>
      <c r="E107">
        <v>6063.25</v>
      </c>
      <c r="F107">
        <v>1000442</v>
      </c>
      <c r="G107">
        <v>5966.5988100000004</v>
      </c>
      <c r="H107">
        <v>6051.5</v>
      </c>
      <c r="I107">
        <v>6068.5</v>
      </c>
      <c r="J107">
        <v>6036</v>
      </c>
      <c r="K107">
        <v>6061.75</v>
      </c>
      <c r="L107">
        <v>999144</v>
      </c>
      <c r="N107">
        <v>6010.5357142857147</v>
      </c>
      <c r="O107">
        <v>5949.7678571428569</v>
      </c>
      <c r="P107">
        <v>60.767857142857153</v>
      </c>
      <c r="R107">
        <v>5937.4763090163651</v>
      </c>
      <c r="S107">
        <v>63.101254072875598</v>
      </c>
      <c r="T107">
        <v>126.2025081457512</v>
      </c>
      <c r="U107">
        <v>6063.6788171621174</v>
      </c>
      <c r="V107">
        <v>5811.2738008706137</v>
      </c>
      <c r="W107">
        <v>6086.9076274249574</v>
      </c>
      <c r="X107">
        <v>5970.0249999999996</v>
      </c>
      <c r="Y107">
        <v>5853.1423725750419</v>
      </c>
      <c r="Z107">
        <v>20</v>
      </c>
      <c r="AA107">
        <v>20</v>
      </c>
      <c r="AB107">
        <v>30</v>
      </c>
      <c r="AC107">
        <v>1.5</v>
      </c>
    </row>
    <row r="108" spans="1:29" ht="15.75" customHeight="1" x14ac:dyDescent="0.25">
      <c r="A108" s="35">
        <v>45630</v>
      </c>
      <c r="B108">
        <v>6067</v>
      </c>
      <c r="C108">
        <v>6102.25</v>
      </c>
      <c r="D108">
        <v>6063</v>
      </c>
      <c r="E108">
        <v>6098.5</v>
      </c>
      <c r="F108">
        <v>1162174</v>
      </c>
      <c r="G108">
        <v>5978.2676439999996</v>
      </c>
      <c r="H108">
        <v>6064</v>
      </c>
      <c r="I108">
        <v>6070.75</v>
      </c>
      <c r="J108">
        <v>6047.5</v>
      </c>
      <c r="K108">
        <v>6063.25</v>
      </c>
      <c r="L108">
        <v>1000442</v>
      </c>
      <c r="N108">
        <v>6012.9821428571431</v>
      </c>
      <c r="O108">
        <v>5954.1071428571431</v>
      </c>
      <c r="P108">
        <v>58.875</v>
      </c>
      <c r="R108">
        <v>5945.590740692729</v>
      </c>
      <c r="S108">
        <v>61.108691369231813</v>
      </c>
      <c r="T108">
        <v>122.2173827384636</v>
      </c>
      <c r="U108">
        <v>6067.8081234311931</v>
      </c>
      <c r="V108">
        <v>5823.373357954265</v>
      </c>
      <c r="W108">
        <v>6077.0071333765663</v>
      </c>
      <c r="X108">
        <v>5986.0249999999996</v>
      </c>
      <c r="Y108">
        <v>5895.0428666234329</v>
      </c>
      <c r="Z108">
        <v>20</v>
      </c>
      <c r="AA108">
        <v>20</v>
      </c>
      <c r="AB108">
        <v>30</v>
      </c>
      <c r="AC108">
        <v>1.5</v>
      </c>
    </row>
    <row r="109" spans="1:29" ht="15.75" customHeight="1" x14ac:dyDescent="0.25">
      <c r="A109" s="35">
        <v>45631</v>
      </c>
      <c r="B109">
        <v>6095.25</v>
      </c>
      <c r="C109">
        <v>6107.25</v>
      </c>
      <c r="D109">
        <v>6081.5</v>
      </c>
      <c r="E109">
        <v>6088.75</v>
      </c>
      <c r="F109">
        <v>1142539</v>
      </c>
      <c r="G109">
        <v>5987.2168259999999</v>
      </c>
      <c r="H109">
        <v>6067</v>
      </c>
      <c r="I109">
        <v>6102.25</v>
      </c>
      <c r="J109">
        <v>6063</v>
      </c>
      <c r="K109">
        <v>6098.5</v>
      </c>
      <c r="L109">
        <v>1162174</v>
      </c>
      <c r="N109">
        <v>6017.7678571428569</v>
      </c>
      <c r="O109">
        <v>5959.1964285714284</v>
      </c>
      <c r="P109">
        <v>58.571428571428569</v>
      </c>
      <c r="R109">
        <v>5955.4558541964243</v>
      </c>
      <c r="S109">
        <v>60.015756800770227</v>
      </c>
      <c r="T109">
        <v>120.0315136015405</v>
      </c>
      <c r="U109">
        <v>6075.4873677979649</v>
      </c>
      <c r="V109">
        <v>5835.4243405948837</v>
      </c>
      <c r="W109">
        <v>6076.7756436502668</v>
      </c>
      <c r="X109">
        <v>6000.3374999999996</v>
      </c>
      <c r="Y109">
        <v>5923.8993563497324</v>
      </c>
      <c r="Z109">
        <v>20</v>
      </c>
      <c r="AA109">
        <v>20</v>
      </c>
      <c r="AB109">
        <v>30</v>
      </c>
      <c r="AC109">
        <v>1.5</v>
      </c>
    </row>
    <row r="110" spans="1:29" ht="15.75" customHeight="1" x14ac:dyDescent="0.25">
      <c r="A110" s="35">
        <v>45632</v>
      </c>
      <c r="B110">
        <v>6085.5</v>
      </c>
      <c r="C110">
        <v>6111</v>
      </c>
      <c r="D110">
        <v>6076</v>
      </c>
      <c r="E110">
        <v>6099</v>
      </c>
      <c r="F110">
        <v>1184604</v>
      </c>
      <c r="G110">
        <v>5995.6440579999999</v>
      </c>
      <c r="H110">
        <v>6095.25</v>
      </c>
      <c r="I110">
        <v>6107.25</v>
      </c>
      <c r="J110">
        <v>6081.5</v>
      </c>
      <c r="K110">
        <v>6088.75</v>
      </c>
      <c r="L110">
        <v>1142539</v>
      </c>
      <c r="N110">
        <v>6023.625</v>
      </c>
      <c r="O110">
        <v>5967.5714285714284</v>
      </c>
      <c r="P110">
        <v>56.053571428571431</v>
      </c>
      <c r="R110">
        <v>5964.0554765063334</v>
      </c>
      <c r="S110">
        <v>58.302468960731709</v>
      </c>
      <c r="T110">
        <v>116.6049379214634</v>
      </c>
      <c r="U110">
        <v>6080.6604144277962</v>
      </c>
      <c r="V110">
        <v>5847.4505385848688</v>
      </c>
      <c r="W110">
        <v>6087.031718249169</v>
      </c>
      <c r="X110">
        <v>6006.8625000000002</v>
      </c>
      <c r="Y110">
        <v>5926.6932817508314</v>
      </c>
      <c r="Z110">
        <v>20</v>
      </c>
      <c r="AA110">
        <v>20</v>
      </c>
      <c r="AB110">
        <v>30</v>
      </c>
      <c r="AC110">
        <v>1.5</v>
      </c>
    </row>
    <row r="111" spans="1:29" ht="15.75" customHeight="1" x14ac:dyDescent="0.25">
      <c r="A111" s="35">
        <v>45635</v>
      </c>
      <c r="B111">
        <v>6096.25</v>
      </c>
      <c r="C111">
        <v>6105.75</v>
      </c>
      <c r="D111">
        <v>6060</v>
      </c>
      <c r="E111">
        <v>6065.75</v>
      </c>
      <c r="F111">
        <v>1391604</v>
      </c>
      <c r="G111">
        <v>6004.1764039999998</v>
      </c>
      <c r="H111">
        <v>6085.5</v>
      </c>
      <c r="I111">
        <v>6111</v>
      </c>
      <c r="J111">
        <v>6076</v>
      </c>
      <c r="K111">
        <v>6099</v>
      </c>
      <c r="L111">
        <v>1184604</v>
      </c>
      <c r="N111">
        <v>6033.3928571428569</v>
      </c>
      <c r="O111">
        <v>5981.8035714285716</v>
      </c>
      <c r="P111">
        <v>51.589285714285722</v>
      </c>
      <c r="R111">
        <v>5972.7615747962464</v>
      </c>
      <c r="S111">
        <v>57.137345512695127</v>
      </c>
      <c r="T111">
        <v>114.2746910253903</v>
      </c>
      <c r="U111">
        <v>6087.0362658216363</v>
      </c>
      <c r="V111">
        <v>5858.4868837708564</v>
      </c>
      <c r="W111">
        <v>6097.24058798634</v>
      </c>
      <c r="X111">
        <v>6011.625</v>
      </c>
      <c r="Y111">
        <v>5926.00941201366</v>
      </c>
      <c r="Z111">
        <v>20</v>
      </c>
      <c r="AA111">
        <v>20</v>
      </c>
      <c r="AB111">
        <v>30</v>
      </c>
      <c r="AC111">
        <v>1.5</v>
      </c>
    </row>
    <row r="112" spans="1:29" ht="15.75" customHeight="1" x14ac:dyDescent="0.25">
      <c r="A112" s="35">
        <v>45636</v>
      </c>
      <c r="B112">
        <v>6065.25</v>
      </c>
      <c r="C112">
        <v>6075.25</v>
      </c>
      <c r="D112">
        <v>6039.75</v>
      </c>
      <c r="E112">
        <v>6046.25</v>
      </c>
      <c r="F112">
        <v>1396599</v>
      </c>
      <c r="G112">
        <v>6011.630185</v>
      </c>
      <c r="H112">
        <v>6096.25</v>
      </c>
      <c r="I112">
        <v>6105.75</v>
      </c>
      <c r="J112">
        <v>6060</v>
      </c>
      <c r="K112">
        <v>6065.75</v>
      </c>
      <c r="L112">
        <v>1391604</v>
      </c>
      <c r="N112">
        <v>6045.7321428571431</v>
      </c>
      <c r="O112">
        <v>5994.1964285714284</v>
      </c>
      <c r="P112">
        <v>51.535714285714278</v>
      </c>
      <c r="R112">
        <v>5978.7608280351978</v>
      </c>
      <c r="S112">
        <v>56.567978237060373</v>
      </c>
      <c r="T112">
        <v>113.1359564741207</v>
      </c>
      <c r="U112">
        <v>6091.8967845093184</v>
      </c>
      <c r="V112">
        <v>5865.6248715610773</v>
      </c>
      <c r="W112">
        <v>6100.996942920161</v>
      </c>
      <c r="X112">
        <v>6013.65</v>
      </c>
      <c r="Y112">
        <v>5926.3030570798383</v>
      </c>
      <c r="Z112">
        <v>20</v>
      </c>
      <c r="AA112">
        <v>20</v>
      </c>
      <c r="AB112">
        <v>30</v>
      </c>
      <c r="AC112">
        <v>1.5</v>
      </c>
    </row>
    <row r="113" spans="1:29" ht="15.75" customHeight="1" x14ac:dyDescent="0.25">
      <c r="A113" s="35">
        <v>45637</v>
      </c>
      <c r="B113">
        <v>6052.75</v>
      </c>
      <c r="C113">
        <v>6102.5</v>
      </c>
      <c r="D113">
        <v>6045.5</v>
      </c>
      <c r="E113">
        <v>6092.75</v>
      </c>
      <c r="F113">
        <v>1342878</v>
      </c>
      <c r="G113">
        <v>6015.1221299999997</v>
      </c>
      <c r="H113">
        <v>6065.25</v>
      </c>
      <c r="I113">
        <v>6075.25</v>
      </c>
      <c r="J113">
        <v>6039.75</v>
      </c>
      <c r="K113">
        <v>6046.25</v>
      </c>
      <c r="L113">
        <v>1396599</v>
      </c>
      <c r="N113">
        <v>6054.8571428571431</v>
      </c>
      <c r="O113">
        <v>6007.3928571428569</v>
      </c>
      <c r="P113">
        <v>47.464285714285722</v>
      </c>
      <c r="R113">
        <v>5983.114968161959</v>
      </c>
      <c r="S113">
        <v>55.51457932520735</v>
      </c>
      <c r="T113">
        <v>111.0291586504147</v>
      </c>
      <c r="U113">
        <v>6094.1441268123745</v>
      </c>
      <c r="V113">
        <v>5872.0858095115454</v>
      </c>
      <c r="W113">
        <v>6102.1873576511489</v>
      </c>
      <c r="X113">
        <v>6014.375</v>
      </c>
      <c r="Y113">
        <v>5926.5626423488511</v>
      </c>
      <c r="Z113">
        <v>20</v>
      </c>
      <c r="AA113">
        <v>20</v>
      </c>
      <c r="AB113">
        <v>30</v>
      </c>
      <c r="AC113">
        <v>1.5</v>
      </c>
    </row>
    <row r="114" spans="1:29" ht="15.75" customHeight="1" x14ac:dyDescent="0.25">
      <c r="A114" s="35">
        <v>45638</v>
      </c>
      <c r="B114">
        <v>6087.5</v>
      </c>
      <c r="C114">
        <v>6088.25</v>
      </c>
      <c r="D114">
        <v>6055.5</v>
      </c>
      <c r="E114">
        <v>6060.75</v>
      </c>
      <c r="F114">
        <v>1826146</v>
      </c>
      <c r="G114">
        <v>6025.6180619999996</v>
      </c>
      <c r="H114">
        <v>6052.75</v>
      </c>
      <c r="I114">
        <v>6102.5</v>
      </c>
      <c r="J114">
        <v>6045.5</v>
      </c>
      <c r="K114">
        <v>6092.75</v>
      </c>
      <c r="L114">
        <v>1342878</v>
      </c>
      <c r="N114">
        <v>6065.1964285714284</v>
      </c>
      <c r="O114">
        <v>6019.2142857142853</v>
      </c>
      <c r="P114">
        <v>45.982142857142847</v>
      </c>
      <c r="R114">
        <v>5990.1881960224782</v>
      </c>
      <c r="S114">
        <v>55.588850358946978</v>
      </c>
      <c r="T114">
        <v>111.177700717894</v>
      </c>
      <c r="U114">
        <v>6101.3658967403726</v>
      </c>
      <c r="V114">
        <v>5879.0104953045839</v>
      </c>
      <c r="W114">
        <v>6109.8287187897231</v>
      </c>
      <c r="X114">
        <v>6018.3625000000002</v>
      </c>
      <c r="Y114">
        <v>5926.8962812102773</v>
      </c>
      <c r="Z114">
        <v>20</v>
      </c>
      <c r="AA114">
        <v>20</v>
      </c>
      <c r="AB114">
        <v>30</v>
      </c>
      <c r="AC114">
        <v>1.5</v>
      </c>
    </row>
    <row r="115" spans="1:29" ht="15.75" customHeight="1" x14ac:dyDescent="0.25">
      <c r="A115" s="35">
        <v>45639</v>
      </c>
      <c r="B115">
        <v>6065</v>
      </c>
      <c r="C115">
        <v>6085.25</v>
      </c>
      <c r="D115">
        <v>6041.25</v>
      </c>
      <c r="E115">
        <v>6055.5</v>
      </c>
      <c r="F115">
        <v>3136823</v>
      </c>
      <c r="G115">
        <v>6022.7379570000003</v>
      </c>
      <c r="H115">
        <v>6087.5</v>
      </c>
      <c r="I115">
        <v>6088.25</v>
      </c>
      <c r="J115">
        <v>6055.5</v>
      </c>
      <c r="K115">
        <v>6060.75</v>
      </c>
      <c r="L115">
        <v>1826146</v>
      </c>
      <c r="N115">
        <v>6072.5714285714284</v>
      </c>
      <c r="O115">
        <v>6029.9464285714284</v>
      </c>
      <c r="P115">
        <v>42.625</v>
      </c>
      <c r="R115">
        <v>5994.7405704726407</v>
      </c>
      <c r="S115">
        <v>54.67190784099963</v>
      </c>
      <c r="T115">
        <v>109.3438156819993</v>
      </c>
      <c r="U115">
        <v>6104.08438615464</v>
      </c>
      <c r="V115">
        <v>5885.3967547906414</v>
      </c>
      <c r="W115">
        <v>6113.1003006751234</v>
      </c>
      <c r="X115">
        <v>6020.6</v>
      </c>
      <c r="Y115">
        <v>5928.0996993248782</v>
      </c>
      <c r="Z115">
        <v>20</v>
      </c>
      <c r="AA115">
        <v>20</v>
      </c>
      <c r="AB115">
        <v>30</v>
      </c>
      <c r="AC115">
        <v>1.5</v>
      </c>
    </row>
    <row r="116" spans="1:29" ht="15.75" customHeight="1" x14ac:dyDescent="0.25">
      <c r="A116" s="35">
        <v>45642</v>
      </c>
      <c r="B116">
        <v>6125.5</v>
      </c>
      <c r="C116">
        <v>6163.75</v>
      </c>
      <c r="D116">
        <v>6122</v>
      </c>
      <c r="E116">
        <v>6154</v>
      </c>
      <c r="F116">
        <v>3484617</v>
      </c>
      <c r="G116">
        <v>6031.4090349999997</v>
      </c>
      <c r="H116">
        <v>6065</v>
      </c>
      <c r="I116">
        <v>6085.25</v>
      </c>
      <c r="J116">
        <v>6041.25</v>
      </c>
      <c r="K116">
        <v>6055.5</v>
      </c>
      <c r="L116">
        <v>3136823</v>
      </c>
      <c r="N116">
        <v>6079.125</v>
      </c>
      <c r="O116">
        <v>6037.125</v>
      </c>
      <c r="P116">
        <v>42</v>
      </c>
      <c r="R116">
        <v>5998.660533667954</v>
      </c>
      <c r="S116">
        <v>54.138312448949648</v>
      </c>
      <c r="T116">
        <v>108.2766248978993</v>
      </c>
      <c r="U116">
        <v>6106.9371585658537</v>
      </c>
      <c r="V116">
        <v>5890.3839087700544</v>
      </c>
      <c r="W116">
        <v>6116.4298470841622</v>
      </c>
      <c r="X116">
        <v>6024.4624999999996</v>
      </c>
      <c r="Y116">
        <v>5932.495152915837</v>
      </c>
      <c r="Z116">
        <v>20</v>
      </c>
      <c r="AA116">
        <v>20</v>
      </c>
      <c r="AB116">
        <v>30</v>
      </c>
      <c r="AC116">
        <v>1.5</v>
      </c>
    </row>
    <row r="117" spans="1:29" ht="15.75" customHeight="1" x14ac:dyDescent="0.25">
      <c r="A117" s="35">
        <v>45643</v>
      </c>
      <c r="B117">
        <v>6150.25</v>
      </c>
      <c r="C117">
        <v>6152.75</v>
      </c>
      <c r="D117">
        <v>6114.25</v>
      </c>
      <c r="E117">
        <v>6127.25</v>
      </c>
      <c r="F117">
        <v>2989070</v>
      </c>
      <c r="G117">
        <v>6036.0859549999996</v>
      </c>
      <c r="H117">
        <v>6125.5</v>
      </c>
      <c r="I117">
        <v>6163.75</v>
      </c>
      <c r="J117">
        <v>6122</v>
      </c>
      <c r="K117">
        <v>6154</v>
      </c>
      <c r="L117">
        <v>3484617</v>
      </c>
      <c r="N117">
        <v>6087.9642857142853</v>
      </c>
      <c r="O117">
        <v>6047.0892857142853</v>
      </c>
      <c r="P117">
        <v>40.875</v>
      </c>
      <c r="R117">
        <v>6008.6824347216343</v>
      </c>
      <c r="S117">
        <v>56.843896826502167</v>
      </c>
      <c r="T117">
        <v>113.68779365300431</v>
      </c>
      <c r="U117">
        <v>6122.3702283746388</v>
      </c>
      <c r="V117">
        <v>5894.9946410686298</v>
      </c>
      <c r="W117">
        <v>6127.5075951241906</v>
      </c>
      <c r="X117">
        <v>6037.3374999999996</v>
      </c>
      <c r="Y117">
        <v>5947.1674048758086</v>
      </c>
      <c r="Z117">
        <v>20</v>
      </c>
      <c r="AA117">
        <v>20</v>
      </c>
      <c r="AB117">
        <v>30</v>
      </c>
      <c r="AC117">
        <v>1.5</v>
      </c>
    </row>
    <row r="118" spans="1:29" ht="15.75" customHeight="1" x14ac:dyDescent="0.25">
      <c r="A118" s="35">
        <v>45644</v>
      </c>
      <c r="B118">
        <v>6126.75</v>
      </c>
      <c r="C118">
        <v>6148</v>
      </c>
      <c r="D118">
        <v>5906.5</v>
      </c>
      <c r="E118">
        <v>5940.25</v>
      </c>
      <c r="F118">
        <v>3452768</v>
      </c>
      <c r="G118">
        <v>6043.3682310000004</v>
      </c>
      <c r="H118">
        <v>6150.25</v>
      </c>
      <c r="I118">
        <v>6152.75</v>
      </c>
      <c r="J118">
        <v>6114.25</v>
      </c>
      <c r="K118">
        <v>6127.25</v>
      </c>
      <c r="L118">
        <v>2989070</v>
      </c>
      <c r="N118">
        <v>6095.7321428571431</v>
      </c>
      <c r="O118">
        <v>6056.9464285714284</v>
      </c>
      <c r="P118">
        <v>38.785714285714278</v>
      </c>
      <c r="R118">
        <v>6016.3319550621736</v>
      </c>
      <c r="S118">
        <v>55.989201985177047</v>
      </c>
      <c r="T118">
        <v>111.97840397035409</v>
      </c>
      <c r="U118">
        <v>6128.3103590325281</v>
      </c>
      <c r="V118">
        <v>5904.3535510918191</v>
      </c>
      <c r="W118">
        <v>6132.8446232888409</v>
      </c>
      <c r="X118">
        <v>6047.7</v>
      </c>
      <c r="Y118">
        <v>5962.5553767111587</v>
      </c>
      <c r="Z118">
        <v>20</v>
      </c>
      <c r="AA118">
        <v>20</v>
      </c>
      <c r="AB118">
        <v>30</v>
      </c>
      <c r="AC118">
        <v>1.5</v>
      </c>
    </row>
    <row r="119" spans="1:29" ht="15.75" customHeight="1" x14ac:dyDescent="0.25">
      <c r="A119" s="35">
        <v>45645</v>
      </c>
      <c r="B119">
        <v>5949.5</v>
      </c>
      <c r="C119">
        <v>6005.25</v>
      </c>
      <c r="D119">
        <v>5931.25</v>
      </c>
      <c r="E119">
        <v>5934</v>
      </c>
      <c r="F119">
        <v>2925123</v>
      </c>
      <c r="G119">
        <v>5965.149574</v>
      </c>
      <c r="H119">
        <v>6126.75</v>
      </c>
      <c r="I119">
        <v>6148</v>
      </c>
      <c r="J119">
        <v>5906.5</v>
      </c>
      <c r="K119">
        <v>5940.25</v>
      </c>
      <c r="L119">
        <v>3452768</v>
      </c>
      <c r="N119">
        <v>6102.9464285714284</v>
      </c>
      <c r="O119">
        <v>6050.25</v>
      </c>
      <c r="P119">
        <v>52.696428571428569</v>
      </c>
      <c r="R119">
        <v>6011.4234418323558</v>
      </c>
      <c r="S119">
        <v>65.264741885918198</v>
      </c>
      <c r="T119">
        <v>130.5294837718364</v>
      </c>
      <c r="U119">
        <v>6141.9529256041924</v>
      </c>
      <c r="V119">
        <v>5880.8939580605193</v>
      </c>
      <c r="W119">
        <v>6132.7048340912543</v>
      </c>
      <c r="X119">
        <v>6047.7749999999996</v>
      </c>
      <c r="Y119">
        <v>5962.845165908745</v>
      </c>
      <c r="Z119">
        <v>20</v>
      </c>
      <c r="AA119">
        <v>20</v>
      </c>
      <c r="AB119">
        <v>30</v>
      </c>
      <c r="AC119">
        <v>1.5</v>
      </c>
    </row>
    <row r="120" spans="1:29" ht="15.75" customHeight="1" x14ac:dyDescent="0.25">
      <c r="A120" s="35">
        <v>45646</v>
      </c>
      <c r="B120">
        <v>5944.5</v>
      </c>
      <c r="C120">
        <v>6050.75</v>
      </c>
      <c r="D120">
        <v>5866</v>
      </c>
      <c r="E120">
        <v>6001.75</v>
      </c>
      <c r="F120">
        <v>2342975</v>
      </c>
      <c r="G120">
        <v>5882.0052660000001</v>
      </c>
      <c r="H120">
        <v>5949.5</v>
      </c>
      <c r="I120">
        <v>6005.25</v>
      </c>
      <c r="J120">
        <v>5931.25</v>
      </c>
      <c r="K120">
        <v>5934</v>
      </c>
      <c r="L120">
        <v>2925123</v>
      </c>
      <c r="N120">
        <v>6099.0357142857147</v>
      </c>
      <c r="O120">
        <v>6044.2857142857147</v>
      </c>
      <c r="P120">
        <v>54.75</v>
      </c>
      <c r="R120">
        <v>6006.4283810689776</v>
      </c>
      <c r="S120">
        <v>65.701504791622284</v>
      </c>
      <c r="T120">
        <v>131.4030095832446</v>
      </c>
      <c r="U120">
        <v>6137.8313906522226</v>
      </c>
      <c r="V120">
        <v>5875.0253714857326</v>
      </c>
      <c r="W120">
        <v>6133.070909163429</v>
      </c>
      <c r="X120">
        <v>6047.5874999999996</v>
      </c>
      <c r="Y120">
        <v>5962.1040908365703</v>
      </c>
      <c r="Z120">
        <v>20</v>
      </c>
      <c r="AA120">
        <v>20</v>
      </c>
      <c r="AB120">
        <v>30</v>
      </c>
      <c r="AC120">
        <v>1.5</v>
      </c>
    </row>
    <row r="121" spans="1:29" ht="15.75" customHeight="1" x14ac:dyDescent="0.25">
      <c r="A121" s="35">
        <v>45649</v>
      </c>
      <c r="B121">
        <v>6001.75</v>
      </c>
      <c r="C121">
        <v>6043</v>
      </c>
      <c r="D121">
        <v>5965</v>
      </c>
      <c r="E121">
        <v>6036</v>
      </c>
      <c r="F121">
        <v>1408212</v>
      </c>
      <c r="G121">
        <v>5878.0431740000004</v>
      </c>
      <c r="H121">
        <v>5944.5</v>
      </c>
      <c r="I121">
        <v>6050.75</v>
      </c>
      <c r="J121">
        <v>5866</v>
      </c>
      <c r="K121">
        <v>6001.75</v>
      </c>
      <c r="L121">
        <v>2342975</v>
      </c>
      <c r="N121">
        <v>6097.7678571428569</v>
      </c>
      <c r="O121">
        <v>6032.1428571428569</v>
      </c>
      <c r="P121">
        <v>65.625</v>
      </c>
      <c r="R121">
        <v>6006.1265500322697</v>
      </c>
      <c r="S121">
        <v>71.653929552041163</v>
      </c>
      <c r="T121">
        <v>143.3078591040823</v>
      </c>
      <c r="U121">
        <v>6149.4344091363519</v>
      </c>
      <c r="V121">
        <v>5862.8186909281876</v>
      </c>
      <c r="W121">
        <v>6132.0340266578232</v>
      </c>
      <c r="X121">
        <v>6049.15</v>
      </c>
      <c r="Y121">
        <v>5966.265973342176</v>
      </c>
      <c r="Z121">
        <v>20</v>
      </c>
      <c r="AA121">
        <v>20</v>
      </c>
      <c r="AB121">
        <v>30</v>
      </c>
      <c r="AC121">
        <v>1.5</v>
      </c>
    </row>
    <row r="122" spans="1:29" ht="15.75" customHeight="1" x14ac:dyDescent="0.25">
      <c r="A122" s="35">
        <v>45650</v>
      </c>
      <c r="B122">
        <v>6037.75</v>
      </c>
      <c r="C122">
        <v>6099.5</v>
      </c>
      <c r="D122">
        <v>6030</v>
      </c>
      <c r="E122">
        <v>6098</v>
      </c>
      <c r="F122">
        <v>635229</v>
      </c>
      <c r="G122">
        <v>6035.431638</v>
      </c>
      <c r="H122">
        <v>6001.75</v>
      </c>
      <c r="I122">
        <v>6043</v>
      </c>
      <c r="J122">
        <v>5965</v>
      </c>
      <c r="K122">
        <v>6036</v>
      </c>
      <c r="L122">
        <v>1408212</v>
      </c>
      <c r="N122">
        <v>6095.7857142857147</v>
      </c>
      <c r="O122">
        <v>6026.25</v>
      </c>
      <c r="P122">
        <v>69.535714285714292</v>
      </c>
      <c r="R122">
        <v>6008.0538693850267</v>
      </c>
      <c r="S122">
        <v>71.971233074439098</v>
      </c>
      <c r="T122">
        <v>143.9424661488782</v>
      </c>
      <c r="U122">
        <v>6151.996335533905</v>
      </c>
      <c r="V122">
        <v>5864.1114032361484</v>
      </c>
      <c r="W122">
        <v>6131.8568688648393</v>
      </c>
      <c r="X122">
        <v>6051.6</v>
      </c>
      <c r="Y122">
        <v>5971.3431311351605</v>
      </c>
      <c r="Z122">
        <v>20</v>
      </c>
      <c r="AA122">
        <v>20</v>
      </c>
      <c r="AB122">
        <v>30</v>
      </c>
      <c r="AC122">
        <v>1.5</v>
      </c>
    </row>
    <row r="123" spans="1:29" ht="15.75" customHeight="1" x14ac:dyDescent="0.25">
      <c r="A123" s="35">
        <v>45652</v>
      </c>
      <c r="B123">
        <v>6099.25</v>
      </c>
      <c r="C123">
        <v>6107.5</v>
      </c>
      <c r="D123">
        <v>6063.25</v>
      </c>
      <c r="E123">
        <v>6095.25</v>
      </c>
      <c r="F123">
        <v>912707</v>
      </c>
      <c r="G123">
        <v>6055.8069400000004</v>
      </c>
      <c r="H123">
        <v>6037.75</v>
      </c>
      <c r="I123">
        <v>6099.5</v>
      </c>
      <c r="J123">
        <v>6030</v>
      </c>
      <c r="K123">
        <v>6098</v>
      </c>
      <c r="L123">
        <v>635229</v>
      </c>
      <c r="N123">
        <v>6095.5892857142853</v>
      </c>
      <c r="O123">
        <v>6023.8928571428569</v>
      </c>
      <c r="P123">
        <v>71.696428571428569</v>
      </c>
      <c r="R123">
        <v>6013.8568455537343</v>
      </c>
      <c r="S123">
        <v>71.847671420717148</v>
      </c>
      <c r="T123">
        <v>143.6953428414343</v>
      </c>
      <c r="U123">
        <v>6157.5521883951687</v>
      </c>
      <c r="V123">
        <v>5870.1615027122998</v>
      </c>
      <c r="W123">
        <v>6136.1100383382627</v>
      </c>
      <c r="X123">
        <v>6056.4125000000004</v>
      </c>
      <c r="Y123">
        <v>5976.714961661738</v>
      </c>
      <c r="Z123">
        <v>20</v>
      </c>
      <c r="AA123">
        <v>20</v>
      </c>
      <c r="AB123">
        <v>30</v>
      </c>
      <c r="AC123">
        <v>1.5</v>
      </c>
    </row>
    <row r="124" spans="1:29" ht="15.75" customHeight="1" x14ac:dyDescent="0.25">
      <c r="A124" s="35">
        <v>45653</v>
      </c>
      <c r="B124">
        <v>6092</v>
      </c>
      <c r="C124">
        <v>6095.25</v>
      </c>
      <c r="D124">
        <v>5982.75</v>
      </c>
      <c r="E124">
        <v>6027</v>
      </c>
      <c r="F124">
        <v>1643201</v>
      </c>
      <c r="G124">
        <v>6047.5582649999997</v>
      </c>
      <c r="H124">
        <v>6099.25</v>
      </c>
      <c r="I124">
        <v>6107.5</v>
      </c>
      <c r="J124">
        <v>6063.25</v>
      </c>
      <c r="K124">
        <v>6095.25</v>
      </c>
      <c r="L124">
        <v>912707</v>
      </c>
      <c r="N124">
        <v>6095.6071428571431</v>
      </c>
      <c r="O124">
        <v>6022.5892857142853</v>
      </c>
      <c r="P124">
        <v>73.017857142857139</v>
      </c>
      <c r="R124">
        <v>6019.1080168083317</v>
      </c>
      <c r="S124">
        <v>70.467787849681287</v>
      </c>
      <c r="T124">
        <v>140.9355756993626</v>
      </c>
      <c r="U124">
        <v>6160.0435925076936</v>
      </c>
      <c r="V124">
        <v>5878.172441108969</v>
      </c>
      <c r="W124">
        <v>6139.6739446436959</v>
      </c>
      <c r="X124">
        <v>6059.2624999999998</v>
      </c>
      <c r="Y124">
        <v>5978.8510553563037</v>
      </c>
      <c r="Z124">
        <v>20</v>
      </c>
      <c r="AA124">
        <v>20</v>
      </c>
      <c r="AB124">
        <v>30</v>
      </c>
      <c r="AC124">
        <v>1.5</v>
      </c>
    </row>
    <row r="125" spans="1:29" ht="15.75" customHeight="1" x14ac:dyDescent="0.25">
      <c r="A125" s="35">
        <v>45656</v>
      </c>
      <c r="B125">
        <v>6028.75</v>
      </c>
      <c r="C125">
        <v>6036.25</v>
      </c>
      <c r="D125">
        <v>5918.25</v>
      </c>
      <c r="E125">
        <v>5958.75</v>
      </c>
      <c r="F125">
        <v>1576673</v>
      </c>
      <c r="G125">
        <v>6034.6860729999999</v>
      </c>
      <c r="H125">
        <v>6092</v>
      </c>
      <c r="I125">
        <v>6095.25</v>
      </c>
      <c r="J125">
        <v>5982.75</v>
      </c>
      <c r="K125">
        <v>6027</v>
      </c>
      <c r="L125">
        <v>1643201</v>
      </c>
      <c r="N125">
        <v>6094.4821428571431</v>
      </c>
      <c r="O125">
        <v>6015.9285714285716</v>
      </c>
      <c r="P125">
        <v>78.553571428571431</v>
      </c>
      <c r="R125">
        <v>6019.6171770142446</v>
      </c>
      <c r="S125">
        <v>72.569398457197224</v>
      </c>
      <c r="T125">
        <v>145.13879691439439</v>
      </c>
      <c r="U125">
        <v>6164.7559739286398</v>
      </c>
      <c r="V125">
        <v>5874.4783800998512</v>
      </c>
      <c r="W125">
        <v>6139.6239046998271</v>
      </c>
      <c r="X125">
        <v>6059.8625000000002</v>
      </c>
      <c r="Y125">
        <v>5980.1010953001733</v>
      </c>
      <c r="Z125">
        <v>20</v>
      </c>
      <c r="AA125">
        <v>20</v>
      </c>
      <c r="AB125">
        <v>30</v>
      </c>
      <c r="AC125">
        <v>1.5</v>
      </c>
    </row>
    <row r="126" spans="1:29" ht="15.75" customHeight="1" x14ac:dyDescent="0.25">
      <c r="A126" s="35">
        <v>45657</v>
      </c>
      <c r="B126">
        <v>5955</v>
      </c>
      <c r="C126">
        <v>5983.25</v>
      </c>
      <c r="D126">
        <v>5917.25</v>
      </c>
      <c r="E126">
        <v>5935.75</v>
      </c>
      <c r="F126">
        <v>1383848</v>
      </c>
      <c r="G126">
        <v>5919.9509520000001</v>
      </c>
      <c r="H126">
        <v>6028.75</v>
      </c>
      <c r="I126">
        <v>6036.25</v>
      </c>
      <c r="J126">
        <v>5918.25</v>
      </c>
      <c r="K126">
        <v>5958.75</v>
      </c>
      <c r="L126">
        <v>1576673</v>
      </c>
      <c r="N126">
        <v>6089.5178571428569</v>
      </c>
      <c r="O126">
        <v>6005.8035714285716</v>
      </c>
      <c r="P126">
        <v>83.714285714285708</v>
      </c>
      <c r="R126">
        <v>6015.6902623681653</v>
      </c>
      <c r="S126">
        <v>74.840928534337365</v>
      </c>
      <c r="T126">
        <v>149.6818570686747</v>
      </c>
      <c r="U126">
        <v>6165.37211943684</v>
      </c>
      <c r="V126">
        <v>5866.0084052994907</v>
      </c>
      <c r="W126">
        <v>6141.5719482305813</v>
      </c>
      <c r="X126">
        <v>6055.2250000000004</v>
      </c>
      <c r="Y126">
        <v>5968.8780517694186</v>
      </c>
      <c r="Z126">
        <v>20</v>
      </c>
      <c r="AA126">
        <v>20</v>
      </c>
      <c r="AB126">
        <v>30</v>
      </c>
      <c r="AC126">
        <v>1.5</v>
      </c>
    </row>
    <row r="127" spans="1:29" ht="15.75" customHeight="1" x14ac:dyDescent="0.25">
      <c r="A127" s="35">
        <v>45659</v>
      </c>
      <c r="B127">
        <v>5949.25</v>
      </c>
      <c r="C127">
        <v>5995.25</v>
      </c>
      <c r="D127">
        <v>5874.75</v>
      </c>
      <c r="E127">
        <v>5916.5</v>
      </c>
      <c r="F127">
        <v>1829329</v>
      </c>
      <c r="G127">
        <v>5912.1836819999999</v>
      </c>
      <c r="H127">
        <v>5955</v>
      </c>
      <c r="I127">
        <v>5983.25</v>
      </c>
      <c r="J127">
        <v>5917.25</v>
      </c>
      <c r="K127">
        <v>5935.75</v>
      </c>
      <c r="L127">
        <v>1383848</v>
      </c>
      <c r="N127">
        <v>6082.9464285714284</v>
      </c>
      <c r="O127">
        <v>5997.0535714285716</v>
      </c>
      <c r="P127">
        <v>85.892857142857139</v>
      </c>
      <c r="R127">
        <v>6010.532826086348</v>
      </c>
      <c r="S127">
        <v>74.398882107620494</v>
      </c>
      <c r="T127">
        <v>148.79776421524099</v>
      </c>
      <c r="U127">
        <v>6159.3305903015889</v>
      </c>
      <c r="V127">
        <v>5861.7350618711071</v>
      </c>
      <c r="W127">
        <v>6143.6221975231683</v>
      </c>
      <c r="X127">
        <v>6048.9250000000002</v>
      </c>
      <c r="Y127">
        <v>5954.227802476832</v>
      </c>
      <c r="Z127">
        <v>20</v>
      </c>
      <c r="AA127">
        <v>20</v>
      </c>
      <c r="AB127">
        <v>30</v>
      </c>
      <c r="AC127">
        <v>1.5</v>
      </c>
    </row>
    <row r="128" spans="1:29" ht="15.75" customHeight="1" x14ac:dyDescent="0.25">
      <c r="A128" s="35">
        <v>45660</v>
      </c>
      <c r="B128">
        <v>5921</v>
      </c>
      <c r="C128">
        <v>5996.75</v>
      </c>
      <c r="D128">
        <v>5911.25</v>
      </c>
      <c r="E128">
        <v>5989.5</v>
      </c>
      <c r="F128">
        <v>1208153</v>
      </c>
      <c r="G128">
        <v>5944.9481329999999</v>
      </c>
      <c r="H128">
        <v>5949.25</v>
      </c>
      <c r="I128">
        <v>5995.25</v>
      </c>
      <c r="J128">
        <v>5874.75</v>
      </c>
      <c r="K128">
        <v>5916.5</v>
      </c>
      <c r="L128">
        <v>1829329</v>
      </c>
      <c r="N128">
        <v>6075.2857142857147</v>
      </c>
      <c r="O128">
        <v>5984.8571428571431</v>
      </c>
      <c r="P128">
        <v>90.428571428571431</v>
      </c>
      <c r="R128">
        <v>6004.4661921452926</v>
      </c>
      <c r="S128">
        <v>76.703938002239468</v>
      </c>
      <c r="T128">
        <v>153.40787600447891</v>
      </c>
      <c r="U128">
        <v>6157.874068149772</v>
      </c>
      <c r="V128">
        <v>5851.0583161408149</v>
      </c>
      <c r="W128">
        <v>6145.4921623939572</v>
      </c>
      <c r="X128">
        <v>6041.5874999999996</v>
      </c>
      <c r="Y128">
        <v>5937.6828376060421</v>
      </c>
      <c r="Z128">
        <v>20</v>
      </c>
      <c r="AA128">
        <v>20</v>
      </c>
      <c r="AB128">
        <v>30</v>
      </c>
      <c r="AC128">
        <v>1.5</v>
      </c>
    </row>
    <row r="129" spans="1:29" ht="15.75" customHeight="1" x14ac:dyDescent="0.25">
      <c r="A129" s="35">
        <v>45663</v>
      </c>
      <c r="B129">
        <v>5994.5</v>
      </c>
      <c r="C129">
        <v>6068.25</v>
      </c>
      <c r="D129">
        <v>5980.75</v>
      </c>
      <c r="E129">
        <v>6020.5</v>
      </c>
      <c r="F129">
        <v>1549715</v>
      </c>
      <c r="G129">
        <v>5966.9894119999999</v>
      </c>
      <c r="H129">
        <v>5921</v>
      </c>
      <c r="I129">
        <v>5996.75</v>
      </c>
      <c r="J129">
        <v>5911.25</v>
      </c>
      <c r="K129">
        <v>5989.5</v>
      </c>
      <c r="L129">
        <v>1208153</v>
      </c>
      <c r="N129">
        <v>6068.75</v>
      </c>
      <c r="O129">
        <v>5974.5535714285716</v>
      </c>
      <c r="P129">
        <v>94.196428571428569</v>
      </c>
      <c r="R129">
        <v>6003.5006313617259</v>
      </c>
      <c r="S129">
        <v>77.143741102127493</v>
      </c>
      <c r="T129">
        <v>154.28748220425501</v>
      </c>
      <c r="U129">
        <v>6157.7881135659809</v>
      </c>
      <c r="V129">
        <v>5849.213149157471</v>
      </c>
      <c r="W129">
        <v>6139.4340714807749</v>
      </c>
      <c r="X129">
        <v>6036.1374999999998</v>
      </c>
      <c r="Y129">
        <v>5932.8409285192247</v>
      </c>
      <c r="Z129">
        <v>20</v>
      </c>
      <c r="AA129">
        <v>20</v>
      </c>
      <c r="AB129">
        <v>30</v>
      </c>
      <c r="AC129">
        <v>1.5</v>
      </c>
    </row>
    <row r="130" spans="1:29" ht="15.75" customHeight="1" x14ac:dyDescent="0.25">
      <c r="A130" s="35">
        <v>45664</v>
      </c>
      <c r="B130">
        <v>6028</v>
      </c>
      <c r="C130">
        <v>6045.5</v>
      </c>
      <c r="D130">
        <v>5935</v>
      </c>
      <c r="E130">
        <v>5954.25</v>
      </c>
      <c r="F130">
        <v>1774317</v>
      </c>
      <c r="G130">
        <v>6055.3520529999996</v>
      </c>
      <c r="H130">
        <v>5994.5</v>
      </c>
      <c r="I130">
        <v>6068.25</v>
      </c>
      <c r="J130">
        <v>5980.75</v>
      </c>
      <c r="K130">
        <v>6020.5</v>
      </c>
      <c r="L130">
        <v>1549715</v>
      </c>
      <c r="N130">
        <v>6067.5357142857147</v>
      </c>
      <c r="O130">
        <v>5970.2321428571431</v>
      </c>
      <c r="P130">
        <v>97.303571428571431</v>
      </c>
      <c r="R130">
        <v>6004.5973648222598</v>
      </c>
      <c r="S130">
        <v>77.661554047021113</v>
      </c>
      <c r="T130">
        <v>155.3231080940422</v>
      </c>
      <c r="U130">
        <v>6159.9204729163021</v>
      </c>
      <c r="V130">
        <v>5849.2742567282176</v>
      </c>
      <c r="W130">
        <v>6134.5094850959194</v>
      </c>
      <c r="X130">
        <v>6032.7250000000004</v>
      </c>
      <c r="Y130">
        <v>5930.9405149040813</v>
      </c>
      <c r="Z130">
        <v>20</v>
      </c>
      <c r="AA130">
        <v>20</v>
      </c>
      <c r="AB130">
        <v>30</v>
      </c>
      <c r="AC130">
        <v>1.5</v>
      </c>
    </row>
    <row r="131" spans="1:29" ht="15.75" customHeight="1" x14ac:dyDescent="0.25">
      <c r="A131" s="35">
        <v>45665</v>
      </c>
      <c r="B131">
        <v>5955.5</v>
      </c>
      <c r="C131">
        <v>5975</v>
      </c>
      <c r="D131">
        <v>5917</v>
      </c>
      <c r="E131">
        <v>5959.25</v>
      </c>
      <c r="F131">
        <v>1767011</v>
      </c>
      <c r="G131">
        <v>5964.6902620000001</v>
      </c>
      <c r="H131">
        <v>6028</v>
      </c>
      <c r="I131">
        <v>6045.5</v>
      </c>
      <c r="J131">
        <v>5935</v>
      </c>
      <c r="K131">
        <v>5954.25</v>
      </c>
      <c r="L131">
        <v>1774317</v>
      </c>
      <c r="N131">
        <v>6059.0892857142853</v>
      </c>
      <c r="O131">
        <v>5956.875</v>
      </c>
      <c r="P131">
        <v>102.21428571428569</v>
      </c>
      <c r="R131">
        <v>6001.3491477369525</v>
      </c>
      <c r="S131">
        <v>79.303476344670059</v>
      </c>
      <c r="T131">
        <v>158.60695268934009</v>
      </c>
      <c r="U131">
        <v>6159.9561004262923</v>
      </c>
      <c r="V131">
        <v>5842.7421950476128</v>
      </c>
      <c r="W131">
        <v>6127.6681861260131</v>
      </c>
      <c r="X131">
        <v>6025.4875000000002</v>
      </c>
      <c r="Y131">
        <v>5923.3068138739873</v>
      </c>
      <c r="Z131">
        <v>20</v>
      </c>
      <c r="AA131">
        <v>20</v>
      </c>
      <c r="AB131">
        <v>30</v>
      </c>
      <c r="AC131">
        <v>1.5</v>
      </c>
    </row>
    <row r="132" spans="1:29" ht="15.75" customHeight="1" x14ac:dyDescent="0.25">
      <c r="A132" s="35">
        <v>45666</v>
      </c>
      <c r="B132">
        <v>5955</v>
      </c>
      <c r="C132">
        <v>5957</v>
      </c>
      <c r="D132">
        <v>5929.25</v>
      </c>
      <c r="E132">
        <v>5944.75</v>
      </c>
      <c r="F132">
        <v>114174</v>
      </c>
      <c r="G132">
        <v>5962.2935180000004</v>
      </c>
      <c r="H132">
        <v>5955.5</v>
      </c>
      <c r="I132">
        <v>5975</v>
      </c>
      <c r="J132">
        <v>5917</v>
      </c>
      <c r="K132">
        <v>5959.25</v>
      </c>
      <c r="L132">
        <v>1767011</v>
      </c>
      <c r="N132">
        <v>6046.3928571428569</v>
      </c>
      <c r="O132">
        <v>5942.7857142857147</v>
      </c>
      <c r="P132">
        <v>103.6071428571429</v>
      </c>
      <c r="R132">
        <v>5998.633073689407</v>
      </c>
      <c r="S132">
        <v>78.238302527436559</v>
      </c>
      <c r="T132">
        <v>156.47660505487309</v>
      </c>
      <c r="U132">
        <v>6155.1096787442802</v>
      </c>
      <c r="V132">
        <v>5842.1564686345337</v>
      </c>
      <c r="W132">
        <v>6123.5467610346577</v>
      </c>
      <c r="X132">
        <v>6020.1625000000004</v>
      </c>
      <c r="Y132">
        <v>5916.778238965343</v>
      </c>
      <c r="Z132">
        <v>20</v>
      </c>
      <c r="AA132">
        <v>20</v>
      </c>
      <c r="AB132">
        <v>30</v>
      </c>
      <c r="AC132">
        <v>1.5</v>
      </c>
    </row>
    <row r="133" spans="1:29" ht="15.75" customHeight="1" x14ac:dyDescent="0.25">
      <c r="A133" s="35">
        <v>45670</v>
      </c>
      <c r="B133">
        <v>5943.75</v>
      </c>
      <c r="C133">
        <v>5959.25</v>
      </c>
      <c r="D133">
        <v>5845.25</v>
      </c>
      <c r="E133">
        <v>5866.25</v>
      </c>
      <c r="F133">
        <v>1757127</v>
      </c>
      <c r="G133">
        <v>5896.745441</v>
      </c>
      <c r="H133">
        <v>5955</v>
      </c>
      <c r="I133">
        <v>5957</v>
      </c>
      <c r="J133">
        <v>5929.25</v>
      </c>
      <c r="K133">
        <v>5944.75</v>
      </c>
      <c r="L133">
        <v>114174</v>
      </c>
      <c r="N133">
        <v>6032.75</v>
      </c>
      <c r="O133">
        <v>5944.4107142857147</v>
      </c>
      <c r="P133">
        <v>88.339285714285708</v>
      </c>
      <c r="R133">
        <v>5995.1567463546062</v>
      </c>
      <c r="S133">
        <v>75.826387401064736</v>
      </c>
      <c r="T133">
        <v>151.6527748021295</v>
      </c>
      <c r="U133">
        <v>6146.8095211567361</v>
      </c>
      <c r="V133">
        <v>5843.5039715524763</v>
      </c>
      <c r="W133">
        <v>6120.8872406291821</v>
      </c>
      <c r="X133">
        <v>6015.0874999999996</v>
      </c>
      <c r="Y133">
        <v>5909.2877593708172</v>
      </c>
      <c r="Z133">
        <v>20</v>
      </c>
      <c r="AA133">
        <v>20</v>
      </c>
      <c r="AB133">
        <v>30</v>
      </c>
      <c r="AC133">
        <v>1.5</v>
      </c>
    </row>
    <row r="134" spans="1:29" ht="15.75" customHeight="1" x14ac:dyDescent="0.25">
      <c r="A134" s="35">
        <v>45671</v>
      </c>
      <c r="B134">
        <v>5864.5</v>
      </c>
      <c r="C134">
        <v>5883.25</v>
      </c>
      <c r="D134">
        <v>5809</v>
      </c>
      <c r="E134">
        <v>5874.5</v>
      </c>
      <c r="F134">
        <v>1842251</v>
      </c>
      <c r="G134">
        <v>5890.5286150000002</v>
      </c>
      <c r="H134">
        <v>5943.75</v>
      </c>
      <c r="I134">
        <v>5959.25</v>
      </c>
      <c r="J134">
        <v>5845.25</v>
      </c>
      <c r="K134">
        <v>5866.25</v>
      </c>
      <c r="L134">
        <v>1757127</v>
      </c>
      <c r="N134">
        <v>6029.4642857142853</v>
      </c>
      <c r="O134">
        <v>5938.2678571428569</v>
      </c>
      <c r="P134">
        <v>91.196428571428569</v>
      </c>
      <c r="R134">
        <v>5986.8401820736644</v>
      </c>
      <c r="S134">
        <v>77.735068031011494</v>
      </c>
      <c r="T134">
        <v>155.47013606202299</v>
      </c>
      <c r="U134">
        <v>6142.3103181356864</v>
      </c>
      <c r="V134">
        <v>5831.3700460116406</v>
      </c>
      <c r="W134">
        <v>6116.5394388203667</v>
      </c>
      <c r="X134">
        <v>6003.7624999999998</v>
      </c>
      <c r="Y134">
        <v>5890.9855611796329</v>
      </c>
      <c r="Z134">
        <v>20</v>
      </c>
      <c r="AA134">
        <v>20</v>
      </c>
      <c r="AB134">
        <v>30</v>
      </c>
      <c r="AC134">
        <v>1.5</v>
      </c>
    </row>
    <row r="135" spans="1:29" ht="15.75" customHeight="1" x14ac:dyDescent="0.25">
      <c r="A135" s="35">
        <v>45672</v>
      </c>
      <c r="B135">
        <v>5887.25</v>
      </c>
      <c r="C135">
        <v>5918.5</v>
      </c>
      <c r="D135">
        <v>5842.5</v>
      </c>
      <c r="E135">
        <v>5882.25</v>
      </c>
      <c r="F135">
        <v>1660063</v>
      </c>
      <c r="G135">
        <v>5891.3489499999996</v>
      </c>
      <c r="H135">
        <v>5864.5</v>
      </c>
      <c r="I135">
        <v>5883.25</v>
      </c>
      <c r="J135">
        <v>5809</v>
      </c>
      <c r="K135">
        <v>5874.5</v>
      </c>
      <c r="L135">
        <v>1842251</v>
      </c>
      <c r="N135">
        <v>6017.5</v>
      </c>
      <c r="O135">
        <v>5934.1964285714284</v>
      </c>
      <c r="P135">
        <v>83.303571428571431</v>
      </c>
      <c r="R135">
        <v>5979.5924283914919</v>
      </c>
      <c r="S135">
        <v>77.560814629460921</v>
      </c>
      <c r="T135">
        <v>155.12162925892181</v>
      </c>
      <c r="U135">
        <v>6134.7140576504135</v>
      </c>
      <c r="V135">
        <v>5824.4707991325704</v>
      </c>
      <c r="W135">
        <v>6112.9316401916712</v>
      </c>
      <c r="X135">
        <v>5994.45</v>
      </c>
      <c r="Y135">
        <v>5875.9683598083284</v>
      </c>
      <c r="Z135">
        <v>20</v>
      </c>
      <c r="AA135">
        <v>20</v>
      </c>
      <c r="AB135">
        <v>30</v>
      </c>
      <c r="AC135">
        <v>1.5</v>
      </c>
    </row>
    <row r="136" spans="1:29" ht="15.75" customHeight="1" x14ac:dyDescent="0.25">
      <c r="A136" s="35">
        <v>45673</v>
      </c>
      <c r="B136">
        <v>5988.5</v>
      </c>
      <c r="C136">
        <v>6017.5</v>
      </c>
      <c r="D136">
        <v>5961.75</v>
      </c>
      <c r="E136">
        <v>5975.5</v>
      </c>
      <c r="F136">
        <v>1567507</v>
      </c>
      <c r="G136">
        <v>5956.1918919999998</v>
      </c>
      <c r="H136">
        <v>5887.25</v>
      </c>
      <c r="I136">
        <v>5918.5</v>
      </c>
      <c r="J136">
        <v>5842.5</v>
      </c>
      <c r="K136">
        <v>5882.25</v>
      </c>
      <c r="L136">
        <v>1660063</v>
      </c>
      <c r="N136">
        <v>6008.6071428571431</v>
      </c>
      <c r="O136">
        <v>5925.4464285714284</v>
      </c>
      <c r="P136">
        <v>83.160714285714292</v>
      </c>
      <c r="R136">
        <v>5973.3122717210726</v>
      </c>
      <c r="S136">
        <v>77.482773897987869</v>
      </c>
      <c r="T136">
        <v>154.96554779597571</v>
      </c>
      <c r="U136">
        <v>6128.2778195170486</v>
      </c>
      <c r="V136">
        <v>5818.3467239250967</v>
      </c>
      <c r="W136">
        <v>6107.7137358649097</v>
      </c>
      <c r="X136">
        <v>5985.7875000000004</v>
      </c>
      <c r="Y136">
        <v>5863.861264135091</v>
      </c>
      <c r="Z136">
        <v>20</v>
      </c>
      <c r="AA136">
        <v>20</v>
      </c>
      <c r="AB136">
        <v>30</v>
      </c>
      <c r="AC136">
        <v>1.5</v>
      </c>
    </row>
    <row r="137" spans="1:29" ht="15.75" customHeight="1" x14ac:dyDescent="0.25">
      <c r="A137" s="35">
        <v>45674</v>
      </c>
      <c r="B137">
        <v>5970.25</v>
      </c>
      <c r="C137">
        <v>6051.5</v>
      </c>
      <c r="D137">
        <v>5968</v>
      </c>
      <c r="E137">
        <v>6033.5</v>
      </c>
      <c r="F137">
        <v>1419150</v>
      </c>
      <c r="G137">
        <v>5975.128976</v>
      </c>
      <c r="H137">
        <v>5988.5</v>
      </c>
      <c r="I137">
        <v>6017.5</v>
      </c>
      <c r="J137">
        <v>5961.75</v>
      </c>
      <c r="K137">
        <v>5975.5</v>
      </c>
      <c r="L137">
        <v>1567507</v>
      </c>
      <c r="N137">
        <v>6002.75</v>
      </c>
      <c r="O137">
        <v>5920.5714285714284</v>
      </c>
      <c r="P137">
        <v>82.178571428571431</v>
      </c>
      <c r="R137">
        <v>5973.4534154810044</v>
      </c>
      <c r="S137">
        <v>80.371135203088471</v>
      </c>
      <c r="T137">
        <v>160.74227040617691</v>
      </c>
      <c r="U137">
        <v>6134.1956858871808</v>
      </c>
      <c r="V137">
        <v>5812.7111450748262</v>
      </c>
      <c r="W137">
        <v>6084.1725667676437</v>
      </c>
      <c r="X137">
        <v>5976.8625000000002</v>
      </c>
      <c r="Y137">
        <v>5869.5524332323566</v>
      </c>
      <c r="Z137">
        <v>20</v>
      </c>
      <c r="AA137">
        <v>20</v>
      </c>
      <c r="AB137">
        <v>30</v>
      </c>
      <c r="AC137">
        <v>1.5</v>
      </c>
    </row>
    <row r="138" spans="1:29" ht="15.75" customHeight="1" x14ac:dyDescent="0.25">
      <c r="A138" s="35">
        <v>45678</v>
      </c>
      <c r="B138">
        <v>6032.25</v>
      </c>
      <c r="C138">
        <v>6093.25</v>
      </c>
      <c r="D138">
        <v>5994.5</v>
      </c>
      <c r="E138">
        <v>6084.25</v>
      </c>
      <c r="F138">
        <v>1730231</v>
      </c>
      <c r="G138">
        <v>6048.2170120000001</v>
      </c>
      <c r="H138">
        <v>5970.25</v>
      </c>
      <c r="I138">
        <v>6051.5</v>
      </c>
      <c r="J138">
        <v>5968</v>
      </c>
      <c r="K138">
        <v>6033.5</v>
      </c>
      <c r="L138">
        <v>1419150</v>
      </c>
      <c r="N138">
        <v>5998.75</v>
      </c>
      <c r="O138">
        <v>5913.7678571428569</v>
      </c>
      <c r="P138">
        <v>84.982142857142861</v>
      </c>
      <c r="R138">
        <v>5977.3273886757779</v>
      </c>
      <c r="S138">
        <v>80.527578442934043</v>
      </c>
      <c r="T138">
        <v>161.05515688586809</v>
      </c>
      <c r="U138">
        <v>6138.3825455616461</v>
      </c>
      <c r="V138">
        <v>5816.2722317899097</v>
      </c>
      <c r="W138">
        <v>6068.5209659572656</v>
      </c>
      <c r="X138">
        <v>5972.1750000000002</v>
      </c>
      <c r="Y138">
        <v>5875.8290340427347</v>
      </c>
      <c r="Z138">
        <v>20</v>
      </c>
      <c r="AA138">
        <v>20</v>
      </c>
      <c r="AB138">
        <v>30</v>
      </c>
      <c r="AC138">
        <v>1.5</v>
      </c>
    </row>
    <row r="139" spans="1:29" ht="15.75" customHeight="1" x14ac:dyDescent="0.25">
      <c r="A139" s="35">
        <v>45679</v>
      </c>
      <c r="B139">
        <v>6094</v>
      </c>
      <c r="C139">
        <v>6135.75</v>
      </c>
      <c r="D139">
        <v>6087</v>
      </c>
      <c r="E139">
        <v>6120.5</v>
      </c>
      <c r="F139">
        <v>1254451</v>
      </c>
      <c r="G139">
        <v>6018.3500979999999</v>
      </c>
      <c r="H139">
        <v>6032.25</v>
      </c>
      <c r="I139">
        <v>6093.25</v>
      </c>
      <c r="J139">
        <v>5994.5</v>
      </c>
      <c r="K139">
        <v>6084.25</v>
      </c>
      <c r="L139">
        <v>1730231</v>
      </c>
      <c r="N139">
        <v>5998.6071428571431</v>
      </c>
      <c r="O139">
        <v>5914.6071428571431</v>
      </c>
      <c r="P139">
        <v>84</v>
      </c>
      <c r="R139">
        <v>5984.2256216644373</v>
      </c>
      <c r="S139">
        <v>81.438699520787338</v>
      </c>
      <c r="T139">
        <v>162.87739904157471</v>
      </c>
      <c r="U139">
        <v>6147.1030207060121</v>
      </c>
      <c r="V139">
        <v>5821.3482226228634</v>
      </c>
      <c r="W139">
        <v>6081.6703330130131</v>
      </c>
      <c r="X139">
        <v>5979.375</v>
      </c>
      <c r="Y139">
        <v>5877.0796669869869</v>
      </c>
      <c r="Z139">
        <v>20</v>
      </c>
      <c r="AA139">
        <v>20</v>
      </c>
      <c r="AB139">
        <v>30</v>
      </c>
      <c r="AC139">
        <v>1.5</v>
      </c>
    </row>
    <row r="140" spans="1:29" ht="15.75" customHeight="1" x14ac:dyDescent="0.25">
      <c r="A140" s="35">
        <v>45680</v>
      </c>
      <c r="B140">
        <v>6120</v>
      </c>
      <c r="C140">
        <v>6154</v>
      </c>
      <c r="D140">
        <v>6101.5</v>
      </c>
      <c r="E140">
        <v>6152</v>
      </c>
      <c r="F140">
        <v>1139208</v>
      </c>
      <c r="G140">
        <v>6015.6786579999998</v>
      </c>
      <c r="H140">
        <v>6094</v>
      </c>
      <c r="I140">
        <v>6135.75</v>
      </c>
      <c r="J140">
        <v>6087</v>
      </c>
      <c r="K140">
        <v>6120.5</v>
      </c>
      <c r="L140">
        <v>1254451</v>
      </c>
      <c r="N140">
        <v>6005.7142857142853</v>
      </c>
      <c r="O140">
        <v>5926.6607142857147</v>
      </c>
      <c r="P140">
        <v>79.053571428571431</v>
      </c>
      <c r="R140">
        <v>5993.0175170409257</v>
      </c>
      <c r="S140">
        <v>79.941764544747969</v>
      </c>
      <c r="T140">
        <v>159.88352908949591</v>
      </c>
      <c r="U140">
        <v>6152.9010461304206</v>
      </c>
      <c r="V140">
        <v>5833.1339879514298</v>
      </c>
      <c r="W140">
        <v>6099.5045111334011</v>
      </c>
      <c r="X140">
        <v>5988.7</v>
      </c>
      <c r="Y140">
        <v>5877.8954888665976</v>
      </c>
      <c r="Z140">
        <v>20</v>
      </c>
      <c r="AA140">
        <v>20</v>
      </c>
      <c r="AB140">
        <v>30</v>
      </c>
      <c r="AC140">
        <v>1.5</v>
      </c>
    </row>
    <row r="141" spans="1:29" ht="15.75" customHeight="1" x14ac:dyDescent="0.25">
      <c r="A141" s="35">
        <v>45681</v>
      </c>
      <c r="B141">
        <v>6148</v>
      </c>
      <c r="C141">
        <v>6162.25</v>
      </c>
      <c r="D141">
        <v>6122</v>
      </c>
      <c r="E141">
        <v>6133.25</v>
      </c>
      <c r="F141">
        <v>1255813</v>
      </c>
      <c r="G141">
        <v>6049.7527819999996</v>
      </c>
      <c r="H141">
        <v>6120</v>
      </c>
      <c r="I141">
        <v>6154</v>
      </c>
      <c r="J141">
        <v>6101.5</v>
      </c>
      <c r="K141">
        <v>6152</v>
      </c>
      <c r="L141">
        <v>1139208</v>
      </c>
      <c r="N141">
        <v>6017.9107142857147</v>
      </c>
      <c r="O141">
        <v>5939.8214285714284</v>
      </c>
      <c r="P141">
        <v>78.089285714285708</v>
      </c>
      <c r="R141">
        <v>6003.2744514253818</v>
      </c>
      <c r="S141">
        <v>78.56967631751057</v>
      </c>
      <c r="T141">
        <v>157.13935263502111</v>
      </c>
      <c r="U141">
        <v>6160.413804060403</v>
      </c>
      <c r="V141">
        <v>5846.1350987903606</v>
      </c>
      <c r="W141">
        <v>6119.2227477629631</v>
      </c>
      <c r="X141">
        <v>5996.2124999999996</v>
      </c>
      <c r="Y141">
        <v>5873.2022522370362</v>
      </c>
      <c r="Z141">
        <v>20</v>
      </c>
      <c r="AA141">
        <v>20</v>
      </c>
      <c r="AB141">
        <v>30</v>
      </c>
      <c r="AC141">
        <v>1.5</v>
      </c>
    </row>
    <row r="142" spans="1:29" ht="15.75" customHeight="1" x14ac:dyDescent="0.25">
      <c r="A142" s="35">
        <v>45684</v>
      </c>
      <c r="B142">
        <v>6102.25</v>
      </c>
      <c r="C142">
        <v>6105.25</v>
      </c>
      <c r="D142">
        <v>5948</v>
      </c>
      <c r="E142">
        <v>6046.75</v>
      </c>
      <c r="F142">
        <v>2390741</v>
      </c>
      <c r="G142">
        <v>6046.2327869999999</v>
      </c>
      <c r="H142">
        <v>6148</v>
      </c>
      <c r="I142">
        <v>6162.25</v>
      </c>
      <c r="J142">
        <v>6122</v>
      </c>
      <c r="K142">
        <v>6133.25</v>
      </c>
      <c r="L142">
        <v>1255813</v>
      </c>
      <c r="N142">
        <v>6029.8392857142853</v>
      </c>
      <c r="O142">
        <v>5957.4821428571431</v>
      </c>
      <c r="P142">
        <v>72.357142857142861</v>
      </c>
      <c r="R142">
        <v>6011.6599706882607</v>
      </c>
      <c r="S142">
        <v>76.653692501635049</v>
      </c>
      <c r="T142">
        <v>153.3073850032701</v>
      </c>
      <c r="U142">
        <v>6164.9673556915304</v>
      </c>
      <c r="V142">
        <v>5858.352585684991</v>
      </c>
      <c r="W142">
        <v>6131.5085013761873</v>
      </c>
      <c r="X142">
        <v>6001.0749999999998</v>
      </c>
      <c r="Y142">
        <v>5870.6414986238124</v>
      </c>
      <c r="Z142">
        <v>20</v>
      </c>
      <c r="AA142">
        <v>20</v>
      </c>
      <c r="AB142">
        <v>30</v>
      </c>
      <c r="AC142">
        <v>1.5</v>
      </c>
    </row>
    <row r="143" spans="1:29" ht="15.75" customHeight="1" x14ac:dyDescent="0.25">
      <c r="A143" s="35">
        <v>45685</v>
      </c>
      <c r="B143">
        <v>6059.5</v>
      </c>
      <c r="C143">
        <v>6105.5</v>
      </c>
      <c r="D143">
        <v>6023.5</v>
      </c>
      <c r="E143">
        <v>6097</v>
      </c>
      <c r="F143">
        <v>1587843</v>
      </c>
      <c r="G143">
        <v>6046.4212040000002</v>
      </c>
      <c r="H143">
        <v>6102.25</v>
      </c>
      <c r="I143">
        <v>6105.25</v>
      </c>
      <c r="J143">
        <v>5948</v>
      </c>
      <c r="K143">
        <v>6046.75</v>
      </c>
      <c r="L143">
        <v>2390741</v>
      </c>
      <c r="N143">
        <v>6037.5892857142853</v>
      </c>
      <c r="O143">
        <v>5960.1071428571431</v>
      </c>
      <c r="P143">
        <v>77.482142857142861</v>
      </c>
      <c r="R143">
        <v>6013.9238435470816</v>
      </c>
      <c r="S143">
        <v>82.083507876553298</v>
      </c>
      <c r="T143">
        <v>164.1670157531066</v>
      </c>
      <c r="U143">
        <v>6178.0908593001886</v>
      </c>
      <c r="V143">
        <v>5849.7568277939763</v>
      </c>
      <c r="W143">
        <v>6125.6971914616806</v>
      </c>
      <c r="X143">
        <v>5998.5124999999998</v>
      </c>
      <c r="Y143">
        <v>5871.327808538319</v>
      </c>
      <c r="Z143">
        <v>20</v>
      </c>
      <c r="AA143">
        <v>20</v>
      </c>
      <c r="AB143">
        <v>30</v>
      </c>
      <c r="AC143">
        <v>1.5</v>
      </c>
    </row>
    <row r="144" spans="1:29" ht="15.75" customHeight="1" x14ac:dyDescent="0.25">
      <c r="A144" s="35">
        <v>45686</v>
      </c>
      <c r="B144">
        <v>6090.75</v>
      </c>
      <c r="C144">
        <v>6111.5</v>
      </c>
      <c r="D144">
        <v>6042.25</v>
      </c>
      <c r="E144">
        <v>6067.5</v>
      </c>
      <c r="F144">
        <v>1555778</v>
      </c>
      <c r="G144">
        <v>6055.1597140000003</v>
      </c>
      <c r="H144">
        <v>6059.5</v>
      </c>
      <c r="I144">
        <v>6105.5</v>
      </c>
      <c r="J144">
        <v>6023.5</v>
      </c>
      <c r="K144">
        <v>6097</v>
      </c>
      <c r="L144">
        <v>1587843</v>
      </c>
      <c r="N144">
        <v>6040.25</v>
      </c>
      <c r="O144">
        <v>5963.1607142857147</v>
      </c>
      <c r="P144">
        <v>77.089285714285708</v>
      </c>
      <c r="R144">
        <v>6019.283595576303</v>
      </c>
      <c r="S144">
        <v>82.079332482725633</v>
      </c>
      <c r="T144">
        <v>164.15866496545129</v>
      </c>
      <c r="U144">
        <v>6183.442260541754</v>
      </c>
      <c r="V144">
        <v>5855.1249306108521</v>
      </c>
      <c r="W144">
        <v>6125.9356330235096</v>
      </c>
      <c r="X144">
        <v>5998.6</v>
      </c>
      <c r="Y144">
        <v>5871.2643669764902</v>
      </c>
      <c r="Z144">
        <v>20</v>
      </c>
      <c r="AA144">
        <v>20</v>
      </c>
      <c r="AB144">
        <v>30</v>
      </c>
      <c r="AC144">
        <v>1.5</v>
      </c>
    </row>
    <row r="145" spans="1:29" ht="15.75" customHeight="1" x14ac:dyDescent="0.25">
      <c r="A145" s="35">
        <v>45687</v>
      </c>
      <c r="B145">
        <v>6068.5</v>
      </c>
      <c r="C145">
        <v>6116.25</v>
      </c>
      <c r="D145">
        <v>6056.5</v>
      </c>
      <c r="E145">
        <v>6099.25</v>
      </c>
      <c r="F145">
        <v>1610126</v>
      </c>
      <c r="G145">
        <v>6068.1113180000002</v>
      </c>
      <c r="H145">
        <v>6090.75</v>
      </c>
      <c r="I145">
        <v>6111.5</v>
      </c>
      <c r="J145">
        <v>6042.25</v>
      </c>
      <c r="K145">
        <v>6067.5</v>
      </c>
      <c r="L145">
        <v>1555778</v>
      </c>
      <c r="N145">
        <v>6044.9642857142853</v>
      </c>
      <c r="O145">
        <v>5970.8214285714284</v>
      </c>
      <c r="P145">
        <v>74.142857142857139</v>
      </c>
      <c r="R145">
        <v>6022.3943313455738</v>
      </c>
      <c r="S145">
        <v>81.437865858589348</v>
      </c>
      <c r="T145">
        <v>162.8757317171787</v>
      </c>
      <c r="U145">
        <v>6185.2700630627523</v>
      </c>
      <c r="V145">
        <v>5859.5185996283954</v>
      </c>
      <c r="W145">
        <v>6129.653912094318</v>
      </c>
      <c r="X145">
        <v>6000.625</v>
      </c>
      <c r="Y145">
        <v>5871.596087905682</v>
      </c>
      <c r="Z145">
        <v>20</v>
      </c>
      <c r="AA145">
        <v>20</v>
      </c>
      <c r="AB145">
        <v>30</v>
      </c>
      <c r="AC145">
        <v>1.5</v>
      </c>
    </row>
    <row r="146" spans="1:29" ht="15.75" customHeight="1" x14ac:dyDescent="0.25">
      <c r="A146" s="35">
        <v>45688</v>
      </c>
      <c r="B146">
        <v>6106</v>
      </c>
      <c r="C146">
        <v>6147.75</v>
      </c>
      <c r="D146">
        <v>6057.75</v>
      </c>
      <c r="E146">
        <v>6067.25</v>
      </c>
      <c r="F146">
        <v>1869452</v>
      </c>
      <c r="G146">
        <v>6134.25</v>
      </c>
      <c r="H146">
        <v>6068.5</v>
      </c>
      <c r="I146">
        <v>6116.25</v>
      </c>
      <c r="J146">
        <v>6056.5</v>
      </c>
      <c r="K146">
        <v>6099.25</v>
      </c>
      <c r="L146">
        <v>1610126</v>
      </c>
      <c r="N146">
        <v>6055.0535714285716</v>
      </c>
      <c r="O146">
        <v>5980.7857142857147</v>
      </c>
      <c r="P146">
        <v>74.267857142857139</v>
      </c>
      <c r="R146">
        <v>6027.3527615813437</v>
      </c>
      <c r="S146">
        <v>80.353472565659871</v>
      </c>
      <c r="T146">
        <v>160.70694513131971</v>
      </c>
      <c r="U146">
        <v>6188.0597067126637</v>
      </c>
      <c r="V146">
        <v>5866.6458164500236</v>
      </c>
      <c r="W146">
        <v>6139.6894862816216</v>
      </c>
      <c r="X146">
        <v>6007.65</v>
      </c>
      <c r="Y146">
        <v>5875.6105137183777</v>
      </c>
      <c r="Z146">
        <v>20</v>
      </c>
      <c r="AA146">
        <v>20</v>
      </c>
      <c r="AB146">
        <v>30</v>
      </c>
      <c r="AC146">
        <v>1.5</v>
      </c>
    </row>
    <row r="147" spans="1:29" ht="15.75" customHeight="1" x14ac:dyDescent="0.25">
      <c r="A147" s="35">
        <v>45691</v>
      </c>
      <c r="B147">
        <v>5982.25</v>
      </c>
      <c r="C147">
        <v>6062</v>
      </c>
      <c r="D147">
        <v>5935.5</v>
      </c>
      <c r="E147">
        <v>6022.25</v>
      </c>
      <c r="F147">
        <v>2320938</v>
      </c>
      <c r="G147">
        <v>6057.1822140000004</v>
      </c>
      <c r="H147">
        <v>6106</v>
      </c>
      <c r="I147">
        <v>6147.75</v>
      </c>
      <c r="J147">
        <v>6057.75</v>
      </c>
      <c r="K147">
        <v>6067.25</v>
      </c>
      <c r="L147">
        <v>1869452</v>
      </c>
      <c r="N147">
        <v>6068.6785714285716</v>
      </c>
      <c r="O147">
        <v>5989.9642857142853</v>
      </c>
      <c r="P147">
        <v>78.714285714285708</v>
      </c>
      <c r="R147">
        <v>6029.9267769631924</v>
      </c>
      <c r="S147">
        <v>80.835798937376879</v>
      </c>
      <c r="T147">
        <v>161.67159787475379</v>
      </c>
      <c r="U147">
        <v>6191.5983748379458</v>
      </c>
      <c r="V147">
        <v>5868.255179088439</v>
      </c>
      <c r="W147">
        <v>6145.2028374621123</v>
      </c>
      <c r="X147">
        <v>6014.2250000000004</v>
      </c>
      <c r="Y147">
        <v>5883.2471625378876</v>
      </c>
      <c r="Z147">
        <v>20</v>
      </c>
      <c r="AA147">
        <v>20</v>
      </c>
      <c r="AB147">
        <v>30</v>
      </c>
      <c r="AC147">
        <v>1.5</v>
      </c>
    </row>
    <row r="148" spans="1:29" ht="15.75" customHeight="1" x14ac:dyDescent="0.25">
      <c r="A148" s="35">
        <v>45692</v>
      </c>
      <c r="B148">
        <v>6069</v>
      </c>
      <c r="C148">
        <v>6069</v>
      </c>
      <c r="D148">
        <v>5987</v>
      </c>
      <c r="E148">
        <v>6063</v>
      </c>
      <c r="F148">
        <v>1335381</v>
      </c>
      <c r="G148">
        <v>6009.5263169999998</v>
      </c>
      <c r="H148">
        <v>5982.25</v>
      </c>
      <c r="I148">
        <v>6062</v>
      </c>
      <c r="J148">
        <v>5935.5</v>
      </c>
      <c r="K148">
        <v>6022.25</v>
      </c>
      <c r="L148">
        <v>2320938</v>
      </c>
      <c r="N148">
        <v>6076.0178571428569</v>
      </c>
      <c r="O148">
        <v>5996.4107142857147</v>
      </c>
      <c r="P148">
        <v>79.607142857142861</v>
      </c>
      <c r="R148">
        <v>6029.4315010300834</v>
      </c>
      <c r="S148">
        <v>83.381508990508024</v>
      </c>
      <c r="T148">
        <v>166.76301798101599</v>
      </c>
      <c r="U148">
        <v>6196.1945190110991</v>
      </c>
      <c r="V148">
        <v>5862.6684830490676</v>
      </c>
      <c r="W148">
        <v>6146.1029399715453</v>
      </c>
      <c r="X148">
        <v>6019.5124999999998</v>
      </c>
      <c r="Y148">
        <v>5892.9220600284543</v>
      </c>
      <c r="Z148">
        <v>20</v>
      </c>
      <c r="AA148">
        <v>20</v>
      </c>
      <c r="AB148">
        <v>30</v>
      </c>
      <c r="AC148">
        <v>1.5</v>
      </c>
    </row>
    <row r="149" spans="1:29" ht="15.75" customHeight="1" x14ac:dyDescent="0.25">
      <c r="A149" s="35">
        <v>45693</v>
      </c>
      <c r="B149">
        <v>6042.75</v>
      </c>
      <c r="C149">
        <v>6092</v>
      </c>
      <c r="D149">
        <v>6020.25</v>
      </c>
      <c r="E149">
        <v>6086.5</v>
      </c>
      <c r="F149">
        <v>1218021</v>
      </c>
      <c r="G149">
        <v>6043.04961</v>
      </c>
      <c r="H149">
        <v>6069</v>
      </c>
      <c r="I149">
        <v>6069</v>
      </c>
      <c r="J149">
        <v>5987</v>
      </c>
      <c r="K149">
        <v>6063</v>
      </c>
      <c r="L149">
        <v>1335381</v>
      </c>
      <c r="N149">
        <v>6089.2857142857147</v>
      </c>
      <c r="O149">
        <v>6009.125</v>
      </c>
      <c r="P149">
        <v>80.160714285714292</v>
      </c>
      <c r="R149">
        <v>6031.5972106410454</v>
      </c>
      <c r="S149">
        <v>83.312433540982624</v>
      </c>
      <c r="T149">
        <v>166.62486708196519</v>
      </c>
      <c r="U149">
        <v>6198.2220777230104</v>
      </c>
      <c r="V149">
        <v>5864.9723435590804</v>
      </c>
      <c r="W149">
        <v>6150.0975990551606</v>
      </c>
      <c r="X149">
        <v>6023.1875</v>
      </c>
      <c r="Y149">
        <v>5896.2774009448394</v>
      </c>
      <c r="Z149">
        <v>20</v>
      </c>
      <c r="AA149">
        <v>20</v>
      </c>
      <c r="AB149">
        <v>30</v>
      </c>
      <c r="AC149">
        <v>1.5</v>
      </c>
    </row>
    <row r="150" spans="1:29" ht="15.75" customHeight="1" x14ac:dyDescent="0.25">
      <c r="A150" s="35">
        <v>45694</v>
      </c>
      <c r="B150">
        <v>6090.25</v>
      </c>
      <c r="C150">
        <v>6108.5</v>
      </c>
      <c r="D150">
        <v>6070</v>
      </c>
      <c r="E150">
        <v>6106</v>
      </c>
      <c r="F150">
        <v>1180667</v>
      </c>
      <c r="G150">
        <v>6046.0928990000002</v>
      </c>
      <c r="H150">
        <v>6042.75</v>
      </c>
      <c r="I150">
        <v>6092</v>
      </c>
      <c r="J150">
        <v>6020.25</v>
      </c>
      <c r="K150">
        <v>6086.5</v>
      </c>
      <c r="L150">
        <v>1218021</v>
      </c>
      <c r="N150">
        <v>6101.6785714285716</v>
      </c>
      <c r="O150">
        <v>6021.8214285714284</v>
      </c>
      <c r="P150">
        <v>79.857142857142861</v>
      </c>
      <c r="R150">
        <v>6035.1393260835584</v>
      </c>
      <c r="S150">
        <v>82.734311863933499</v>
      </c>
      <c r="T150">
        <v>165.468623727867</v>
      </c>
      <c r="U150">
        <v>6200.607949811425</v>
      </c>
      <c r="V150">
        <v>5869.6707023556919</v>
      </c>
      <c r="W150">
        <v>6155.0635917402215</v>
      </c>
      <c r="X150">
        <v>6026.4875000000002</v>
      </c>
      <c r="Y150">
        <v>5897.9114082597798</v>
      </c>
      <c r="Z150">
        <v>20</v>
      </c>
      <c r="AA150">
        <v>20</v>
      </c>
      <c r="AB150">
        <v>30</v>
      </c>
      <c r="AC150">
        <v>1.5</v>
      </c>
    </row>
    <row r="151" spans="1:29" ht="15.75" customHeight="1" x14ac:dyDescent="0.25">
      <c r="A151" s="35">
        <v>45695</v>
      </c>
      <c r="B151">
        <v>6089.75</v>
      </c>
      <c r="C151">
        <v>6123.25</v>
      </c>
      <c r="D151">
        <v>6041.25</v>
      </c>
      <c r="E151">
        <v>6049.5</v>
      </c>
      <c r="F151">
        <v>1686688</v>
      </c>
      <c r="G151">
        <v>6053.61031</v>
      </c>
      <c r="H151">
        <v>6090.25</v>
      </c>
      <c r="I151">
        <v>6108.5</v>
      </c>
      <c r="J151">
        <v>6070</v>
      </c>
      <c r="K151">
        <v>6106</v>
      </c>
      <c r="L151">
        <v>1180667</v>
      </c>
      <c r="N151">
        <v>6108.1785714285716</v>
      </c>
      <c r="O151">
        <v>6029.5535714285716</v>
      </c>
      <c r="P151">
        <v>78.625</v>
      </c>
      <c r="R151">
        <v>6039.7109824652644</v>
      </c>
      <c r="S151">
        <v>80.522596270736827</v>
      </c>
      <c r="T151">
        <v>161.04519254147371</v>
      </c>
      <c r="U151">
        <v>6200.756175006738</v>
      </c>
      <c r="V151">
        <v>5878.6657899237907</v>
      </c>
      <c r="W151">
        <v>6162.630343748333</v>
      </c>
      <c r="X151">
        <v>6034.0749999999998</v>
      </c>
      <c r="Y151">
        <v>5905.5196562516667</v>
      </c>
      <c r="Z151">
        <v>20</v>
      </c>
      <c r="AA151">
        <v>20</v>
      </c>
      <c r="AB151">
        <v>30</v>
      </c>
      <c r="AC151">
        <v>1.5</v>
      </c>
    </row>
    <row r="152" spans="1:29" ht="15.75" customHeight="1" x14ac:dyDescent="0.25">
      <c r="A152" s="35">
        <v>45698</v>
      </c>
      <c r="B152">
        <v>6016</v>
      </c>
      <c r="C152">
        <v>6096</v>
      </c>
      <c r="D152">
        <v>6014</v>
      </c>
      <c r="E152">
        <v>6088.75</v>
      </c>
      <c r="F152">
        <v>1006839</v>
      </c>
      <c r="G152">
        <v>6030.5370860000003</v>
      </c>
      <c r="H152">
        <v>6089.75</v>
      </c>
      <c r="I152">
        <v>6123.25</v>
      </c>
      <c r="J152">
        <v>6041.25</v>
      </c>
      <c r="K152">
        <v>6049.5</v>
      </c>
      <c r="L152">
        <v>1686688</v>
      </c>
      <c r="N152">
        <v>6113.3035714285716</v>
      </c>
      <c r="O152">
        <v>6034.7857142857147</v>
      </c>
      <c r="P152">
        <v>78.517857142857139</v>
      </c>
      <c r="R152">
        <v>6040.3425319836342</v>
      </c>
      <c r="S152">
        <v>80.59646645719998</v>
      </c>
      <c r="T152">
        <v>161.19293291439999</v>
      </c>
      <c r="U152">
        <v>6201.5354648980338</v>
      </c>
      <c r="V152">
        <v>5879.1495990692347</v>
      </c>
      <c r="W152">
        <v>6164.5937093894399</v>
      </c>
      <c r="X152">
        <v>6038.5874999999996</v>
      </c>
      <c r="Y152">
        <v>5912.5812906105593</v>
      </c>
      <c r="Z152">
        <v>20</v>
      </c>
      <c r="AA152">
        <v>20</v>
      </c>
      <c r="AB152">
        <v>30</v>
      </c>
      <c r="AC152">
        <v>1.5</v>
      </c>
    </row>
    <row r="153" spans="1:29" ht="15.75" customHeight="1" x14ac:dyDescent="0.25">
      <c r="A153" s="35">
        <v>45699</v>
      </c>
      <c r="B153">
        <v>6085.5</v>
      </c>
      <c r="C153">
        <v>6098.75</v>
      </c>
      <c r="D153">
        <v>6057.75</v>
      </c>
      <c r="E153">
        <v>6092.25</v>
      </c>
      <c r="F153">
        <v>1018924</v>
      </c>
      <c r="G153">
        <v>6041.641173</v>
      </c>
      <c r="H153">
        <v>6016</v>
      </c>
      <c r="I153">
        <v>6096</v>
      </c>
      <c r="J153">
        <v>6014</v>
      </c>
      <c r="K153">
        <v>6088.75</v>
      </c>
      <c r="L153">
        <v>1006839</v>
      </c>
      <c r="N153">
        <v>6113.5</v>
      </c>
      <c r="O153">
        <v>6036.1785714285716</v>
      </c>
      <c r="P153">
        <v>77.321428571428569</v>
      </c>
      <c r="R153">
        <v>6043.465594436303</v>
      </c>
      <c r="S153">
        <v>80.666643134339978</v>
      </c>
      <c r="T153">
        <v>161.33328626868001</v>
      </c>
      <c r="U153">
        <v>6204.7988807049833</v>
      </c>
      <c r="V153">
        <v>5882.1323081676228</v>
      </c>
      <c r="W153">
        <v>6168.4797564984656</v>
      </c>
      <c r="X153">
        <v>6045.7875000000004</v>
      </c>
      <c r="Y153">
        <v>5923.0952435015342</v>
      </c>
      <c r="Z153">
        <v>20</v>
      </c>
      <c r="AA153">
        <v>20</v>
      </c>
      <c r="AB153">
        <v>30</v>
      </c>
      <c r="AC153">
        <v>1.5</v>
      </c>
    </row>
    <row r="154" spans="1:29" ht="15.75" customHeight="1" x14ac:dyDescent="0.25">
      <c r="A154" s="35">
        <v>45700</v>
      </c>
      <c r="B154">
        <v>6090.75</v>
      </c>
      <c r="C154">
        <v>6098</v>
      </c>
      <c r="D154">
        <v>6020.75</v>
      </c>
      <c r="E154">
        <v>6072.75</v>
      </c>
      <c r="F154">
        <v>1562569</v>
      </c>
      <c r="G154">
        <v>6051.8593719999999</v>
      </c>
      <c r="H154">
        <v>6085.5</v>
      </c>
      <c r="I154">
        <v>6098.75</v>
      </c>
      <c r="J154">
        <v>6057.75</v>
      </c>
      <c r="K154">
        <v>6092.25</v>
      </c>
      <c r="L154">
        <v>1018924</v>
      </c>
      <c r="N154">
        <v>6110.8571428571431</v>
      </c>
      <c r="O154">
        <v>6034.0892857142853</v>
      </c>
      <c r="P154">
        <v>76.767857142857139</v>
      </c>
      <c r="R154">
        <v>6046.6129754404128</v>
      </c>
      <c r="S154">
        <v>78.68331097762298</v>
      </c>
      <c r="T154">
        <v>157.36662195524599</v>
      </c>
      <c r="U154">
        <v>6203.9795973956589</v>
      </c>
      <c r="V154">
        <v>5889.2463534851668</v>
      </c>
      <c r="W154">
        <v>6163.777028210061</v>
      </c>
      <c r="X154">
        <v>6057.0874999999996</v>
      </c>
      <c r="Y154">
        <v>5950.3979717899383</v>
      </c>
      <c r="Z154">
        <v>20</v>
      </c>
      <c r="AA154">
        <v>20</v>
      </c>
      <c r="AB154">
        <v>30</v>
      </c>
      <c r="AC154">
        <v>1.5</v>
      </c>
    </row>
    <row r="155" spans="1:29" ht="15.75" customHeight="1" x14ac:dyDescent="0.25">
      <c r="A155" s="35">
        <v>45701</v>
      </c>
      <c r="B155">
        <v>6079.75</v>
      </c>
      <c r="C155">
        <v>6138</v>
      </c>
      <c r="D155">
        <v>6053.5</v>
      </c>
      <c r="E155">
        <v>6135.25</v>
      </c>
      <c r="F155">
        <v>1526653</v>
      </c>
      <c r="G155">
        <v>6062.7977760000003</v>
      </c>
      <c r="H155">
        <v>6090.75</v>
      </c>
      <c r="I155">
        <v>6098</v>
      </c>
      <c r="J155">
        <v>6020.75</v>
      </c>
      <c r="K155">
        <v>6072.75</v>
      </c>
      <c r="L155">
        <v>1562569</v>
      </c>
      <c r="N155">
        <v>6106.8571428571431</v>
      </c>
      <c r="O155">
        <v>6028.3214285714284</v>
      </c>
      <c r="P155">
        <v>78.535714285714292</v>
      </c>
      <c r="R155">
        <v>6048.2992350894183</v>
      </c>
      <c r="S155">
        <v>78.611645428741824</v>
      </c>
      <c r="T155">
        <v>157.22329085748359</v>
      </c>
      <c r="U155">
        <v>6205.5225259469016</v>
      </c>
      <c r="V155">
        <v>5891.075944231935</v>
      </c>
      <c r="W155">
        <v>6153.2474727890431</v>
      </c>
      <c r="X155">
        <v>6067</v>
      </c>
      <c r="Y155">
        <v>5980.7525272109569</v>
      </c>
      <c r="Z155">
        <v>20</v>
      </c>
      <c r="AA155">
        <v>20</v>
      </c>
      <c r="AB155">
        <v>30</v>
      </c>
      <c r="AC155">
        <v>1.5</v>
      </c>
    </row>
    <row r="156" spans="1:29" ht="15.75" customHeight="1" x14ac:dyDescent="0.25">
      <c r="A156" s="35">
        <v>45702</v>
      </c>
      <c r="B156">
        <v>6131.75</v>
      </c>
      <c r="C156">
        <v>6146.75</v>
      </c>
      <c r="D156">
        <v>6121.25</v>
      </c>
      <c r="E156">
        <v>6132</v>
      </c>
      <c r="F156">
        <v>1021245</v>
      </c>
      <c r="G156">
        <v>6074.6226049999996</v>
      </c>
      <c r="H156">
        <v>6079.75</v>
      </c>
      <c r="I156">
        <v>6138</v>
      </c>
      <c r="J156">
        <v>6053.5</v>
      </c>
      <c r="K156">
        <v>6135.25</v>
      </c>
      <c r="L156">
        <v>1526653</v>
      </c>
      <c r="N156">
        <v>6105.125</v>
      </c>
      <c r="O156">
        <v>6023.4285714285716</v>
      </c>
      <c r="P156">
        <v>81.696428571428569</v>
      </c>
      <c r="R156">
        <v>6053.9089618578428</v>
      </c>
      <c r="S156">
        <v>78.906063157304729</v>
      </c>
      <c r="T156">
        <v>157.81212631460949</v>
      </c>
      <c r="U156">
        <v>6211.7210881724523</v>
      </c>
      <c r="V156">
        <v>5896.0968355432333</v>
      </c>
      <c r="W156">
        <v>6140.9908076854881</v>
      </c>
      <c r="X156">
        <v>6079.65</v>
      </c>
      <c r="Y156">
        <v>6018.3091923145112</v>
      </c>
      <c r="Z156">
        <v>20</v>
      </c>
      <c r="AA156">
        <v>20</v>
      </c>
      <c r="AB156">
        <v>30</v>
      </c>
      <c r="AC156">
        <v>1.5</v>
      </c>
    </row>
    <row r="157" spans="1:29" ht="15.75" customHeight="1" x14ac:dyDescent="0.25">
      <c r="A157" s="35">
        <v>45706</v>
      </c>
      <c r="B157">
        <v>6138.25</v>
      </c>
      <c r="C157">
        <v>6157.75</v>
      </c>
      <c r="D157">
        <v>6118.25</v>
      </c>
      <c r="E157">
        <v>6146.75</v>
      </c>
      <c r="F157">
        <v>1207453</v>
      </c>
      <c r="G157">
        <v>6051.647849</v>
      </c>
      <c r="H157">
        <v>6131.75</v>
      </c>
      <c r="I157">
        <v>6146.75</v>
      </c>
      <c r="J157">
        <v>6121.25</v>
      </c>
      <c r="K157">
        <v>6132</v>
      </c>
      <c r="L157">
        <v>1021245</v>
      </c>
      <c r="N157">
        <v>6108.0892857142853</v>
      </c>
      <c r="O157">
        <v>6035.8035714285716</v>
      </c>
      <c r="P157">
        <v>72.285714285714292</v>
      </c>
      <c r="R157">
        <v>6058.9470933508856</v>
      </c>
      <c r="S157">
        <v>76.235759999439495</v>
      </c>
      <c r="T157">
        <v>152.47151999887899</v>
      </c>
      <c r="U157">
        <v>6211.4186133497642</v>
      </c>
      <c r="V157">
        <v>5906.4755733520069</v>
      </c>
      <c r="W157">
        <v>6139.5607181118903</v>
      </c>
      <c r="X157">
        <v>6087.4750000000004</v>
      </c>
      <c r="Y157">
        <v>6035.3892818881104</v>
      </c>
      <c r="Z157">
        <v>20</v>
      </c>
      <c r="AA157">
        <v>20</v>
      </c>
      <c r="AB157">
        <v>30</v>
      </c>
      <c r="AC157">
        <v>1.5</v>
      </c>
    </row>
    <row r="158" spans="1:29" ht="15.75" customHeight="1" x14ac:dyDescent="0.25">
      <c r="A158" s="35">
        <v>45707</v>
      </c>
      <c r="B158">
        <v>6143.75</v>
      </c>
      <c r="C158">
        <v>6166.5</v>
      </c>
      <c r="D158">
        <v>6129.25</v>
      </c>
      <c r="E158">
        <v>6163</v>
      </c>
      <c r="F158">
        <v>1082432</v>
      </c>
      <c r="G158">
        <v>6071.576755</v>
      </c>
      <c r="H158">
        <v>6138.25</v>
      </c>
      <c r="I158">
        <v>6157.75</v>
      </c>
      <c r="J158">
        <v>6118.25</v>
      </c>
      <c r="K158">
        <v>6146.75</v>
      </c>
      <c r="L158">
        <v>1207453</v>
      </c>
      <c r="N158">
        <v>6111.8214285714284</v>
      </c>
      <c r="O158">
        <v>6042.5714285714284</v>
      </c>
      <c r="P158">
        <v>69.25</v>
      </c>
      <c r="R158">
        <v>6064.6117970056684</v>
      </c>
      <c r="S158">
        <v>74.39897199946752</v>
      </c>
      <c r="T158">
        <v>148.79794399893501</v>
      </c>
      <c r="U158">
        <v>6213.4097410046024</v>
      </c>
      <c r="V158">
        <v>5915.8138530067326</v>
      </c>
      <c r="W158">
        <v>6145.1788638819116</v>
      </c>
      <c r="X158">
        <v>6093.1374999999998</v>
      </c>
      <c r="Y158">
        <v>6041.096136118088</v>
      </c>
      <c r="Z158">
        <v>20</v>
      </c>
      <c r="AA158">
        <v>20</v>
      </c>
      <c r="AB158">
        <v>30</v>
      </c>
      <c r="AC158">
        <v>1.5</v>
      </c>
    </row>
    <row r="159" spans="1:29" ht="15.75" customHeight="1" x14ac:dyDescent="0.25">
      <c r="A159" s="35">
        <v>45708</v>
      </c>
      <c r="B159">
        <v>6153.75</v>
      </c>
      <c r="C159">
        <v>6159.5</v>
      </c>
      <c r="D159">
        <v>6102.75</v>
      </c>
      <c r="E159">
        <v>6136.5</v>
      </c>
      <c r="F159">
        <v>1408794</v>
      </c>
      <c r="G159">
        <v>6077.9394970000003</v>
      </c>
      <c r="H159">
        <v>6143.75</v>
      </c>
      <c r="I159">
        <v>6166.5</v>
      </c>
      <c r="J159">
        <v>6129.25</v>
      </c>
      <c r="K159">
        <v>6163</v>
      </c>
      <c r="L159">
        <v>1082432</v>
      </c>
      <c r="N159">
        <v>6115.75</v>
      </c>
      <c r="O159">
        <v>6048.7857142857147</v>
      </c>
      <c r="P159">
        <v>66.964285714285708</v>
      </c>
      <c r="R159">
        <v>6070.9594230053017</v>
      </c>
      <c r="S159">
        <v>72.541523399494139</v>
      </c>
      <c r="T159">
        <v>145.08304679898831</v>
      </c>
      <c r="U159">
        <v>6216.0424698042898</v>
      </c>
      <c r="V159">
        <v>5925.8763762063136</v>
      </c>
      <c r="W159">
        <v>6153.7638009773118</v>
      </c>
      <c r="X159">
        <v>6097.0749999999998</v>
      </c>
      <c r="Y159">
        <v>6040.3861990226878</v>
      </c>
      <c r="Z159">
        <v>20</v>
      </c>
      <c r="AA159">
        <v>20</v>
      </c>
      <c r="AB159">
        <v>30</v>
      </c>
      <c r="AC159">
        <v>1.5</v>
      </c>
    </row>
    <row r="160" spans="1:29" ht="15.75" customHeight="1" x14ac:dyDescent="0.25">
      <c r="A160" s="35">
        <v>45709</v>
      </c>
      <c r="B160">
        <v>6132.5</v>
      </c>
      <c r="C160">
        <v>6142.5</v>
      </c>
      <c r="D160">
        <v>6024.5</v>
      </c>
      <c r="E160">
        <v>6029</v>
      </c>
      <c r="F160">
        <v>1949663</v>
      </c>
      <c r="G160">
        <v>6096.5625719999998</v>
      </c>
      <c r="H160">
        <v>6153.75</v>
      </c>
      <c r="I160">
        <v>6159.5</v>
      </c>
      <c r="J160">
        <v>6102.75</v>
      </c>
      <c r="K160">
        <v>6136.5</v>
      </c>
      <c r="L160">
        <v>1408794</v>
      </c>
      <c r="N160">
        <v>6118.8392857142853</v>
      </c>
      <c r="O160">
        <v>6052.0892857142853</v>
      </c>
      <c r="P160">
        <v>66.75</v>
      </c>
      <c r="R160">
        <v>6075.1878473275401</v>
      </c>
      <c r="S160">
        <v>71.926947229519428</v>
      </c>
      <c r="T160">
        <v>143.85389445903891</v>
      </c>
      <c r="U160">
        <v>6219.0417417865792</v>
      </c>
      <c r="V160">
        <v>5931.333952868501</v>
      </c>
      <c r="W160">
        <v>6155.5405023063759</v>
      </c>
      <c r="X160">
        <v>6097.875</v>
      </c>
      <c r="Y160">
        <v>6040.2094976936241</v>
      </c>
      <c r="Z160">
        <v>20</v>
      </c>
      <c r="AA160">
        <v>20</v>
      </c>
      <c r="AB160">
        <v>30</v>
      </c>
      <c r="AC160">
        <v>1.5</v>
      </c>
    </row>
    <row r="161" spans="1:29" ht="15.75" customHeight="1" x14ac:dyDescent="0.25">
      <c r="A161" s="35">
        <v>45712</v>
      </c>
      <c r="B161">
        <v>6040.75</v>
      </c>
      <c r="C161">
        <v>6067.5</v>
      </c>
      <c r="D161">
        <v>5994.5</v>
      </c>
      <c r="E161">
        <v>6000.75</v>
      </c>
      <c r="F161">
        <v>1806267</v>
      </c>
      <c r="G161">
        <v>6030.9592309999998</v>
      </c>
      <c r="H161">
        <v>6132.5</v>
      </c>
      <c r="I161">
        <v>6142.5</v>
      </c>
      <c r="J161">
        <v>6024.5</v>
      </c>
      <c r="K161">
        <v>6029</v>
      </c>
      <c r="L161">
        <v>1949663</v>
      </c>
      <c r="N161">
        <v>6118.4642857142853</v>
      </c>
      <c r="O161">
        <v>6049.7142857142853</v>
      </c>
      <c r="P161">
        <v>68.75</v>
      </c>
      <c r="R161">
        <v>6072.2079862096343</v>
      </c>
      <c r="S161">
        <v>74.230599868043456</v>
      </c>
      <c r="T161">
        <v>148.46119973608691</v>
      </c>
      <c r="U161">
        <v>6220.6691859457214</v>
      </c>
      <c r="V161">
        <v>5923.7467864735472</v>
      </c>
      <c r="W161">
        <v>6150.413266768137</v>
      </c>
      <c r="X161">
        <v>6091.7250000000004</v>
      </c>
      <c r="Y161">
        <v>6033.0367332318638</v>
      </c>
      <c r="Z161">
        <v>20</v>
      </c>
      <c r="AA161">
        <v>20</v>
      </c>
      <c r="AB161">
        <v>30</v>
      </c>
      <c r="AC161">
        <v>1.5</v>
      </c>
    </row>
    <row r="162" spans="1:29" ht="15.75" customHeight="1" x14ac:dyDescent="0.25">
      <c r="A162" s="35">
        <v>45713</v>
      </c>
      <c r="B162">
        <v>6006.5</v>
      </c>
      <c r="C162">
        <v>6016</v>
      </c>
      <c r="D162">
        <v>5924</v>
      </c>
      <c r="E162">
        <v>5970</v>
      </c>
      <c r="F162">
        <v>2225896</v>
      </c>
      <c r="G162">
        <v>6028.4524650000003</v>
      </c>
      <c r="H162">
        <v>6040.75</v>
      </c>
      <c r="I162">
        <v>6067.5</v>
      </c>
      <c r="J162">
        <v>5994.5</v>
      </c>
      <c r="K162">
        <v>6000.75</v>
      </c>
      <c r="L162">
        <v>1806267</v>
      </c>
      <c r="N162">
        <v>6118.8571428571431</v>
      </c>
      <c r="O162">
        <v>6053.9285714285716</v>
      </c>
      <c r="P162">
        <v>64.928571428571431</v>
      </c>
      <c r="R162">
        <v>6067.5977935509482</v>
      </c>
      <c r="S162">
        <v>74.169069874641281</v>
      </c>
      <c r="T162">
        <v>148.33813974928259</v>
      </c>
      <c r="U162">
        <v>6215.9359333002303</v>
      </c>
      <c r="V162">
        <v>5919.259653801666</v>
      </c>
      <c r="W162">
        <v>6148.9957965165786</v>
      </c>
      <c r="X162">
        <v>6085.1</v>
      </c>
      <c r="Y162">
        <v>6021.2042034834221</v>
      </c>
      <c r="Z162">
        <v>20</v>
      </c>
      <c r="AA162">
        <v>20</v>
      </c>
      <c r="AB162">
        <v>30</v>
      </c>
      <c r="AC162">
        <v>1.5</v>
      </c>
    </row>
    <row r="163" spans="1:29" ht="15.75" customHeight="1" x14ac:dyDescent="0.25">
      <c r="A163" s="35">
        <v>45714</v>
      </c>
      <c r="B163">
        <v>5982</v>
      </c>
      <c r="C163">
        <v>6023.75</v>
      </c>
      <c r="D163">
        <v>5945.5</v>
      </c>
      <c r="E163">
        <v>5970.75</v>
      </c>
      <c r="F163">
        <v>1914994</v>
      </c>
      <c r="G163">
        <v>5970.8134520000003</v>
      </c>
      <c r="H163">
        <v>6006.5</v>
      </c>
      <c r="I163">
        <v>6016</v>
      </c>
      <c r="J163">
        <v>5924</v>
      </c>
      <c r="K163">
        <v>5970</v>
      </c>
      <c r="L163">
        <v>2225896</v>
      </c>
      <c r="N163">
        <v>6115.0714285714284</v>
      </c>
      <c r="O163">
        <v>6049.4285714285716</v>
      </c>
      <c r="P163">
        <v>65.642857142857139</v>
      </c>
      <c r="R163">
        <v>6061.3011617089514</v>
      </c>
      <c r="S163">
        <v>75.060616380909224</v>
      </c>
      <c r="T163">
        <v>150.12123276181839</v>
      </c>
      <c r="U163">
        <v>6211.4223944707701</v>
      </c>
      <c r="V163">
        <v>5911.1799289471328</v>
      </c>
      <c r="W163">
        <v>6154.573367149349</v>
      </c>
      <c r="X163">
        <v>6081.2624999999998</v>
      </c>
      <c r="Y163">
        <v>6007.9516328506506</v>
      </c>
      <c r="Z163">
        <v>20</v>
      </c>
      <c r="AA163">
        <v>20</v>
      </c>
      <c r="AB163">
        <v>30</v>
      </c>
      <c r="AC163">
        <v>1.5</v>
      </c>
    </row>
    <row r="164" spans="1:29" ht="15.75" customHeight="1" x14ac:dyDescent="0.25">
      <c r="A164" s="35">
        <v>45715</v>
      </c>
      <c r="B164">
        <v>5980</v>
      </c>
      <c r="C164">
        <v>6014.5</v>
      </c>
      <c r="D164">
        <v>5873</v>
      </c>
      <c r="E164">
        <v>5876.25</v>
      </c>
      <c r="F164">
        <v>2599186</v>
      </c>
      <c r="G164">
        <v>5958.2921990000004</v>
      </c>
      <c r="H164">
        <v>5982</v>
      </c>
      <c r="I164">
        <v>6023.75</v>
      </c>
      <c r="J164">
        <v>5945.5</v>
      </c>
      <c r="K164">
        <v>5970.75</v>
      </c>
      <c r="L164">
        <v>1914994</v>
      </c>
      <c r="N164">
        <v>6110.1964285714284</v>
      </c>
      <c r="O164">
        <v>6044.0892857142853</v>
      </c>
      <c r="P164">
        <v>66.107142857142861</v>
      </c>
      <c r="R164">
        <v>6055.4591512761162</v>
      </c>
      <c r="S164">
        <v>75.220085561863769</v>
      </c>
      <c r="T164">
        <v>150.44017112372751</v>
      </c>
      <c r="U164">
        <v>6205.8993223998441</v>
      </c>
      <c r="V164">
        <v>5905.0189801523884</v>
      </c>
      <c r="W164">
        <v>6156.3805052636826</v>
      </c>
      <c r="X164">
        <v>6074.95</v>
      </c>
      <c r="Y164">
        <v>5993.519494736317</v>
      </c>
      <c r="Z164">
        <v>20</v>
      </c>
      <c r="AA164">
        <v>20</v>
      </c>
      <c r="AB164">
        <v>30</v>
      </c>
      <c r="AC164">
        <v>1.5</v>
      </c>
    </row>
    <row r="165" spans="1:29" ht="15.75" customHeight="1" x14ac:dyDescent="0.25">
      <c r="A165" s="35">
        <v>45716</v>
      </c>
      <c r="B165">
        <v>5883</v>
      </c>
      <c r="C165">
        <v>5971</v>
      </c>
      <c r="D165">
        <v>5848</v>
      </c>
      <c r="E165">
        <v>5963.25</v>
      </c>
      <c r="F165">
        <v>2804118</v>
      </c>
      <c r="G165">
        <v>5904.7945</v>
      </c>
      <c r="H165">
        <v>5980</v>
      </c>
      <c r="I165">
        <v>6014.5</v>
      </c>
      <c r="J165">
        <v>5873</v>
      </c>
      <c r="K165">
        <v>5876.25</v>
      </c>
      <c r="L165">
        <v>2599186</v>
      </c>
      <c r="N165">
        <v>6103.4821428571431</v>
      </c>
      <c r="O165">
        <v>6030.0178571428569</v>
      </c>
      <c r="P165">
        <v>73.464285714285708</v>
      </c>
      <c r="R165">
        <v>6043.8972705486249</v>
      </c>
      <c r="S165">
        <v>78.534081283770576</v>
      </c>
      <c r="T165">
        <v>157.06816256754121</v>
      </c>
      <c r="U165">
        <v>6200.9654331161664</v>
      </c>
      <c r="V165">
        <v>5886.8291079810833</v>
      </c>
      <c r="W165">
        <v>6169.601846983478</v>
      </c>
      <c r="X165">
        <v>6065.3874999999998</v>
      </c>
      <c r="Y165">
        <v>5961.1731530165216</v>
      </c>
      <c r="Z165">
        <v>20</v>
      </c>
      <c r="AA165">
        <v>20</v>
      </c>
      <c r="AB165">
        <v>30</v>
      </c>
      <c r="AC165">
        <v>1.5</v>
      </c>
    </row>
    <row r="166" spans="1:29" ht="15.75" customHeight="1" x14ac:dyDescent="0.25">
      <c r="A166" s="35">
        <v>45719</v>
      </c>
      <c r="B166">
        <v>5967.5</v>
      </c>
      <c r="C166">
        <v>6000.5</v>
      </c>
      <c r="D166">
        <v>5821.75</v>
      </c>
      <c r="E166">
        <v>5860.75</v>
      </c>
      <c r="F166">
        <v>2633478</v>
      </c>
      <c r="G166">
        <v>5980.3790520000002</v>
      </c>
      <c r="H166">
        <v>5883</v>
      </c>
      <c r="I166">
        <v>5971</v>
      </c>
      <c r="J166">
        <v>5848</v>
      </c>
      <c r="K166">
        <v>5963.25</v>
      </c>
      <c r="L166">
        <v>2804118</v>
      </c>
      <c r="N166">
        <v>6092.6071428571431</v>
      </c>
      <c r="O166">
        <v>6016.2142857142853</v>
      </c>
      <c r="P166">
        <v>76.392857142857139</v>
      </c>
      <c r="R166">
        <v>6038.6942208358096</v>
      </c>
      <c r="S166">
        <v>80.75737721958204</v>
      </c>
      <c r="T166">
        <v>161.51475443916411</v>
      </c>
      <c r="U166">
        <v>6200.2089752749744</v>
      </c>
      <c r="V166">
        <v>5877.1794663966466</v>
      </c>
      <c r="W166">
        <v>6167.2208172520996</v>
      </c>
      <c r="X166">
        <v>6058.5874999999996</v>
      </c>
      <c r="Y166">
        <v>5949.9541827478988</v>
      </c>
      <c r="Z166">
        <v>20</v>
      </c>
      <c r="AA166">
        <v>20</v>
      </c>
      <c r="AB166">
        <v>30</v>
      </c>
      <c r="AC166">
        <v>1.5</v>
      </c>
    </row>
    <row r="167" spans="1:29" ht="15.75" customHeight="1" x14ac:dyDescent="0.25">
      <c r="A167" s="35">
        <v>45720</v>
      </c>
      <c r="B167">
        <v>5874</v>
      </c>
      <c r="C167">
        <v>5884</v>
      </c>
      <c r="D167">
        <v>5744</v>
      </c>
      <c r="E167">
        <v>5789.5</v>
      </c>
      <c r="F167">
        <v>3400392</v>
      </c>
      <c r="G167">
        <v>5893.512608</v>
      </c>
      <c r="H167">
        <v>5967.5</v>
      </c>
      <c r="I167">
        <v>6000.5</v>
      </c>
      <c r="J167">
        <v>5821.75</v>
      </c>
      <c r="K167">
        <v>5860.75</v>
      </c>
      <c r="L167">
        <v>2633478</v>
      </c>
      <c r="N167">
        <v>6085.7857142857147</v>
      </c>
      <c r="O167">
        <v>6002.4821428571431</v>
      </c>
      <c r="P167">
        <v>83.303571428571431</v>
      </c>
      <c r="R167">
        <v>6027.2139485238231</v>
      </c>
      <c r="S167">
        <v>85.657008358602937</v>
      </c>
      <c r="T167">
        <v>171.3140167172059</v>
      </c>
      <c r="U167">
        <v>6198.5279652410291</v>
      </c>
      <c r="V167">
        <v>5855.8999318066171</v>
      </c>
      <c r="W167">
        <v>6174.5799836659316</v>
      </c>
      <c r="X167">
        <v>6048.2624999999998</v>
      </c>
      <c r="Y167">
        <v>5921.945016334068</v>
      </c>
      <c r="Z167">
        <v>20</v>
      </c>
      <c r="AA167">
        <v>20</v>
      </c>
      <c r="AB167">
        <v>30</v>
      </c>
      <c r="AC167">
        <v>1.5</v>
      </c>
    </row>
    <row r="168" spans="1:29" ht="15.75" customHeight="1" x14ac:dyDescent="0.25">
      <c r="A168" s="35">
        <v>45721</v>
      </c>
      <c r="B168">
        <v>5832</v>
      </c>
      <c r="C168">
        <v>5869.5</v>
      </c>
      <c r="D168">
        <v>5750.75</v>
      </c>
      <c r="E168">
        <v>5851.25</v>
      </c>
      <c r="F168">
        <v>2331404</v>
      </c>
      <c r="G168">
        <v>5865.5208720000001</v>
      </c>
      <c r="H168">
        <v>5874</v>
      </c>
      <c r="I168">
        <v>5884</v>
      </c>
      <c r="J168">
        <v>5744</v>
      </c>
      <c r="K168">
        <v>5789.5</v>
      </c>
      <c r="L168">
        <v>3400392</v>
      </c>
      <c r="N168">
        <v>6070.4464285714284</v>
      </c>
      <c r="O168">
        <v>5980.0714285714284</v>
      </c>
      <c r="P168">
        <v>90.375</v>
      </c>
      <c r="R168">
        <v>6011.8775647480916</v>
      </c>
      <c r="S168">
        <v>88.374157940672788</v>
      </c>
      <c r="T168">
        <v>176.7483158813456</v>
      </c>
      <c r="U168">
        <v>6188.6258806294381</v>
      </c>
      <c r="V168">
        <v>5835.1292488667468</v>
      </c>
      <c r="W168">
        <v>6188.63829351821</v>
      </c>
      <c r="X168">
        <v>6036.625</v>
      </c>
      <c r="Y168">
        <v>5884.61170648179</v>
      </c>
      <c r="Z168">
        <v>20</v>
      </c>
      <c r="AA168">
        <v>20</v>
      </c>
      <c r="AB168">
        <v>30</v>
      </c>
      <c r="AC168">
        <v>1.5</v>
      </c>
    </row>
    <row r="169" spans="1:29" ht="15.75" customHeight="1" x14ac:dyDescent="0.25">
      <c r="A169" s="35">
        <v>45722</v>
      </c>
      <c r="B169">
        <v>5844.75</v>
      </c>
      <c r="C169">
        <v>5853.5</v>
      </c>
      <c r="D169">
        <v>5720</v>
      </c>
      <c r="E169">
        <v>5746.25</v>
      </c>
      <c r="F169">
        <v>2614600</v>
      </c>
      <c r="G169">
        <v>5873.5127199999997</v>
      </c>
      <c r="H169">
        <v>5832</v>
      </c>
      <c r="I169">
        <v>5869.5</v>
      </c>
      <c r="J169">
        <v>5750.75</v>
      </c>
      <c r="K169">
        <v>5851.25</v>
      </c>
      <c r="L169">
        <v>2331404</v>
      </c>
      <c r="N169">
        <v>6054.125</v>
      </c>
      <c r="O169">
        <v>5960.7857142857147</v>
      </c>
      <c r="P169">
        <v>93.339285714285708</v>
      </c>
      <c r="R169">
        <v>6001.5144960546668</v>
      </c>
      <c r="S169">
        <v>89.892950043639146</v>
      </c>
      <c r="T169">
        <v>179.78590008727829</v>
      </c>
      <c r="U169">
        <v>6181.3003961419454</v>
      </c>
      <c r="V169">
        <v>5821.7285959673882</v>
      </c>
      <c r="W169">
        <v>6189.2658842647234</v>
      </c>
      <c r="X169">
        <v>6026.0375000000004</v>
      </c>
      <c r="Y169">
        <v>5862.8091157352774</v>
      </c>
      <c r="Z169">
        <v>20</v>
      </c>
      <c r="AA169">
        <v>20</v>
      </c>
      <c r="AB169">
        <v>30</v>
      </c>
      <c r="AC169">
        <v>1.5</v>
      </c>
    </row>
    <row r="170" spans="1:29" ht="15.75" customHeight="1" x14ac:dyDescent="0.25">
      <c r="A170" s="35">
        <v>45723</v>
      </c>
      <c r="B170">
        <v>5766</v>
      </c>
      <c r="C170">
        <v>5791</v>
      </c>
      <c r="D170">
        <v>5673</v>
      </c>
      <c r="E170">
        <v>5776</v>
      </c>
      <c r="F170">
        <v>2372223</v>
      </c>
      <c r="G170">
        <v>5845.5579109999999</v>
      </c>
      <c r="H170">
        <v>5844.75</v>
      </c>
      <c r="I170">
        <v>5853.5</v>
      </c>
      <c r="J170">
        <v>5720</v>
      </c>
      <c r="K170">
        <v>5746.25</v>
      </c>
      <c r="L170">
        <v>2614600</v>
      </c>
      <c r="N170">
        <v>6033.8035714285716</v>
      </c>
      <c r="O170">
        <v>5936.9642857142853</v>
      </c>
      <c r="P170">
        <v>96.839285714285708</v>
      </c>
      <c r="R170">
        <v>5985.0458188898492</v>
      </c>
      <c r="S170">
        <v>92.073302541457196</v>
      </c>
      <c r="T170">
        <v>184.14660508291439</v>
      </c>
      <c r="U170">
        <v>6169.1924239727632</v>
      </c>
      <c r="V170">
        <v>5800.8992138069352</v>
      </c>
      <c r="W170">
        <v>6194.4640697608374</v>
      </c>
      <c r="X170">
        <v>6009.0249999999996</v>
      </c>
      <c r="Y170">
        <v>5823.5859302391618</v>
      </c>
      <c r="Z170">
        <v>20</v>
      </c>
      <c r="AA170">
        <v>20</v>
      </c>
      <c r="AB170">
        <v>30</v>
      </c>
      <c r="AC170">
        <v>1.5</v>
      </c>
    </row>
    <row r="171" spans="1:29" ht="15.75" customHeight="1" x14ac:dyDescent="0.25">
      <c r="A171" s="35">
        <v>45726</v>
      </c>
      <c r="B171">
        <v>5753</v>
      </c>
      <c r="C171">
        <v>5757.75</v>
      </c>
      <c r="D171">
        <v>5571.5</v>
      </c>
      <c r="E171">
        <v>5620.75</v>
      </c>
      <c r="F171">
        <v>2683677</v>
      </c>
      <c r="G171">
        <v>5812.4693939999997</v>
      </c>
      <c r="H171">
        <v>5766</v>
      </c>
      <c r="I171">
        <v>5791</v>
      </c>
      <c r="J171">
        <v>5673</v>
      </c>
      <c r="K171">
        <v>5776</v>
      </c>
      <c r="L171">
        <v>2372223</v>
      </c>
      <c r="N171">
        <v>6008.3928571428569</v>
      </c>
      <c r="O171">
        <v>5904.9464285714284</v>
      </c>
      <c r="P171">
        <v>103.4464285714286</v>
      </c>
      <c r="R171">
        <v>5971.5589918646974</v>
      </c>
      <c r="S171">
        <v>93.369637414384343</v>
      </c>
      <c r="T171">
        <v>186.73927482876871</v>
      </c>
      <c r="U171">
        <v>6158.2982666934658</v>
      </c>
      <c r="V171">
        <v>5784.819717035929</v>
      </c>
      <c r="W171">
        <v>6189.5679961804562</v>
      </c>
      <c r="X171">
        <v>5992.5249999999996</v>
      </c>
      <c r="Y171">
        <v>5795.482003819543</v>
      </c>
      <c r="Z171">
        <v>20</v>
      </c>
      <c r="AA171">
        <v>20</v>
      </c>
      <c r="AB171">
        <v>30</v>
      </c>
      <c r="AC171">
        <v>1.5</v>
      </c>
    </row>
    <row r="172" spans="1:29" ht="15.75" customHeight="1" x14ac:dyDescent="0.25">
      <c r="A172" s="35">
        <v>45727</v>
      </c>
      <c r="B172">
        <v>5622</v>
      </c>
      <c r="C172">
        <v>5651.75</v>
      </c>
      <c r="D172">
        <v>5534</v>
      </c>
      <c r="E172">
        <v>5577</v>
      </c>
      <c r="F172">
        <v>2766481</v>
      </c>
      <c r="G172">
        <v>5661.4013599999998</v>
      </c>
      <c r="H172">
        <v>5753</v>
      </c>
      <c r="I172">
        <v>5757.75</v>
      </c>
      <c r="J172">
        <v>5571.5</v>
      </c>
      <c r="K172">
        <v>5620.75</v>
      </c>
      <c r="L172">
        <v>2683677</v>
      </c>
      <c r="N172">
        <v>5979.8214285714284</v>
      </c>
      <c r="O172">
        <v>5865.8928571428569</v>
      </c>
      <c r="P172">
        <v>113.9285714285714</v>
      </c>
      <c r="R172">
        <v>5948.9261536798786</v>
      </c>
      <c r="S172">
        <v>98.926155543665132</v>
      </c>
      <c r="T172">
        <v>197.85231108733029</v>
      </c>
      <c r="U172">
        <v>6146.7784647672088</v>
      </c>
      <c r="V172">
        <v>5751.0738425925483</v>
      </c>
      <c r="W172">
        <v>6201.2528735462947</v>
      </c>
      <c r="X172">
        <v>5971.0874999999996</v>
      </c>
      <c r="Y172">
        <v>5740.9221264537045</v>
      </c>
      <c r="Z172">
        <v>20</v>
      </c>
      <c r="AA172">
        <v>20</v>
      </c>
      <c r="AB172">
        <v>30</v>
      </c>
      <c r="AC172">
        <v>1.5</v>
      </c>
    </row>
    <row r="173" spans="1:29" ht="15.75" customHeight="1" x14ac:dyDescent="0.25">
      <c r="A173" s="35">
        <v>45728</v>
      </c>
      <c r="B173">
        <v>5580</v>
      </c>
      <c r="C173">
        <v>5675</v>
      </c>
      <c r="D173">
        <v>5550.25</v>
      </c>
      <c r="E173">
        <v>5604.75</v>
      </c>
      <c r="F173">
        <v>2166873</v>
      </c>
      <c r="G173">
        <v>5575.5602090000002</v>
      </c>
      <c r="H173">
        <v>5622</v>
      </c>
      <c r="I173">
        <v>5651.75</v>
      </c>
      <c r="J173">
        <v>5534</v>
      </c>
      <c r="K173">
        <v>5577</v>
      </c>
      <c r="L173">
        <v>2766481</v>
      </c>
      <c r="N173">
        <v>5943.0535714285716</v>
      </c>
      <c r="O173">
        <v>5823.375</v>
      </c>
      <c r="P173">
        <v>119.6785714285714</v>
      </c>
      <c r="R173">
        <v>5924.9309179585962</v>
      </c>
      <c r="S173">
        <v>99.867347766481871</v>
      </c>
      <c r="T173">
        <v>199.73469553296371</v>
      </c>
      <c r="U173">
        <v>6124.6656134915602</v>
      </c>
      <c r="V173">
        <v>5725.1962224256322</v>
      </c>
      <c r="W173">
        <v>6205.1483860434982</v>
      </c>
      <c r="X173">
        <v>5945.5</v>
      </c>
      <c r="Y173">
        <v>5685.8516139565018</v>
      </c>
      <c r="Z173">
        <v>20</v>
      </c>
      <c r="AA173">
        <v>20</v>
      </c>
      <c r="AB173">
        <v>30</v>
      </c>
      <c r="AC173">
        <v>1.5</v>
      </c>
    </row>
    <row r="174" spans="1:29" ht="15.75" customHeight="1" x14ac:dyDescent="0.25">
      <c r="A174" s="35">
        <v>45729</v>
      </c>
      <c r="B174">
        <v>5596.5</v>
      </c>
      <c r="C174">
        <v>5623</v>
      </c>
      <c r="D174">
        <v>5509.25</v>
      </c>
      <c r="E174">
        <v>5527.5</v>
      </c>
      <c r="F174">
        <v>2518339</v>
      </c>
      <c r="G174">
        <v>5598.3816200000001</v>
      </c>
      <c r="H174">
        <v>5580</v>
      </c>
      <c r="I174">
        <v>5675</v>
      </c>
      <c r="J174">
        <v>5550.25</v>
      </c>
      <c r="K174">
        <v>5604.75</v>
      </c>
      <c r="L174">
        <v>2166873</v>
      </c>
      <c r="N174">
        <v>5908.4464285714284</v>
      </c>
      <c r="O174">
        <v>5783.9107142857147</v>
      </c>
      <c r="P174">
        <v>124.53571428571431</v>
      </c>
      <c r="R174">
        <v>5904.274084541913</v>
      </c>
      <c r="S174">
        <v>101.11148037815779</v>
      </c>
      <c r="T174">
        <v>202.22296075631559</v>
      </c>
      <c r="U174">
        <v>6106.4970452982288</v>
      </c>
      <c r="V174">
        <v>5702.0511237855972</v>
      </c>
      <c r="W174">
        <v>6198.1090346820429</v>
      </c>
      <c r="X174">
        <v>5921.125</v>
      </c>
      <c r="Y174">
        <v>5644.1409653179571</v>
      </c>
      <c r="Z174">
        <v>20</v>
      </c>
      <c r="AA174">
        <v>20</v>
      </c>
      <c r="AB174">
        <v>30</v>
      </c>
      <c r="AC174">
        <v>1.5</v>
      </c>
    </row>
    <row r="175" spans="1:29" ht="15.75" customHeight="1" x14ac:dyDescent="0.25">
      <c r="A175" s="35">
        <v>45730</v>
      </c>
      <c r="B175">
        <v>5540</v>
      </c>
      <c r="C175">
        <v>5648.75</v>
      </c>
      <c r="D175">
        <v>5538.75</v>
      </c>
      <c r="E175">
        <v>5640</v>
      </c>
      <c r="F175">
        <v>2988973</v>
      </c>
      <c r="G175">
        <v>5492.9657909999996</v>
      </c>
      <c r="H175">
        <v>5596.5</v>
      </c>
      <c r="I175">
        <v>5623</v>
      </c>
      <c r="J175">
        <v>5509.25</v>
      </c>
      <c r="K175">
        <v>5527.5</v>
      </c>
      <c r="L175">
        <v>2518339</v>
      </c>
      <c r="N175">
        <v>5871.3392857142853</v>
      </c>
      <c r="O175">
        <v>5747.1071428571431</v>
      </c>
      <c r="P175">
        <v>124.2321428571429</v>
      </c>
      <c r="R175">
        <v>5879.966079087596</v>
      </c>
      <c r="S175">
        <v>101.7434063592499</v>
      </c>
      <c r="T175">
        <v>203.48681271849981</v>
      </c>
      <c r="U175">
        <v>6083.452891806096</v>
      </c>
      <c r="V175">
        <v>5676.479266369096</v>
      </c>
      <c r="W175">
        <v>6193.6829261381963</v>
      </c>
      <c r="X175">
        <v>5893.8625000000002</v>
      </c>
      <c r="Y175">
        <v>5594.0420738618041</v>
      </c>
      <c r="Z175">
        <v>20</v>
      </c>
      <c r="AA175">
        <v>20</v>
      </c>
      <c r="AB175">
        <v>30</v>
      </c>
      <c r="AC175">
        <v>1.5</v>
      </c>
    </row>
    <row r="176" spans="1:29" ht="15.75" customHeight="1" x14ac:dyDescent="0.25">
      <c r="A176" s="35">
        <v>45733</v>
      </c>
      <c r="B176">
        <v>5678.75</v>
      </c>
      <c r="C176">
        <v>5759.75</v>
      </c>
      <c r="D176">
        <v>5651.5</v>
      </c>
      <c r="E176">
        <v>5732.25</v>
      </c>
      <c r="F176">
        <v>4191633</v>
      </c>
      <c r="G176">
        <v>5614.9621509999997</v>
      </c>
      <c r="H176">
        <v>5540</v>
      </c>
      <c r="I176">
        <v>5648.75</v>
      </c>
      <c r="J176">
        <v>5538.75</v>
      </c>
      <c r="K176">
        <v>5640</v>
      </c>
      <c r="L176">
        <v>2988973</v>
      </c>
      <c r="N176">
        <v>5841.4285714285716</v>
      </c>
      <c r="O176">
        <v>5714.5535714285716</v>
      </c>
      <c r="P176">
        <v>126.875</v>
      </c>
      <c r="R176">
        <v>5864.4843965658156</v>
      </c>
      <c r="S176">
        <v>102.7187360412874</v>
      </c>
      <c r="T176">
        <v>205.4374720825748</v>
      </c>
      <c r="U176">
        <v>6069.92186864839</v>
      </c>
      <c r="V176">
        <v>5659.0469244832411</v>
      </c>
      <c r="W176">
        <v>6167.7765511175958</v>
      </c>
      <c r="X176">
        <v>5869.1</v>
      </c>
      <c r="Y176">
        <v>5570.423448882405</v>
      </c>
      <c r="Z176">
        <v>20</v>
      </c>
      <c r="AA176">
        <v>20</v>
      </c>
      <c r="AB176">
        <v>30</v>
      </c>
      <c r="AC176">
        <v>1.5</v>
      </c>
    </row>
    <row r="177" spans="1:29" ht="15.75" customHeight="1" x14ac:dyDescent="0.25">
      <c r="A177" s="35">
        <v>45734</v>
      </c>
      <c r="B177">
        <v>5731.5</v>
      </c>
      <c r="C177">
        <v>5738.25</v>
      </c>
      <c r="D177">
        <v>5650.75</v>
      </c>
      <c r="E177">
        <v>5669.25</v>
      </c>
      <c r="F177">
        <v>2978683</v>
      </c>
      <c r="G177">
        <v>5668.369823</v>
      </c>
      <c r="H177">
        <v>5678.75</v>
      </c>
      <c r="I177">
        <v>5759.75</v>
      </c>
      <c r="J177">
        <v>5651.5</v>
      </c>
      <c r="K177">
        <v>5732.25</v>
      </c>
      <c r="L177">
        <v>4191633</v>
      </c>
      <c r="N177">
        <v>5823.125</v>
      </c>
      <c r="O177">
        <v>5695.0892857142853</v>
      </c>
      <c r="P177">
        <v>128.03571428571431</v>
      </c>
      <c r="R177">
        <v>5855.9531451744724</v>
      </c>
      <c r="S177">
        <v>103.570299239223</v>
      </c>
      <c r="T177">
        <v>207.14059847844601</v>
      </c>
      <c r="U177">
        <v>6063.0937436529184</v>
      </c>
      <c r="V177">
        <v>5648.8125466960264</v>
      </c>
      <c r="W177">
        <v>6136.5844151363654</v>
      </c>
      <c r="X177">
        <v>5849.1125000000002</v>
      </c>
      <c r="Y177">
        <v>5561.640584863635</v>
      </c>
      <c r="Z177">
        <v>20</v>
      </c>
      <c r="AA177">
        <v>20</v>
      </c>
      <c r="AB177">
        <v>30</v>
      </c>
      <c r="AC177">
        <v>1.5</v>
      </c>
    </row>
    <row r="178" spans="1:29" ht="15.75" customHeight="1" x14ac:dyDescent="0.25">
      <c r="A178" s="35">
        <v>45735</v>
      </c>
      <c r="B178">
        <v>5670.5</v>
      </c>
      <c r="C178">
        <v>5770.5</v>
      </c>
      <c r="D178">
        <v>5657.5</v>
      </c>
      <c r="E178">
        <v>5729.75</v>
      </c>
      <c r="F178">
        <v>2451839</v>
      </c>
      <c r="G178">
        <v>5639.7127039999996</v>
      </c>
      <c r="H178">
        <v>5731.5</v>
      </c>
      <c r="I178">
        <v>5738.25</v>
      </c>
      <c r="J178">
        <v>5650.75</v>
      </c>
      <c r="K178">
        <v>5669.25</v>
      </c>
      <c r="L178">
        <v>2978683</v>
      </c>
      <c r="N178">
        <v>5802.7321428571431</v>
      </c>
      <c r="O178">
        <v>5674.0357142857147</v>
      </c>
      <c r="P178">
        <v>128.69642857142861</v>
      </c>
      <c r="R178">
        <v>5843.9077809696673</v>
      </c>
      <c r="S178">
        <v>102.76678427726181</v>
      </c>
      <c r="T178">
        <v>205.5335685545237</v>
      </c>
      <c r="U178">
        <v>6049.4413495241906</v>
      </c>
      <c r="V178">
        <v>5638.374212415144</v>
      </c>
      <c r="W178">
        <v>6099.1550807696103</v>
      </c>
      <c r="X178">
        <v>5825.2375000000002</v>
      </c>
      <c r="Y178">
        <v>5551.31991923039</v>
      </c>
      <c r="Z178">
        <v>20</v>
      </c>
      <c r="AA178">
        <v>20</v>
      </c>
      <c r="AB178">
        <v>30</v>
      </c>
      <c r="AC178">
        <v>1.5</v>
      </c>
    </row>
    <row r="179" spans="1:29" ht="15.75" customHeight="1" x14ac:dyDescent="0.25">
      <c r="A179" s="35">
        <v>45736</v>
      </c>
      <c r="B179">
        <v>5731.75</v>
      </c>
      <c r="C179">
        <v>5765.25</v>
      </c>
      <c r="D179">
        <v>5682.5</v>
      </c>
      <c r="E179">
        <v>5712.75</v>
      </c>
      <c r="F179">
        <v>2140299</v>
      </c>
      <c r="G179">
        <v>5608.6904130000003</v>
      </c>
      <c r="H179">
        <v>5670.5</v>
      </c>
      <c r="I179">
        <v>5770.5</v>
      </c>
      <c r="J179">
        <v>5657.5</v>
      </c>
      <c r="K179">
        <v>5729.75</v>
      </c>
      <c r="L179">
        <v>2451839</v>
      </c>
      <c r="N179">
        <v>5785.3035714285716</v>
      </c>
      <c r="O179">
        <v>5658.6428571428569</v>
      </c>
      <c r="P179">
        <v>126.66071428571431</v>
      </c>
      <c r="R179">
        <v>5836.5427628425923</v>
      </c>
      <c r="S179">
        <v>103.27844506339871</v>
      </c>
      <c r="T179">
        <v>206.5568901267975</v>
      </c>
      <c r="U179">
        <v>6043.0996529693894</v>
      </c>
      <c r="V179">
        <v>5629.9858727157953</v>
      </c>
      <c r="W179">
        <v>6052.9068317899764</v>
      </c>
      <c r="X179">
        <v>5803.5749999999998</v>
      </c>
      <c r="Y179">
        <v>5554.2431682100232</v>
      </c>
      <c r="Z179">
        <v>20</v>
      </c>
      <c r="AA179">
        <v>20</v>
      </c>
      <c r="AB179">
        <v>30</v>
      </c>
      <c r="AC179">
        <v>1.5</v>
      </c>
    </row>
    <row r="180" spans="1:29" ht="15.75" customHeight="1" x14ac:dyDescent="0.25">
      <c r="A180" s="35">
        <v>45737</v>
      </c>
      <c r="B180">
        <v>5715.25</v>
      </c>
      <c r="C180">
        <v>5723.75</v>
      </c>
      <c r="D180">
        <v>5651.25</v>
      </c>
      <c r="E180">
        <v>5718.25</v>
      </c>
      <c r="F180">
        <v>1631449</v>
      </c>
      <c r="G180">
        <v>5661.6486800000002</v>
      </c>
      <c r="H180">
        <v>5731.75</v>
      </c>
      <c r="I180">
        <v>5765.25</v>
      </c>
      <c r="J180">
        <v>5682.5</v>
      </c>
      <c r="K180">
        <v>5712.75</v>
      </c>
      <c r="L180">
        <v>2140299</v>
      </c>
      <c r="N180">
        <v>5770.6071428571431</v>
      </c>
      <c r="O180">
        <v>5646.8214285714284</v>
      </c>
      <c r="P180">
        <v>123.78571428571431</v>
      </c>
      <c r="R180">
        <v>5828.5561329817801</v>
      </c>
      <c r="S180">
        <v>102.25202281022879</v>
      </c>
      <c r="T180">
        <v>204.50404562045759</v>
      </c>
      <c r="U180">
        <v>6033.060178602238</v>
      </c>
      <c r="V180">
        <v>5624.0520873613223</v>
      </c>
      <c r="W180">
        <v>6005.1316437045789</v>
      </c>
      <c r="X180">
        <v>5782.3874999999998</v>
      </c>
      <c r="Y180">
        <v>5559.6433562954207</v>
      </c>
      <c r="Z180">
        <v>20</v>
      </c>
      <c r="AA180">
        <v>20</v>
      </c>
      <c r="AB180">
        <v>30</v>
      </c>
      <c r="AC180">
        <v>1.5</v>
      </c>
    </row>
    <row r="181" spans="1:29" ht="15.75" customHeight="1" x14ac:dyDescent="0.25">
      <c r="A181" s="35">
        <v>45740</v>
      </c>
      <c r="B181">
        <v>5740</v>
      </c>
      <c r="C181">
        <v>5825.5</v>
      </c>
      <c r="D181">
        <v>5739</v>
      </c>
      <c r="E181">
        <v>5815.5</v>
      </c>
      <c r="F181">
        <v>1406491</v>
      </c>
      <c r="G181">
        <v>5617.8320489999996</v>
      </c>
      <c r="H181">
        <v>5715.25</v>
      </c>
      <c r="I181">
        <v>5723.75</v>
      </c>
      <c r="J181">
        <v>5651.25</v>
      </c>
      <c r="K181">
        <v>5718.25</v>
      </c>
      <c r="L181">
        <v>1631449</v>
      </c>
      <c r="N181">
        <v>5750.8392857142853</v>
      </c>
      <c r="O181">
        <v>5634.6428571428569</v>
      </c>
      <c r="P181">
        <v>116.1964285714286</v>
      </c>
      <c r="R181">
        <v>5821.4396082732783</v>
      </c>
      <c r="S181">
        <v>100.76442166971739</v>
      </c>
      <c r="T181">
        <v>201.5288433394347</v>
      </c>
      <c r="U181">
        <v>6022.9684516127127</v>
      </c>
      <c r="V181">
        <v>5619.9107649338439</v>
      </c>
      <c r="W181">
        <v>5973.4717808279047</v>
      </c>
      <c r="X181">
        <v>5766.85</v>
      </c>
      <c r="Y181">
        <v>5560.228219172096</v>
      </c>
      <c r="Z181">
        <v>20</v>
      </c>
      <c r="AA181">
        <v>20</v>
      </c>
      <c r="AB181">
        <v>30</v>
      </c>
      <c r="AC181">
        <v>1.5</v>
      </c>
    </row>
    <row r="182" spans="1:29" ht="15.75" customHeight="1" x14ac:dyDescent="0.25">
      <c r="A182" s="35">
        <v>45741</v>
      </c>
      <c r="B182">
        <v>5813</v>
      </c>
      <c r="C182">
        <v>5837.25</v>
      </c>
      <c r="D182">
        <v>5802.25</v>
      </c>
      <c r="E182">
        <v>5826.5</v>
      </c>
      <c r="F182">
        <v>1081256</v>
      </c>
      <c r="G182">
        <v>5767.6273149999997</v>
      </c>
      <c r="H182">
        <v>5740</v>
      </c>
      <c r="I182">
        <v>5825.5</v>
      </c>
      <c r="J182">
        <v>5739</v>
      </c>
      <c r="K182">
        <v>5815.5</v>
      </c>
      <c r="L182">
        <v>1406491</v>
      </c>
      <c r="N182">
        <v>5746.6607142857147</v>
      </c>
      <c r="O182">
        <v>5634.2857142857147</v>
      </c>
      <c r="P182">
        <v>112.375</v>
      </c>
      <c r="R182">
        <v>5821.0564077395184</v>
      </c>
      <c r="S182">
        <v>101.0887005862315</v>
      </c>
      <c r="T182">
        <v>202.17740117246299</v>
      </c>
      <c r="U182">
        <v>6023.2338089119812</v>
      </c>
      <c r="V182">
        <v>5618.8790065670564</v>
      </c>
      <c r="W182">
        <v>5948.9275256864648</v>
      </c>
      <c r="X182">
        <v>5757.5874999999996</v>
      </c>
      <c r="Y182">
        <v>5566.2474743135344</v>
      </c>
      <c r="Z182">
        <v>20</v>
      </c>
      <c r="AA182">
        <v>20</v>
      </c>
      <c r="AB182">
        <v>30</v>
      </c>
      <c r="AC182">
        <v>1.5</v>
      </c>
    </row>
    <row r="183" spans="1:29" ht="15.75" customHeight="1" x14ac:dyDescent="0.25">
      <c r="A183" s="35">
        <v>45742</v>
      </c>
      <c r="B183">
        <v>5831</v>
      </c>
      <c r="C183">
        <v>5836.5</v>
      </c>
      <c r="D183">
        <v>5743</v>
      </c>
      <c r="E183">
        <v>5759.5</v>
      </c>
      <c r="F183">
        <v>1485800</v>
      </c>
      <c r="G183">
        <v>5822.8236589999997</v>
      </c>
      <c r="H183">
        <v>5813</v>
      </c>
      <c r="I183">
        <v>5837.25</v>
      </c>
      <c r="J183">
        <v>5802.25</v>
      </c>
      <c r="K183">
        <v>5826.5</v>
      </c>
      <c r="L183">
        <v>1081256</v>
      </c>
      <c r="N183">
        <v>5744.3571428571431</v>
      </c>
      <c r="O183">
        <v>5637.9642857142853</v>
      </c>
      <c r="P183">
        <v>106.3928571428571</v>
      </c>
      <c r="R183">
        <v>5821.4076072401949</v>
      </c>
      <c r="S183">
        <v>97.78426555691992</v>
      </c>
      <c r="T183">
        <v>195.56853111383981</v>
      </c>
      <c r="U183">
        <v>6016.9761383540344</v>
      </c>
      <c r="V183">
        <v>5625.8390761263554</v>
      </c>
      <c r="W183">
        <v>5929.1680133546342</v>
      </c>
      <c r="X183">
        <v>5750.4125000000004</v>
      </c>
      <c r="Y183">
        <v>5571.6569866453656</v>
      </c>
      <c r="Z183">
        <v>20</v>
      </c>
      <c r="AA183">
        <v>20</v>
      </c>
      <c r="AB183">
        <v>30</v>
      </c>
      <c r="AC183">
        <v>1.5</v>
      </c>
    </row>
    <row r="184" spans="1:29" ht="15.75" customHeight="1" x14ac:dyDescent="0.25">
      <c r="A184" s="35">
        <v>45743</v>
      </c>
      <c r="B184">
        <v>5737.25</v>
      </c>
      <c r="C184">
        <v>5779.75</v>
      </c>
      <c r="D184">
        <v>5720</v>
      </c>
      <c r="E184">
        <v>5739.25</v>
      </c>
      <c r="F184">
        <v>1577515</v>
      </c>
      <c r="G184">
        <v>5775.918635</v>
      </c>
      <c r="H184">
        <v>5831</v>
      </c>
      <c r="I184">
        <v>5836.5</v>
      </c>
      <c r="J184">
        <v>5743</v>
      </c>
      <c r="K184">
        <v>5759.5</v>
      </c>
      <c r="L184">
        <v>1485800</v>
      </c>
      <c r="N184">
        <v>5743.1428571428569</v>
      </c>
      <c r="O184">
        <v>5639.6071428571431</v>
      </c>
      <c r="P184">
        <v>103.53571428571431</v>
      </c>
      <c r="R184">
        <v>5817.4135680634081</v>
      </c>
      <c r="S184">
        <v>97.57005227907392</v>
      </c>
      <c r="T184">
        <v>195.14010455814781</v>
      </c>
      <c r="U184">
        <v>6012.553672621556</v>
      </c>
      <c r="V184">
        <v>5622.2734635052602</v>
      </c>
      <c r="W184">
        <v>5901.8687662741359</v>
      </c>
      <c r="X184">
        <v>5739.85</v>
      </c>
      <c r="Y184">
        <v>5577.8312337258649</v>
      </c>
      <c r="Z184">
        <v>20</v>
      </c>
      <c r="AA184">
        <v>20</v>
      </c>
      <c r="AB184">
        <v>30</v>
      </c>
      <c r="AC184">
        <v>1.5</v>
      </c>
    </row>
    <row r="185" spans="1:29" ht="15.75" customHeight="1" x14ac:dyDescent="0.25">
      <c r="A185" s="35">
        <v>45744</v>
      </c>
      <c r="B185">
        <v>5741.75</v>
      </c>
      <c r="C185">
        <v>5747.75</v>
      </c>
      <c r="D185">
        <v>5602.25</v>
      </c>
      <c r="E185">
        <v>5623</v>
      </c>
      <c r="F185">
        <v>1912541</v>
      </c>
      <c r="G185">
        <v>5671.0387849999997</v>
      </c>
      <c r="H185">
        <v>5737.25</v>
      </c>
      <c r="I185">
        <v>5779.75</v>
      </c>
      <c r="J185">
        <v>5720</v>
      </c>
      <c r="K185">
        <v>5739.25</v>
      </c>
      <c r="L185">
        <v>1577515</v>
      </c>
      <c r="N185">
        <v>5742.3392857142853</v>
      </c>
      <c r="O185">
        <v>5642.9642857142853</v>
      </c>
      <c r="P185">
        <v>99.375</v>
      </c>
      <c r="R185">
        <v>5812.3707572206076</v>
      </c>
      <c r="S185">
        <v>95.679049665120232</v>
      </c>
      <c r="T185">
        <v>191.35809933024049</v>
      </c>
      <c r="U185">
        <v>6003.7288565508479</v>
      </c>
      <c r="V185">
        <v>5621.0126578903673</v>
      </c>
      <c r="W185">
        <v>5888.0854200110434</v>
      </c>
      <c r="X185">
        <v>5733</v>
      </c>
      <c r="Y185">
        <v>5577.9145799889566</v>
      </c>
      <c r="Z185">
        <v>20</v>
      </c>
      <c r="AA185">
        <v>20</v>
      </c>
      <c r="AB185">
        <v>30</v>
      </c>
      <c r="AC185">
        <v>1.5</v>
      </c>
    </row>
    <row r="186" spans="1:29" ht="15.75" customHeight="1" x14ac:dyDescent="0.25">
      <c r="A186" s="35">
        <v>45747</v>
      </c>
      <c r="B186">
        <v>5590</v>
      </c>
      <c r="C186">
        <v>5672.75</v>
      </c>
      <c r="D186">
        <v>5533.75</v>
      </c>
      <c r="E186">
        <v>5653.25</v>
      </c>
      <c r="F186">
        <v>2231705</v>
      </c>
      <c r="G186">
        <v>5654.5807439999999</v>
      </c>
      <c r="H186">
        <v>5741.75</v>
      </c>
      <c r="I186">
        <v>5747.75</v>
      </c>
      <c r="J186">
        <v>5602.25</v>
      </c>
      <c r="K186">
        <v>5623</v>
      </c>
      <c r="L186">
        <v>1912541</v>
      </c>
      <c r="N186">
        <v>5741.625</v>
      </c>
      <c r="O186">
        <v>5645.1607142857147</v>
      </c>
      <c r="P186">
        <v>96.464285714285708</v>
      </c>
      <c r="R186">
        <v>5800.1532890128256</v>
      </c>
      <c r="S186">
        <v>98.170097181864222</v>
      </c>
      <c r="T186">
        <v>196.34019436372839</v>
      </c>
      <c r="U186">
        <v>5996.4934833765547</v>
      </c>
      <c r="V186">
        <v>5603.8130946490983</v>
      </c>
      <c r="W186">
        <v>5853.0908783945024</v>
      </c>
      <c r="X186">
        <v>5715.9875000000002</v>
      </c>
      <c r="Y186">
        <v>5578.884121605498</v>
      </c>
      <c r="Z186">
        <v>20</v>
      </c>
      <c r="AA186">
        <v>20</v>
      </c>
      <c r="AB186">
        <v>30</v>
      </c>
      <c r="AC186">
        <v>1.5</v>
      </c>
    </row>
    <row r="187" spans="1:29" ht="15.75" customHeight="1" x14ac:dyDescent="0.25">
      <c r="A187" s="35">
        <v>45748</v>
      </c>
      <c r="B187">
        <v>5644.25</v>
      </c>
      <c r="C187">
        <v>5694.75</v>
      </c>
      <c r="D187">
        <v>5600.25</v>
      </c>
      <c r="E187">
        <v>5674.5</v>
      </c>
      <c r="F187">
        <v>1874155</v>
      </c>
      <c r="G187">
        <v>5622.4802879999997</v>
      </c>
      <c r="H187">
        <v>5590</v>
      </c>
      <c r="I187">
        <v>5672.75</v>
      </c>
      <c r="J187">
        <v>5533.75</v>
      </c>
      <c r="K187">
        <v>5653.25</v>
      </c>
      <c r="L187">
        <v>2231705</v>
      </c>
      <c r="N187">
        <v>5743.125</v>
      </c>
      <c r="O187">
        <v>5645.1428571428569</v>
      </c>
      <c r="P187">
        <v>97.982142857142861</v>
      </c>
      <c r="R187">
        <v>5790.675657463612</v>
      </c>
      <c r="S187">
        <v>100.211592322771</v>
      </c>
      <c r="T187">
        <v>200.42318464554199</v>
      </c>
      <c r="U187">
        <v>5991.0988421091542</v>
      </c>
      <c r="V187">
        <v>5590.2524728180697</v>
      </c>
      <c r="W187">
        <v>5834.6100731057804</v>
      </c>
      <c r="X187">
        <v>5705.6125000000002</v>
      </c>
      <c r="Y187">
        <v>5576.6149268942199</v>
      </c>
      <c r="Z187">
        <v>20</v>
      </c>
      <c r="AA187">
        <v>20</v>
      </c>
      <c r="AB187">
        <v>30</v>
      </c>
      <c r="AC187">
        <v>1.5</v>
      </c>
    </row>
    <row r="188" spans="1:29" ht="15.75" customHeight="1" x14ac:dyDescent="0.25">
      <c r="A188" s="35">
        <v>45749</v>
      </c>
      <c r="B188">
        <v>5672</v>
      </c>
      <c r="C188">
        <v>5773.25</v>
      </c>
      <c r="D188">
        <v>5566.25</v>
      </c>
      <c r="E188">
        <v>5712.25</v>
      </c>
      <c r="F188">
        <v>2064621</v>
      </c>
      <c r="G188">
        <v>5662.6792189999996</v>
      </c>
      <c r="H188">
        <v>5644.25</v>
      </c>
      <c r="I188">
        <v>5694.75</v>
      </c>
      <c r="J188">
        <v>5600.25</v>
      </c>
      <c r="K188">
        <v>5674.5</v>
      </c>
      <c r="L188">
        <v>1874155</v>
      </c>
      <c r="N188">
        <v>5744.5357142857147</v>
      </c>
      <c r="O188">
        <v>5648.7142857142853</v>
      </c>
      <c r="P188">
        <v>95.821428571428569</v>
      </c>
      <c r="R188">
        <v>5783.1804537562821</v>
      </c>
      <c r="S188">
        <v>99.926012706632463</v>
      </c>
      <c r="T188">
        <v>199.8520254132649</v>
      </c>
      <c r="U188">
        <v>5983.0324791695466</v>
      </c>
      <c r="V188">
        <v>5583.3284283430175</v>
      </c>
      <c r="W188">
        <v>5825.8910946906017</v>
      </c>
      <c r="X188">
        <v>5699.8625000000002</v>
      </c>
      <c r="Y188">
        <v>5573.8339053093987</v>
      </c>
      <c r="Z188">
        <v>20</v>
      </c>
      <c r="AA188">
        <v>20</v>
      </c>
      <c r="AB188">
        <v>30</v>
      </c>
      <c r="AC188">
        <v>1.5</v>
      </c>
    </row>
    <row r="189" spans="1:29" ht="15.75" customHeight="1" x14ac:dyDescent="0.25">
      <c r="A189" s="35">
        <v>45750</v>
      </c>
      <c r="B189">
        <v>5550.5</v>
      </c>
      <c r="C189">
        <v>5564.75</v>
      </c>
      <c r="D189">
        <v>5415.25</v>
      </c>
      <c r="E189">
        <v>5432.75</v>
      </c>
      <c r="F189">
        <v>2476203</v>
      </c>
      <c r="G189">
        <v>5691.3475049999997</v>
      </c>
      <c r="H189">
        <v>5672</v>
      </c>
      <c r="I189">
        <v>5773.25</v>
      </c>
      <c r="J189">
        <v>5566.25</v>
      </c>
      <c r="K189">
        <v>5712.25</v>
      </c>
      <c r="L189">
        <v>2064621</v>
      </c>
      <c r="N189">
        <v>5755.2678571428569</v>
      </c>
      <c r="O189">
        <v>5652.7857142857147</v>
      </c>
      <c r="P189">
        <v>102.4821428571429</v>
      </c>
      <c r="R189">
        <v>5778.6042954494251</v>
      </c>
      <c r="S189">
        <v>105.27971207130081</v>
      </c>
      <c r="T189">
        <v>210.5594241426017</v>
      </c>
      <c r="U189">
        <v>5989.1637195920266</v>
      </c>
      <c r="V189">
        <v>5568.0448713068236</v>
      </c>
      <c r="W189">
        <v>5807.8624651682367</v>
      </c>
      <c r="X189">
        <v>5692.9125000000004</v>
      </c>
      <c r="Y189">
        <v>5577.9625348317641</v>
      </c>
      <c r="Z189">
        <v>20</v>
      </c>
      <c r="AA189">
        <v>20</v>
      </c>
      <c r="AB189">
        <v>30</v>
      </c>
      <c r="AC189">
        <v>1.5</v>
      </c>
    </row>
    <row r="190" spans="1:29" ht="15.75" customHeight="1" x14ac:dyDescent="0.25">
      <c r="A190" s="35">
        <v>45751</v>
      </c>
      <c r="B190">
        <v>5423</v>
      </c>
      <c r="C190">
        <v>5435</v>
      </c>
      <c r="D190">
        <v>5074</v>
      </c>
      <c r="E190">
        <v>5110.25</v>
      </c>
      <c r="F190">
        <v>3688748</v>
      </c>
      <c r="G190">
        <v>5516.7578569999996</v>
      </c>
      <c r="H190">
        <v>5550.5</v>
      </c>
      <c r="I190">
        <v>5564.75</v>
      </c>
      <c r="J190">
        <v>5415.25</v>
      </c>
      <c r="K190">
        <v>5432.75</v>
      </c>
      <c r="L190">
        <v>2476203</v>
      </c>
      <c r="N190">
        <v>5749.2678571428569</v>
      </c>
      <c r="O190">
        <v>5643.9642857142853</v>
      </c>
      <c r="P190">
        <v>105.3035714285714</v>
      </c>
      <c r="R190">
        <v>5756.2911150978489</v>
      </c>
      <c r="S190">
        <v>114.8657264677358</v>
      </c>
      <c r="T190">
        <v>229.73145293547159</v>
      </c>
      <c r="U190">
        <v>5986.0225680333206</v>
      </c>
      <c r="V190">
        <v>5526.5596621623772</v>
      </c>
      <c r="W190">
        <v>5818.500078394567</v>
      </c>
      <c r="X190">
        <v>5677.2375000000002</v>
      </c>
      <c r="Y190">
        <v>5535.9749216054333</v>
      </c>
      <c r="Z190">
        <v>20</v>
      </c>
      <c r="AA190">
        <v>20</v>
      </c>
      <c r="AB190">
        <v>30</v>
      </c>
      <c r="AC190">
        <v>1.5</v>
      </c>
    </row>
    <row r="191" spans="1:29" ht="15.75" customHeight="1" x14ac:dyDescent="0.25">
      <c r="A191" s="35">
        <v>45754</v>
      </c>
      <c r="B191">
        <v>5007</v>
      </c>
      <c r="C191">
        <v>5286.5</v>
      </c>
      <c r="D191">
        <v>4830</v>
      </c>
      <c r="E191">
        <v>5097.25</v>
      </c>
      <c r="F191">
        <v>3690141</v>
      </c>
      <c r="G191">
        <v>5227.9385179999999</v>
      </c>
      <c r="H191">
        <v>5423</v>
      </c>
      <c r="I191">
        <v>5435</v>
      </c>
      <c r="J191">
        <v>5074</v>
      </c>
      <c r="K191">
        <v>5110.25</v>
      </c>
      <c r="L191">
        <v>3688748</v>
      </c>
      <c r="N191">
        <v>5726.0714285714284</v>
      </c>
      <c r="O191">
        <v>5602.7142857142853</v>
      </c>
      <c r="P191">
        <v>123.3571428571429</v>
      </c>
      <c r="R191">
        <v>5714.6110431560519</v>
      </c>
      <c r="S191">
        <v>127.172440144349</v>
      </c>
      <c r="T191">
        <v>254.34488028869799</v>
      </c>
      <c r="U191">
        <v>5968.9559234447497</v>
      </c>
      <c r="V191">
        <v>5460.2661628673541</v>
      </c>
      <c r="W191">
        <v>5873.1454965198891</v>
      </c>
      <c r="X191">
        <v>5643.95</v>
      </c>
      <c r="Y191">
        <v>5414.7545034801115</v>
      </c>
      <c r="Z191">
        <v>20</v>
      </c>
      <c r="AA191">
        <v>20</v>
      </c>
      <c r="AB191">
        <v>30</v>
      </c>
      <c r="AC191">
        <v>1.5</v>
      </c>
    </row>
    <row r="192" spans="1:29" ht="15.75" customHeight="1" x14ac:dyDescent="0.25">
      <c r="A192" s="35">
        <v>45755</v>
      </c>
      <c r="B192">
        <v>5126.5</v>
      </c>
      <c r="C192">
        <v>5305.25</v>
      </c>
      <c r="D192">
        <v>4940.5</v>
      </c>
      <c r="E192">
        <v>5020.25</v>
      </c>
      <c r="F192">
        <v>2449966</v>
      </c>
      <c r="G192">
        <v>5196.3881279999996</v>
      </c>
      <c r="H192">
        <v>5007</v>
      </c>
      <c r="I192">
        <v>5286.5</v>
      </c>
      <c r="J192">
        <v>4830</v>
      </c>
      <c r="K192">
        <v>5097.25</v>
      </c>
      <c r="L192">
        <v>3690141</v>
      </c>
      <c r="N192">
        <v>5693.8035714285716</v>
      </c>
      <c r="O192">
        <v>5544.0892857142853</v>
      </c>
      <c r="P192">
        <v>149.71428571428569</v>
      </c>
      <c r="R192">
        <v>5674.7812984363063</v>
      </c>
      <c r="S192">
        <v>143.63881813713161</v>
      </c>
      <c r="T192">
        <v>287.2776362742631</v>
      </c>
      <c r="U192">
        <v>5962.0589347105697</v>
      </c>
      <c r="V192">
        <v>5387.5036621620429</v>
      </c>
      <c r="W192">
        <v>5908.5542630910277</v>
      </c>
      <c r="X192">
        <v>5617.7749999999996</v>
      </c>
      <c r="Y192">
        <v>5326.9957369089716</v>
      </c>
      <c r="Z192">
        <v>20</v>
      </c>
      <c r="AA192">
        <v>20</v>
      </c>
      <c r="AB192">
        <v>30</v>
      </c>
      <c r="AC192">
        <v>1.5</v>
      </c>
    </row>
    <row r="193" spans="1:29" ht="15.75" customHeight="1" x14ac:dyDescent="0.25">
      <c r="A193" s="35">
        <v>45756</v>
      </c>
      <c r="B193">
        <v>5006.25</v>
      </c>
      <c r="C193">
        <v>5520</v>
      </c>
      <c r="D193">
        <v>4871.75</v>
      </c>
      <c r="E193">
        <v>5491</v>
      </c>
      <c r="F193">
        <v>3112338</v>
      </c>
      <c r="G193">
        <v>5074.9015909999998</v>
      </c>
      <c r="H193">
        <v>5126.5</v>
      </c>
      <c r="I193">
        <v>5305.25</v>
      </c>
      <c r="J193">
        <v>4940.5</v>
      </c>
      <c r="K193">
        <v>5020.25</v>
      </c>
      <c r="L193">
        <v>2449966</v>
      </c>
      <c r="N193">
        <v>5660.5714285714284</v>
      </c>
      <c r="O193">
        <v>5492.875</v>
      </c>
      <c r="P193">
        <v>167.69642857142861</v>
      </c>
      <c r="R193">
        <v>5632.5534727307386</v>
      </c>
      <c r="S193">
        <v>154.69437723027499</v>
      </c>
      <c r="T193">
        <v>309.38875446054988</v>
      </c>
      <c r="U193">
        <v>5941.9422271912881</v>
      </c>
      <c r="V193">
        <v>5323.164718270189</v>
      </c>
      <c r="W193">
        <v>5940.3494247288691</v>
      </c>
      <c r="X193">
        <v>5589.9375</v>
      </c>
      <c r="Y193">
        <v>5239.5255752711309</v>
      </c>
      <c r="Z193">
        <v>20</v>
      </c>
      <c r="AA193">
        <v>20</v>
      </c>
      <c r="AB193">
        <v>30</v>
      </c>
      <c r="AC193">
        <v>1.5</v>
      </c>
    </row>
    <row r="194" spans="1:29" ht="15.75" customHeight="1" x14ac:dyDescent="0.25">
      <c r="A194" s="35">
        <v>45757</v>
      </c>
      <c r="B194">
        <v>5502.5</v>
      </c>
      <c r="C194">
        <v>5528.75</v>
      </c>
      <c r="D194">
        <v>5146.75</v>
      </c>
      <c r="E194">
        <v>5302</v>
      </c>
      <c r="F194">
        <v>2539526</v>
      </c>
      <c r="G194">
        <v>5428.6638249999996</v>
      </c>
      <c r="H194">
        <v>5006.25</v>
      </c>
      <c r="I194">
        <v>5520</v>
      </c>
      <c r="J194">
        <v>4871.75</v>
      </c>
      <c r="K194">
        <v>5491</v>
      </c>
      <c r="L194">
        <v>3112338</v>
      </c>
      <c r="N194">
        <v>5643.0535714285716</v>
      </c>
      <c r="O194">
        <v>5434.9642857142853</v>
      </c>
      <c r="P194">
        <v>208.08928571428569</v>
      </c>
      <c r="R194">
        <v>5623.4209906190781</v>
      </c>
      <c r="S194">
        <v>179.37215836876121</v>
      </c>
      <c r="T194">
        <v>358.74431673752241</v>
      </c>
      <c r="U194">
        <v>5982.1653073566004</v>
      </c>
      <c r="V194">
        <v>5264.6766738815559</v>
      </c>
      <c r="W194">
        <v>5936.0912594835963</v>
      </c>
      <c r="X194">
        <v>5584.25</v>
      </c>
      <c r="Y194">
        <v>5232.4087405164037</v>
      </c>
      <c r="Z194">
        <v>20</v>
      </c>
      <c r="AA194">
        <v>20</v>
      </c>
      <c r="AB194">
        <v>30</v>
      </c>
      <c r="AC194">
        <v>1.5</v>
      </c>
    </row>
    <row r="195" spans="1:29" ht="15.75" customHeight="1" x14ac:dyDescent="0.25">
      <c r="A195" s="35">
        <v>45758</v>
      </c>
      <c r="B195">
        <v>5299.25</v>
      </c>
      <c r="C195">
        <v>5418.25</v>
      </c>
      <c r="D195">
        <v>5206</v>
      </c>
      <c r="E195">
        <v>5391.25</v>
      </c>
      <c r="F195">
        <v>1763844</v>
      </c>
      <c r="G195">
        <v>5272.534979</v>
      </c>
      <c r="H195">
        <v>5502.5</v>
      </c>
      <c r="I195">
        <v>5528.75</v>
      </c>
      <c r="J195">
        <v>5146.75</v>
      </c>
      <c r="K195">
        <v>5302</v>
      </c>
      <c r="L195">
        <v>2539526</v>
      </c>
      <c r="N195">
        <v>5629.125</v>
      </c>
      <c r="O195">
        <v>5398.9285714285716</v>
      </c>
      <c r="P195">
        <v>230.19642857142861</v>
      </c>
      <c r="R195">
        <v>5602.684152514621</v>
      </c>
      <c r="S195">
        <v>189.50355045032319</v>
      </c>
      <c r="T195">
        <v>379.00710090064632</v>
      </c>
      <c r="U195">
        <v>5981.6912534152671</v>
      </c>
      <c r="V195">
        <v>5223.677051613975</v>
      </c>
      <c r="W195">
        <v>5936.439228595802</v>
      </c>
      <c r="X195">
        <v>5572.9750000000004</v>
      </c>
      <c r="Y195">
        <v>5209.5107714041987</v>
      </c>
      <c r="Z195">
        <v>20</v>
      </c>
      <c r="AA195">
        <v>20</v>
      </c>
      <c r="AB195">
        <v>30</v>
      </c>
      <c r="AC195">
        <v>1.5</v>
      </c>
    </row>
    <row r="196" spans="1:29" ht="15.75" customHeight="1" x14ac:dyDescent="0.25">
      <c r="A196" s="35">
        <v>45761</v>
      </c>
      <c r="B196">
        <v>5452.5</v>
      </c>
      <c r="C196">
        <v>5497.75</v>
      </c>
      <c r="D196">
        <v>5391</v>
      </c>
      <c r="E196">
        <v>5440.75</v>
      </c>
      <c r="F196">
        <v>1306399</v>
      </c>
      <c r="G196">
        <v>5367.3073240000003</v>
      </c>
      <c r="H196">
        <v>5299.25</v>
      </c>
      <c r="I196">
        <v>5418.25</v>
      </c>
      <c r="J196">
        <v>5206</v>
      </c>
      <c r="K196">
        <v>5391.25</v>
      </c>
      <c r="L196">
        <v>1763844</v>
      </c>
      <c r="N196">
        <v>5600.0357142857147</v>
      </c>
      <c r="O196">
        <v>5360.8571428571431</v>
      </c>
      <c r="P196">
        <v>239.17857142857139</v>
      </c>
      <c r="R196">
        <v>5589.0432394491618</v>
      </c>
      <c r="S196">
        <v>190.64087292780701</v>
      </c>
      <c r="T196">
        <v>381.28174585561402</v>
      </c>
      <c r="U196">
        <v>5970.3249853047764</v>
      </c>
      <c r="V196">
        <v>5207.761493593548</v>
      </c>
      <c r="W196">
        <v>5927.9174091093319</v>
      </c>
      <c r="X196">
        <v>5560.5375000000004</v>
      </c>
      <c r="Y196">
        <v>5193.1575908906689</v>
      </c>
      <c r="Z196">
        <v>20</v>
      </c>
      <c r="AA196">
        <v>20</v>
      </c>
      <c r="AB196">
        <v>30</v>
      </c>
      <c r="AC196">
        <v>1.5</v>
      </c>
    </row>
    <row r="197" spans="1:29" ht="15.75" customHeight="1" x14ac:dyDescent="0.25">
      <c r="A197" s="35">
        <v>45762</v>
      </c>
      <c r="B197">
        <v>5431.75</v>
      </c>
      <c r="C197">
        <v>5485</v>
      </c>
      <c r="D197">
        <v>5413</v>
      </c>
      <c r="E197">
        <v>5428.25</v>
      </c>
      <c r="F197">
        <v>1160424</v>
      </c>
      <c r="G197">
        <v>5480.8970959999997</v>
      </c>
      <c r="H197">
        <v>5452.5</v>
      </c>
      <c r="I197">
        <v>5497.75</v>
      </c>
      <c r="J197">
        <v>5391</v>
      </c>
      <c r="K197">
        <v>5440.75</v>
      </c>
      <c r="L197">
        <v>1306399</v>
      </c>
      <c r="N197">
        <v>5575.7857142857147</v>
      </c>
      <c r="O197">
        <v>5331.4821428571431</v>
      </c>
      <c r="P197">
        <v>244.30357142857139</v>
      </c>
      <c r="R197">
        <v>5579.4759336782481</v>
      </c>
      <c r="S197">
        <v>186.44632928141669</v>
      </c>
      <c r="T197">
        <v>372.89265856283328</v>
      </c>
      <c r="U197">
        <v>5952.3685922410814</v>
      </c>
      <c r="V197">
        <v>5206.5832751154148</v>
      </c>
      <c r="W197">
        <v>5910.3622986308383</v>
      </c>
      <c r="X197">
        <v>5545.9624999999996</v>
      </c>
      <c r="Y197">
        <v>5181.562701369161</v>
      </c>
      <c r="Z197">
        <v>20</v>
      </c>
      <c r="AA197">
        <v>20</v>
      </c>
      <c r="AB197">
        <v>30</v>
      </c>
      <c r="AC197">
        <v>1.5</v>
      </c>
    </row>
    <row r="198" spans="1:29" ht="15.75" customHeight="1" x14ac:dyDescent="0.25">
      <c r="A198" s="35">
        <v>45763</v>
      </c>
      <c r="B198">
        <v>5403.75</v>
      </c>
      <c r="C198">
        <v>5425</v>
      </c>
      <c r="D198">
        <v>5251</v>
      </c>
      <c r="E198">
        <v>5305.75</v>
      </c>
      <c r="F198">
        <v>1561297</v>
      </c>
      <c r="G198">
        <v>5399.5567650000003</v>
      </c>
      <c r="H198">
        <v>5431.75</v>
      </c>
      <c r="I198">
        <v>5485</v>
      </c>
      <c r="J198">
        <v>5413</v>
      </c>
      <c r="K198">
        <v>5428.25</v>
      </c>
      <c r="L198">
        <v>1160424</v>
      </c>
      <c r="N198">
        <v>5550.6785714285716</v>
      </c>
      <c r="O198">
        <v>5307.9107142857147</v>
      </c>
      <c r="P198">
        <v>242.76785714285711</v>
      </c>
      <c r="R198">
        <v>5569.7194218280383</v>
      </c>
      <c r="S198">
        <v>180.72401281734579</v>
      </c>
      <c r="T198">
        <v>361.44802563469159</v>
      </c>
      <c r="U198">
        <v>5931.1674474627298</v>
      </c>
      <c r="V198">
        <v>5208.2713961933468</v>
      </c>
      <c r="W198">
        <v>5897.6560297426959</v>
      </c>
      <c r="X198">
        <v>5533.9125000000004</v>
      </c>
      <c r="Y198">
        <v>5170.1689702573049</v>
      </c>
      <c r="Z198">
        <v>20</v>
      </c>
      <c r="AA198">
        <v>20</v>
      </c>
      <c r="AB198">
        <v>30</v>
      </c>
      <c r="AC198">
        <v>1.5</v>
      </c>
    </row>
    <row r="199" spans="1:29" ht="15.75" customHeight="1" x14ac:dyDescent="0.25">
      <c r="A199" s="35">
        <v>45764</v>
      </c>
      <c r="B199">
        <v>5308</v>
      </c>
      <c r="C199">
        <v>5371.25</v>
      </c>
      <c r="D199">
        <v>5285.5</v>
      </c>
      <c r="E199">
        <v>5312.75</v>
      </c>
      <c r="F199">
        <v>1383070</v>
      </c>
      <c r="G199">
        <v>5333.1408060000003</v>
      </c>
      <c r="H199">
        <v>5403.75</v>
      </c>
      <c r="I199">
        <v>5425</v>
      </c>
      <c r="J199">
        <v>5251</v>
      </c>
      <c r="K199">
        <v>5305.75</v>
      </c>
      <c r="L199">
        <v>1561297</v>
      </c>
      <c r="N199">
        <v>5525.3392857142853</v>
      </c>
      <c r="O199">
        <v>5274.4107142857147</v>
      </c>
      <c r="P199">
        <v>250.92857142857139</v>
      </c>
      <c r="R199">
        <v>5552.68913654881</v>
      </c>
      <c r="S199">
        <v>180.55031217647851</v>
      </c>
      <c r="T199">
        <v>361.10062435295708</v>
      </c>
      <c r="U199">
        <v>5913.7897609017673</v>
      </c>
      <c r="V199">
        <v>5191.5885121958527</v>
      </c>
      <c r="W199">
        <v>5877.1847457605018</v>
      </c>
      <c r="X199">
        <v>5512.7124999999996</v>
      </c>
      <c r="Y199">
        <v>5148.2402542394984</v>
      </c>
      <c r="Z199">
        <v>20</v>
      </c>
      <c r="AA199">
        <v>20</v>
      </c>
      <c r="AB199">
        <v>30</v>
      </c>
      <c r="AC199">
        <v>1.5</v>
      </c>
    </row>
    <row r="200" spans="1:29" ht="15.75" customHeight="1" x14ac:dyDescent="0.25">
      <c r="A200" s="35">
        <v>45768</v>
      </c>
      <c r="B200">
        <v>5283.75</v>
      </c>
      <c r="C200">
        <v>5306.75</v>
      </c>
      <c r="D200">
        <v>5127.25</v>
      </c>
      <c r="E200">
        <v>5184.75</v>
      </c>
      <c r="F200">
        <v>1192401</v>
      </c>
      <c r="G200">
        <v>5346.8912099999998</v>
      </c>
      <c r="H200">
        <v>5308</v>
      </c>
      <c r="I200">
        <v>5371.25</v>
      </c>
      <c r="J200">
        <v>5285.5</v>
      </c>
      <c r="K200">
        <v>5312.75</v>
      </c>
      <c r="L200">
        <v>1383070</v>
      </c>
      <c r="N200">
        <v>5498.4464285714284</v>
      </c>
      <c r="O200">
        <v>5251.7857142857147</v>
      </c>
      <c r="P200">
        <v>246.66071428571431</v>
      </c>
      <c r="R200">
        <v>5537.2091922553382</v>
      </c>
      <c r="S200">
        <v>175.8102965676546</v>
      </c>
      <c r="T200">
        <v>351.62059313530921</v>
      </c>
      <c r="U200">
        <v>5888.829785390647</v>
      </c>
      <c r="V200">
        <v>5185.5885991200294</v>
      </c>
      <c r="W200">
        <v>5855.9433397282692</v>
      </c>
      <c r="X200">
        <v>5492.7124999999996</v>
      </c>
      <c r="Y200">
        <v>5129.4816602717301</v>
      </c>
      <c r="Z200">
        <v>20</v>
      </c>
      <c r="AA200">
        <v>20</v>
      </c>
      <c r="AB200">
        <v>30</v>
      </c>
      <c r="AC200">
        <v>1.5</v>
      </c>
    </row>
    <row r="201" spans="1:29" ht="15.75" customHeight="1" x14ac:dyDescent="0.25">
      <c r="A201" s="35">
        <v>45769</v>
      </c>
      <c r="B201">
        <v>5182.5</v>
      </c>
      <c r="C201">
        <v>5339.25</v>
      </c>
      <c r="D201">
        <v>5171.75</v>
      </c>
      <c r="E201">
        <v>5314.75</v>
      </c>
      <c r="F201">
        <v>1572006</v>
      </c>
      <c r="G201">
        <v>5249.8941800620296</v>
      </c>
      <c r="H201">
        <v>5283.75</v>
      </c>
      <c r="I201">
        <v>5306.75</v>
      </c>
      <c r="J201">
        <v>5127.25</v>
      </c>
      <c r="K201">
        <v>5184.75</v>
      </c>
      <c r="L201">
        <v>1192401</v>
      </c>
      <c r="N201">
        <v>5472.3035714285716</v>
      </c>
      <c r="O201">
        <v>5222.75</v>
      </c>
      <c r="P201">
        <v>249.55357142857139</v>
      </c>
      <c r="R201">
        <v>5514.4698895291876</v>
      </c>
      <c r="S201">
        <v>176.29478173927191</v>
      </c>
      <c r="T201">
        <v>352.58956347854371</v>
      </c>
      <c r="U201">
        <v>5867.0594530077306</v>
      </c>
      <c r="V201">
        <v>5161.8803260506438</v>
      </c>
      <c r="W201">
        <v>5833.8454502161067</v>
      </c>
      <c r="X201">
        <v>5466.0375000000004</v>
      </c>
      <c r="Y201">
        <v>5098.2295497838941</v>
      </c>
      <c r="Z201">
        <v>20</v>
      </c>
      <c r="AA201">
        <v>20</v>
      </c>
      <c r="AB201">
        <v>30</v>
      </c>
      <c r="AC201">
        <v>1.5</v>
      </c>
    </row>
    <row r="202" spans="1:29" ht="15.75" customHeight="1" x14ac:dyDescent="0.25">
      <c r="A202" s="35">
        <v>45770</v>
      </c>
      <c r="B202">
        <v>5379.75</v>
      </c>
      <c r="C202">
        <v>5499.75</v>
      </c>
      <c r="D202">
        <v>5377.75</v>
      </c>
      <c r="E202">
        <v>5401.75</v>
      </c>
      <c r="F202">
        <v>1846494</v>
      </c>
      <c r="G202">
        <v>5303.3546094117501</v>
      </c>
      <c r="H202">
        <v>5182.5</v>
      </c>
      <c r="I202">
        <v>5339.25</v>
      </c>
      <c r="J202">
        <v>5171.75</v>
      </c>
      <c r="K202">
        <v>5314.75</v>
      </c>
      <c r="L202">
        <v>1572006</v>
      </c>
      <c r="N202">
        <v>5446.9107142857147</v>
      </c>
      <c r="O202">
        <v>5192.1428571428569</v>
      </c>
      <c r="P202">
        <v>254.76785714285711</v>
      </c>
      <c r="R202">
        <v>5501.5847353660147</v>
      </c>
      <c r="S202">
        <v>175.8550426523083</v>
      </c>
      <c r="T202">
        <v>351.71008530461648</v>
      </c>
      <c r="U202">
        <v>5853.2948206706315</v>
      </c>
      <c r="V202">
        <v>5149.8746500613979</v>
      </c>
      <c r="W202">
        <v>5791.2972331642113</v>
      </c>
      <c r="X202">
        <v>5441</v>
      </c>
      <c r="Y202">
        <v>5090.7027668357887</v>
      </c>
      <c r="Z202">
        <v>20</v>
      </c>
      <c r="AA202">
        <v>20</v>
      </c>
      <c r="AB202">
        <v>30</v>
      </c>
      <c r="AC202">
        <v>1.5</v>
      </c>
    </row>
    <row r="203" spans="1:29" ht="15.75" customHeight="1" x14ac:dyDescent="0.25">
      <c r="A203" s="35">
        <v>45771</v>
      </c>
      <c r="B203">
        <v>5409</v>
      </c>
      <c r="C203">
        <v>5541.5</v>
      </c>
      <c r="D203">
        <v>5355.25</v>
      </c>
      <c r="E203">
        <v>5511.25</v>
      </c>
      <c r="F203">
        <v>1411419</v>
      </c>
      <c r="G203">
        <v>5366.4446926824603</v>
      </c>
      <c r="H203">
        <v>5379.75</v>
      </c>
      <c r="I203">
        <v>5499.75</v>
      </c>
      <c r="J203">
        <v>5377.75</v>
      </c>
      <c r="K203">
        <v>5401.75</v>
      </c>
      <c r="L203">
        <v>1846494</v>
      </c>
      <c r="N203">
        <v>5427.375</v>
      </c>
      <c r="O203">
        <v>5178.6785714285716</v>
      </c>
      <c r="P203">
        <v>248.69642857142861</v>
      </c>
      <c r="R203">
        <v>5495.1437846972394</v>
      </c>
      <c r="S203">
        <v>176.31229051969291</v>
      </c>
      <c r="T203">
        <v>352.6245810393857</v>
      </c>
      <c r="U203">
        <v>5847.7683657366251</v>
      </c>
      <c r="V203">
        <v>5142.5192036578537</v>
      </c>
      <c r="W203">
        <v>5744.0278096689344</v>
      </c>
      <c r="X203">
        <v>5419.7624999999998</v>
      </c>
      <c r="Y203">
        <v>5095.4971903310661</v>
      </c>
      <c r="Z203">
        <v>20</v>
      </c>
      <c r="AA203">
        <v>20</v>
      </c>
      <c r="AB203">
        <v>30</v>
      </c>
      <c r="AC203">
        <v>1.5</v>
      </c>
    </row>
    <row r="204" spans="1:29" ht="15.75" customHeight="1" x14ac:dyDescent="0.25">
      <c r="A204" s="35">
        <v>45772</v>
      </c>
      <c r="B204">
        <v>5529</v>
      </c>
      <c r="C204">
        <v>5562.25</v>
      </c>
      <c r="D204">
        <v>5480.25</v>
      </c>
      <c r="E204">
        <v>5549.75</v>
      </c>
      <c r="F204">
        <v>1339888</v>
      </c>
      <c r="G204">
        <v>5508.0770850234503</v>
      </c>
      <c r="H204">
        <v>5409</v>
      </c>
      <c r="I204">
        <v>5541.5</v>
      </c>
      <c r="J204">
        <v>5355.25</v>
      </c>
      <c r="K204">
        <v>5511.25</v>
      </c>
      <c r="L204">
        <v>1411419</v>
      </c>
      <c r="N204">
        <v>5425.7142857142853</v>
      </c>
      <c r="O204">
        <v>5174.3928571428569</v>
      </c>
      <c r="P204">
        <v>251.32142857142861</v>
      </c>
      <c r="R204">
        <v>5496.1828953619333</v>
      </c>
      <c r="S204">
        <v>176.80917599370821</v>
      </c>
      <c r="T204">
        <v>353.61835198741642</v>
      </c>
      <c r="U204">
        <v>5849.80124734935</v>
      </c>
      <c r="V204">
        <v>5142.5645433745167</v>
      </c>
      <c r="W204">
        <v>5711.9120257024661</v>
      </c>
      <c r="X204">
        <v>5407.35</v>
      </c>
      <c r="Y204">
        <v>5102.7879742975347</v>
      </c>
      <c r="Z204">
        <v>20</v>
      </c>
      <c r="AA204">
        <v>20</v>
      </c>
      <c r="AB204">
        <v>30</v>
      </c>
      <c r="AC204">
        <v>1.5</v>
      </c>
    </row>
    <row r="205" spans="1:29" ht="15.75" customHeight="1" x14ac:dyDescent="0.25">
      <c r="A205" s="35">
        <v>45775</v>
      </c>
      <c r="B205">
        <v>5544</v>
      </c>
      <c r="C205">
        <v>5578.75</v>
      </c>
      <c r="D205">
        <v>5492</v>
      </c>
      <c r="E205">
        <v>5553</v>
      </c>
      <c r="F205">
        <v>1198801</v>
      </c>
      <c r="G205">
        <v>5615.45158933933</v>
      </c>
      <c r="H205">
        <v>5529</v>
      </c>
      <c r="I205">
        <v>5562.25</v>
      </c>
      <c r="J205">
        <v>5480.25</v>
      </c>
      <c r="K205">
        <v>5549.75</v>
      </c>
      <c r="L205">
        <v>1339888</v>
      </c>
      <c r="N205">
        <v>5434.8035714285716</v>
      </c>
      <c r="O205">
        <v>5203.4107142857147</v>
      </c>
      <c r="P205">
        <v>231.39285714285711</v>
      </c>
      <c r="R205">
        <v>5499.6388375966471</v>
      </c>
      <c r="S205">
        <v>172.06871719402281</v>
      </c>
      <c r="T205">
        <v>344.13743438804562</v>
      </c>
      <c r="U205">
        <v>5843.7762719846924</v>
      </c>
      <c r="V205">
        <v>5155.5014032086019</v>
      </c>
      <c r="W205">
        <v>5685.0065886814846</v>
      </c>
      <c r="X205">
        <v>5397.875</v>
      </c>
      <c r="Y205">
        <v>5110.7434113185154</v>
      </c>
      <c r="Z205">
        <v>20</v>
      </c>
      <c r="AA205">
        <v>20</v>
      </c>
      <c r="AB205">
        <v>30</v>
      </c>
      <c r="AC205">
        <v>1.5</v>
      </c>
    </row>
    <row r="206" spans="1:29" ht="15.75" customHeight="1" x14ac:dyDescent="0.25">
      <c r="A206" s="35">
        <v>45776</v>
      </c>
      <c r="B206">
        <v>5543</v>
      </c>
      <c r="C206">
        <v>5597.25</v>
      </c>
      <c r="D206">
        <v>5521.5</v>
      </c>
      <c r="E206">
        <v>5583.75</v>
      </c>
      <c r="F206">
        <v>1227182</v>
      </c>
      <c r="G206">
        <v>5609.8326148261203</v>
      </c>
      <c r="H206">
        <v>5544</v>
      </c>
      <c r="I206">
        <v>5578.75</v>
      </c>
      <c r="J206">
        <v>5492</v>
      </c>
      <c r="K206">
        <v>5553</v>
      </c>
      <c r="L206">
        <v>1198801</v>
      </c>
      <c r="N206">
        <v>5455.6785714285716</v>
      </c>
      <c r="O206">
        <v>5250.6964285714284</v>
      </c>
      <c r="P206">
        <v>204.98214285714289</v>
      </c>
      <c r="R206">
        <v>5503.0814932355734</v>
      </c>
      <c r="S206">
        <v>167.80278133432171</v>
      </c>
      <c r="T206">
        <v>335.6055626686433</v>
      </c>
      <c r="U206">
        <v>5838.6870559042163</v>
      </c>
      <c r="V206">
        <v>5167.4759305669304</v>
      </c>
      <c r="W206">
        <v>5676.1950098799834</v>
      </c>
      <c r="X206">
        <v>5394.375</v>
      </c>
      <c r="Y206">
        <v>5112.5549901200166</v>
      </c>
      <c r="Z206">
        <v>20</v>
      </c>
      <c r="AA206">
        <v>20</v>
      </c>
      <c r="AB206">
        <v>30</v>
      </c>
      <c r="AC206">
        <v>1.5</v>
      </c>
    </row>
    <row r="207" spans="1:29" ht="15.75" customHeight="1" x14ac:dyDescent="0.25">
      <c r="A207" s="35">
        <v>45777</v>
      </c>
      <c r="B207">
        <v>5579.5</v>
      </c>
      <c r="C207">
        <v>5626.25</v>
      </c>
      <c r="D207">
        <v>5455.5</v>
      </c>
      <c r="E207">
        <v>5587</v>
      </c>
      <c r="F207">
        <v>1833646</v>
      </c>
      <c r="G207">
        <v>5584.4555318803204</v>
      </c>
      <c r="H207">
        <v>5543</v>
      </c>
      <c r="I207">
        <v>5597.25</v>
      </c>
      <c r="J207">
        <v>5521.5</v>
      </c>
      <c r="K207">
        <v>5583.75</v>
      </c>
      <c r="L207">
        <v>1227182</v>
      </c>
      <c r="N207">
        <v>5476.5357142857147</v>
      </c>
      <c r="O207">
        <v>5292.1964285714284</v>
      </c>
      <c r="P207">
        <v>184.33928571428569</v>
      </c>
      <c r="R207">
        <v>5508.2859130268271</v>
      </c>
      <c r="S207">
        <v>163.2001422676056</v>
      </c>
      <c r="T207">
        <v>326.40028453521109</v>
      </c>
      <c r="U207">
        <v>5834.6861975620386</v>
      </c>
      <c r="V207">
        <v>5181.8856284916164</v>
      </c>
      <c r="W207">
        <v>5666.3824733535839</v>
      </c>
      <c r="X207">
        <v>5390.9</v>
      </c>
      <c r="Y207">
        <v>5115.4175266464154</v>
      </c>
      <c r="Z207">
        <v>20</v>
      </c>
      <c r="AA207">
        <v>20</v>
      </c>
      <c r="AB207">
        <v>30</v>
      </c>
      <c r="AC207">
        <v>1.5</v>
      </c>
    </row>
    <row r="208" spans="1:29" ht="15.75" customHeight="1" x14ac:dyDescent="0.25">
      <c r="A208" s="35">
        <v>45778</v>
      </c>
      <c r="B208">
        <v>5617.5</v>
      </c>
      <c r="C208">
        <v>5682.5</v>
      </c>
      <c r="D208">
        <v>5601.75</v>
      </c>
      <c r="E208">
        <v>5623.25</v>
      </c>
      <c r="F208">
        <v>1388619</v>
      </c>
      <c r="G208">
        <v>5580.5213814585604</v>
      </c>
      <c r="H208">
        <v>5579.5</v>
      </c>
      <c r="I208">
        <v>5626.25</v>
      </c>
      <c r="J208">
        <v>5455.5</v>
      </c>
      <c r="K208">
        <v>5587</v>
      </c>
      <c r="L208">
        <v>1833646</v>
      </c>
      <c r="N208">
        <v>5484.125</v>
      </c>
      <c r="O208">
        <v>5333.8928571428569</v>
      </c>
      <c r="P208">
        <v>150.23214285714289</v>
      </c>
      <c r="R208">
        <v>5513.3642412186446</v>
      </c>
      <c r="S208">
        <v>163.57763515422531</v>
      </c>
      <c r="T208">
        <v>327.15527030845061</v>
      </c>
      <c r="U208">
        <v>5840.5195115270953</v>
      </c>
      <c r="V208">
        <v>5186.2089709101938</v>
      </c>
      <c r="W208">
        <v>5653.2186066795712</v>
      </c>
      <c r="X208">
        <v>5386.5249999999996</v>
      </c>
      <c r="Y208">
        <v>5119.8313933204281</v>
      </c>
      <c r="Z208">
        <v>20</v>
      </c>
      <c r="AA208">
        <v>20</v>
      </c>
      <c r="AB208">
        <v>30</v>
      </c>
      <c r="AC208">
        <v>1.5</v>
      </c>
    </row>
    <row r="209" spans="1:29" ht="15.75" customHeight="1" x14ac:dyDescent="0.25">
      <c r="A209" s="35">
        <v>45779</v>
      </c>
      <c r="B209">
        <v>5608.5</v>
      </c>
      <c r="C209">
        <v>5724.75</v>
      </c>
      <c r="D209">
        <v>5601</v>
      </c>
      <c r="E209">
        <v>5709</v>
      </c>
      <c r="F209">
        <v>1383367</v>
      </c>
      <c r="G209">
        <v>5637.3971873690698</v>
      </c>
      <c r="H209">
        <v>5617.5</v>
      </c>
      <c r="I209">
        <v>5682.5</v>
      </c>
      <c r="J209">
        <v>5601.75</v>
      </c>
      <c r="K209">
        <v>5623.25</v>
      </c>
      <c r="L209">
        <v>1388619</v>
      </c>
      <c r="N209">
        <v>5495.1071428571431</v>
      </c>
      <c r="O209">
        <v>5366.3928571428569</v>
      </c>
      <c r="P209">
        <v>128.71428571428569</v>
      </c>
      <c r="R209">
        <v>5520.4536450109899</v>
      </c>
      <c r="S209">
        <v>160.173753396514</v>
      </c>
      <c r="T209">
        <v>320.34750679302812</v>
      </c>
      <c r="U209">
        <v>5840.8011518040184</v>
      </c>
      <c r="V209">
        <v>5200.1061382179614</v>
      </c>
      <c r="W209">
        <v>5637.9057909415014</v>
      </c>
      <c r="X209">
        <v>5382.0749999999998</v>
      </c>
      <c r="Y209">
        <v>5126.2442090584991</v>
      </c>
      <c r="Z209">
        <v>20</v>
      </c>
      <c r="AA209">
        <v>20</v>
      </c>
      <c r="AB209">
        <v>30</v>
      </c>
      <c r="AC209">
        <v>1.5</v>
      </c>
    </row>
    <row r="210" spans="1:29" ht="15.75" customHeight="1" x14ac:dyDescent="0.25">
      <c r="A210" s="35">
        <v>45782</v>
      </c>
      <c r="B210">
        <v>5705</v>
      </c>
      <c r="C210">
        <v>5706.25</v>
      </c>
      <c r="D210">
        <v>5655.25</v>
      </c>
      <c r="E210">
        <v>5671.75</v>
      </c>
      <c r="F210">
        <v>989373</v>
      </c>
      <c r="G210">
        <v>5683.2740098160702</v>
      </c>
      <c r="H210">
        <v>5608.5</v>
      </c>
      <c r="I210">
        <v>5724.75</v>
      </c>
      <c r="J210">
        <v>5601</v>
      </c>
      <c r="K210">
        <v>5709</v>
      </c>
      <c r="L210">
        <v>1383367</v>
      </c>
      <c r="N210">
        <v>5517</v>
      </c>
      <c r="O210">
        <v>5394.6071428571431</v>
      </c>
      <c r="P210">
        <v>122.3928571428571</v>
      </c>
      <c r="R210">
        <v>5532.6179259780229</v>
      </c>
      <c r="S210">
        <v>158.35256572668831</v>
      </c>
      <c r="T210">
        <v>316.70513145337662</v>
      </c>
      <c r="U210">
        <v>5849.3230574313993</v>
      </c>
      <c r="V210">
        <v>5215.9127945246464</v>
      </c>
      <c r="W210">
        <v>5672.9348370963789</v>
      </c>
      <c r="X210">
        <v>5395.8874999999998</v>
      </c>
      <c r="Y210">
        <v>5118.8401629036207</v>
      </c>
      <c r="Z210">
        <v>20</v>
      </c>
      <c r="AA210">
        <v>20</v>
      </c>
      <c r="AB210">
        <v>30</v>
      </c>
      <c r="AC210">
        <v>1.5</v>
      </c>
    </row>
    <row r="211" spans="1:29" ht="15.75" customHeight="1" x14ac:dyDescent="0.25">
      <c r="A211" s="35">
        <v>45783</v>
      </c>
      <c r="B211">
        <v>5666.25</v>
      </c>
      <c r="C211">
        <v>5673.25</v>
      </c>
      <c r="D211">
        <v>5605</v>
      </c>
      <c r="E211">
        <v>5625.75</v>
      </c>
      <c r="F211">
        <v>1303877</v>
      </c>
      <c r="G211">
        <v>5676.3009718481799</v>
      </c>
      <c r="H211">
        <v>5705</v>
      </c>
      <c r="I211">
        <v>5706.25</v>
      </c>
      <c r="J211">
        <v>5655.25</v>
      </c>
      <c r="K211">
        <v>5671.75</v>
      </c>
      <c r="L211">
        <v>989373</v>
      </c>
      <c r="N211">
        <v>5531.8928571428569</v>
      </c>
      <c r="O211">
        <v>5413.4821428571431</v>
      </c>
      <c r="P211">
        <v>118.41071428571431</v>
      </c>
      <c r="R211">
        <v>5541.5941888181515</v>
      </c>
      <c r="S211">
        <v>153.12243744035391</v>
      </c>
      <c r="T211">
        <v>306.24487488070781</v>
      </c>
      <c r="U211">
        <v>5847.8390636988588</v>
      </c>
      <c r="V211">
        <v>5235.3493139374423</v>
      </c>
      <c r="W211">
        <v>5696.6606661190453</v>
      </c>
      <c r="X211">
        <v>5423.9624999999996</v>
      </c>
      <c r="Y211">
        <v>5151.2643338809539</v>
      </c>
      <c r="Z211">
        <v>20</v>
      </c>
      <c r="AA211">
        <v>20</v>
      </c>
      <c r="AB211">
        <v>30</v>
      </c>
      <c r="AC211">
        <v>1.5</v>
      </c>
    </row>
    <row r="212" spans="1:29" ht="15.75" customHeight="1" x14ac:dyDescent="0.25">
      <c r="A212" s="35">
        <v>45784</v>
      </c>
      <c r="B212">
        <v>5608.5</v>
      </c>
      <c r="C212">
        <v>5689.75</v>
      </c>
      <c r="D212">
        <v>5596</v>
      </c>
      <c r="E212">
        <v>5652</v>
      </c>
      <c r="F212">
        <v>1390561</v>
      </c>
      <c r="G212">
        <v>5703.3413006744204</v>
      </c>
      <c r="H212">
        <v>5666.25</v>
      </c>
      <c r="I212">
        <v>5673.25</v>
      </c>
      <c r="J212">
        <v>5605</v>
      </c>
      <c r="K212">
        <v>5625.75</v>
      </c>
      <c r="L212">
        <v>1303877</v>
      </c>
      <c r="N212">
        <v>5545.3392857142853</v>
      </c>
      <c r="O212">
        <v>5427.1964285714284</v>
      </c>
      <c r="P212">
        <v>118.1428571428571</v>
      </c>
      <c r="R212">
        <v>5547.0235959911734</v>
      </c>
      <c r="S212">
        <v>148.87881556833619</v>
      </c>
      <c r="T212">
        <v>297.75763113667239</v>
      </c>
      <c r="U212">
        <v>5844.7812271278453</v>
      </c>
      <c r="V212">
        <v>5249.2659648545014</v>
      </c>
      <c r="W212">
        <v>5706.0544442207856</v>
      </c>
      <c r="X212">
        <v>5450.3874999999998</v>
      </c>
      <c r="Y212">
        <v>5194.720555779214</v>
      </c>
      <c r="Z212">
        <v>20</v>
      </c>
      <c r="AA212">
        <v>20</v>
      </c>
      <c r="AB212">
        <v>30</v>
      </c>
      <c r="AC212">
        <v>1.5</v>
      </c>
    </row>
    <row r="213" spans="1:29" ht="15.75" customHeight="1" x14ac:dyDescent="0.25">
      <c r="A213" s="35">
        <v>45785</v>
      </c>
      <c r="B213">
        <v>5643.25</v>
      </c>
      <c r="C213">
        <v>5741</v>
      </c>
      <c r="D213">
        <v>5636.5</v>
      </c>
      <c r="E213">
        <v>5684.5</v>
      </c>
      <c r="F213">
        <v>1428613</v>
      </c>
      <c r="G213">
        <v>5667.4189216025597</v>
      </c>
      <c r="H213">
        <v>5608.5</v>
      </c>
      <c r="I213">
        <v>5689.75</v>
      </c>
      <c r="J213">
        <v>5596</v>
      </c>
      <c r="K213">
        <v>5652</v>
      </c>
      <c r="L213">
        <v>1390561</v>
      </c>
      <c r="N213">
        <v>5564.25</v>
      </c>
      <c r="O213">
        <v>5451.8392857142853</v>
      </c>
      <c r="P213">
        <v>112.41071428571431</v>
      </c>
      <c r="R213">
        <v>5553.796267217549</v>
      </c>
      <c r="S213">
        <v>146.12237478991941</v>
      </c>
      <c r="T213">
        <v>292.24474957983892</v>
      </c>
      <c r="U213">
        <v>5846.0410167973878</v>
      </c>
      <c r="V213">
        <v>5261.5515176377103</v>
      </c>
      <c r="W213">
        <v>5698.490365000358</v>
      </c>
      <c r="X213">
        <v>5481.9750000000004</v>
      </c>
      <c r="Y213">
        <v>5265.4596349996427</v>
      </c>
      <c r="Z213">
        <v>20</v>
      </c>
      <c r="AA213">
        <v>20</v>
      </c>
      <c r="AB213">
        <v>30</v>
      </c>
      <c r="AC213">
        <v>1.5</v>
      </c>
    </row>
    <row r="214" spans="1:29" ht="15.75" customHeight="1" x14ac:dyDescent="0.25">
      <c r="A214" s="35">
        <v>45786</v>
      </c>
      <c r="B214">
        <v>5688.5</v>
      </c>
      <c r="C214">
        <v>5715.25</v>
      </c>
      <c r="D214">
        <v>5662.5</v>
      </c>
      <c r="E214">
        <v>5678</v>
      </c>
      <c r="F214">
        <v>1029418</v>
      </c>
      <c r="G214">
        <v>5691.2818435459003</v>
      </c>
      <c r="H214">
        <v>5643.25</v>
      </c>
      <c r="I214">
        <v>5741</v>
      </c>
      <c r="J214">
        <v>5636.5</v>
      </c>
      <c r="K214">
        <v>5684.5</v>
      </c>
      <c r="L214">
        <v>1428613</v>
      </c>
      <c r="N214">
        <v>5590.6607142857147</v>
      </c>
      <c r="O214">
        <v>5476.9107142857147</v>
      </c>
      <c r="P214">
        <v>113.75</v>
      </c>
      <c r="R214">
        <v>5562.2287661067394</v>
      </c>
      <c r="S214">
        <v>144.04125605042341</v>
      </c>
      <c r="T214">
        <v>288.08251210084688</v>
      </c>
      <c r="U214">
        <v>5850.3112782075859</v>
      </c>
      <c r="V214">
        <v>5274.1462540058928</v>
      </c>
      <c r="W214">
        <v>5718.0864583884504</v>
      </c>
      <c r="X214">
        <v>5491.65</v>
      </c>
      <c r="Y214">
        <v>5265.2135416115489</v>
      </c>
      <c r="Z214">
        <v>20</v>
      </c>
      <c r="AA214">
        <v>20</v>
      </c>
      <c r="AB214">
        <v>30</v>
      </c>
      <c r="AC214">
        <v>1.5</v>
      </c>
    </row>
    <row r="215" spans="1:29" ht="15.75" customHeight="1" x14ac:dyDescent="0.25">
      <c r="A215" s="35">
        <v>45789</v>
      </c>
      <c r="B215">
        <v>5761</v>
      </c>
      <c r="C215">
        <v>5876.25</v>
      </c>
      <c r="D215">
        <v>5734.25</v>
      </c>
      <c r="E215">
        <v>5865</v>
      </c>
      <c r="F215">
        <v>1765593</v>
      </c>
      <c r="G215">
        <v>5672.5989023727798</v>
      </c>
      <c r="H215">
        <v>5688.5</v>
      </c>
      <c r="I215">
        <v>5715.25</v>
      </c>
      <c r="J215">
        <v>5662.5</v>
      </c>
      <c r="K215">
        <v>5678</v>
      </c>
      <c r="L215">
        <v>1029418</v>
      </c>
      <c r="N215">
        <v>5619.8392857142853</v>
      </c>
      <c r="O215">
        <v>5515.1428571428569</v>
      </c>
      <c r="P215">
        <v>104.6964285714286</v>
      </c>
      <c r="R215">
        <v>5569.6978779708206</v>
      </c>
      <c r="S215">
        <v>139.47669324790229</v>
      </c>
      <c r="T215">
        <v>278.95338649580452</v>
      </c>
      <c r="U215">
        <v>5848.6512644666254</v>
      </c>
      <c r="V215">
        <v>5290.7444914750158</v>
      </c>
      <c r="W215">
        <v>5734.8127413085858</v>
      </c>
      <c r="X215">
        <v>5510.45</v>
      </c>
      <c r="Y215">
        <v>5286.0872586914138</v>
      </c>
      <c r="Z215">
        <v>20</v>
      </c>
      <c r="AA215">
        <v>20</v>
      </c>
      <c r="AB215">
        <v>30</v>
      </c>
      <c r="AC215">
        <v>1.5</v>
      </c>
    </row>
    <row r="216" spans="1:29" ht="15.75" customHeight="1" x14ac:dyDescent="0.25">
      <c r="A216" s="35">
        <v>45790</v>
      </c>
      <c r="B216">
        <v>5868</v>
      </c>
      <c r="C216">
        <v>5927</v>
      </c>
      <c r="D216">
        <v>5835.75</v>
      </c>
      <c r="E216">
        <v>5904.5</v>
      </c>
      <c r="F216">
        <v>1335457</v>
      </c>
      <c r="G216">
        <v>5741.6453364040199</v>
      </c>
      <c r="H216">
        <v>5761</v>
      </c>
      <c r="I216">
        <v>5876.25</v>
      </c>
      <c r="J216">
        <v>5734.25</v>
      </c>
      <c r="K216">
        <v>5865</v>
      </c>
      <c r="L216">
        <v>1765593</v>
      </c>
      <c r="N216">
        <v>5658.1964285714284</v>
      </c>
      <c r="O216">
        <v>5555.3214285714284</v>
      </c>
      <c r="P216">
        <v>102.875</v>
      </c>
      <c r="R216">
        <v>5588.7496277791552</v>
      </c>
      <c r="S216">
        <v>142.41535858550711</v>
      </c>
      <c r="T216">
        <v>284.83071717101433</v>
      </c>
      <c r="U216">
        <v>5873.5803449501691</v>
      </c>
      <c r="V216">
        <v>5303.9189106081412</v>
      </c>
      <c r="W216">
        <v>5782.3704339394508</v>
      </c>
      <c r="X216">
        <v>5534.1374999999998</v>
      </c>
      <c r="Y216">
        <v>5285.9045660605489</v>
      </c>
      <c r="Z216">
        <v>20</v>
      </c>
      <c r="AA216">
        <v>20</v>
      </c>
      <c r="AB216">
        <v>30</v>
      </c>
      <c r="AC216">
        <v>1.5</v>
      </c>
    </row>
    <row r="217" spans="1:29" ht="15.75" customHeight="1" x14ac:dyDescent="0.25">
      <c r="A217" s="35">
        <v>45791</v>
      </c>
      <c r="B217">
        <v>5902</v>
      </c>
      <c r="C217">
        <v>5925</v>
      </c>
      <c r="D217">
        <v>5890</v>
      </c>
      <c r="E217">
        <v>5908.5</v>
      </c>
      <c r="F217">
        <v>1207202</v>
      </c>
      <c r="G217">
        <v>5826.7670855902998</v>
      </c>
      <c r="H217">
        <v>5868</v>
      </c>
      <c r="I217">
        <v>5927</v>
      </c>
      <c r="J217">
        <v>5835.75</v>
      </c>
      <c r="K217">
        <v>5904.5</v>
      </c>
      <c r="L217">
        <v>1335457</v>
      </c>
      <c r="N217">
        <v>5688.7142857142853</v>
      </c>
      <c r="O217">
        <v>5588.0357142857147</v>
      </c>
      <c r="P217">
        <v>100.6785714285714</v>
      </c>
      <c r="R217">
        <v>5609.1206195353388</v>
      </c>
      <c r="S217">
        <v>139.8570906562318</v>
      </c>
      <c r="T217">
        <v>279.71418131246361</v>
      </c>
      <c r="U217">
        <v>5888.8348008478024</v>
      </c>
      <c r="V217">
        <v>5329.4064382228753</v>
      </c>
      <c r="W217">
        <v>5830.9308464630349</v>
      </c>
      <c r="X217">
        <v>5557.3249999999998</v>
      </c>
      <c r="Y217">
        <v>5283.7191535369648</v>
      </c>
      <c r="Z217">
        <v>20</v>
      </c>
      <c r="AA217">
        <v>20</v>
      </c>
      <c r="AB217">
        <v>30</v>
      </c>
      <c r="AC217">
        <v>1.5</v>
      </c>
    </row>
    <row r="218" spans="1:29" ht="15.75" customHeight="1" x14ac:dyDescent="0.25">
      <c r="A218" s="35">
        <v>45792</v>
      </c>
      <c r="B218">
        <v>5904</v>
      </c>
      <c r="C218">
        <v>5944.5</v>
      </c>
      <c r="D218">
        <v>5867</v>
      </c>
      <c r="E218">
        <v>5933.25</v>
      </c>
      <c r="F218">
        <v>1291986</v>
      </c>
      <c r="G218">
        <v>5858.3294584178202</v>
      </c>
      <c r="H218">
        <v>5902</v>
      </c>
      <c r="I218">
        <v>5925</v>
      </c>
      <c r="J218">
        <v>5890</v>
      </c>
      <c r="K218">
        <v>5908.5</v>
      </c>
      <c r="L218">
        <v>1207202</v>
      </c>
      <c r="N218">
        <v>5716.1071428571431</v>
      </c>
      <c r="O218">
        <v>5626.2321428571431</v>
      </c>
      <c r="P218">
        <v>89.875</v>
      </c>
      <c r="R218">
        <v>5628.4354182749948</v>
      </c>
      <c r="S218">
        <v>134.6142361234202</v>
      </c>
      <c r="T218">
        <v>269.2284722468404</v>
      </c>
      <c r="U218">
        <v>5897.6638905218351</v>
      </c>
      <c r="V218">
        <v>5359.2069460281546</v>
      </c>
      <c r="W218">
        <v>5873.848107379793</v>
      </c>
      <c r="X218">
        <v>5581.3374999999996</v>
      </c>
      <c r="Y218">
        <v>5288.8268926202063</v>
      </c>
      <c r="Z218">
        <v>20</v>
      </c>
      <c r="AA218">
        <v>20</v>
      </c>
      <c r="AB218">
        <v>30</v>
      </c>
      <c r="AC218">
        <v>1.5</v>
      </c>
    </row>
    <row r="219" spans="1:29" ht="15.75" customHeight="1" x14ac:dyDescent="0.25">
      <c r="A219" s="35">
        <v>45793</v>
      </c>
      <c r="B219">
        <v>5935</v>
      </c>
      <c r="C219">
        <v>5977.5</v>
      </c>
      <c r="D219">
        <v>5923</v>
      </c>
      <c r="E219">
        <v>5975.5</v>
      </c>
      <c r="F219">
        <v>1180875</v>
      </c>
      <c r="G219">
        <v>5897.0794232109201</v>
      </c>
      <c r="H219">
        <v>5904</v>
      </c>
      <c r="I219">
        <v>5944.5</v>
      </c>
      <c r="J219">
        <v>5867</v>
      </c>
      <c r="K219">
        <v>5933.25</v>
      </c>
      <c r="L219">
        <v>1291986</v>
      </c>
      <c r="N219">
        <v>5743.4107142857147</v>
      </c>
      <c r="O219">
        <v>5653.8571428571431</v>
      </c>
      <c r="P219">
        <v>89.553571428571431</v>
      </c>
      <c r="R219">
        <v>5648.1008751604786</v>
      </c>
      <c r="S219">
        <v>131.7585243172492</v>
      </c>
      <c r="T219">
        <v>263.51704863449828</v>
      </c>
      <c r="U219">
        <v>5911.6179237949773</v>
      </c>
      <c r="V219">
        <v>5384.5838265259799</v>
      </c>
      <c r="W219">
        <v>5910.5977874718728</v>
      </c>
      <c r="X219">
        <v>5612.7124999999996</v>
      </c>
      <c r="Y219">
        <v>5314.8272125281264</v>
      </c>
      <c r="Z219">
        <v>20</v>
      </c>
      <c r="AA219">
        <v>20</v>
      </c>
      <c r="AB219">
        <v>30</v>
      </c>
      <c r="AC219">
        <v>1.5</v>
      </c>
    </row>
    <row r="220" spans="1:29" ht="15.75" customHeight="1" x14ac:dyDescent="0.25">
      <c r="A220" s="35">
        <v>45796</v>
      </c>
      <c r="B220">
        <v>5930.25</v>
      </c>
      <c r="C220">
        <v>5987.5</v>
      </c>
      <c r="D220">
        <v>5892.75</v>
      </c>
      <c r="E220">
        <v>5982.5</v>
      </c>
      <c r="F220">
        <v>1245859</v>
      </c>
      <c r="G220">
        <v>5901.3825940534898</v>
      </c>
      <c r="H220">
        <v>5935</v>
      </c>
      <c r="I220">
        <v>5977.5</v>
      </c>
      <c r="J220">
        <v>5923</v>
      </c>
      <c r="K220">
        <v>5975.5</v>
      </c>
      <c r="L220">
        <v>1180875</v>
      </c>
      <c r="N220">
        <v>5771.8928571428569</v>
      </c>
      <c r="O220">
        <v>5684.6428571428569</v>
      </c>
      <c r="P220">
        <v>87.25</v>
      </c>
      <c r="R220">
        <v>5669.2233993436739</v>
      </c>
      <c r="S220">
        <v>127.8955981013867</v>
      </c>
      <c r="T220">
        <v>255.79119620277339</v>
      </c>
      <c r="U220">
        <v>5925.0145955464477</v>
      </c>
      <c r="V220">
        <v>5413.4322031409001</v>
      </c>
      <c r="W220">
        <v>5947.4277278538457</v>
      </c>
      <c r="X220">
        <v>5645.85</v>
      </c>
      <c r="Y220">
        <v>5344.272272146155</v>
      </c>
      <c r="Z220">
        <v>20</v>
      </c>
      <c r="AA220">
        <v>20</v>
      </c>
      <c r="AB220">
        <v>30</v>
      </c>
      <c r="AC220">
        <v>1.5</v>
      </c>
    </row>
    <row r="221" spans="1:29" ht="15.75" customHeight="1" x14ac:dyDescent="0.25">
      <c r="A221" s="35">
        <v>45797</v>
      </c>
      <c r="B221">
        <v>5980</v>
      </c>
      <c r="C221">
        <v>5993.5</v>
      </c>
      <c r="D221">
        <v>5926.75</v>
      </c>
      <c r="E221">
        <v>5959.75</v>
      </c>
      <c r="F221">
        <v>1112908</v>
      </c>
      <c r="G221">
        <v>5929.1654520697002</v>
      </c>
      <c r="H221">
        <v>5930.25</v>
      </c>
      <c r="I221">
        <v>5987.5</v>
      </c>
      <c r="J221">
        <v>5892.75</v>
      </c>
      <c r="K221">
        <v>5982.5</v>
      </c>
      <c r="L221">
        <v>1245859</v>
      </c>
      <c r="N221">
        <v>5799.7678571428569</v>
      </c>
      <c r="O221">
        <v>5711.1607142857147</v>
      </c>
      <c r="P221">
        <v>88.607142857142861</v>
      </c>
      <c r="R221">
        <v>5689.4347929344049</v>
      </c>
      <c r="S221">
        <v>126.23831819631739</v>
      </c>
      <c r="T221">
        <v>252.4766363926347</v>
      </c>
      <c r="U221">
        <v>5941.9114293270404</v>
      </c>
      <c r="V221">
        <v>5436.9581565417702</v>
      </c>
      <c r="W221">
        <v>5961.7816067423546</v>
      </c>
      <c r="X221">
        <v>5685.7375000000002</v>
      </c>
      <c r="Y221">
        <v>5409.6933932576458</v>
      </c>
      <c r="Z221">
        <v>20</v>
      </c>
      <c r="AA221">
        <v>20</v>
      </c>
      <c r="AB221">
        <v>30</v>
      </c>
      <c r="AC221">
        <v>1.5</v>
      </c>
    </row>
    <row r="222" spans="1:29" ht="15.75" customHeight="1" x14ac:dyDescent="0.25">
      <c r="A222" s="35">
        <v>45798</v>
      </c>
      <c r="B222">
        <v>5953.5</v>
      </c>
      <c r="C222">
        <v>5958.25</v>
      </c>
      <c r="D222">
        <v>5847.75</v>
      </c>
      <c r="E222">
        <v>5861.25</v>
      </c>
      <c r="F222">
        <v>1548946</v>
      </c>
      <c r="G222">
        <v>5923.5334695434804</v>
      </c>
      <c r="H222">
        <v>5980</v>
      </c>
      <c r="I222">
        <v>5993.5</v>
      </c>
      <c r="J222">
        <v>5926.75</v>
      </c>
      <c r="K222">
        <v>5959.75</v>
      </c>
      <c r="L222">
        <v>1112908</v>
      </c>
      <c r="N222">
        <v>5826</v>
      </c>
      <c r="O222">
        <v>5744.8214285714284</v>
      </c>
      <c r="P222">
        <v>81.178571428571431</v>
      </c>
      <c r="R222">
        <v>5706.8744837128306</v>
      </c>
      <c r="S222">
        <v>123.26390228650151</v>
      </c>
      <c r="T222">
        <v>246.52780457300301</v>
      </c>
      <c r="U222">
        <v>5953.4022882858326</v>
      </c>
      <c r="V222">
        <v>5460.3466791398278</v>
      </c>
      <c r="W222">
        <v>5976.489840037164</v>
      </c>
      <c r="X222">
        <v>5717.9875000000002</v>
      </c>
      <c r="Y222">
        <v>5459.4851599628364</v>
      </c>
      <c r="Z222">
        <v>20</v>
      </c>
      <c r="AA222">
        <v>20</v>
      </c>
      <c r="AB222">
        <v>30</v>
      </c>
      <c r="AC222">
        <v>1.5</v>
      </c>
    </row>
    <row r="223" spans="1:29" ht="15.75" customHeight="1" x14ac:dyDescent="0.25">
      <c r="A223" s="35">
        <v>45799</v>
      </c>
      <c r="B223">
        <v>5858</v>
      </c>
      <c r="C223">
        <v>5895</v>
      </c>
      <c r="D223">
        <v>5828.75</v>
      </c>
      <c r="E223">
        <v>5856.75</v>
      </c>
      <c r="F223">
        <v>1419522</v>
      </c>
      <c r="G223">
        <v>5818.0412138869997</v>
      </c>
      <c r="H223">
        <v>5953.5</v>
      </c>
      <c r="I223">
        <v>5958.25</v>
      </c>
      <c r="J223">
        <v>5847.75</v>
      </c>
      <c r="K223">
        <v>5861.25</v>
      </c>
      <c r="L223">
        <v>1548946</v>
      </c>
      <c r="N223">
        <v>5845.6964285714284</v>
      </c>
      <c r="O223">
        <v>5762.3928571428569</v>
      </c>
      <c r="P223">
        <v>83.303571428571431</v>
      </c>
      <c r="R223">
        <v>5716.8341944410349</v>
      </c>
      <c r="S223">
        <v>122.70070717217639</v>
      </c>
      <c r="T223">
        <v>245.4014143443529</v>
      </c>
      <c r="U223">
        <v>5962.2356087853877</v>
      </c>
      <c r="V223">
        <v>5471.4327800966821</v>
      </c>
      <c r="W223">
        <v>5979.0676647742939</v>
      </c>
      <c r="X223">
        <v>5740.9624999999996</v>
      </c>
      <c r="Y223">
        <v>5502.8573352257054</v>
      </c>
      <c r="Z223">
        <v>20</v>
      </c>
      <c r="AA223">
        <v>20</v>
      </c>
      <c r="AB223">
        <v>30</v>
      </c>
      <c r="AC223">
        <v>1.5</v>
      </c>
    </row>
    <row r="224" spans="1:29" ht="15.75" customHeight="1" x14ac:dyDescent="0.25">
      <c r="A224" s="35">
        <v>45800</v>
      </c>
      <c r="B224">
        <v>5869.25</v>
      </c>
      <c r="C224">
        <v>5872</v>
      </c>
      <c r="D224">
        <v>5756.5</v>
      </c>
      <c r="E224">
        <v>5817</v>
      </c>
      <c r="F224">
        <v>1537693</v>
      </c>
      <c r="G224">
        <v>5823.8479081792402</v>
      </c>
      <c r="H224">
        <v>5858</v>
      </c>
      <c r="I224">
        <v>5895</v>
      </c>
      <c r="J224">
        <v>5828.75</v>
      </c>
      <c r="K224">
        <v>5856.75</v>
      </c>
      <c r="L224">
        <v>1419522</v>
      </c>
      <c r="N224">
        <v>5857.8571428571431</v>
      </c>
      <c r="O224">
        <v>5778.6607142857147</v>
      </c>
      <c r="P224">
        <v>79.196428571428569</v>
      </c>
      <c r="R224">
        <v>5725.8610206061294</v>
      </c>
      <c r="S224">
        <v>119.8781718135676</v>
      </c>
      <c r="T224">
        <v>239.75634362713521</v>
      </c>
      <c r="U224">
        <v>5965.6173642332642</v>
      </c>
      <c r="V224">
        <v>5486.1046769789946</v>
      </c>
      <c r="W224">
        <v>5985.3817041791617</v>
      </c>
      <c r="X224">
        <v>5758.2375000000002</v>
      </c>
      <c r="Y224">
        <v>5531.0932958208386</v>
      </c>
      <c r="Z224">
        <v>20</v>
      </c>
      <c r="AA224">
        <v>20</v>
      </c>
      <c r="AB224">
        <v>30</v>
      </c>
      <c r="AC224">
        <v>1.5</v>
      </c>
    </row>
    <row r="225" spans="1:29" ht="15.75" customHeight="1" x14ac:dyDescent="0.25">
      <c r="A225" s="35">
        <v>45804</v>
      </c>
      <c r="B225">
        <v>5820</v>
      </c>
      <c r="C225">
        <v>5941.75</v>
      </c>
      <c r="D225">
        <v>5813</v>
      </c>
      <c r="E225">
        <v>5934.25</v>
      </c>
      <c r="F225">
        <v>1288369</v>
      </c>
      <c r="G225">
        <v>5832.8991756290598</v>
      </c>
      <c r="H225">
        <v>5869.25</v>
      </c>
      <c r="I225">
        <v>5872</v>
      </c>
      <c r="J225">
        <v>5756.5</v>
      </c>
      <c r="K225">
        <v>5817</v>
      </c>
      <c r="L225">
        <v>1537693</v>
      </c>
      <c r="N225">
        <v>5869.6964285714284</v>
      </c>
      <c r="O225">
        <v>5785.8928571428569</v>
      </c>
      <c r="P225">
        <v>83.803571428571431</v>
      </c>
      <c r="R225">
        <v>5731.740954760573</v>
      </c>
      <c r="S225">
        <v>119.65926322288919</v>
      </c>
      <c r="T225">
        <v>239.31852644577839</v>
      </c>
      <c r="U225">
        <v>5971.0594812063518</v>
      </c>
      <c r="V225">
        <v>5492.4224283147942</v>
      </c>
      <c r="W225">
        <v>5987.681377899612</v>
      </c>
      <c r="X225">
        <v>5771.6</v>
      </c>
      <c r="Y225">
        <v>5555.5186221003887</v>
      </c>
      <c r="Z225">
        <v>20</v>
      </c>
      <c r="AA225">
        <v>20</v>
      </c>
      <c r="AB225">
        <v>30</v>
      </c>
      <c r="AC225">
        <v>1.5</v>
      </c>
    </row>
    <row r="226" spans="1:29" ht="15.75" customHeight="1" x14ac:dyDescent="0.25">
      <c r="A226" s="35">
        <v>45805</v>
      </c>
      <c r="B226">
        <v>5940.75</v>
      </c>
      <c r="C226">
        <v>5952.5</v>
      </c>
      <c r="D226">
        <v>5890</v>
      </c>
      <c r="E226">
        <v>5902.75</v>
      </c>
      <c r="F226">
        <v>1181330</v>
      </c>
      <c r="G226">
        <v>5942.9093190203303</v>
      </c>
      <c r="H226">
        <v>5820</v>
      </c>
      <c r="I226">
        <v>5941.75</v>
      </c>
      <c r="J226">
        <v>5813</v>
      </c>
      <c r="K226">
        <v>5934.25</v>
      </c>
      <c r="L226">
        <v>1288369</v>
      </c>
      <c r="N226">
        <v>5888.875</v>
      </c>
      <c r="O226">
        <v>5800.75</v>
      </c>
      <c r="P226">
        <v>88.125</v>
      </c>
      <c r="R226">
        <v>5744.8060544534392</v>
      </c>
      <c r="S226">
        <v>120.1138000617448</v>
      </c>
      <c r="T226">
        <v>240.22760012348951</v>
      </c>
      <c r="U226">
        <v>5985.0336545769287</v>
      </c>
      <c r="V226">
        <v>5504.5784543299496</v>
      </c>
      <c r="W226">
        <v>5999.1662862178582</v>
      </c>
      <c r="X226">
        <v>5790.6625000000004</v>
      </c>
      <c r="Y226">
        <v>5582.1587137821434</v>
      </c>
      <c r="Z226">
        <v>20</v>
      </c>
      <c r="AA226">
        <v>20</v>
      </c>
      <c r="AB226">
        <v>30</v>
      </c>
      <c r="AC226">
        <v>1.5</v>
      </c>
    </row>
    <row r="227" spans="1:29" ht="15.75" customHeight="1" x14ac:dyDescent="0.25">
      <c r="A227" s="35">
        <v>45806</v>
      </c>
      <c r="B227">
        <v>5923.5</v>
      </c>
      <c r="C227">
        <v>6008</v>
      </c>
      <c r="D227">
        <v>5884</v>
      </c>
      <c r="E227">
        <v>5922.75</v>
      </c>
      <c r="F227">
        <v>1414864</v>
      </c>
      <c r="G227">
        <v>5911.2759999999998</v>
      </c>
      <c r="H227">
        <v>5940.75</v>
      </c>
      <c r="I227">
        <v>5952.5</v>
      </c>
      <c r="J227">
        <v>5890</v>
      </c>
      <c r="K227">
        <v>5902.75</v>
      </c>
      <c r="L227">
        <v>1181330</v>
      </c>
      <c r="N227">
        <v>5907.6428571428569</v>
      </c>
      <c r="O227">
        <v>5821.75</v>
      </c>
      <c r="P227">
        <v>85.892857142857139</v>
      </c>
      <c r="R227">
        <v>5754.9959864241846</v>
      </c>
      <c r="S227">
        <v>117.2331100586575</v>
      </c>
      <c r="T227">
        <v>234.46622011731509</v>
      </c>
      <c r="U227">
        <v>5989.4622065414997</v>
      </c>
      <c r="V227">
        <v>5520.5297663068704</v>
      </c>
      <c r="W227">
        <v>6005.3545213610332</v>
      </c>
      <c r="X227">
        <v>5806.6125000000002</v>
      </c>
      <c r="Y227">
        <v>5607.8704786389671</v>
      </c>
      <c r="Z227">
        <v>20</v>
      </c>
      <c r="AA227">
        <v>20</v>
      </c>
      <c r="AB227">
        <v>30</v>
      </c>
      <c r="AC227">
        <v>1.5</v>
      </c>
    </row>
    <row r="228" spans="1:29" ht="15.75" customHeight="1" x14ac:dyDescent="0.25">
      <c r="A228" s="35">
        <v>45807</v>
      </c>
      <c r="B228">
        <v>5912.25</v>
      </c>
      <c r="C228">
        <v>5932.75</v>
      </c>
      <c r="D228">
        <v>5853.25</v>
      </c>
      <c r="E228">
        <v>5916</v>
      </c>
      <c r="F228">
        <v>1633334</v>
      </c>
      <c r="G228">
        <v>5922.5899366125004</v>
      </c>
      <c r="H228">
        <v>5923.5</v>
      </c>
      <c r="I228">
        <v>6008</v>
      </c>
      <c r="J228">
        <v>5884</v>
      </c>
      <c r="K228">
        <v>5922.75</v>
      </c>
      <c r="L228">
        <v>1414864</v>
      </c>
      <c r="N228">
        <v>5926.7142857142853</v>
      </c>
      <c r="O228">
        <v>5839.4285714285716</v>
      </c>
      <c r="P228">
        <v>87.285714285714292</v>
      </c>
      <c r="R228">
        <v>5765.8188260097213</v>
      </c>
      <c r="S228">
        <v>117.5714545557247</v>
      </c>
      <c r="T228">
        <v>235.14290911144931</v>
      </c>
      <c r="U228">
        <v>6000.9617351211709</v>
      </c>
      <c r="V228">
        <v>5530.6759168982717</v>
      </c>
      <c r="W228">
        <v>6010.3648387732519</v>
      </c>
      <c r="X228">
        <v>5823.4</v>
      </c>
      <c r="Y228">
        <v>5636.4351612267474</v>
      </c>
      <c r="Z228">
        <v>20</v>
      </c>
      <c r="AA228">
        <v>20</v>
      </c>
      <c r="AB228">
        <v>30</v>
      </c>
      <c r="AC228">
        <v>1.5</v>
      </c>
    </row>
    <row r="229" spans="1:29" ht="15.75" customHeight="1" x14ac:dyDescent="0.25">
      <c r="A229" s="35">
        <v>45810</v>
      </c>
      <c r="B229">
        <v>5898.75</v>
      </c>
      <c r="C229">
        <v>5955.5</v>
      </c>
      <c r="D229">
        <v>5867.5</v>
      </c>
      <c r="E229">
        <v>5947.25</v>
      </c>
      <c r="F229">
        <v>1194125</v>
      </c>
      <c r="G229">
        <v>5956.5168712155801</v>
      </c>
      <c r="H229">
        <v>5912.25</v>
      </c>
      <c r="I229">
        <v>5932.75</v>
      </c>
      <c r="J229">
        <v>5853.25</v>
      </c>
      <c r="K229">
        <v>5916</v>
      </c>
      <c r="L229">
        <v>1633334</v>
      </c>
      <c r="N229">
        <v>5942.25</v>
      </c>
      <c r="O229">
        <v>5853.0535714285716</v>
      </c>
      <c r="P229">
        <v>89.196428571428569</v>
      </c>
      <c r="R229">
        <v>5775.5079340090942</v>
      </c>
      <c r="S229">
        <v>115.6678818279384</v>
      </c>
      <c r="T229">
        <v>231.3357636558768</v>
      </c>
      <c r="U229">
        <v>6006.8436976649709</v>
      </c>
      <c r="V229">
        <v>5544.1721703532176</v>
      </c>
      <c r="W229">
        <v>6013.9115515032818</v>
      </c>
      <c r="X229">
        <v>5838.0375000000004</v>
      </c>
      <c r="Y229">
        <v>5662.163448496719</v>
      </c>
      <c r="Z229">
        <v>20</v>
      </c>
      <c r="AA229">
        <v>20</v>
      </c>
      <c r="AB229">
        <v>30</v>
      </c>
      <c r="AC229">
        <v>1.5</v>
      </c>
    </row>
    <row r="230" spans="1:29" ht="15.75" customHeight="1" x14ac:dyDescent="0.25">
      <c r="A230" s="35">
        <v>45811</v>
      </c>
      <c r="B230">
        <v>5949</v>
      </c>
      <c r="C230">
        <v>5991.25</v>
      </c>
      <c r="D230">
        <v>5909.25</v>
      </c>
      <c r="E230">
        <v>5981.5</v>
      </c>
      <c r="F230">
        <v>1154297</v>
      </c>
      <c r="G230">
        <v>5958.9501904794197</v>
      </c>
      <c r="H230">
        <v>5898.75</v>
      </c>
      <c r="I230">
        <v>5955.5</v>
      </c>
      <c r="J230">
        <v>5867.5</v>
      </c>
      <c r="K230">
        <v>5947.25</v>
      </c>
      <c r="L230">
        <v>1194125</v>
      </c>
      <c r="N230">
        <v>5947.9107142857147</v>
      </c>
      <c r="O230">
        <v>5862.5714285714284</v>
      </c>
      <c r="P230">
        <v>85.339285714285708</v>
      </c>
      <c r="R230">
        <v>5786.5880672988314</v>
      </c>
      <c r="S230">
        <v>114.28448773654149</v>
      </c>
      <c r="T230">
        <v>228.56897547308299</v>
      </c>
      <c r="U230">
        <v>6015.1570427719134</v>
      </c>
      <c r="V230">
        <v>5558.0190918257476</v>
      </c>
      <c r="W230">
        <v>6023.3888013464848</v>
      </c>
      <c r="X230">
        <v>5849.95</v>
      </c>
      <c r="Y230">
        <v>5676.5111986535148</v>
      </c>
      <c r="Z230">
        <v>20</v>
      </c>
      <c r="AA230">
        <v>20</v>
      </c>
      <c r="AB230">
        <v>30</v>
      </c>
      <c r="AC230">
        <v>1.5</v>
      </c>
    </row>
    <row r="231" spans="1:29" ht="15.75" customHeight="1" x14ac:dyDescent="0.25">
      <c r="A231" s="35">
        <v>45812</v>
      </c>
      <c r="B231">
        <v>5980</v>
      </c>
      <c r="C231">
        <v>5999</v>
      </c>
      <c r="D231">
        <v>5974</v>
      </c>
      <c r="E231">
        <v>5981</v>
      </c>
      <c r="F231">
        <v>1097088</v>
      </c>
      <c r="G231">
        <v>5982.2148998842003</v>
      </c>
      <c r="H231">
        <v>5949</v>
      </c>
      <c r="I231">
        <v>5991.25</v>
      </c>
      <c r="J231">
        <v>5909.25</v>
      </c>
      <c r="K231">
        <v>5981.5</v>
      </c>
      <c r="L231">
        <v>1154297</v>
      </c>
      <c r="N231">
        <v>5952.5</v>
      </c>
      <c r="O231">
        <v>5867.8214285714284</v>
      </c>
      <c r="P231">
        <v>84.678571428571431</v>
      </c>
      <c r="R231">
        <v>5799.1630306989064</v>
      </c>
      <c r="S231">
        <v>112.6702633497144</v>
      </c>
      <c r="T231">
        <v>225.34052669942881</v>
      </c>
      <c r="U231">
        <v>6024.503557398335</v>
      </c>
      <c r="V231">
        <v>5573.8225039994777</v>
      </c>
      <c r="W231">
        <v>6032.5174811981997</v>
      </c>
      <c r="X231">
        <v>5865.4375</v>
      </c>
      <c r="Y231">
        <v>5698.3575188018003</v>
      </c>
      <c r="Z231">
        <v>20</v>
      </c>
      <c r="AA231">
        <v>20</v>
      </c>
      <c r="AB231">
        <v>30</v>
      </c>
      <c r="AC231">
        <v>1.5</v>
      </c>
    </row>
    <row r="232" spans="1:29" ht="15.75" customHeight="1" x14ac:dyDescent="0.25">
      <c r="A232" s="35">
        <v>45813</v>
      </c>
      <c r="B232">
        <v>5974.25</v>
      </c>
      <c r="C232">
        <v>6016.5</v>
      </c>
      <c r="D232">
        <v>5928.75</v>
      </c>
      <c r="E232">
        <v>5946</v>
      </c>
      <c r="F232">
        <v>1603350</v>
      </c>
      <c r="G232">
        <v>5946.6735866651397</v>
      </c>
      <c r="H232">
        <v>5980</v>
      </c>
      <c r="I232">
        <v>5999</v>
      </c>
      <c r="J232">
        <v>5974</v>
      </c>
      <c r="K232">
        <v>5981</v>
      </c>
      <c r="L232">
        <v>1097088</v>
      </c>
      <c r="N232">
        <v>5957.7857142857147</v>
      </c>
      <c r="O232">
        <v>5873.8214285714284</v>
      </c>
      <c r="P232">
        <v>83.964285714285708</v>
      </c>
      <c r="R232">
        <v>5810.8944480731707</v>
      </c>
      <c r="S232">
        <v>108.2867501822287</v>
      </c>
      <c r="T232">
        <v>216.5735003644574</v>
      </c>
      <c r="U232">
        <v>6027.4679484376284</v>
      </c>
      <c r="V232">
        <v>5594.320947708713</v>
      </c>
      <c r="W232">
        <v>6032.347904779178</v>
      </c>
      <c r="X232">
        <v>5883.2</v>
      </c>
      <c r="Y232">
        <v>5734.0520952208217</v>
      </c>
      <c r="Z232">
        <v>20</v>
      </c>
      <c r="AA232">
        <v>20</v>
      </c>
      <c r="AB232">
        <v>30</v>
      </c>
      <c r="AC232">
        <v>1.5</v>
      </c>
    </row>
    <row r="233" spans="1:29" ht="15.75" customHeight="1" x14ac:dyDescent="0.25">
      <c r="A233" s="35">
        <v>45814</v>
      </c>
      <c r="B233">
        <v>5931.75</v>
      </c>
      <c r="C233">
        <v>6025</v>
      </c>
      <c r="D233">
        <v>5930</v>
      </c>
      <c r="E233">
        <v>6006.75</v>
      </c>
      <c r="F233">
        <v>1300244</v>
      </c>
      <c r="G233">
        <v>5940.3757510016303</v>
      </c>
      <c r="H233">
        <v>5974.25</v>
      </c>
      <c r="I233">
        <v>6016.5</v>
      </c>
      <c r="J233">
        <v>5928.75</v>
      </c>
      <c r="K233">
        <v>5946</v>
      </c>
      <c r="L233">
        <v>1603350</v>
      </c>
      <c r="N233">
        <v>5962.9285714285716</v>
      </c>
      <c r="O233">
        <v>5878.2321428571431</v>
      </c>
      <c r="P233">
        <v>84.696428571428569</v>
      </c>
      <c r="R233">
        <v>5819.6109352942567</v>
      </c>
      <c r="S233">
        <v>107.2599126731173</v>
      </c>
      <c r="T233">
        <v>214.51982534623451</v>
      </c>
      <c r="U233">
        <v>6034.1307606404916</v>
      </c>
      <c r="V233">
        <v>5605.0911099480218</v>
      </c>
      <c r="W233">
        <v>6025.1362566252292</v>
      </c>
      <c r="X233">
        <v>5897.9</v>
      </c>
      <c r="Y233">
        <v>5770.6637433747701</v>
      </c>
      <c r="Z233">
        <v>20</v>
      </c>
      <c r="AA233">
        <v>20</v>
      </c>
      <c r="AB233">
        <v>30</v>
      </c>
      <c r="AC233">
        <v>1.5</v>
      </c>
    </row>
    <row r="234" spans="1:29" ht="15.75" customHeight="1" x14ac:dyDescent="0.25">
      <c r="A234" s="35">
        <v>45817</v>
      </c>
      <c r="B234">
        <v>6010</v>
      </c>
      <c r="C234">
        <v>6027.75</v>
      </c>
      <c r="D234">
        <v>5992.25</v>
      </c>
      <c r="E234">
        <v>6010.25</v>
      </c>
      <c r="F234">
        <v>959819</v>
      </c>
      <c r="G234">
        <v>5991.13911425685</v>
      </c>
      <c r="H234">
        <v>5931.75</v>
      </c>
      <c r="I234">
        <v>6025</v>
      </c>
      <c r="J234">
        <v>5930</v>
      </c>
      <c r="K234">
        <v>6006.75</v>
      </c>
      <c r="L234">
        <v>1300244</v>
      </c>
      <c r="N234">
        <v>5966.3214285714284</v>
      </c>
      <c r="O234">
        <v>5878.7321428571431</v>
      </c>
      <c r="P234">
        <v>87.589285714285708</v>
      </c>
      <c r="R234">
        <v>5831.6844233397887</v>
      </c>
      <c r="S234">
        <v>106.6469170394614</v>
      </c>
      <c r="T234">
        <v>213.2938340789228</v>
      </c>
      <c r="U234">
        <v>6044.978257418712</v>
      </c>
      <c r="V234">
        <v>5618.3905892608655</v>
      </c>
      <c r="W234">
        <v>6022.7078186880008</v>
      </c>
      <c r="X234">
        <v>5914.0124999999998</v>
      </c>
      <c r="Y234">
        <v>5805.3171813119989</v>
      </c>
      <c r="Z234">
        <v>20</v>
      </c>
      <c r="AA234">
        <v>20</v>
      </c>
      <c r="AB234">
        <v>30</v>
      </c>
      <c r="AC234">
        <v>1.5</v>
      </c>
    </row>
    <row r="235" spans="1:29" ht="15.75" customHeight="1" x14ac:dyDescent="0.25">
      <c r="A235" s="35">
        <v>45818</v>
      </c>
      <c r="B235">
        <v>6012.25</v>
      </c>
      <c r="C235">
        <v>6049.5</v>
      </c>
      <c r="D235">
        <v>5991.25</v>
      </c>
      <c r="E235">
        <v>6045</v>
      </c>
      <c r="F235">
        <v>1174590</v>
      </c>
      <c r="G235">
        <v>6047.0219607601302</v>
      </c>
      <c r="H235">
        <v>6010</v>
      </c>
      <c r="I235">
        <v>6027.75</v>
      </c>
      <c r="J235">
        <v>5992.25</v>
      </c>
      <c r="K235">
        <v>6010.25</v>
      </c>
      <c r="L235">
        <v>959819</v>
      </c>
      <c r="N235">
        <v>5969.1964285714284</v>
      </c>
      <c r="O235">
        <v>5885.8392857142853</v>
      </c>
      <c r="P235">
        <v>83.357142857142861</v>
      </c>
      <c r="R235">
        <v>5843.2047831243181</v>
      </c>
      <c r="S235">
        <v>103.0895711874884</v>
      </c>
      <c r="T235">
        <v>206.17914237497669</v>
      </c>
      <c r="U235">
        <v>6049.3839254992936</v>
      </c>
      <c r="V235">
        <v>5637.0256407493416</v>
      </c>
      <c r="W235">
        <v>6007.8856030344486</v>
      </c>
      <c r="X235">
        <v>5930.625</v>
      </c>
      <c r="Y235">
        <v>5853.3643969655514</v>
      </c>
      <c r="Z235">
        <v>20</v>
      </c>
      <c r="AA235">
        <v>20</v>
      </c>
      <c r="AB235">
        <v>30</v>
      </c>
      <c r="AC235">
        <v>1.5</v>
      </c>
    </row>
    <row r="236" spans="1:29" ht="15.75" customHeight="1" x14ac:dyDescent="0.25">
      <c r="A236" s="35">
        <v>45819</v>
      </c>
      <c r="B236">
        <v>6038.75</v>
      </c>
      <c r="C236">
        <v>6074.75</v>
      </c>
      <c r="D236">
        <v>6006.25</v>
      </c>
      <c r="E236">
        <v>6029</v>
      </c>
      <c r="F236">
        <v>1712599</v>
      </c>
      <c r="G236">
        <v>6059.5567835253496</v>
      </c>
      <c r="H236">
        <v>6012.25</v>
      </c>
      <c r="I236">
        <v>6049.5</v>
      </c>
      <c r="J236">
        <v>5991.25</v>
      </c>
      <c r="K236">
        <v>6045</v>
      </c>
      <c r="L236">
        <v>1174590</v>
      </c>
      <c r="N236">
        <v>5973.1964285714284</v>
      </c>
      <c r="O236">
        <v>5890.4464285714284</v>
      </c>
      <c r="P236">
        <v>82.75</v>
      </c>
      <c r="R236">
        <v>5856.2238293743621</v>
      </c>
      <c r="S236">
        <v>100.8475926281139</v>
      </c>
      <c r="T236">
        <v>201.69518525622789</v>
      </c>
      <c r="U236">
        <v>6057.91901463059</v>
      </c>
      <c r="V236">
        <v>5654.5286441181343</v>
      </c>
      <c r="W236">
        <v>6021.9301534306733</v>
      </c>
      <c r="X236">
        <v>5939.625</v>
      </c>
      <c r="Y236">
        <v>5857.3198465693267</v>
      </c>
      <c r="Z236">
        <v>20</v>
      </c>
      <c r="AA236">
        <v>20</v>
      </c>
      <c r="AB236">
        <v>30</v>
      </c>
      <c r="AC236">
        <v>1.5</v>
      </c>
    </row>
    <row r="237" spans="1:29" ht="15.75" customHeight="1" x14ac:dyDescent="0.25">
      <c r="A237" s="35">
        <v>45820</v>
      </c>
      <c r="B237">
        <v>6022.25</v>
      </c>
      <c r="C237">
        <v>6051.25</v>
      </c>
      <c r="D237">
        <v>5987.75</v>
      </c>
      <c r="E237">
        <v>6049.5</v>
      </c>
      <c r="F237">
        <v>1542652</v>
      </c>
      <c r="G237">
        <v>6021.8698734979198</v>
      </c>
      <c r="H237">
        <v>6038.75</v>
      </c>
      <c r="I237">
        <v>6074.75</v>
      </c>
      <c r="J237">
        <v>6006.25</v>
      </c>
      <c r="K237">
        <v>6029</v>
      </c>
      <c r="L237">
        <v>1712599</v>
      </c>
      <c r="N237">
        <v>5981.5178571428569</v>
      </c>
      <c r="O237">
        <v>5901.7678571428569</v>
      </c>
      <c r="P237">
        <v>79.75</v>
      </c>
      <c r="R237">
        <v>5867.3706790921451</v>
      </c>
      <c r="S237">
        <v>99.230212996708246</v>
      </c>
      <c r="T237">
        <v>198.46042599341649</v>
      </c>
      <c r="U237">
        <v>6065.8311050855618</v>
      </c>
      <c r="V237">
        <v>5668.9102530987284</v>
      </c>
      <c r="W237">
        <v>6032.1447764206578</v>
      </c>
      <c r="X237">
        <v>5945.85</v>
      </c>
      <c r="Y237">
        <v>5859.555223579343</v>
      </c>
      <c r="Z237">
        <v>20</v>
      </c>
      <c r="AA237">
        <v>20</v>
      </c>
      <c r="AB237">
        <v>30</v>
      </c>
      <c r="AC237">
        <v>1.5</v>
      </c>
    </row>
    <row r="238" spans="1:29" ht="15.75" customHeight="1" x14ac:dyDescent="0.25">
      <c r="A238" s="35">
        <v>45821</v>
      </c>
      <c r="B238">
        <v>6045</v>
      </c>
      <c r="C238">
        <v>6045</v>
      </c>
      <c r="D238">
        <v>5927.5</v>
      </c>
      <c r="E238">
        <v>5979.25</v>
      </c>
      <c r="F238">
        <v>3081851</v>
      </c>
      <c r="G238">
        <v>6060.9025641701201</v>
      </c>
      <c r="H238">
        <v>6022.25</v>
      </c>
      <c r="I238">
        <v>6051.25</v>
      </c>
      <c r="J238">
        <v>5987.75</v>
      </c>
      <c r="K238">
        <v>6049.5</v>
      </c>
      <c r="L238">
        <v>1542652</v>
      </c>
      <c r="N238">
        <v>5992.6785714285716</v>
      </c>
      <c r="O238">
        <v>5913.125</v>
      </c>
      <c r="P238">
        <v>79.553571428571431</v>
      </c>
      <c r="R238">
        <v>5879.1209578603939</v>
      </c>
      <c r="S238">
        <v>97.443702346872826</v>
      </c>
      <c r="T238">
        <v>194.88740469374571</v>
      </c>
      <c r="U238">
        <v>6074.0083625541392</v>
      </c>
      <c r="V238">
        <v>5684.2335531666486</v>
      </c>
      <c r="W238">
        <v>6044.4786086512822</v>
      </c>
      <c r="X238">
        <v>5952.9</v>
      </c>
      <c r="Y238">
        <v>5861.321391348717</v>
      </c>
      <c r="Z238">
        <v>20</v>
      </c>
      <c r="AA238">
        <v>20</v>
      </c>
      <c r="AB238">
        <v>30</v>
      </c>
      <c r="AC238">
        <v>1.5</v>
      </c>
    </row>
    <row r="239" spans="1:29" ht="15.75" customHeight="1" x14ac:dyDescent="0.25">
      <c r="A239" s="35">
        <v>45824</v>
      </c>
      <c r="B239">
        <v>6001</v>
      </c>
      <c r="C239">
        <v>6109</v>
      </c>
      <c r="D239">
        <v>6000</v>
      </c>
      <c r="E239">
        <v>6089.75</v>
      </c>
      <c r="F239">
        <v>3665691</v>
      </c>
      <c r="G239">
        <v>6002.3420375738297</v>
      </c>
      <c r="H239">
        <v>6045</v>
      </c>
      <c r="I239">
        <v>6045</v>
      </c>
      <c r="J239">
        <v>5927.5</v>
      </c>
      <c r="K239">
        <v>5979.25</v>
      </c>
      <c r="L239">
        <v>3081851</v>
      </c>
      <c r="N239">
        <v>6005.0357142857147</v>
      </c>
      <c r="O239">
        <v>5925.3392857142853</v>
      </c>
      <c r="P239">
        <v>79.696428571428569</v>
      </c>
      <c r="R239">
        <v>5885.5808960629493</v>
      </c>
      <c r="S239">
        <v>98.671517229529186</v>
      </c>
      <c r="T239">
        <v>197.3430344590584</v>
      </c>
      <c r="U239">
        <v>6082.923930522008</v>
      </c>
      <c r="V239">
        <v>5688.2378616038905</v>
      </c>
      <c r="W239">
        <v>6046.9028438081323</v>
      </c>
      <c r="X239">
        <v>5955.2</v>
      </c>
      <c r="Y239">
        <v>5863.4971561918674</v>
      </c>
      <c r="Z239">
        <v>20</v>
      </c>
      <c r="AA239">
        <v>20</v>
      </c>
      <c r="AB239">
        <v>30</v>
      </c>
      <c r="AC239">
        <v>1.5</v>
      </c>
    </row>
    <row r="240" spans="1:29" ht="15.75" customHeight="1" x14ac:dyDescent="0.25">
      <c r="A240" s="35">
        <v>45825</v>
      </c>
      <c r="B240">
        <v>6093</v>
      </c>
      <c r="C240">
        <v>6093.5</v>
      </c>
      <c r="D240">
        <v>6030.25</v>
      </c>
      <c r="E240">
        <v>6038.5</v>
      </c>
      <c r="F240">
        <v>2597764</v>
      </c>
      <c r="G240">
        <v>6037.3886282451604</v>
      </c>
      <c r="H240">
        <v>6001</v>
      </c>
      <c r="I240">
        <v>6109</v>
      </c>
      <c r="J240">
        <v>6000</v>
      </c>
      <c r="K240">
        <v>6089.75</v>
      </c>
      <c r="L240">
        <v>3665691</v>
      </c>
      <c r="N240">
        <v>6016.9821428571431</v>
      </c>
      <c r="O240">
        <v>5938.6964285714284</v>
      </c>
      <c r="P240">
        <v>78.285714285714292</v>
      </c>
      <c r="R240">
        <v>5898.7530963169529</v>
      </c>
      <c r="S240">
        <v>100.2254413680527</v>
      </c>
      <c r="T240">
        <v>200.45088273610551</v>
      </c>
      <c r="U240">
        <v>6099.203979053058</v>
      </c>
      <c r="V240">
        <v>5698.3022135808478</v>
      </c>
      <c r="W240">
        <v>6062.5308767444267</v>
      </c>
      <c r="X240">
        <v>5960.9125000000004</v>
      </c>
      <c r="Y240">
        <v>5859.294123255574</v>
      </c>
      <c r="Z240">
        <v>20</v>
      </c>
      <c r="AA240">
        <v>20</v>
      </c>
      <c r="AB240">
        <v>30</v>
      </c>
      <c r="AC240">
        <v>1.5</v>
      </c>
    </row>
    <row r="241" spans="1:29" ht="15.75" customHeight="1" x14ac:dyDescent="0.25">
      <c r="A241" s="35">
        <v>45826</v>
      </c>
      <c r="B241">
        <v>6030.75</v>
      </c>
      <c r="C241">
        <v>6073.75</v>
      </c>
      <c r="D241">
        <v>6017.75</v>
      </c>
      <c r="E241">
        <v>6034.25</v>
      </c>
      <c r="F241">
        <v>1815233</v>
      </c>
      <c r="G241">
        <v>6011.3187833707298</v>
      </c>
      <c r="H241">
        <v>6093</v>
      </c>
      <c r="I241">
        <v>6093.5</v>
      </c>
      <c r="J241">
        <v>6030.25</v>
      </c>
      <c r="K241">
        <v>6038.5</v>
      </c>
      <c r="L241">
        <v>2597764</v>
      </c>
      <c r="N241">
        <v>6027.0535714285716</v>
      </c>
      <c r="O241">
        <v>5948.7142857142853</v>
      </c>
      <c r="P241">
        <v>78.339285714285708</v>
      </c>
      <c r="R241">
        <v>5907.7690255868274</v>
      </c>
      <c r="S241">
        <v>98.376669299650089</v>
      </c>
      <c r="T241">
        <v>196.75333859930021</v>
      </c>
      <c r="U241">
        <v>6104.5223641861267</v>
      </c>
      <c r="V241">
        <v>5711.0156869875264</v>
      </c>
      <c r="W241">
        <v>6068.2756722557806</v>
      </c>
      <c r="X241">
        <v>5963.7124999999996</v>
      </c>
      <c r="Y241">
        <v>5859.1493277442187</v>
      </c>
      <c r="Z241">
        <v>20</v>
      </c>
      <c r="AA241">
        <v>20</v>
      </c>
      <c r="AB241">
        <v>30</v>
      </c>
      <c r="AC241">
        <v>1.5</v>
      </c>
    </row>
    <row r="242" spans="1:29" ht="15.75" customHeight="1" x14ac:dyDescent="0.25">
      <c r="A242" s="36">
        <v>45828</v>
      </c>
      <c r="B242">
        <v>6038.25</v>
      </c>
      <c r="C242">
        <v>6071</v>
      </c>
      <c r="D242">
        <v>5969.5</v>
      </c>
      <c r="E242">
        <v>6018</v>
      </c>
      <c r="F242">
        <v>1696030</v>
      </c>
      <c r="G242">
        <v>6008.2797257013499</v>
      </c>
      <c r="H242">
        <v>6030.75</v>
      </c>
      <c r="I242">
        <v>6073.75</v>
      </c>
      <c r="J242">
        <v>6017.75</v>
      </c>
      <c r="K242">
        <v>6034.25</v>
      </c>
      <c r="L242">
        <v>1815233</v>
      </c>
      <c r="N242">
        <v>6031.75</v>
      </c>
      <c r="O242">
        <v>5958.2678571428569</v>
      </c>
      <c r="P242">
        <v>73.482142857142861</v>
      </c>
      <c r="R242">
        <v>5915.9290884521924</v>
      </c>
      <c r="S242">
        <v>96.257835834667588</v>
      </c>
      <c r="T242">
        <v>192.51567166933521</v>
      </c>
      <c r="U242">
        <v>6108.4447601215279</v>
      </c>
      <c r="V242">
        <v>5723.413416782857</v>
      </c>
      <c r="W242">
        <v>6074.4899103170692</v>
      </c>
      <c r="X242">
        <v>5967.4375</v>
      </c>
      <c r="Y242">
        <v>5860.3850896829308</v>
      </c>
      <c r="Z242">
        <v>20</v>
      </c>
      <c r="AA242">
        <v>20</v>
      </c>
      <c r="AB242">
        <v>30</v>
      </c>
      <c r="AC242">
        <v>1.5</v>
      </c>
    </row>
    <row r="243" spans="1:29" ht="15.75" customHeight="1" x14ac:dyDescent="0.25">
      <c r="A243" s="36">
        <v>45831</v>
      </c>
      <c r="B243">
        <v>5964</v>
      </c>
      <c r="C243">
        <v>6081.5</v>
      </c>
      <c r="D243">
        <v>5959</v>
      </c>
      <c r="E243">
        <v>6077</v>
      </c>
      <c r="F243">
        <v>1358820</v>
      </c>
      <c r="G243">
        <v>6020.6483534045801</v>
      </c>
      <c r="H243">
        <v>6038.25</v>
      </c>
      <c r="I243">
        <v>6071</v>
      </c>
      <c r="J243">
        <v>5969.5</v>
      </c>
      <c r="K243">
        <v>6018</v>
      </c>
      <c r="L243">
        <v>1696030</v>
      </c>
      <c r="N243">
        <v>6041.625</v>
      </c>
      <c r="O243">
        <v>5966.5714285714284</v>
      </c>
      <c r="P243">
        <v>75.053571428571431</v>
      </c>
      <c r="R243">
        <v>5922.5143085520513</v>
      </c>
      <c r="S243">
        <v>96.519944042934213</v>
      </c>
      <c r="T243">
        <v>193.0398880858684</v>
      </c>
      <c r="U243">
        <v>6115.5541966379196</v>
      </c>
      <c r="V243">
        <v>5729.4744204661829</v>
      </c>
      <c r="W243">
        <v>6076.9661846290419</v>
      </c>
      <c r="X243">
        <v>5975.2749999999996</v>
      </c>
      <c r="Y243">
        <v>5873.5838153709574</v>
      </c>
      <c r="Z243">
        <v>20</v>
      </c>
      <c r="AA243">
        <v>20</v>
      </c>
      <c r="AB243">
        <v>30</v>
      </c>
      <c r="AC243">
        <v>1.5</v>
      </c>
    </row>
    <row r="244" spans="1:29" ht="15.75" customHeight="1" x14ac:dyDescent="0.25">
      <c r="A244" s="36">
        <v>45832</v>
      </c>
      <c r="B244">
        <v>6078</v>
      </c>
      <c r="C244">
        <v>6155.25</v>
      </c>
      <c r="D244">
        <v>6075.25</v>
      </c>
      <c r="E244">
        <v>6146.25</v>
      </c>
      <c r="F244">
        <v>1080337</v>
      </c>
      <c r="G244">
        <v>6076.1663859949203</v>
      </c>
      <c r="H244">
        <v>5964</v>
      </c>
      <c r="I244">
        <v>6081.5</v>
      </c>
      <c r="J244">
        <v>5959</v>
      </c>
      <c r="K244">
        <v>6077</v>
      </c>
      <c r="L244">
        <v>1358820</v>
      </c>
      <c r="N244">
        <v>6050.625</v>
      </c>
      <c r="O244">
        <v>5973.1071428571431</v>
      </c>
      <c r="P244">
        <v>77.517857142857139</v>
      </c>
      <c r="R244">
        <v>5932.481127355145</v>
      </c>
      <c r="S244">
        <v>97.818946840787504</v>
      </c>
      <c r="T244">
        <v>195.63789368157501</v>
      </c>
      <c r="U244">
        <v>6128.1190210367204</v>
      </c>
      <c r="V244">
        <v>5736.8432336735696</v>
      </c>
      <c r="W244">
        <v>6084.5318658928027</v>
      </c>
      <c r="X244">
        <v>5986.2875000000004</v>
      </c>
      <c r="Y244">
        <v>5888.0431341071981</v>
      </c>
      <c r="Z244">
        <v>20</v>
      </c>
      <c r="AA244">
        <v>20</v>
      </c>
      <c r="AB244">
        <v>30</v>
      </c>
      <c r="AC244">
        <v>1.5</v>
      </c>
    </row>
    <row r="245" spans="1:29" ht="15.75" customHeight="1" x14ac:dyDescent="0.25">
      <c r="A245" s="36">
        <v>45833</v>
      </c>
      <c r="B245">
        <v>6144.75</v>
      </c>
      <c r="C245">
        <v>6160.25</v>
      </c>
      <c r="D245">
        <v>6130.75</v>
      </c>
      <c r="E245">
        <v>6147</v>
      </c>
      <c r="F245">
        <v>903229</v>
      </c>
      <c r="G245">
        <v>6101.9467236079699</v>
      </c>
      <c r="H245">
        <v>6078</v>
      </c>
      <c r="I245">
        <v>6155.25</v>
      </c>
      <c r="J245">
        <v>6075.25</v>
      </c>
      <c r="K245">
        <v>6146.25</v>
      </c>
      <c r="L245">
        <v>1080337</v>
      </c>
      <c r="N245">
        <v>6062.3392857142853</v>
      </c>
      <c r="O245">
        <v>5984.9642857142853</v>
      </c>
      <c r="P245">
        <v>77.375</v>
      </c>
      <c r="R245">
        <v>5946.2726675257809</v>
      </c>
      <c r="S245">
        <v>96.927999498748122</v>
      </c>
      <c r="T245">
        <v>193.85599899749619</v>
      </c>
      <c r="U245">
        <v>6140.1286665232774</v>
      </c>
      <c r="V245">
        <v>5752.4166685282844</v>
      </c>
      <c r="W245">
        <v>6096.0064759815996</v>
      </c>
      <c r="X245">
        <v>6002.75</v>
      </c>
      <c r="Y245">
        <v>5909.4935240184004</v>
      </c>
      <c r="Z245">
        <v>20</v>
      </c>
      <c r="AA245">
        <v>20</v>
      </c>
      <c r="AB245">
        <v>30</v>
      </c>
      <c r="AC245">
        <v>1.5</v>
      </c>
    </row>
    <row r="246" spans="1:29" ht="15.75" customHeight="1" x14ac:dyDescent="0.25">
      <c r="A246" s="36">
        <v>45834</v>
      </c>
      <c r="B246">
        <v>6144.75</v>
      </c>
      <c r="C246">
        <v>6200</v>
      </c>
      <c r="D246">
        <v>6141.25</v>
      </c>
      <c r="E246">
        <v>6195</v>
      </c>
      <c r="F246">
        <v>1040954</v>
      </c>
      <c r="G246">
        <v>6101.02504218594</v>
      </c>
      <c r="H246">
        <v>6144.75</v>
      </c>
      <c r="I246">
        <v>6160.25</v>
      </c>
      <c r="J246">
        <v>6130.75</v>
      </c>
      <c r="K246">
        <v>6147</v>
      </c>
      <c r="L246">
        <v>903229</v>
      </c>
      <c r="N246">
        <v>6073.8571428571431</v>
      </c>
      <c r="O246">
        <v>5996.1607142857147</v>
      </c>
      <c r="P246">
        <v>77.696428571428569</v>
      </c>
      <c r="R246">
        <v>5959.2228180079883</v>
      </c>
      <c r="S246">
        <v>93.556599523810718</v>
      </c>
      <c r="T246">
        <v>187.11319904762141</v>
      </c>
      <c r="U246">
        <v>6146.3360170556098</v>
      </c>
      <c r="V246">
        <v>5772.1096189603668</v>
      </c>
      <c r="W246">
        <v>6114.6554480620571</v>
      </c>
      <c r="X246">
        <v>6013.3874999999998</v>
      </c>
      <c r="Y246">
        <v>5912.1195519379426</v>
      </c>
      <c r="Z246">
        <v>20</v>
      </c>
      <c r="AA246">
        <v>20</v>
      </c>
      <c r="AB246">
        <v>30</v>
      </c>
      <c r="AC246">
        <v>1.5</v>
      </c>
    </row>
    <row r="247" spans="1:29" ht="15.75" customHeight="1" x14ac:dyDescent="0.25">
      <c r="A247" s="36">
        <v>45835</v>
      </c>
      <c r="B247">
        <v>6197.5</v>
      </c>
      <c r="C247">
        <v>6239</v>
      </c>
      <c r="D247">
        <v>6183.25</v>
      </c>
      <c r="E247">
        <v>6223.75</v>
      </c>
      <c r="F247">
        <v>1354691</v>
      </c>
      <c r="G247">
        <v>6114.0665702060696</v>
      </c>
      <c r="H247">
        <v>6144.75</v>
      </c>
      <c r="I247">
        <v>6200</v>
      </c>
      <c r="J247">
        <v>6141.25</v>
      </c>
      <c r="K247">
        <v>6195</v>
      </c>
      <c r="L247">
        <v>1040954</v>
      </c>
      <c r="N247">
        <v>6086.9642857142853</v>
      </c>
      <c r="O247">
        <v>6011.3392857142853</v>
      </c>
      <c r="P247">
        <v>75.625</v>
      </c>
      <c r="R247">
        <v>5974.4342491042471</v>
      </c>
      <c r="S247">
        <v>91.81626954762018</v>
      </c>
      <c r="T247">
        <v>183.63253909524039</v>
      </c>
      <c r="U247">
        <v>6158.0667881994877</v>
      </c>
      <c r="V247">
        <v>5790.8017100090055</v>
      </c>
      <c r="W247">
        <v>6138.0376782061339</v>
      </c>
      <c r="X247">
        <v>6028</v>
      </c>
      <c r="Y247">
        <v>5917.9623217938661</v>
      </c>
      <c r="Z247">
        <v>20</v>
      </c>
      <c r="AA247">
        <v>20</v>
      </c>
      <c r="AB247">
        <v>30</v>
      </c>
      <c r="AC247">
        <v>1.5</v>
      </c>
    </row>
    <row r="248" spans="1:29" ht="15.75" customHeight="1" x14ac:dyDescent="0.25">
      <c r="A248" s="36">
        <v>45838</v>
      </c>
      <c r="B248">
        <v>6223.25</v>
      </c>
      <c r="C248">
        <v>6265.5</v>
      </c>
      <c r="D248">
        <v>6223.25</v>
      </c>
      <c r="E248">
        <v>6253.75</v>
      </c>
      <c r="F248">
        <v>1365778</v>
      </c>
      <c r="G248">
        <v>6127.9269057476604</v>
      </c>
      <c r="H248">
        <v>6197.5</v>
      </c>
      <c r="I248">
        <v>6239</v>
      </c>
      <c r="J248">
        <v>6183.25</v>
      </c>
      <c r="K248">
        <v>6223.75</v>
      </c>
      <c r="L248">
        <v>1354691</v>
      </c>
      <c r="N248">
        <v>6102.25</v>
      </c>
      <c r="O248">
        <v>6029.4285714285716</v>
      </c>
      <c r="P248">
        <v>72.821428571428569</v>
      </c>
      <c r="R248">
        <v>5990.5191362588121</v>
      </c>
      <c r="S248">
        <v>90.01295607023917</v>
      </c>
      <c r="T248">
        <v>180.02591214047831</v>
      </c>
      <c r="U248">
        <v>6170.54504839929</v>
      </c>
      <c r="V248">
        <v>5810.4932241183342</v>
      </c>
      <c r="W248">
        <v>6164.1417678869984</v>
      </c>
      <c r="X248">
        <v>6043.05</v>
      </c>
      <c r="Y248">
        <v>5921.9582321130019</v>
      </c>
      <c r="Z248">
        <v>20</v>
      </c>
      <c r="AA248">
        <v>20</v>
      </c>
      <c r="AB248">
        <v>30</v>
      </c>
      <c r="AC248">
        <v>1.5</v>
      </c>
    </row>
    <row r="249" spans="1:29" ht="15.75" customHeight="1" x14ac:dyDescent="0.25">
      <c r="A249" s="36">
        <v>45839</v>
      </c>
      <c r="B249">
        <v>6245.75</v>
      </c>
      <c r="C249">
        <v>6261.5</v>
      </c>
      <c r="D249">
        <v>6227.25</v>
      </c>
      <c r="E249">
        <v>6248.75</v>
      </c>
      <c r="F249">
        <v>1321422</v>
      </c>
      <c r="G249">
        <v>6145.27</v>
      </c>
      <c r="H249">
        <v>6223.25</v>
      </c>
      <c r="I249">
        <v>6265.5</v>
      </c>
      <c r="J249">
        <v>6223.25</v>
      </c>
      <c r="K249">
        <v>6253.75</v>
      </c>
      <c r="L249">
        <v>1365778</v>
      </c>
      <c r="N249">
        <v>6119.2321428571431</v>
      </c>
      <c r="O249">
        <v>6045.9285714285716</v>
      </c>
      <c r="P249">
        <v>73.303571428571431</v>
      </c>
      <c r="R249">
        <v>6007.5017726292117</v>
      </c>
      <c r="S249">
        <v>87.624808266727214</v>
      </c>
      <c r="T249">
        <v>175.2496165334544</v>
      </c>
      <c r="U249">
        <v>6182.7513891626659</v>
      </c>
      <c r="V249">
        <v>5832.2521560957584</v>
      </c>
      <c r="W249">
        <v>6191.0862042146464</v>
      </c>
      <c r="X249">
        <v>6059.9375</v>
      </c>
      <c r="Y249">
        <v>5928.7887957853536</v>
      </c>
      <c r="Z249">
        <v>20</v>
      </c>
      <c r="AA249">
        <v>20</v>
      </c>
      <c r="AB249">
        <v>30</v>
      </c>
      <c r="AC249">
        <v>1.5</v>
      </c>
    </row>
    <row r="250" spans="1:29" ht="15.75" customHeight="1" x14ac:dyDescent="0.25">
      <c r="A250" s="36">
        <v>45840</v>
      </c>
      <c r="B250">
        <v>6247.75</v>
      </c>
      <c r="C250">
        <v>6279.5</v>
      </c>
      <c r="D250">
        <v>6235.5</v>
      </c>
      <c r="E250">
        <v>6275</v>
      </c>
      <c r="F250">
        <v>1044972</v>
      </c>
      <c r="G250">
        <v>6149.71</v>
      </c>
      <c r="H250">
        <v>6245.75</v>
      </c>
      <c r="I250">
        <v>6261.5</v>
      </c>
      <c r="J250">
        <v>6227.25</v>
      </c>
      <c r="K250">
        <v>6248.75</v>
      </c>
      <c r="L250">
        <v>1321422</v>
      </c>
      <c r="N250">
        <v>6134.375</v>
      </c>
      <c r="O250">
        <v>6062.7857142857147</v>
      </c>
      <c r="P250">
        <v>71.589285714285708</v>
      </c>
      <c r="R250">
        <v>6023.0661743950686</v>
      </c>
      <c r="S250">
        <v>84.956067853390863</v>
      </c>
      <c r="T250">
        <v>169.9121357067817</v>
      </c>
      <c r="U250">
        <v>6192.9783101018502</v>
      </c>
      <c r="V250">
        <v>5853.1540386882871</v>
      </c>
      <c r="W250">
        <v>6213.8315271709762</v>
      </c>
      <c r="X250">
        <v>6075.0124999999998</v>
      </c>
      <c r="Y250">
        <v>5936.1934728290234</v>
      </c>
      <c r="Z250">
        <v>20</v>
      </c>
      <c r="AA250">
        <v>20</v>
      </c>
      <c r="AB250">
        <v>30</v>
      </c>
      <c r="AC250">
        <v>1.5</v>
      </c>
    </row>
    <row r="251" spans="1:29" ht="15.75" customHeight="1" x14ac:dyDescent="0.25">
      <c r="A251" s="36">
        <v>45841</v>
      </c>
      <c r="B251">
        <v>6276.5</v>
      </c>
      <c r="C251">
        <v>6333.25</v>
      </c>
      <c r="D251">
        <v>6270.5</v>
      </c>
      <c r="E251">
        <v>6324.25</v>
      </c>
      <c r="F251">
        <v>752070</v>
      </c>
      <c r="G251">
        <v>6122.2</v>
      </c>
      <c r="H251">
        <v>6247.75</v>
      </c>
      <c r="I251">
        <v>6279.5</v>
      </c>
      <c r="J251">
        <v>6235.5</v>
      </c>
      <c r="K251">
        <v>6275</v>
      </c>
      <c r="L251">
        <v>1044972</v>
      </c>
      <c r="N251">
        <v>6149</v>
      </c>
      <c r="O251">
        <v>6079.1607142857147</v>
      </c>
      <c r="P251">
        <v>69.839285714285708</v>
      </c>
      <c r="R251">
        <v>6039.3199695953872</v>
      </c>
      <c r="S251">
        <v>82.908264460721313</v>
      </c>
      <c r="T251">
        <v>165.8165289214426</v>
      </c>
      <c r="U251">
        <v>6205.1364985168302</v>
      </c>
      <c r="V251">
        <v>5873.5034406739442</v>
      </c>
      <c r="W251">
        <v>6239.0255177807858</v>
      </c>
      <c r="X251">
        <v>6089.6875</v>
      </c>
      <c r="Y251">
        <v>5940.3494822192142</v>
      </c>
      <c r="Z251">
        <v>20</v>
      </c>
      <c r="AA251">
        <v>20</v>
      </c>
      <c r="AB251">
        <v>30</v>
      </c>
      <c r="AC251">
        <v>1.5</v>
      </c>
    </row>
    <row r="252" spans="1:29" ht="15.75" customHeight="1" x14ac:dyDescent="0.25">
      <c r="A252" s="36">
        <v>45845</v>
      </c>
      <c r="B252">
        <v>6307.75</v>
      </c>
      <c r="C252">
        <v>6315</v>
      </c>
      <c r="D252">
        <v>6246.25</v>
      </c>
      <c r="E252">
        <v>6276</v>
      </c>
      <c r="F252">
        <v>1377798</v>
      </c>
      <c r="G252">
        <v>6149.65</v>
      </c>
      <c r="H252">
        <v>6276.5</v>
      </c>
      <c r="I252">
        <v>6333.25</v>
      </c>
      <c r="J252">
        <v>6270.5</v>
      </c>
      <c r="K252">
        <v>6324.25</v>
      </c>
      <c r="L252">
        <v>752070</v>
      </c>
      <c r="N252">
        <v>6169.1428571428569</v>
      </c>
      <c r="O252">
        <v>6099.3571428571431</v>
      </c>
      <c r="P252">
        <v>69.785714285714292</v>
      </c>
      <c r="R252">
        <v>6057.7025522021368</v>
      </c>
      <c r="S252">
        <v>81.900351237685243</v>
      </c>
      <c r="T252">
        <v>163.80070247537051</v>
      </c>
      <c r="U252">
        <v>6221.5032546775074</v>
      </c>
      <c r="V252">
        <v>5893.9018497267662</v>
      </c>
      <c r="W252">
        <v>6269.6377289217098</v>
      </c>
      <c r="X252">
        <v>6106.85</v>
      </c>
      <c r="Y252">
        <v>5944.0622710782909</v>
      </c>
      <c r="Z252">
        <v>20</v>
      </c>
      <c r="AA252">
        <v>20</v>
      </c>
      <c r="AB252">
        <v>30</v>
      </c>
      <c r="AC252">
        <v>1.5</v>
      </c>
    </row>
    <row r="253" spans="1:29" ht="15.75" customHeight="1" x14ac:dyDescent="0.25">
      <c r="A253" s="36">
        <v>45846</v>
      </c>
      <c r="B253">
        <v>6262.5</v>
      </c>
      <c r="C253">
        <v>6289</v>
      </c>
      <c r="D253">
        <v>6254.5</v>
      </c>
      <c r="E253">
        <v>6272</v>
      </c>
      <c r="F253">
        <v>1074499</v>
      </c>
      <c r="G253">
        <v>6129.86</v>
      </c>
      <c r="H253">
        <v>6307.75</v>
      </c>
      <c r="I253">
        <v>6315</v>
      </c>
      <c r="J253">
        <v>6246.25</v>
      </c>
      <c r="K253">
        <v>6276</v>
      </c>
      <c r="L253">
        <v>1377798</v>
      </c>
      <c r="N253">
        <v>6188.4285714285716</v>
      </c>
      <c r="O253">
        <v>6122.125</v>
      </c>
      <c r="P253">
        <v>66.303571428571431</v>
      </c>
      <c r="R253">
        <v>6071.7862585116764</v>
      </c>
      <c r="S253">
        <v>81.705333675800972</v>
      </c>
      <c r="T253">
        <v>163.41066735160189</v>
      </c>
      <c r="U253">
        <v>6235.196925863278</v>
      </c>
      <c r="V253">
        <v>5908.3755911600747</v>
      </c>
      <c r="W253">
        <v>6285.1999913113832</v>
      </c>
      <c r="X253">
        <v>6123.35</v>
      </c>
      <c r="Y253">
        <v>5961.5000086886184</v>
      </c>
      <c r="Z253">
        <v>20</v>
      </c>
      <c r="AA253">
        <v>20</v>
      </c>
      <c r="AB253">
        <v>30</v>
      </c>
      <c r="AC253">
        <v>1.5</v>
      </c>
    </row>
    <row r="254" spans="1:29" ht="15.75" customHeight="1" x14ac:dyDescent="0.25">
      <c r="A254" s="36">
        <v>45847</v>
      </c>
      <c r="B254">
        <v>6272</v>
      </c>
      <c r="C254">
        <v>6315.25</v>
      </c>
      <c r="D254">
        <v>6260</v>
      </c>
      <c r="E254">
        <v>6307.25</v>
      </c>
      <c r="F254">
        <v>1145715</v>
      </c>
      <c r="G254">
        <v>6153.11</v>
      </c>
      <c r="H254">
        <v>6262.5</v>
      </c>
      <c r="I254">
        <v>6289</v>
      </c>
      <c r="J254">
        <v>6254.5</v>
      </c>
      <c r="K254">
        <v>6272</v>
      </c>
      <c r="L254">
        <v>1074499</v>
      </c>
      <c r="N254">
        <v>6201.2857142857147</v>
      </c>
      <c r="O254">
        <v>6140.3035714285716</v>
      </c>
      <c r="P254">
        <v>60.982142857142847</v>
      </c>
      <c r="R254">
        <v>6084.7032740915683</v>
      </c>
      <c r="S254">
        <v>79.345066992010928</v>
      </c>
      <c r="T254">
        <v>158.69013398402191</v>
      </c>
      <c r="U254">
        <v>6243.3934080755898</v>
      </c>
      <c r="V254">
        <v>5926.0131401075469</v>
      </c>
      <c r="W254">
        <v>6300.1852679954081</v>
      </c>
      <c r="X254">
        <v>6136.6125000000002</v>
      </c>
      <c r="Y254">
        <v>5973.0397320045922</v>
      </c>
      <c r="Z254">
        <v>20</v>
      </c>
      <c r="AA254">
        <v>20</v>
      </c>
      <c r="AB254">
        <v>30</v>
      </c>
      <c r="AC254">
        <v>1.5</v>
      </c>
    </row>
    <row r="255" spans="1:29" ht="15.75" customHeight="1" x14ac:dyDescent="0.25">
      <c r="A255" s="36">
        <v>45848</v>
      </c>
      <c r="B255">
        <v>6306</v>
      </c>
      <c r="C255">
        <v>6335.5</v>
      </c>
      <c r="D255">
        <v>6287.5</v>
      </c>
      <c r="E255">
        <v>6324.25</v>
      </c>
      <c r="F255">
        <v>948971</v>
      </c>
      <c r="G255">
        <v>6175.45</v>
      </c>
      <c r="H255">
        <v>6272</v>
      </c>
      <c r="I255">
        <v>6315.25</v>
      </c>
      <c r="J255">
        <v>6260</v>
      </c>
      <c r="K255">
        <v>6307.25</v>
      </c>
      <c r="L255">
        <v>1145715</v>
      </c>
      <c r="N255">
        <v>6217.125</v>
      </c>
      <c r="O255">
        <v>6156.7142857142853</v>
      </c>
      <c r="P255">
        <v>60.410714285714278</v>
      </c>
      <c r="R255">
        <v>6099.0611273759832</v>
      </c>
      <c r="S255">
        <v>78.140313642410376</v>
      </c>
      <c r="T255">
        <v>156.28062728482081</v>
      </c>
      <c r="U255">
        <v>6255.3417546608043</v>
      </c>
      <c r="V255">
        <v>5942.7805000911621</v>
      </c>
      <c r="W255">
        <v>6318.0134328769891</v>
      </c>
      <c r="X255">
        <v>6151.4624999999996</v>
      </c>
      <c r="Y255">
        <v>5984.9115671230102</v>
      </c>
      <c r="Z255">
        <v>20</v>
      </c>
      <c r="AA255">
        <v>20</v>
      </c>
      <c r="AB255">
        <v>30</v>
      </c>
      <c r="AC255">
        <v>1.5</v>
      </c>
    </row>
    <row r="256" spans="1:29" ht="15.75" customHeight="1" x14ac:dyDescent="0.25">
      <c r="A256" s="36">
        <v>45849</v>
      </c>
      <c r="B256">
        <v>6323</v>
      </c>
      <c r="C256">
        <v>6330.25</v>
      </c>
      <c r="D256">
        <v>6276.75</v>
      </c>
      <c r="E256">
        <v>6300</v>
      </c>
      <c r="F256">
        <v>1102376</v>
      </c>
      <c r="G256">
        <v>6194.05</v>
      </c>
      <c r="H256">
        <v>6306</v>
      </c>
      <c r="I256">
        <v>6335.5</v>
      </c>
      <c r="J256">
        <v>6287.5</v>
      </c>
      <c r="K256">
        <v>6324.25</v>
      </c>
      <c r="L256">
        <v>948971</v>
      </c>
      <c r="N256">
        <v>6235.8214285714284</v>
      </c>
      <c r="O256">
        <v>6175.9821428571431</v>
      </c>
      <c r="P256">
        <v>59.839285714285722</v>
      </c>
      <c r="R256">
        <v>6113.5894417388226</v>
      </c>
      <c r="S256">
        <v>76.633297960289866</v>
      </c>
      <c r="T256">
        <v>153.2665959205797</v>
      </c>
      <c r="U256">
        <v>6266.8560376594023</v>
      </c>
      <c r="V256">
        <v>5960.322845818243</v>
      </c>
      <c r="W256">
        <v>6336.8432426296731</v>
      </c>
      <c r="X256">
        <v>6165.4250000000002</v>
      </c>
      <c r="Y256">
        <v>5994.0067573703273</v>
      </c>
      <c r="Z256">
        <v>20</v>
      </c>
      <c r="AA256">
        <v>20</v>
      </c>
      <c r="AB256">
        <v>30</v>
      </c>
      <c r="AC256">
        <v>1.5</v>
      </c>
    </row>
    <row r="257" spans="1:29" ht="15.75" customHeight="1" x14ac:dyDescent="0.25">
      <c r="A257" s="36">
        <v>45852</v>
      </c>
      <c r="B257">
        <v>6274</v>
      </c>
      <c r="C257">
        <v>6315</v>
      </c>
      <c r="D257">
        <v>6259.75</v>
      </c>
      <c r="E257">
        <v>6311</v>
      </c>
      <c r="F257">
        <v>910416</v>
      </c>
      <c r="G257">
        <v>6201.2</v>
      </c>
      <c r="H257">
        <v>6323</v>
      </c>
      <c r="I257">
        <v>6330.25</v>
      </c>
      <c r="J257">
        <v>6276.75</v>
      </c>
      <c r="K257">
        <v>6300</v>
      </c>
      <c r="L257">
        <v>1102376</v>
      </c>
      <c r="N257">
        <v>6254.3392857142853</v>
      </c>
      <c r="O257">
        <v>6197.9285714285716</v>
      </c>
      <c r="P257">
        <v>56.410714285714278</v>
      </c>
      <c r="R257">
        <v>6125.615929368576</v>
      </c>
      <c r="S257">
        <v>75.476633062275369</v>
      </c>
      <c r="T257">
        <v>150.95326612455071</v>
      </c>
      <c r="U257">
        <v>6276.5691954931262</v>
      </c>
      <c r="V257">
        <v>5974.6626632440257</v>
      </c>
      <c r="W257">
        <v>6349.0182486346966</v>
      </c>
      <c r="X257">
        <v>6178.9750000000004</v>
      </c>
      <c r="Y257">
        <v>6008.9317513653041</v>
      </c>
      <c r="Z257">
        <v>20</v>
      </c>
      <c r="AA257">
        <v>20</v>
      </c>
      <c r="AB257">
        <v>30</v>
      </c>
      <c r="AC257">
        <v>1.5</v>
      </c>
    </row>
    <row r="258" spans="1:29" ht="15.75" customHeight="1" x14ac:dyDescent="0.25">
      <c r="A258" s="36">
        <v>45853</v>
      </c>
      <c r="B258">
        <v>6309.5</v>
      </c>
      <c r="C258">
        <v>6343</v>
      </c>
      <c r="D258">
        <v>6272.5</v>
      </c>
      <c r="E258">
        <v>6284</v>
      </c>
      <c r="F258">
        <v>1280273</v>
      </c>
      <c r="G258">
        <v>6225.65</v>
      </c>
      <c r="H258">
        <v>6274</v>
      </c>
      <c r="I258">
        <v>6315</v>
      </c>
      <c r="J258">
        <v>6259.75</v>
      </c>
      <c r="K258">
        <v>6311</v>
      </c>
      <c r="L258">
        <v>910416</v>
      </c>
      <c r="N258">
        <v>6271.0178571428569</v>
      </c>
      <c r="O258">
        <v>6219.4107142857147</v>
      </c>
      <c r="P258">
        <v>51.607142857142847</v>
      </c>
      <c r="R258">
        <v>6137.5761919899578</v>
      </c>
      <c r="S258">
        <v>74.465301409161597</v>
      </c>
      <c r="T258">
        <v>148.93060281832319</v>
      </c>
      <c r="U258">
        <v>6286.5067948082806</v>
      </c>
      <c r="V258">
        <v>5988.645589171635</v>
      </c>
      <c r="W258">
        <v>6361.1803463678298</v>
      </c>
      <c r="X258">
        <v>6192.05</v>
      </c>
      <c r="Y258">
        <v>6022.9196536321706</v>
      </c>
      <c r="Z258">
        <v>20</v>
      </c>
      <c r="AA258">
        <v>20</v>
      </c>
      <c r="AB258">
        <v>30</v>
      </c>
      <c r="AC258">
        <v>1.5</v>
      </c>
    </row>
    <row r="259" spans="1:29" ht="15.75" customHeight="1" x14ac:dyDescent="0.25">
      <c r="A259" s="36">
        <v>45854</v>
      </c>
      <c r="B259">
        <v>6273.75</v>
      </c>
      <c r="C259">
        <v>6308.75</v>
      </c>
      <c r="D259">
        <v>6241</v>
      </c>
      <c r="E259">
        <v>6303.25</v>
      </c>
      <c r="F259">
        <v>1464573</v>
      </c>
      <c r="G259">
        <v>6241.65</v>
      </c>
      <c r="H259">
        <v>6309.5</v>
      </c>
      <c r="I259">
        <v>6343</v>
      </c>
      <c r="J259">
        <v>6272.5</v>
      </c>
      <c r="K259">
        <v>6284</v>
      </c>
      <c r="L259">
        <v>1280273</v>
      </c>
      <c r="N259">
        <v>6284.4285714285716</v>
      </c>
      <c r="O259">
        <v>6233.5</v>
      </c>
      <c r="P259">
        <v>50.928571428571431</v>
      </c>
      <c r="R259">
        <v>6147.0228892809282</v>
      </c>
      <c r="S259">
        <v>74.26703633870352</v>
      </c>
      <c r="T259">
        <v>148.53407267740701</v>
      </c>
      <c r="U259">
        <v>6295.5569619583348</v>
      </c>
      <c r="V259">
        <v>5998.4888166035216</v>
      </c>
      <c r="W259">
        <v>6362.0111219188339</v>
      </c>
      <c r="X259">
        <v>6207.2875000000004</v>
      </c>
      <c r="Y259">
        <v>6052.5638780811669</v>
      </c>
      <c r="Z259">
        <v>20</v>
      </c>
      <c r="AA259">
        <v>20</v>
      </c>
      <c r="AB259">
        <v>30</v>
      </c>
      <c r="AC259">
        <v>1.5</v>
      </c>
    </row>
    <row r="260" spans="1:29" ht="15.75" customHeight="1" x14ac:dyDescent="0.25">
      <c r="A260" s="36">
        <v>45855</v>
      </c>
      <c r="B260">
        <v>6299.25</v>
      </c>
      <c r="C260">
        <v>6345.5</v>
      </c>
      <c r="D260">
        <v>6288.25</v>
      </c>
      <c r="E260">
        <v>6340.5</v>
      </c>
      <c r="F260">
        <v>1053971</v>
      </c>
      <c r="G260">
        <v>6254.31</v>
      </c>
      <c r="H260">
        <v>6273.75</v>
      </c>
      <c r="I260">
        <v>6308.75</v>
      </c>
      <c r="J260">
        <v>6241</v>
      </c>
      <c r="K260">
        <v>6303.25</v>
      </c>
      <c r="L260">
        <v>1464573</v>
      </c>
      <c r="N260">
        <v>6295.0357142857147</v>
      </c>
      <c r="O260">
        <v>6241.375</v>
      </c>
      <c r="P260">
        <v>53.660714285714278</v>
      </c>
      <c r="R260">
        <v>6157.1020577144163</v>
      </c>
      <c r="S260">
        <v>73.941184521768349</v>
      </c>
      <c r="T260">
        <v>147.8823690435367</v>
      </c>
      <c r="U260">
        <v>6304.9844267579529</v>
      </c>
      <c r="V260">
        <v>6009.2196886708798</v>
      </c>
      <c r="W260">
        <v>6370.1623504999443</v>
      </c>
      <c r="X260">
        <v>6217.9624999999996</v>
      </c>
      <c r="Y260">
        <v>6065.762649500055</v>
      </c>
      <c r="Z260">
        <v>20</v>
      </c>
      <c r="AA260">
        <v>20</v>
      </c>
      <c r="AB260">
        <v>30</v>
      </c>
      <c r="AC260">
        <v>1.5</v>
      </c>
    </row>
    <row r="261" spans="1:29" ht="15.75" customHeight="1" x14ac:dyDescent="0.25">
      <c r="A261" s="36">
        <v>45856</v>
      </c>
      <c r="B261">
        <v>6342.5</v>
      </c>
      <c r="C261">
        <v>6357</v>
      </c>
      <c r="D261">
        <v>6323.25</v>
      </c>
      <c r="E261">
        <v>6334.75</v>
      </c>
      <c r="F261">
        <v>1051350</v>
      </c>
      <c r="G261">
        <v>6265.82</v>
      </c>
      <c r="H261">
        <v>6299.25</v>
      </c>
      <c r="I261">
        <v>6345.5</v>
      </c>
      <c r="J261">
        <v>6288.25</v>
      </c>
      <c r="K261">
        <v>6340.5</v>
      </c>
      <c r="L261">
        <v>1053971</v>
      </c>
      <c r="N261">
        <v>6305.4285714285716</v>
      </c>
      <c r="O261">
        <v>6251.875</v>
      </c>
      <c r="P261">
        <v>53.553571428571431</v>
      </c>
      <c r="R261">
        <v>6168.9341830231633</v>
      </c>
      <c r="S261">
        <v>73.106625295679933</v>
      </c>
      <c r="T261">
        <v>146.21325059135989</v>
      </c>
      <c r="U261">
        <v>6315.1474336145229</v>
      </c>
      <c r="V261">
        <v>6022.7209324318037</v>
      </c>
      <c r="W261">
        <v>6376.9991010338836</v>
      </c>
      <c r="X261">
        <v>6233.0625</v>
      </c>
      <c r="Y261">
        <v>6089.1258989661164</v>
      </c>
      <c r="Z261">
        <v>20</v>
      </c>
      <c r="AA261">
        <v>20</v>
      </c>
      <c r="AB261">
        <v>30</v>
      </c>
      <c r="AC261">
        <v>1.5</v>
      </c>
    </row>
    <row r="262" spans="1:29" ht="15.75" customHeight="1" x14ac:dyDescent="0.25">
      <c r="A262" s="36">
        <v>45859</v>
      </c>
      <c r="B262">
        <v>6335.75</v>
      </c>
      <c r="C262">
        <v>6374</v>
      </c>
      <c r="D262">
        <v>6329.75</v>
      </c>
      <c r="E262">
        <v>6344.75</v>
      </c>
      <c r="F262">
        <v>935409</v>
      </c>
      <c r="G262">
        <v>6276.04</v>
      </c>
      <c r="H262">
        <v>6342.5</v>
      </c>
      <c r="I262">
        <v>6357</v>
      </c>
      <c r="J262">
        <v>6323.25</v>
      </c>
      <c r="K262">
        <v>6334.75</v>
      </c>
      <c r="L262">
        <v>1051350</v>
      </c>
      <c r="N262">
        <v>6313.8571428571431</v>
      </c>
      <c r="O262">
        <v>6261.875</v>
      </c>
      <c r="P262">
        <v>51.982142857142847</v>
      </c>
      <c r="R262">
        <v>6179.6319776668306</v>
      </c>
      <c r="S262">
        <v>71.138794030895937</v>
      </c>
      <c r="T262">
        <v>142.2775880617919</v>
      </c>
      <c r="U262">
        <v>6321.9095657286234</v>
      </c>
      <c r="V262">
        <v>6037.3543896050387</v>
      </c>
      <c r="W262">
        <v>6378.1888996070074</v>
      </c>
      <c r="X262">
        <v>6248.0874999999996</v>
      </c>
      <c r="Y262">
        <v>6117.9861003929918</v>
      </c>
      <c r="Z262">
        <v>20</v>
      </c>
      <c r="AA262">
        <v>20</v>
      </c>
      <c r="AB262">
        <v>30</v>
      </c>
      <c r="AC262">
        <v>1.5</v>
      </c>
    </row>
    <row r="263" spans="1:29" ht="15.75" customHeight="1" x14ac:dyDescent="0.25">
      <c r="A263" s="36">
        <v>45860</v>
      </c>
      <c r="B263">
        <v>6347</v>
      </c>
      <c r="C263">
        <v>6353.75</v>
      </c>
      <c r="D263">
        <v>6318.75</v>
      </c>
      <c r="E263">
        <v>6346.75</v>
      </c>
      <c r="F263">
        <v>1131139</v>
      </c>
      <c r="G263">
        <v>6280.83</v>
      </c>
      <c r="H263">
        <v>6335.75</v>
      </c>
      <c r="I263">
        <v>6374</v>
      </c>
      <c r="J263">
        <v>6329.75</v>
      </c>
      <c r="K263">
        <v>6344.75</v>
      </c>
      <c r="L263">
        <v>935409</v>
      </c>
      <c r="N263">
        <v>6321.6071428571431</v>
      </c>
      <c r="O263">
        <v>6269.4821428571431</v>
      </c>
      <c r="P263">
        <v>52.125</v>
      </c>
      <c r="R263">
        <v>6190.2847533012282</v>
      </c>
      <c r="S263">
        <v>69.794354329351137</v>
      </c>
      <c r="T263">
        <v>139.5887086587023</v>
      </c>
      <c r="U263">
        <v>6329.8734619599309</v>
      </c>
      <c r="V263">
        <v>6050.6960446425264</v>
      </c>
      <c r="W263">
        <v>6371.2950064622682</v>
      </c>
      <c r="X263">
        <v>6264.4250000000002</v>
      </c>
      <c r="Y263">
        <v>6157.5549935377321</v>
      </c>
      <c r="Z263">
        <v>20</v>
      </c>
      <c r="AA263">
        <v>20</v>
      </c>
      <c r="AB263">
        <v>30</v>
      </c>
      <c r="AC263">
        <v>1.5</v>
      </c>
    </row>
    <row r="264" spans="1:29" ht="15.75" customHeight="1" x14ac:dyDescent="0.25">
      <c r="A264" s="36">
        <v>45861</v>
      </c>
      <c r="B264">
        <v>6346.5</v>
      </c>
      <c r="C264">
        <v>6407.25</v>
      </c>
      <c r="D264">
        <v>6342.75</v>
      </c>
      <c r="E264">
        <v>6396.25</v>
      </c>
      <c r="F264">
        <v>1205580</v>
      </c>
      <c r="G264">
        <v>6316.09</v>
      </c>
      <c r="H264">
        <v>6347</v>
      </c>
      <c r="I264">
        <v>6353.75</v>
      </c>
      <c r="J264">
        <v>6318.75</v>
      </c>
      <c r="K264">
        <v>6346.75</v>
      </c>
      <c r="L264">
        <v>1131139</v>
      </c>
      <c r="N264">
        <v>6328.1964285714284</v>
      </c>
      <c r="O264">
        <v>6276.0178571428569</v>
      </c>
      <c r="P264">
        <v>52.178571428571431</v>
      </c>
      <c r="R264">
        <v>6200.3792853463101</v>
      </c>
      <c r="S264">
        <v>68.05463661288357</v>
      </c>
      <c r="T264">
        <v>136.10927322576711</v>
      </c>
      <c r="U264">
        <v>6336.4885585720776</v>
      </c>
      <c r="V264">
        <v>6064.2700121205426</v>
      </c>
      <c r="W264">
        <v>6366.3570489681651</v>
      </c>
      <c r="X264">
        <v>6277.9125000000004</v>
      </c>
      <c r="Y264">
        <v>6189.4679510318356</v>
      </c>
      <c r="Z264">
        <v>20</v>
      </c>
      <c r="AA264">
        <v>20</v>
      </c>
      <c r="AB264">
        <v>30</v>
      </c>
      <c r="AC264">
        <v>1.5</v>
      </c>
    </row>
    <row r="265" spans="1:29" ht="15.75" customHeight="1" x14ac:dyDescent="0.25">
      <c r="A265" s="36">
        <v>45862</v>
      </c>
      <c r="B265">
        <v>6404</v>
      </c>
      <c r="C265">
        <v>6418.25</v>
      </c>
      <c r="D265">
        <v>6391.5</v>
      </c>
      <c r="E265">
        <v>6401.5</v>
      </c>
      <c r="F265">
        <v>1074573</v>
      </c>
      <c r="G265">
        <v>6295.09</v>
      </c>
      <c r="H265">
        <v>6346.5</v>
      </c>
      <c r="I265">
        <v>6407.25</v>
      </c>
      <c r="J265">
        <v>6342.75</v>
      </c>
      <c r="K265">
        <v>6396.25</v>
      </c>
      <c r="L265">
        <v>1205580</v>
      </c>
      <c r="N265">
        <v>6337.3214285714284</v>
      </c>
      <c r="O265">
        <v>6283.6785714285716</v>
      </c>
      <c r="P265">
        <v>53.642857142857153</v>
      </c>
      <c r="R265">
        <v>6213.0161056465486</v>
      </c>
      <c r="S265">
        <v>67.876904782239393</v>
      </c>
      <c r="T265">
        <v>135.75380956447879</v>
      </c>
      <c r="U265">
        <v>6348.7699152110272</v>
      </c>
      <c r="V265">
        <v>6077.26229608207</v>
      </c>
      <c r="W265">
        <v>6374.6509123614769</v>
      </c>
      <c r="X265">
        <v>6290.4125000000004</v>
      </c>
      <c r="Y265">
        <v>6206.1740876385238</v>
      </c>
      <c r="Z265">
        <v>20</v>
      </c>
      <c r="AA265">
        <v>20</v>
      </c>
      <c r="AB265">
        <v>30</v>
      </c>
      <c r="AC265">
        <v>1.5</v>
      </c>
    </row>
    <row r="266" spans="1:29" ht="15.75" customHeight="1" x14ac:dyDescent="0.25">
      <c r="A266" s="36">
        <v>45863</v>
      </c>
      <c r="B266">
        <v>6406.75</v>
      </c>
      <c r="C266">
        <v>6431</v>
      </c>
      <c r="D266">
        <v>6401</v>
      </c>
      <c r="E266">
        <v>6425</v>
      </c>
      <c r="F266">
        <v>830777</v>
      </c>
      <c r="G266">
        <v>6305.13</v>
      </c>
      <c r="H266">
        <v>6404</v>
      </c>
      <c r="I266">
        <v>6418.25</v>
      </c>
      <c r="J266">
        <v>6391.5</v>
      </c>
      <c r="K266">
        <v>6401.5</v>
      </c>
      <c r="L266">
        <v>1074573</v>
      </c>
      <c r="N266">
        <v>6343.3928571428569</v>
      </c>
      <c r="O266">
        <v>6292.3214285714284</v>
      </c>
      <c r="P266">
        <v>51.071428571428569</v>
      </c>
      <c r="R266">
        <v>6225.1763568951583</v>
      </c>
      <c r="S266">
        <v>65.820559543127416</v>
      </c>
      <c r="T266">
        <v>131.6411190862548</v>
      </c>
      <c r="U266">
        <v>6356.8174759814128</v>
      </c>
      <c r="V266">
        <v>6093.5352378089037</v>
      </c>
      <c r="W266">
        <v>6379.3363996291246</v>
      </c>
      <c r="X266">
        <v>6303.1374999999998</v>
      </c>
      <c r="Y266">
        <v>6226.9386003708742</v>
      </c>
      <c r="Z266">
        <v>20</v>
      </c>
      <c r="AA266">
        <v>20</v>
      </c>
      <c r="AB266">
        <v>30</v>
      </c>
      <c r="AC266">
        <v>1.5</v>
      </c>
    </row>
    <row r="267" spans="1:29" ht="15.75" customHeight="1" x14ac:dyDescent="0.25">
      <c r="A267" s="36">
        <v>45866</v>
      </c>
      <c r="B267">
        <v>6450</v>
      </c>
      <c r="C267">
        <v>6457.75</v>
      </c>
      <c r="D267">
        <v>6408.75</v>
      </c>
      <c r="E267">
        <v>6422.75</v>
      </c>
      <c r="F267">
        <v>973835</v>
      </c>
      <c r="G267">
        <v>6334.3</v>
      </c>
      <c r="H267">
        <v>6406.75</v>
      </c>
      <c r="I267">
        <v>6431</v>
      </c>
      <c r="J267">
        <v>6401</v>
      </c>
      <c r="K267">
        <v>6425</v>
      </c>
      <c r="L267">
        <v>830777</v>
      </c>
      <c r="N267">
        <v>6351.6785714285716</v>
      </c>
      <c r="O267">
        <v>6303.375</v>
      </c>
      <c r="P267">
        <v>48.303571428571431</v>
      </c>
      <c r="R267">
        <v>6238.0682048374056</v>
      </c>
      <c r="S267">
        <v>64.029531565971041</v>
      </c>
      <c r="T267">
        <v>128.05906313194211</v>
      </c>
      <c r="U267">
        <v>6366.1272679693484</v>
      </c>
      <c r="V267">
        <v>6110.0091417054646</v>
      </c>
      <c r="W267">
        <v>6391.2132414569796</v>
      </c>
      <c r="X267">
        <v>6314.6374999999998</v>
      </c>
      <c r="Y267">
        <v>6238.06175854302</v>
      </c>
      <c r="Z267">
        <v>20</v>
      </c>
      <c r="AA267">
        <v>20</v>
      </c>
      <c r="AB267">
        <v>30</v>
      </c>
      <c r="AC267">
        <v>1.5</v>
      </c>
    </row>
    <row r="268" spans="1:29" ht="15.75" customHeight="1" x14ac:dyDescent="0.25">
      <c r="A268" s="36">
        <v>45867</v>
      </c>
      <c r="B268">
        <v>6424.25</v>
      </c>
      <c r="C268">
        <v>6442.5</v>
      </c>
      <c r="D268">
        <v>6396.25</v>
      </c>
      <c r="E268">
        <v>6406</v>
      </c>
      <c r="F268">
        <v>1123712</v>
      </c>
      <c r="G268">
        <v>6321.77</v>
      </c>
      <c r="H268">
        <v>6450</v>
      </c>
      <c r="I268">
        <v>6457.75</v>
      </c>
      <c r="J268">
        <v>6408.75</v>
      </c>
      <c r="K268">
        <v>6422.75</v>
      </c>
      <c r="L268">
        <v>973835</v>
      </c>
      <c r="N268">
        <v>6363.7321428571431</v>
      </c>
      <c r="O268">
        <v>6314.3928571428569</v>
      </c>
      <c r="P268">
        <v>49.339285714285722</v>
      </c>
      <c r="R268">
        <v>6249.9831593640256</v>
      </c>
      <c r="S268">
        <v>63.27805498767249</v>
      </c>
      <c r="T268">
        <v>126.556109975345</v>
      </c>
      <c r="U268">
        <v>6376.5392693393705</v>
      </c>
      <c r="V268">
        <v>6123.4270493886806</v>
      </c>
      <c r="W268">
        <v>6402.2194086600057</v>
      </c>
      <c r="X268">
        <v>6324.5874999999996</v>
      </c>
      <c r="Y268">
        <v>6246.9555913399936</v>
      </c>
      <c r="Z268">
        <v>20</v>
      </c>
      <c r="AA268">
        <v>20</v>
      </c>
      <c r="AB268">
        <v>30</v>
      </c>
      <c r="AC268">
        <v>1.5</v>
      </c>
    </row>
    <row r="269" spans="1:29" ht="15.75" customHeight="1" x14ac:dyDescent="0.25">
      <c r="A269" s="36">
        <v>45868</v>
      </c>
      <c r="B269">
        <v>6404</v>
      </c>
      <c r="C269">
        <v>6435.25</v>
      </c>
      <c r="D269">
        <v>6366.75</v>
      </c>
      <c r="E269">
        <v>6396.25</v>
      </c>
      <c r="F269">
        <v>1304823</v>
      </c>
      <c r="G269">
        <v>6333.59</v>
      </c>
      <c r="H269">
        <v>6424.25</v>
      </c>
      <c r="I269">
        <v>6442.5</v>
      </c>
      <c r="J269">
        <v>6396.25</v>
      </c>
      <c r="K269">
        <v>6406</v>
      </c>
      <c r="L269">
        <v>1123712</v>
      </c>
      <c r="N269">
        <v>6372.8214285714284</v>
      </c>
      <c r="O269">
        <v>6324.125</v>
      </c>
      <c r="P269">
        <v>48.696428571428569</v>
      </c>
      <c r="R269">
        <v>6260.0487619857013</v>
      </c>
      <c r="S269">
        <v>62.426652238288867</v>
      </c>
      <c r="T269">
        <v>124.8533044765777</v>
      </c>
      <c r="U269">
        <v>6384.9020664622794</v>
      </c>
      <c r="V269">
        <v>6135.1954575091231</v>
      </c>
      <c r="W269">
        <v>6410.1580355864953</v>
      </c>
      <c r="X269">
        <v>6332.2</v>
      </c>
      <c r="Y269">
        <v>6254.2419644135043</v>
      </c>
      <c r="Z269">
        <v>20</v>
      </c>
      <c r="AA269">
        <v>20</v>
      </c>
      <c r="AB269">
        <v>30</v>
      </c>
      <c r="AC269">
        <v>1.5</v>
      </c>
    </row>
    <row r="270" spans="1:29" ht="15.75" customHeight="1" x14ac:dyDescent="0.25">
      <c r="A270" s="36">
        <v>45869</v>
      </c>
      <c r="B270">
        <v>6435.5</v>
      </c>
      <c r="C270">
        <v>6468.5</v>
      </c>
      <c r="D270">
        <v>6357.5</v>
      </c>
      <c r="E270">
        <v>6374.25</v>
      </c>
      <c r="F270">
        <v>1862122</v>
      </c>
      <c r="G270">
        <v>6334.81</v>
      </c>
      <c r="H270">
        <v>6404</v>
      </c>
      <c r="I270">
        <v>6435.25</v>
      </c>
      <c r="J270">
        <v>6366.75</v>
      </c>
      <c r="K270">
        <v>6396.25</v>
      </c>
      <c r="L270">
        <v>1304823</v>
      </c>
      <c r="N270">
        <v>6379.9464285714284</v>
      </c>
      <c r="O270">
        <v>6329.7857142857147</v>
      </c>
      <c r="P270">
        <v>50.160714285714278</v>
      </c>
      <c r="R270">
        <v>6268.8359386317852</v>
      </c>
      <c r="S270">
        <v>62.730319626374417</v>
      </c>
      <c r="T270">
        <v>125.46063925274881</v>
      </c>
      <c r="U270">
        <v>6394.2965778845337</v>
      </c>
      <c r="V270">
        <v>6143.3752993790367</v>
      </c>
      <c r="W270">
        <v>6414.6293646715412</v>
      </c>
      <c r="X270">
        <v>6339.5749999999998</v>
      </c>
      <c r="Y270">
        <v>6264.5206353284584</v>
      </c>
      <c r="Z270">
        <v>20</v>
      </c>
      <c r="AA270">
        <v>20</v>
      </c>
      <c r="AB270">
        <v>30</v>
      </c>
      <c r="AC270">
        <v>1.5</v>
      </c>
    </row>
    <row r="271" spans="1:29" ht="15.75" customHeight="1" x14ac:dyDescent="0.25">
      <c r="A271" s="36">
        <v>45870</v>
      </c>
      <c r="B271">
        <v>6359.5</v>
      </c>
      <c r="C271">
        <v>6373.5</v>
      </c>
      <c r="D271">
        <v>6239.5</v>
      </c>
      <c r="E271">
        <v>6264.5</v>
      </c>
      <c r="F271">
        <v>2295492</v>
      </c>
      <c r="G271">
        <v>6339.2</v>
      </c>
      <c r="H271">
        <v>6435.5</v>
      </c>
      <c r="I271">
        <v>6468.5</v>
      </c>
      <c r="J271">
        <v>6357.5</v>
      </c>
      <c r="K271">
        <v>6374.25</v>
      </c>
      <c r="L271">
        <v>1862122</v>
      </c>
      <c r="N271">
        <v>6389.8214285714284</v>
      </c>
      <c r="O271">
        <v>6335.5535714285716</v>
      </c>
      <c r="P271">
        <v>54.267857142857153</v>
      </c>
      <c r="R271">
        <v>6275.6368458168317</v>
      </c>
      <c r="S271">
        <v>65.143803645055698</v>
      </c>
      <c r="T271">
        <v>130.2876072901114</v>
      </c>
      <c r="U271">
        <v>6405.9244531069426</v>
      </c>
      <c r="V271">
        <v>6145.34923852672</v>
      </c>
      <c r="W271">
        <v>6416.9522502563459</v>
      </c>
      <c r="X271">
        <v>6344.5375000000004</v>
      </c>
      <c r="Y271">
        <v>6272.1227497436548</v>
      </c>
      <c r="Z271">
        <v>20</v>
      </c>
      <c r="AA271">
        <v>20</v>
      </c>
      <c r="AB271">
        <v>30</v>
      </c>
      <c r="AC271">
        <v>1.5</v>
      </c>
    </row>
    <row r="272" spans="1:29" ht="15.75" customHeight="1" x14ac:dyDescent="0.25">
      <c r="A272" s="36">
        <v>45873</v>
      </c>
      <c r="B272">
        <v>6257</v>
      </c>
      <c r="C272">
        <v>6370</v>
      </c>
      <c r="D272">
        <v>6251.25</v>
      </c>
      <c r="E272">
        <v>6356</v>
      </c>
      <c r="F272">
        <v>1228159</v>
      </c>
      <c r="G272">
        <v>6338.82</v>
      </c>
      <c r="H272">
        <v>6359.5</v>
      </c>
      <c r="I272">
        <v>6373.5</v>
      </c>
      <c r="J272">
        <v>6239.5</v>
      </c>
      <c r="K272">
        <v>6264.5</v>
      </c>
      <c r="L272">
        <v>2295492</v>
      </c>
      <c r="N272">
        <v>6394</v>
      </c>
      <c r="O272">
        <v>6334.1071428571431</v>
      </c>
      <c r="P272">
        <v>59.892857142857153</v>
      </c>
      <c r="R272">
        <v>6274.9183396351009</v>
      </c>
      <c r="S272">
        <v>68.62411346280291</v>
      </c>
      <c r="T272">
        <v>137.24822692560579</v>
      </c>
      <c r="U272">
        <v>6412.166566560707</v>
      </c>
      <c r="V272">
        <v>6137.6701127094948</v>
      </c>
      <c r="W272">
        <v>6418.349652098791</v>
      </c>
      <c r="X272">
        <v>6341.55</v>
      </c>
      <c r="Y272">
        <v>6264.7503479012094</v>
      </c>
      <c r="Z272">
        <v>20</v>
      </c>
      <c r="AA272">
        <v>20</v>
      </c>
      <c r="AB272">
        <v>30</v>
      </c>
      <c r="AC272">
        <v>1.5</v>
      </c>
    </row>
    <row r="273" spans="1:29" ht="15.75" customHeight="1" x14ac:dyDescent="0.25">
      <c r="A273" s="36">
        <v>45874</v>
      </c>
      <c r="B273">
        <v>6370</v>
      </c>
      <c r="C273">
        <v>6377.5</v>
      </c>
      <c r="D273">
        <v>6315.5</v>
      </c>
      <c r="E273">
        <v>6325.25</v>
      </c>
      <c r="G273">
        <v>6377.92</v>
      </c>
      <c r="H273">
        <v>6257</v>
      </c>
      <c r="I273">
        <v>6370</v>
      </c>
      <c r="J273">
        <v>6251.25</v>
      </c>
      <c r="K273">
        <v>6356</v>
      </c>
      <c r="L273">
        <v>1228159</v>
      </c>
      <c r="N273">
        <v>6395.9285714285716</v>
      </c>
      <c r="O273">
        <v>6332.5892857142853</v>
      </c>
      <c r="P273">
        <v>63.339285714285722</v>
      </c>
      <c r="R273">
        <v>6280.1494144973522</v>
      </c>
      <c r="S273">
        <v>71.130407789662769</v>
      </c>
      <c r="T273">
        <v>142.26081557932551</v>
      </c>
      <c r="U273">
        <v>6422.4102300766781</v>
      </c>
      <c r="V273">
        <v>6137.8885989180262</v>
      </c>
      <c r="W273">
        <v>6419.0502487240601</v>
      </c>
      <c r="X273">
        <v>6345.55</v>
      </c>
      <c r="Y273">
        <v>6272.0497512759403</v>
      </c>
      <c r="Z273">
        <v>20</v>
      </c>
      <c r="AA273">
        <v>20</v>
      </c>
      <c r="AB273">
        <v>30</v>
      </c>
      <c r="AC273">
        <v>1.5</v>
      </c>
    </row>
    <row r="274" spans="1:29" ht="15.75" customHeight="1" x14ac:dyDescent="0.25">
      <c r="A274" s="36">
        <v>45875</v>
      </c>
      <c r="B274">
        <v>6323</v>
      </c>
      <c r="G274">
        <v>6337.25</v>
      </c>
      <c r="H274">
        <v>6370</v>
      </c>
      <c r="I274">
        <v>6377.5</v>
      </c>
      <c r="J274">
        <v>6315.5</v>
      </c>
      <c r="K274">
        <v>6325.25</v>
      </c>
      <c r="L274">
        <v>0</v>
      </c>
      <c r="N274">
        <v>6400.8392857142853</v>
      </c>
      <c r="O274">
        <v>6337.9107142857147</v>
      </c>
      <c r="P274">
        <v>62.928571428571431</v>
      </c>
      <c r="R274">
        <v>6283.0591296910716</v>
      </c>
      <c r="S274">
        <v>70.673887400179623</v>
      </c>
      <c r="T274">
        <v>141.34777480035919</v>
      </c>
      <c r="U274">
        <v>6424.4069044914304</v>
      </c>
      <c r="V274">
        <v>6141.7113548907128</v>
      </c>
      <c r="W274">
        <v>6417.6683591279543</v>
      </c>
      <c r="X274">
        <v>6348.2124999999996</v>
      </c>
      <c r="Y274">
        <v>6278.756640872045</v>
      </c>
      <c r="Z274">
        <v>20</v>
      </c>
      <c r="AA274">
        <v>20</v>
      </c>
      <c r="AB274">
        <v>30</v>
      </c>
      <c r="AC274">
        <v>1.5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63"/>
  <sheetViews>
    <sheetView workbookViewId="0">
      <selection activeCell="A24" sqref="A24"/>
    </sheetView>
  </sheetViews>
  <sheetFormatPr defaultRowHeight="15.75" x14ac:dyDescent="0.25"/>
  <cols>
    <col min="1" max="614" width="9.140625" style="1" customWidth="1"/>
    <col min="615" max="16384" width="9.140625" style="1"/>
  </cols>
  <sheetData>
    <row r="2" spans="1:1" x14ac:dyDescent="0.25">
      <c r="A2" s="1" t="s">
        <v>121</v>
      </c>
    </row>
    <row r="3" spans="1:1" x14ac:dyDescent="0.25">
      <c r="A3" s="1" t="s">
        <v>122</v>
      </c>
    </row>
    <row r="5" spans="1:1" x14ac:dyDescent="0.25">
      <c r="A5" s="1" t="s">
        <v>123</v>
      </c>
    </row>
    <row r="6" spans="1:1" x14ac:dyDescent="0.25">
      <c r="A6" s="1" t="s">
        <v>124</v>
      </c>
    </row>
    <row r="7" spans="1:1" x14ac:dyDescent="0.25">
      <c r="A7" s="1" t="s">
        <v>125</v>
      </c>
    </row>
    <row r="8" spans="1:1" x14ac:dyDescent="0.25">
      <c r="A8" s="1" t="s">
        <v>126</v>
      </c>
    </row>
    <row r="9" spans="1:1" x14ac:dyDescent="0.25">
      <c r="A9" s="1" t="s">
        <v>127</v>
      </c>
    </row>
    <row r="11" spans="1:1" x14ac:dyDescent="0.25">
      <c r="A11" s="2" t="s">
        <v>128</v>
      </c>
    </row>
    <row r="12" spans="1:1" x14ac:dyDescent="0.25">
      <c r="A12" s="1" t="s">
        <v>129</v>
      </c>
    </row>
    <row r="13" spans="1:1" x14ac:dyDescent="0.25">
      <c r="A13" s="1" t="s">
        <v>130</v>
      </c>
    </row>
    <row r="14" spans="1:1" x14ac:dyDescent="0.25">
      <c r="A14" s="1" t="s">
        <v>131</v>
      </c>
    </row>
    <row r="15" spans="1:1" x14ac:dyDescent="0.25">
      <c r="A15" s="1" t="s">
        <v>132</v>
      </c>
    </row>
    <row r="16" spans="1:1" x14ac:dyDescent="0.25">
      <c r="A16" s="1" t="s">
        <v>133</v>
      </c>
    </row>
    <row r="17" spans="1:1" x14ac:dyDescent="0.25">
      <c r="A17" s="1" t="s">
        <v>134</v>
      </c>
    </row>
    <row r="18" spans="1:1" x14ac:dyDescent="0.25">
      <c r="A18" s="1" t="s">
        <v>135</v>
      </c>
    </row>
    <row r="19" spans="1:1" x14ac:dyDescent="0.25">
      <c r="A19" s="1" t="s">
        <v>136</v>
      </c>
    </row>
    <row r="20" spans="1:1" x14ac:dyDescent="0.25">
      <c r="A20" s="1" t="s">
        <v>137</v>
      </c>
    </row>
    <row r="21" spans="1:1" x14ac:dyDescent="0.25">
      <c r="A21" s="1" t="s">
        <v>138</v>
      </c>
    </row>
    <row r="22" spans="1:1" x14ac:dyDescent="0.25">
      <c r="A22" s="1" t="s">
        <v>139</v>
      </c>
    </row>
    <row r="24" spans="1:1" x14ac:dyDescent="0.25">
      <c r="A24" s="2" t="s">
        <v>140</v>
      </c>
    </row>
    <row r="25" spans="1:1" x14ac:dyDescent="0.25">
      <c r="A25" s="1" t="s">
        <v>129</v>
      </c>
    </row>
    <row r="26" spans="1:1" x14ac:dyDescent="0.25">
      <c r="A26" s="1" t="s">
        <v>130</v>
      </c>
    </row>
    <row r="27" spans="1:1" x14ac:dyDescent="0.25">
      <c r="A27" s="1" t="s">
        <v>131</v>
      </c>
    </row>
    <row r="28" spans="1:1" x14ac:dyDescent="0.25">
      <c r="A28" s="1" t="s">
        <v>141</v>
      </c>
    </row>
    <row r="29" spans="1:1" x14ac:dyDescent="0.25">
      <c r="A29" s="1" t="s">
        <v>142</v>
      </c>
    </row>
    <row r="30" spans="1:1" x14ac:dyDescent="0.25">
      <c r="A30" s="1" t="s">
        <v>143</v>
      </c>
    </row>
    <row r="31" spans="1:1" x14ac:dyDescent="0.25">
      <c r="A31" s="1" t="s">
        <v>135</v>
      </c>
    </row>
    <row r="32" spans="1:1" x14ac:dyDescent="0.25">
      <c r="A32" s="1" t="s">
        <v>144</v>
      </c>
    </row>
    <row r="33" spans="1:1" x14ac:dyDescent="0.25">
      <c r="A33" s="1" t="s">
        <v>145</v>
      </c>
    </row>
    <row r="34" spans="1:1" x14ac:dyDescent="0.25">
      <c r="A34" s="1" t="s">
        <v>138</v>
      </c>
    </row>
    <row r="35" spans="1:1" x14ac:dyDescent="0.25">
      <c r="A35" s="1" t="s">
        <v>139</v>
      </c>
    </row>
    <row r="37" spans="1:1" x14ac:dyDescent="0.25">
      <c r="A37" s="2" t="s">
        <v>146</v>
      </c>
    </row>
    <row r="38" spans="1:1" x14ac:dyDescent="0.25">
      <c r="A38" s="1" t="s">
        <v>129</v>
      </c>
    </row>
    <row r="39" spans="1:1" x14ac:dyDescent="0.25">
      <c r="A39" s="1" t="s">
        <v>130</v>
      </c>
    </row>
    <row r="40" spans="1:1" x14ac:dyDescent="0.25">
      <c r="A40" s="1" t="s">
        <v>147</v>
      </c>
    </row>
    <row r="41" spans="1:1" x14ac:dyDescent="0.25">
      <c r="A41" s="1" t="s">
        <v>148</v>
      </c>
    </row>
    <row r="42" spans="1:1" x14ac:dyDescent="0.25">
      <c r="A42" s="1" t="s">
        <v>149</v>
      </c>
    </row>
    <row r="43" spans="1:1" x14ac:dyDescent="0.25">
      <c r="A43" s="1" t="s">
        <v>150</v>
      </c>
    </row>
    <row r="44" spans="1:1" x14ac:dyDescent="0.25">
      <c r="A44" s="1" t="s">
        <v>151</v>
      </c>
    </row>
    <row r="45" spans="1:1" x14ac:dyDescent="0.25">
      <c r="A45" s="1" t="s">
        <v>152</v>
      </c>
    </row>
    <row r="46" spans="1:1" x14ac:dyDescent="0.25">
      <c r="A46" s="1" t="s">
        <v>153</v>
      </c>
    </row>
    <row r="47" spans="1:1" x14ac:dyDescent="0.25">
      <c r="A47" s="1" t="s">
        <v>154</v>
      </c>
    </row>
    <row r="48" spans="1:1" x14ac:dyDescent="0.25">
      <c r="A48" s="1" t="s">
        <v>155</v>
      </c>
    </row>
    <row r="49" spans="1:1" x14ac:dyDescent="0.25">
      <c r="A49" s="1" t="s">
        <v>156</v>
      </c>
    </row>
    <row r="51" spans="1:1" x14ac:dyDescent="0.25">
      <c r="A51" s="2" t="s">
        <v>157</v>
      </c>
    </row>
    <row r="52" spans="1:1" x14ac:dyDescent="0.25">
      <c r="A52" s="1" t="s">
        <v>129</v>
      </c>
    </row>
    <row r="53" spans="1:1" x14ac:dyDescent="0.25">
      <c r="A53" s="1" t="s">
        <v>130</v>
      </c>
    </row>
    <row r="54" spans="1:1" x14ac:dyDescent="0.25">
      <c r="A54" s="1" t="s">
        <v>147</v>
      </c>
    </row>
    <row r="55" spans="1:1" x14ac:dyDescent="0.25">
      <c r="A55" s="1" t="s">
        <v>148</v>
      </c>
    </row>
    <row r="56" spans="1:1" x14ac:dyDescent="0.25">
      <c r="A56" s="1" t="s">
        <v>149</v>
      </c>
    </row>
    <row r="57" spans="1:1" x14ac:dyDescent="0.25">
      <c r="A57" s="1" t="s">
        <v>150</v>
      </c>
    </row>
    <row r="58" spans="1:1" x14ac:dyDescent="0.25">
      <c r="A58" s="1" t="s">
        <v>158</v>
      </c>
    </row>
    <row r="59" spans="1:1" x14ac:dyDescent="0.25">
      <c r="A59" s="1" t="s">
        <v>159</v>
      </c>
    </row>
    <row r="60" spans="1:1" x14ac:dyDescent="0.25">
      <c r="A60" s="1" t="s">
        <v>160</v>
      </c>
    </row>
    <row r="61" spans="1:1" x14ac:dyDescent="0.25">
      <c r="A61" s="1" t="s">
        <v>154</v>
      </c>
    </row>
    <row r="62" spans="1:1" x14ac:dyDescent="0.25">
      <c r="A62" s="1" t="s">
        <v>155</v>
      </c>
    </row>
    <row r="63" spans="1:1" x14ac:dyDescent="0.25">
      <c r="A63" s="1" t="s">
        <v>156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4"/>
  <sheetViews>
    <sheetView workbookViewId="0">
      <selection activeCell="A44" activeCellId="1" sqref="A41 A44"/>
    </sheetView>
  </sheetViews>
  <sheetFormatPr defaultRowHeight="15" x14ac:dyDescent="0.25"/>
  <cols>
    <col min="1" max="1" width="34" style="18" customWidth="1"/>
    <col min="2" max="2" width="58.7109375" style="24" bestFit="1" customWidth="1"/>
    <col min="3" max="467" width="9.140625" style="24" customWidth="1"/>
    <col min="468" max="16384" width="9.140625" style="24"/>
  </cols>
  <sheetData>
    <row r="1" spans="1:2" ht="23.25" customHeight="1" x14ac:dyDescent="0.35">
      <c r="A1" s="7" t="s">
        <v>161</v>
      </c>
      <c r="B1" s="6"/>
    </row>
    <row r="2" spans="1:2" ht="14.25" customHeight="1" x14ac:dyDescent="0.25">
      <c r="A2" s="15" t="s">
        <v>162</v>
      </c>
      <c r="B2" s="6"/>
    </row>
    <row r="3" spans="1:2" x14ac:dyDescent="0.25">
      <c r="A3" s="21" t="s">
        <v>163</v>
      </c>
      <c r="B3" s="21" t="s">
        <v>35</v>
      </c>
    </row>
    <row r="4" spans="1:2" ht="14.25" customHeight="1" x14ac:dyDescent="0.2">
      <c r="A4" s="24"/>
    </row>
    <row r="5" spans="1:2" x14ac:dyDescent="0.25">
      <c r="A5" s="16" t="s">
        <v>164</v>
      </c>
      <c r="B5" s="8"/>
    </row>
    <row r="7" spans="1:2" x14ac:dyDescent="0.25">
      <c r="A7" s="18" t="s">
        <v>165</v>
      </c>
      <c r="B7" s="24" t="s">
        <v>166</v>
      </c>
    </row>
    <row r="8" spans="1:2" x14ac:dyDescent="0.25">
      <c r="A8" s="18" t="s">
        <v>167</v>
      </c>
      <c r="B8" s="24" t="s">
        <v>168</v>
      </c>
    </row>
    <row r="9" spans="1:2" x14ac:dyDescent="0.25">
      <c r="A9" s="18" t="s">
        <v>109</v>
      </c>
      <c r="B9" s="24" t="s">
        <v>169</v>
      </c>
    </row>
    <row r="10" spans="1:2" x14ac:dyDescent="0.25">
      <c r="A10" s="18" t="s">
        <v>170</v>
      </c>
      <c r="B10" s="24" t="s">
        <v>171</v>
      </c>
    </row>
    <row r="11" spans="1:2" x14ac:dyDescent="0.25">
      <c r="A11" s="18" t="s">
        <v>172</v>
      </c>
      <c r="B11" s="24" t="s">
        <v>173</v>
      </c>
    </row>
    <row r="12" spans="1:2" x14ac:dyDescent="0.25">
      <c r="A12" s="18" t="s">
        <v>19</v>
      </c>
      <c r="B12" s="24" t="s">
        <v>174</v>
      </c>
    </row>
    <row r="13" spans="1:2" x14ac:dyDescent="0.25">
      <c r="A13" s="18" t="s">
        <v>175</v>
      </c>
      <c r="B13" s="24" t="s">
        <v>176</v>
      </c>
    </row>
    <row r="14" spans="1:2" x14ac:dyDescent="0.25">
      <c r="A14" s="18" t="s">
        <v>177</v>
      </c>
      <c r="B14" s="24" t="s">
        <v>178</v>
      </c>
    </row>
    <row r="15" spans="1:2" x14ac:dyDescent="0.25">
      <c r="A15" s="18" t="s">
        <v>179</v>
      </c>
      <c r="B15" s="24" t="s">
        <v>180</v>
      </c>
    </row>
    <row r="16" spans="1:2" x14ac:dyDescent="0.25">
      <c r="A16" s="18" t="s">
        <v>181</v>
      </c>
      <c r="B16" s="24" t="s">
        <v>182</v>
      </c>
    </row>
    <row r="17" spans="1:2" x14ac:dyDescent="0.25">
      <c r="A17" s="18" t="s">
        <v>183</v>
      </c>
      <c r="B17" s="24" t="s">
        <v>184</v>
      </c>
    </row>
    <row r="18" spans="1:2" x14ac:dyDescent="0.25">
      <c r="A18" s="18" t="s">
        <v>185</v>
      </c>
      <c r="B18" s="24" t="s">
        <v>186</v>
      </c>
    </row>
    <row r="19" spans="1:2" x14ac:dyDescent="0.25">
      <c r="A19" s="18" t="s">
        <v>187</v>
      </c>
      <c r="B19" s="24" t="s">
        <v>188</v>
      </c>
    </row>
    <row r="20" spans="1:2" x14ac:dyDescent="0.25">
      <c r="A20" s="18" t="s">
        <v>189</v>
      </c>
      <c r="B20" s="24" t="s">
        <v>190</v>
      </c>
    </row>
    <row r="21" spans="1:2" x14ac:dyDescent="0.25">
      <c r="A21" s="18" t="s">
        <v>191</v>
      </c>
      <c r="B21" s="24" t="s">
        <v>192</v>
      </c>
    </row>
    <row r="22" spans="1:2" x14ac:dyDescent="0.25">
      <c r="A22" s="18" t="s">
        <v>193</v>
      </c>
      <c r="B22" s="24" t="s">
        <v>194</v>
      </c>
    </row>
    <row r="23" spans="1:2" x14ac:dyDescent="0.25">
      <c r="A23" s="18" t="s">
        <v>195</v>
      </c>
      <c r="B23" s="24" t="s">
        <v>196</v>
      </c>
    </row>
    <row r="26" spans="1:2" x14ac:dyDescent="0.25">
      <c r="A26" s="16" t="s">
        <v>197</v>
      </c>
      <c r="B26" s="8"/>
    </row>
    <row r="28" spans="1:2" x14ac:dyDescent="0.25">
      <c r="A28" s="18" t="s">
        <v>100</v>
      </c>
      <c r="B28" s="24" t="s">
        <v>198</v>
      </c>
    </row>
    <row r="29" spans="1:2" x14ac:dyDescent="0.25">
      <c r="A29" s="18" t="s">
        <v>199</v>
      </c>
      <c r="B29" s="24" t="s">
        <v>200</v>
      </c>
    </row>
    <row r="30" spans="1:2" x14ac:dyDescent="0.25">
      <c r="A30" s="18" t="s">
        <v>201</v>
      </c>
      <c r="B30" s="24" t="s">
        <v>202</v>
      </c>
    </row>
    <row r="31" spans="1:2" x14ac:dyDescent="0.25">
      <c r="A31" s="18" t="s">
        <v>203</v>
      </c>
      <c r="B31" s="24" t="s">
        <v>204</v>
      </c>
    </row>
    <row r="32" spans="1:2" x14ac:dyDescent="0.25">
      <c r="A32" s="18" t="s">
        <v>205</v>
      </c>
      <c r="B32" s="24" t="s">
        <v>206</v>
      </c>
    </row>
    <row r="33" spans="1:2" x14ac:dyDescent="0.25">
      <c r="A33" s="18" t="s">
        <v>207</v>
      </c>
      <c r="B33" s="24" t="s">
        <v>208</v>
      </c>
    </row>
    <row r="34" spans="1:2" x14ac:dyDescent="0.25">
      <c r="A34" s="18" t="s">
        <v>209</v>
      </c>
      <c r="B34" s="24" t="s">
        <v>210</v>
      </c>
    </row>
    <row r="35" spans="1:2" x14ac:dyDescent="0.25">
      <c r="A35" s="18" t="s">
        <v>211</v>
      </c>
      <c r="B35" s="24" t="s">
        <v>212</v>
      </c>
    </row>
    <row r="36" spans="1:2" x14ac:dyDescent="0.25">
      <c r="A36" s="18" t="s">
        <v>213</v>
      </c>
      <c r="B36" s="24" t="s">
        <v>214</v>
      </c>
    </row>
    <row r="37" spans="1:2" x14ac:dyDescent="0.25">
      <c r="A37" s="18" t="s">
        <v>215</v>
      </c>
      <c r="B37" s="24" t="s">
        <v>216</v>
      </c>
    </row>
    <row r="38" spans="1:2" x14ac:dyDescent="0.25">
      <c r="A38" s="18" t="s">
        <v>217</v>
      </c>
      <c r="B38" s="24" t="s">
        <v>218</v>
      </c>
    </row>
    <row r="39" spans="1:2" x14ac:dyDescent="0.25">
      <c r="A39" s="18" t="s">
        <v>219</v>
      </c>
      <c r="B39" s="24" t="s">
        <v>220</v>
      </c>
    </row>
    <row r="40" spans="1:2" x14ac:dyDescent="0.25">
      <c r="A40" s="18" t="s">
        <v>221</v>
      </c>
      <c r="B40" s="24" t="s">
        <v>222</v>
      </c>
    </row>
    <row r="41" spans="1:2" x14ac:dyDescent="0.25">
      <c r="A41" s="18" t="s">
        <v>223</v>
      </c>
      <c r="B41" s="24" t="s">
        <v>224</v>
      </c>
    </row>
    <row r="42" spans="1:2" x14ac:dyDescent="0.25">
      <c r="A42" s="18" t="s">
        <v>225</v>
      </c>
      <c r="B42" s="24" t="s">
        <v>226</v>
      </c>
    </row>
    <row r="43" spans="1:2" x14ac:dyDescent="0.25">
      <c r="A43" s="18" t="s">
        <v>227</v>
      </c>
      <c r="B43" s="24" t="s">
        <v>228</v>
      </c>
    </row>
    <row r="44" spans="1:2" x14ac:dyDescent="0.25">
      <c r="A44" s="18" t="s">
        <v>229</v>
      </c>
      <c r="B44" s="24" t="s">
        <v>230</v>
      </c>
    </row>
    <row r="45" spans="1:2" x14ac:dyDescent="0.25">
      <c r="A45" s="18" t="s">
        <v>231</v>
      </c>
      <c r="B45" s="24" t="s">
        <v>232</v>
      </c>
    </row>
    <row r="46" spans="1:2" x14ac:dyDescent="0.25">
      <c r="A46" s="18" t="s">
        <v>233</v>
      </c>
      <c r="B46" s="24" t="s">
        <v>234</v>
      </c>
    </row>
    <row r="47" spans="1:2" x14ac:dyDescent="0.25">
      <c r="A47" s="18" t="s">
        <v>235</v>
      </c>
      <c r="B47" s="24" t="s">
        <v>236</v>
      </c>
    </row>
    <row r="48" spans="1:2" x14ac:dyDescent="0.25">
      <c r="A48" s="18" t="s">
        <v>237</v>
      </c>
      <c r="B48" s="24" t="s">
        <v>238</v>
      </c>
    </row>
    <row r="49" spans="1:2" x14ac:dyDescent="0.25">
      <c r="A49" s="18" t="s">
        <v>239</v>
      </c>
      <c r="B49" s="24" t="s">
        <v>240</v>
      </c>
    </row>
    <row r="50" spans="1:2" x14ac:dyDescent="0.25">
      <c r="A50" s="18" t="s">
        <v>241</v>
      </c>
      <c r="B50" s="24" t="s">
        <v>242</v>
      </c>
    </row>
    <row r="51" spans="1:2" x14ac:dyDescent="0.25">
      <c r="A51" s="18" t="s">
        <v>102</v>
      </c>
      <c r="B51" s="24" t="s">
        <v>243</v>
      </c>
    </row>
    <row r="52" spans="1:2" x14ac:dyDescent="0.25">
      <c r="A52" s="18" t="s">
        <v>244</v>
      </c>
      <c r="B52" s="24" t="s">
        <v>245</v>
      </c>
    </row>
    <row r="53" spans="1:2" x14ac:dyDescent="0.25">
      <c r="A53" s="18" t="s">
        <v>246</v>
      </c>
      <c r="B53" s="24" t="s">
        <v>247</v>
      </c>
    </row>
    <row r="54" spans="1:2" x14ac:dyDescent="0.25">
      <c r="A54" s="18" t="s">
        <v>248</v>
      </c>
      <c r="B54" s="24" t="s">
        <v>249</v>
      </c>
    </row>
    <row r="55" spans="1:2" x14ac:dyDescent="0.25">
      <c r="A55" s="18" t="s">
        <v>250</v>
      </c>
      <c r="B55" s="24" t="s">
        <v>251</v>
      </c>
    </row>
    <row r="56" spans="1:2" x14ac:dyDescent="0.25">
      <c r="A56" s="18" t="s">
        <v>252</v>
      </c>
      <c r="B56" s="24" t="s">
        <v>253</v>
      </c>
    </row>
    <row r="57" spans="1:2" x14ac:dyDescent="0.25">
      <c r="A57" s="18" t="s">
        <v>254</v>
      </c>
      <c r="B57" s="24" t="s">
        <v>255</v>
      </c>
    </row>
    <row r="60" spans="1:2" x14ac:dyDescent="0.25">
      <c r="A60" s="16" t="s">
        <v>256</v>
      </c>
      <c r="B60" s="8"/>
    </row>
    <row r="62" spans="1:2" x14ac:dyDescent="0.25">
      <c r="A62" s="18" t="s">
        <v>257</v>
      </c>
      <c r="B62" s="24" t="s">
        <v>258</v>
      </c>
    </row>
    <row r="63" spans="1:2" x14ac:dyDescent="0.25">
      <c r="A63" s="18" t="s">
        <v>259</v>
      </c>
      <c r="B63" s="24" t="s">
        <v>260</v>
      </c>
    </row>
    <row r="64" spans="1:2" x14ac:dyDescent="0.25">
      <c r="A64" s="18" t="s">
        <v>261</v>
      </c>
      <c r="B64" s="24" t="s">
        <v>262</v>
      </c>
    </row>
    <row r="67" spans="1:2" x14ac:dyDescent="0.25">
      <c r="A67" s="16" t="s">
        <v>263</v>
      </c>
      <c r="B67" s="8"/>
    </row>
    <row r="69" spans="1:2" x14ac:dyDescent="0.25">
      <c r="A69" s="18" t="s">
        <v>264</v>
      </c>
      <c r="B69" s="24" t="s">
        <v>265</v>
      </c>
    </row>
    <row r="70" spans="1:2" x14ac:dyDescent="0.25">
      <c r="A70" s="18" t="s">
        <v>266</v>
      </c>
      <c r="B70" s="24" t="s">
        <v>267</v>
      </c>
    </row>
    <row r="71" spans="1:2" x14ac:dyDescent="0.25">
      <c r="A71" s="18" t="s">
        <v>268</v>
      </c>
      <c r="B71" s="24" t="s">
        <v>269</v>
      </c>
    </row>
    <row r="72" spans="1:2" x14ac:dyDescent="0.25">
      <c r="A72" s="18" t="s">
        <v>270</v>
      </c>
      <c r="B72" s="24" t="s">
        <v>271</v>
      </c>
    </row>
    <row r="73" spans="1:2" x14ac:dyDescent="0.25">
      <c r="A73" s="18" t="s">
        <v>272</v>
      </c>
      <c r="B73" s="24" t="s">
        <v>273</v>
      </c>
    </row>
    <row r="76" spans="1:2" x14ac:dyDescent="0.25">
      <c r="A76" s="16" t="s">
        <v>274</v>
      </c>
      <c r="B76" s="8"/>
    </row>
    <row r="78" spans="1:2" x14ac:dyDescent="0.25">
      <c r="A78" s="18" t="s">
        <v>275</v>
      </c>
      <c r="B78" s="24" t="s">
        <v>276</v>
      </c>
    </row>
    <row r="79" spans="1:2" x14ac:dyDescent="0.25">
      <c r="A79" s="18" t="s">
        <v>277</v>
      </c>
      <c r="B79" s="24" t="s">
        <v>278</v>
      </c>
    </row>
    <row r="80" spans="1:2" x14ac:dyDescent="0.25">
      <c r="A80" s="18" t="s">
        <v>279</v>
      </c>
      <c r="B80" s="24" t="s">
        <v>280</v>
      </c>
    </row>
    <row r="81" spans="1:2" x14ac:dyDescent="0.25">
      <c r="A81" s="18" t="s">
        <v>281</v>
      </c>
      <c r="B81" s="24" t="s">
        <v>282</v>
      </c>
    </row>
    <row r="84" spans="1:2" x14ac:dyDescent="0.25">
      <c r="A84" s="16" t="s">
        <v>283</v>
      </c>
      <c r="B84" s="8"/>
    </row>
    <row r="86" spans="1:2" x14ac:dyDescent="0.25">
      <c r="A86" s="18" t="s">
        <v>110</v>
      </c>
      <c r="B86" s="24" t="s">
        <v>284</v>
      </c>
    </row>
    <row r="87" spans="1:2" x14ac:dyDescent="0.25">
      <c r="A87" s="18" t="s">
        <v>285</v>
      </c>
      <c r="B87" s="24" t="s">
        <v>286</v>
      </c>
    </row>
    <row r="88" spans="1:2" x14ac:dyDescent="0.25">
      <c r="A88" s="18" t="s">
        <v>287</v>
      </c>
      <c r="B88" s="24" t="s">
        <v>288</v>
      </c>
    </row>
    <row r="91" spans="1:2" x14ac:dyDescent="0.25">
      <c r="A91" s="16" t="s">
        <v>289</v>
      </c>
      <c r="B91" s="8"/>
    </row>
    <row r="93" spans="1:2" x14ac:dyDescent="0.25">
      <c r="A93" s="18" t="s">
        <v>290</v>
      </c>
      <c r="B93" s="24" t="s">
        <v>291</v>
      </c>
    </row>
    <row r="94" spans="1:2" x14ac:dyDescent="0.25">
      <c r="A94" s="18" t="s">
        <v>292</v>
      </c>
      <c r="B94" s="24" t="s">
        <v>293</v>
      </c>
    </row>
    <row r="95" spans="1:2" x14ac:dyDescent="0.25">
      <c r="A95" s="18" t="s">
        <v>294</v>
      </c>
      <c r="B95" s="24" t="s">
        <v>295</v>
      </c>
    </row>
    <row r="96" spans="1:2" x14ac:dyDescent="0.25">
      <c r="A96" s="18" t="s">
        <v>296</v>
      </c>
      <c r="B96" s="24" t="s">
        <v>297</v>
      </c>
    </row>
    <row r="97" spans="1:2" x14ac:dyDescent="0.25">
      <c r="A97" s="18" t="s">
        <v>298</v>
      </c>
      <c r="B97" s="24" t="s">
        <v>299</v>
      </c>
    </row>
    <row r="98" spans="1:2" x14ac:dyDescent="0.25">
      <c r="A98" s="18" t="s">
        <v>300</v>
      </c>
      <c r="B98" s="24" t="s">
        <v>301</v>
      </c>
    </row>
    <row r="99" spans="1:2" x14ac:dyDescent="0.25">
      <c r="A99" s="18" t="s">
        <v>302</v>
      </c>
      <c r="B99" s="24" t="s">
        <v>303</v>
      </c>
    </row>
    <row r="100" spans="1:2" x14ac:dyDescent="0.25">
      <c r="A100" s="18" t="s">
        <v>304</v>
      </c>
      <c r="B100" s="24" t="s">
        <v>305</v>
      </c>
    </row>
    <row r="101" spans="1:2" x14ac:dyDescent="0.25">
      <c r="A101" s="18" t="s">
        <v>306</v>
      </c>
      <c r="B101" s="24" t="s">
        <v>307</v>
      </c>
    </row>
    <row r="102" spans="1:2" x14ac:dyDescent="0.25">
      <c r="A102" s="18" t="s">
        <v>308</v>
      </c>
      <c r="B102" s="24" t="s">
        <v>309</v>
      </c>
    </row>
    <row r="103" spans="1:2" x14ac:dyDescent="0.25">
      <c r="A103" s="18" t="s">
        <v>310</v>
      </c>
      <c r="B103" s="24" t="s">
        <v>311</v>
      </c>
    </row>
    <row r="104" spans="1:2" x14ac:dyDescent="0.25">
      <c r="A104" s="18" t="s">
        <v>312</v>
      </c>
      <c r="B104" s="24" t="s">
        <v>313</v>
      </c>
    </row>
    <row r="105" spans="1:2" x14ac:dyDescent="0.25">
      <c r="A105" s="18" t="s">
        <v>314</v>
      </c>
      <c r="B105" s="24" t="s">
        <v>315</v>
      </c>
    </row>
    <row r="106" spans="1:2" x14ac:dyDescent="0.25">
      <c r="A106" s="18" t="s">
        <v>316</v>
      </c>
      <c r="B106" s="24" t="s">
        <v>317</v>
      </c>
    </row>
    <row r="107" spans="1:2" x14ac:dyDescent="0.25">
      <c r="A107" s="18" t="s">
        <v>318</v>
      </c>
      <c r="B107" s="24" t="s">
        <v>319</v>
      </c>
    </row>
    <row r="108" spans="1:2" x14ac:dyDescent="0.25">
      <c r="A108" s="18" t="s">
        <v>320</v>
      </c>
      <c r="B108" s="24" t="s">
        <v>321</v>
      </c>
    </row>
    <row r="109" spans="1:2" x14ac:dyDescent="0.25">
      <c r="A109" s="18" t="s">
        <v>322</v>
      </c>
      <c r="B109" s="24" t="s">
        <v>323</v>
      </c>
    </row>
    <row r="110" spans="1:2" x14ac:dyDescent="0.25">
      <c r="A110" s="18" t="s">
        <v>324</v>
      </c>
      <c r="B110" s="24" t="s">
        <v>325</v>
      </c>
    </row>
    <row r="111" spans="1:2" x14ac:dyDescent="0.25">
      <c r="A111" s="18" t="s">
        <v>326</v>
      </c>
      <c r="B111" s="24" t="s">
        <v>327</v>
      </c>
    </row>
    <row r="112" spans="1:2" x14ac:dyDescent="0.25">
      <c r="A112" s="18" t="s">
        <v>328</v>
      </c>
      <c r="B112" s="24" t="s">
        <v>329</v>
      </c>
    </row>
    <row r="113" spans="1:2" x14ac:dyDescent="0.25">
      <c r="A113" s="18" t="s">
        <v>330</v>
      </c>
      <c r="B113" s="24" t="s">
        <v>331</v>
      </c>
    </row>
    <row r="114" spans="1:2" x14ac:dyDescent="0.25">
      <c r="A114" s="18" t="s">
        <v>332</v>
      </c>
      <c r="B114" s="24" t="s">
        <v>333</v>
      </c>
    </row>
    <row r="115" spans="1:2" x14ac:dyDescent="0.25">
      <c r="A115" s="18" t="s">
        <v>334</v>
      </c>
      <c r="B115" s="24" t="s">
        <v>335</v>
      </c>
    </row>
    <row r="116" spans="1:2" x14ac:dyDescent="0.25">
      <c r="A116" s="18" t="s">
        <v>336</v>
      </c>
      <c r="B116" s="24" t="s">
        <v>337</v>
      </c>
    </row>
    <row r="117" spans="1:2" x14ac:dyDescent="0.25">
      <c r="A117" s="18" t="s">
        <v>338</v>
      </c>
      <c r="B117" s="24" t="s">
        <v>339</v>
      </c>
    </row>
    <row r="118" spans="1:2" x14ac:dyDescent="0.25">
      <c r="A118" s="18" t="s">
        <v>340</v>
      </c>
      <c r="B118" s="24" t="s">
        <v>341</v>
      </c>
    </row>
    <row r="119" spans="1:2" x14ac:dyDescent="0.25">
      <c r="A119" s="18" t="s">
        <v>342</v>
      </c>
      <c r="B119" s="24" t="s">
        <v>343</v>
      </c>
    </row>
    <row r="120" spans="1:2" x14ac:dyDescent="0.25">
      <c r="A120" s="18" t="s">
        <v>344</v>
      </c>
      <c r="B120" s="24" t="s">
        <v>345</v>
      </c>
    </row>
    <row r="121" spans="1:2" x14ac:dyDescent="0.25">
      <c r="A121" s="18" t="s">
        <v>346</v>
      </c>
      <c r="B121" s="24" t="s">
        <v>347</v>
      </c>
    </row>
    <row r="122" spans="1:2" x14ac:dyDescent="0.25">
      <c r="A122" s="18" t="s">
        <v>348</v>
      </c>
      <c r="B122" s="24" t="s">
        <v>349</v>
      </c>
    </row>
    <row r="123" spans="1:2" x14ac:dyDescent="0.25">
      <c r="A123" s="18" t="s">
        <v>350</v>
      </c>
      <c r="B123" s="24" t="s">
        <v>351</v>
      </c>
    </row>
    <row r="124" spans="1:2" x14ac:dyDescent="0.25">
      <c r="A124" s="18" t="s">
        <v>352</v>
      </c>
      <c r="B124" s="24" t="s">
        <v>353</v>
      </c>
    </row>
    <row r="125" spans="1:2" x14ac:dyDescent="0.25">
      <c r="A125" s="18" t="s">
        <v>354</v>
      </c>
      <c r="B125" s="24" t="s">
        <v>355</v>
      </c>
    </row>
    <row r="126" spans="1:2" x14ac:dyDescent="0.25">
      <c r="A126" s="18" t="s">
        <v>356</v>
      </c>
      <c r="B126" s="24" t="s">
        <v>357</v>
      </c>
    </row>
    <row r="127" spans="1:2" x14ac:dyDescent="0.25">
      <c r="A127" s="18" t="s">
        <v>358</v>
      </c>
      <c r="B127" s="24" t="s">
        <v>359</v>
      </c>
    </row>
    <row r="128" spans="1:2" x14ac:dyDescent="0.25">
      <c r="A128" s="18" t="s">
        <v>360</v>
      </c>
      <c r="B128" s="24" t="s">
        <v>361</v>
      </c>
    </row>
    <row r="129" spans="1:2" x14ac:dyDescent="0.25">
      <c r="A129" s="18" t="s">
        <v>362</v>
      </c>
      <c r="B129" s="24" t="s">
        <v>363</v>
      </c>
    </row>
    <row r="130" spans="1:2" x14ac:dyDescent="0.25">
      <c r="A130" s="18" t="s">
        <v>364</v>
      </c>
      <c r="B130" s="24" t="s">
        <v>365</v>
      </c>
    </row>
    <row r="131" spans="1:2" x14ac:dyDescent="0.25">
      <c r="A131" s="18" t="s">
        <v>366</v>
      </c>
      <c r="B131" s="24" t="s">
        <v>367</v>
      </c>
    </row>
    <row r="132" spans="1:2" x14ac:dyDescent="0.25">
      <c r="A132" s="18" t="s">
        <v>368</v>
      </c>
      <c r="B132" s="24" t="s">
        <v>369</v>
      </c>
    </row>
    <row r="133" spans="1:2" x14ac:dyDescent="0.25">
      <c r="A133" s="18" t="s">
        <v>370</v>
      </c>
      <c r="B133" s="24" t="s">
        <v>371</v>
      </c>
    </row>
    <row r="134" spans="1:2" x14ac:dyDescent="0.25">
      <c r="A134" s="18" t="s">
        <v>372</v>
      </c>
      <c r="B134" s="24" t="s">
        <v>373</v>
      </c>
    </row>
    <row r="135" spans="1:2" x14ac:dyDescent="0.25">
      <c r="A135" s="18" t="s">
        <v>374</v>
      </c>
      <c r="B135" s="24" t="s">
        <v>375</v>
      </c>
    </row>
    <row r="136" spans="1:2" x14ac:dyDescent="0.25">
      <c r="A136" s="18" t="s">
        <v>376</v>
      </c>
      <c r="B136" s="24" t="s">
        <v>377</v>
      </c>
    </row>
    <row r="137" spans="1:2" x14ac:dyDescent="0.25">
      <c r="A137" s="18" t="s">
        <v>378</v>
      </c>
      <c r="B137" s="24" t="s">
        <v>379</v>
      </c>
    </row>
    <row r="138" spans="1:2" x14ac:dyDescent="0.25">
      <c r="A138" s="18" t="s">
        <v>380</v>
      </c>
      <c r="B138" s="24" t="s">
        <v>381</v>
      </c>
    </row>
    <row r="139" spans="1:2" x14ac:dyDescent="0.25">
      <c r="A139" s="18" t="s">
        <v>382</v>
      </c>
      <c r="B139" s="24" t="s">
        <v>383</v>
      </c>
    </row>
    <row r="140" spans="1:2" x14ac:dyDescent="0.25">
      <c r="A140" s="18" t="s">
        <v>384</v>
      </c>
      <c r="B140" s="24" t="s">
        <v>385</v>
      </c>
    </row>
    <row r="141" spans="1:2" x14ac:dyDescent="0.25">
      <c r="A141" s="18" t="s">
        <v>386</v>
      </c>
      <c r="B141" s="24" t="s">
        <v>387</v>
      </c>
    </row>
    <row r="142" spans="1:2" x14ac:dyDescent="0.25">
      <c r="A142" s="18" t="s">
        <v>388</v>
      </c>
      <c r="B142" s="24" t="s">
        <v>389</v>
      </c>
    </row>
    <row r="143" spans="1:2" x14ac:dyDescent="0.25">
      <c r="A143" s="18" t="s">
        <v>390</v>
      </c>
      <c r="B143" s="24" t="s">
        <v>391</v>
      </c>
    </row>
    <row r="144" spans="1:2" x14ac:dyDescent="0.25">
      <c r="A144" s="18" t="s">
        <v>392</v>
      </c>
      <c r="B144" s="24" t="s">
        <v>393</v>
      </c>
    </row>
    <row r="145" spans="1:2" x14ac:dyDescent="0.25">
      <c r="A145" s="18" t="s">
        <v>394</v>
      </c>
      <c r="B145" s="24" t="s">
        <v>395</v>
      </c>
    </row>
    <row r="146" spans="1:2" x14ac:dyDescent="0.25">
      <c r="A146" s="18" t="s">
        <v>396</v>
      </c>
      <c r="B146" s="24" t="s">
        <v>397</v>
      </c>
    </row>
    <row r="147" spans="1:2" x14ac:dyDescent="0.25">
      <c r="A147" s="18" t="s">
        <v>398</v>
      </c>
      <c r="B147" s="24" t="s">
        <v>399</v>
      </c>
    </row>
    <row r="148" spans="1:2" x14ac:dyDescent="0.25">
      <c r="A148" s="18" t="s">
        <v>400</v>
      </c>
      <c r="B148" s="24" t="s">
        <v>401</v>
      </c>
    </row>
    <row r="149" spans="1:2" x14ac:dyDescent="0.25">
      <c r="A149" s="18" t="s">
        <v>402</v>
      </c>
      <c r="B149" s="24" t="s">
        <v>403</v>
      </c>
    </row>
    <row r="150" spans="1:2" x14ac:dyDescent="0.25">
      <c r="A150" s="18" t="s">
        <v>404</v>
      </c>
      <c r="B150" s="24" t="s">
        <v>405</v>
      </c>
    </row>
    <row r="151" spans="1:2" x14ac:dyDescent="0.25">
      <c r="A151" s="18" t="s">
        <v>406</v>
      </c>
      <c r="B151" s="24" t="s">
        <v>407</v>
      </c>
    </row>
    <row r="152" spans="1:2" x14ac:dyDescent="0.25">
      <c r="A152" s="18" t="s">
        <v>408</v>
      </c>
      <c r="B152" s="24" t="s">
        <v>409</v>
      </c>
    </row>
    <row r="153" spans="1:2" x14ac:dyDescent="0.25">
      <c r="A153" s="18" t="s">
        <v>410</v>
      </c>
      <c r="B153" s="24" t="s">
        <v>411</v>
      </c>
    </row>
    <row r="156" spans="1:2" x14ac:dyDescent="0.25">
      <c r="A156" s="16" t="s">
        <v>412</v>
      </c>
      <c r="B156" s="8"/>
    </row>
    <row r="158" spans="1:2" x14ac:dyDescent="0.25">
      <c r="A158" s="18" t="s">
        <v>413</v>
      </c>
      <c r="B158" s="24" t="s">
        <v>414</v>
      </c>
    </row>
    <row r="159" spans="1:2" x14ac:dyDescent="0.25">
      <c r="A159" s="18" t="s">
        <v>415</v>
      </c>
      <c r="B159" s="24" t="s">
        <v>416</v>
      </c>
    </row>
    <row r="160" spans="1:2" x14ac:dyDescent="0.25">
      <c r="A160" s="18" t="s">
        <v>417</v>
      </c>
      <c r="B160" s="24" t="s">
        <v>418</v>
      </c>
    </row>
    <row r="161" spans="1:2" x14ac:dyDescent="0.25">
      <c r="A161" s="18" t="s">
        <v>419</v>
      </c>
      <c r="B161" s="24" t="s">
        <v>420</v>
      </c>
    </row>
    <row r="162" spans="1:2" x14ac:dyDescent="0.25">
      <c r="A162" s="18" t="s">
        <v>421</v>
      </c>
      <c r="B162" s="24" t="s">
        <v>422</v>
      </c>
    </row>
    <row r="163" spans="1:2" x14ac:dyDescent="0.25">
      <c r="A163" s="18" t="s">
        <v>423</v>
      </c>
      <c r="B163" s="24" t="s">
        <v>424</v>
      </c>
    </row>
    <row r="164" spans="1:2" x14ac:dyDescent="0.25">
      <c r="A164" s="18" t="s">
        <v>425</v>
      </c>
      <c r="B164" s="24" t="s">
        <v>426</v>
      </c>
    </row>
    <row r="165" spans="1:2" x14ac:dyDescent="0.25">
      <c r="A165" s="18" t="s">
        <v>427</v>
      </c>
      <c r="B165" s="24" t="s">
        <v>428</v>
      </c>
    </row>
    <row r="166" spans="1:2" x14ac:dyDescent="0.25">
      <c r="A166" s="18" t="s">
        <v>429</v>
      </c>
      <c r="B166" s="24" t="s">
        <v>430</v>
      </c>
    </row>
    <row r="169" spans="1:2" x14ac:dyDescent="0.25">
      <c r="A169" s="16" t="s">
        <v>431</v>
      </c>
      <c r="B169" s="8"/>
    </row>
    <row r="171" spans="1:2" x14ac:dyDescent="0.25">
      <c r="A171" s="18" t="s">
        <v>432</v>
      </c>
      <c r="B171" s="24" t="s">
        <v>433</v>
      </c>
    </row>
    <row r="172" spans="1:2" x14ac:dyDescent="0.25">
      <c r="A172" s="18" t="s">
        <v>434</v>
      </c>
      <c r="B172" s="24" t="s">
        <v>435</v>
      </c>
    </row>
    <row r="173" spans="1:2" x14ac:dyDescent="0.25">
      <c r="A173" s="18" t="s">
        <v>436</v>
      </c>
      <c r="B173" s="24" t="s">
        <v>437</v>
      </c>
    </row>
    <row r="174" spans="1:2" x14ac:dyDescent="0.25">
      <c r="A174" s="18" t="s">
        <v>438</v>
      </c>
      <c r="B174" s="24" t="s">
        <v>439</v>
      </c>
    </row>
    <row r="175" spans="1:2" x14ac:dyDescent="0.25">
      <c r="A175" s="18" t="s">
        <v>440</v>
      </c>
      <c r="B175" s="24" t="s">
        <v>441</v>
      </c>
    </row>
    <row r="176" spans="1:2" x14ac:dyDescent="0.25">
      <c r="A176" s="18" t="s">
        <v>442</v>
      </c>
      <c r="B176" s="24" t="s">
        <v>443</v>
      </c>
    </row>
    <row r="177" spans="1:2" x14ac:dyDescent="0.25">
      <c r="A177" s="18" t="s">
        <v>444</v>
      </c>
      <c r="B177" s="24" t="s">
        <v>445</v>
      </c>
    </row>
    <row r="178" spans="1:2" x14ac:dyDescent="0.25">
      <c r="A178" s="18" t="s">
        <v>446</v>
      </c>
      <c r="B178" s="24" t="s">
        <v>447</v>
      </c>
    </row>
    <row r="179" spans="1:2" x14ac:dyDescent="0.25">
      <c r="A179" s="18" t="s">
        <v>448</v>
      </c>
      <c r="B179" s="24" t="s">
        <v>449</v>
      </c>
    </row>
    <row r="180" spans="1:2" x14ac:dyDescent="0.25">
      <c r="A180" s="18" t="s">
        <v>450</v>
      </c>
      <c r="B180" s="24" t="s">
        <v>451</v>
      </c>
    </row>
    <row r="181" spans="1:2" x14ac:dyDescent="0.25">
      <c r="A181" s="18" t="s">
        <v>452</v>
      </c>
      <c r="B181" s="24" t="s">
        <v>453</v>
      </c>
    </row>
    <row r="182" spans="1:2" x14ac:dyDescent="0.25">
      <c r="A182" s="18" t="s">
        <v>454</v>
      </c>
      <c r="B182" s="24" t="s">
        <v>455</v>
      </c>
    </row>
    <row r="183" spans="1:2" x14ac:dyDescent="0.25">
      <c r="A183" s="18" t="s">
        <v>456</v>
      </c>
      <c r="B183" s="24" t="s">
        <v>457</v>
      </c>
    </row>
    <row r="184" spans="1:2" x14ac:dyDescent="0.25">
      <c r="A184" s="18" t="s">
        <v>458</v>
      </c>
      <c r="B184" s="24" t="s">
        <v>459</v>
      </c>
    </row>
    <row r="185" spans="1:2" x14ac:dyDescent="0.25">
      <c r="A185" s="18" t="s">
        <v>460</v>
      </c>
      <c r="B185" s="24" t="s">
        <v>461</v>
      </c>
    </row>
    <row r="188" spans="1:2" x14ac:dyDescent="0.25">
      <c r="A188" s="16" t="s">
        <v>462</v>
      </c>
      <c r="B188" s="8"/>
    </row>
    <row r="190" spans="1:2" x14ac:dyDescent="0.25">
      <c r="A190" s="18" t="s">
        <v>463</v>
      </c>
      <c r="B190" s="24" t="s">
        <v>464</v>
      </c>
    </row>
    <row r="191" spans="1:2" x14ac:dyDescent="0.25">
      <c r="A191" s="18" t="s">
        <v>465</v>
      </c>
      <c r="B191" s="24" t="s">
        <v>466</v>
      </c>
    </row>
    <row r="192" spans="1:2" x14ac:dyDescent="0.25">
      <c r="A192" s="18" t="s">
        <v>46</v>
      </c>
      <c r="B192" s="24" t="s">
        <v>467</v>
      </c>
    </row>
    <row r="193" spans="1:2" x14ac:dyDescent="0.25">
      <c r="A193" s="18" t="s">
        <v>468</v>
      </c>
      <c r="B193" s="24" t="s">
        <v>469</v>
      </c>
    </row>
    <row r="194" spans="1:2" x14ac:dyDescent="0.25">
      <c r="A194" s="18" t="s">
        <v>470</v>
      </c>
      <c r="B194" s="24" t="s">
        <v>471</v>
      </c>
    </row>
    <row r="195" spans="1:2" x14ac:dyDescent="0.25">
      <c r="A195" s="18" t="s">
        <v>472</v>
      </c>
      <c r="B195" s="24" t="s">
        <v>473</v>
      </c>
    </row>
    <row r="196" spans="1:2" x14ac:dyDescent="0.25">
      <c r="A196" s="18" t="s">
        <v>474</v>
      </c>
      <c r="B196" s="24" t="s">
        <v>475</v>
      </c>
    </row>
    <row r="197" spans="1:2" x14ac:dyDescent="0.25">
      <c r="A197" s="18" t="s">
        <v>476</v>
      </c>
      <c r="B197" s="24" t="s">
        <v>477</v>
      </c>
    </row>
    <row r="198" spans="1:2" x14ac:dyDescent="0.25">
      <c r="A198" s="18" t="s">
        <v>478</v>
      </c>
      <c r="B198" s="24" t="s">
        <v>479</v>
      </c>
    </row>
    <row r="199" spans="1:2" x14ac:dyDescent="0.25">
      <c r="A199" s="18" t="s">
        <v>480</v>
      </c>
      <c r="B199" s="24" t="s">
        <v>481</v>
      </c>
    </row>
    <row r="200" spans="1:2" x14ac:dyDescent="0.25">
      <c r="A200" s="18" t="s">
        <v>482</v>
      </c>
      <c r="B200" s="24" t="s">
        <v>483</v>
      </c>
    </row>
    <row r="204" spans="1:2" x14ac:dyDescent="0.25">
      <c r="A204" s="10"/>
    </row>
  </sheetData>
  <phoneticPr fontId="1" type="noConversion"/>
  <hyperlinks>
    <hyperlink ref="A2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1"/>
  <sheetViews>
    <sheetView workbookViewId="0">
      <selection activeCell="E9" sqref="E9"/>
    </sheetView>
  </sheetViews>
  <sheetFormatPr defaultRowHeight="15.75" x14ac:dyDescent="0.25"/>
  <cols>
    <col min="1" max="1" width="14.42578125" style="18" bestFit="1" customWidth="1"/>
    <col min="2" max="8" width="14.42578125" style="24" bestFit="1" customWidth="1"/>
    <col min="9" max="10" width="20.85546875" style="14" bestFit="1" customWidth="1"/>
  </cols>
  <sheetData>
    <row r="1" spans="1:10" x14ac:dyDescent="0.25">
      <c r="A1" s="21"/>
      <c r="B1" s="21"/>
      <c r="C1" s="21"/>
      <c r="D1" s="21"/>
      <c r="E1" s="21"/>
      <c r="F1" s="21"/>
      <c r="G1" s="21"/>
      <c r="H1" s="21"/>
      <c r="I1" s="11"/>
      <c r="J1" s="11"/>
    </row>
    <row r="2" spans="1:10" x14ac:dyDescent="0.25">
      <c r="A2" s="9"/>
      <c r="B2" s="23"/>
      <c r="C2" s="23"/>
      <c r="D2" s="23"/>
      <c r="E2" s="23"/>
      <c r="F2" s="23"/>
      <c r="G2" s="23"/>
      <c r="H2" s="23"/>
      <c r="I2" s="13"/>
      <c r="J2" s="13"/>
    </row>
    <row r="3" spans="1:10" x14ac:dyDescent="0.25">
      <c r="A3" s="9"/>
      <c r="B3" s="23"/>
      <c r="C3" s="23"/>
      <c r="D3" s="23"/>
      <c r="E3" s="23"/>
      <c r="F3" s="23"/>
      <c r="G3" s="23"/>
      <c r="H3" s="23"/>
      <c r="I3" s="13"/>
      <c r="J3" s="13"/>
    </row>
    <row r="4" spans="1:10" x14ac:dyDescent="0.25">
      <c r="A4" s="9"/>
      <c r="B4" s="23"/>
      <c r="C4" s="23"/>
      <c r="D4" s="23"/>
      <c r="E4" s="23"/>
      <c r="F4" s="23"/>
      <c r="G4" s="23"/>
      <c r="H4" s="23"/>
      <c r="I4" s="13"/>
      <c r="J4" s="13"/>
    </row>
    <row r="5" spans="1:10" x14ac:dyDescent="0.25">
      <c r="A5" s="9"/>
      <c r="B5" s="23"/>
      <c r="C5" s="23"/>
      <c r="D5" s="23"/>
      <c r="E5" s="23"/>
      <c r="F5" s="23"/>
      <c r="G5" s="23"/>
      <c r="H5" s="23"/>
      <c r="I5" s="13"/>
      <c r="J5" s="13"/>
    </row>
    <row r="6" spans="1:10" x14ac:dyDescent="0.25">
      <c r="A6" s="9"/>
      <c r="B6" s="23"/>
      <c r="C6" s="23"/>
      <c r="D6" s="23"/>
      <c r="E6" s="23"/>
      <c r="F6" s="23"/>
      <c r="G6" s="23"/>
      <c r="H6" s="23"/>
      <c r="I6" s="13"/>
      <c r="J6" s="13"/>
    </row>
    <row r="7" spans="1:10" x14ac:dyDescent="0.25">
      <c r="A7" s="9"/>
      <c r="B7" s="23"/>
      <c r="C7" s="23"/>
      <c r="D7" s="23"/>
      <c r="E7" s="23"/>
      <c r="F7" s="23"/>
      <c r="G7" s="23"/>
      <c r="H7" s="23"/>
      <c r="I7" s="13"/>
      <c r="J7" s="13"/>
    </row>
    <row r="8" spans="1:10" x14ac:dyDescent="0.25">
      <c r="A8" s="9"/>
      <c r="B8" s="23"/>
      <c r="C8" s="23"/>
      <c r="D8" s="23"/>
      <c r="E8" s="23"/>
      <c r="F8" s="23"/>
      <c r="G8" s="23"/>
      <c r="H8" s="23"/>
      <c r="I8" s="13"/>
      <c r="J8" s="13"/>
    </row>
    <row r="9" spans="1:10" x14ac:dyDescent="0.25">
      <c r="A9" s="9"/>
      <c r="B9" s="23"/>
      <c r="C9" s="23"/>
      <c r="D9" s="23"/>
      <c r="E9" s="23"/>
      <c r="F9" s="23"/>
      <c r="G9" s="23"/>
      <c r="H9" s="23"/>
      <c r="I9" s="13"/>
      <c r="J9" s="13"/>
    </row>
    <row r="10" spans="1:10" x14ac:dyDescent="0.25">
      <c r="A10" s="9"/>
      <c r="B10" s="23"/>
      <c r="C10" s="23"/>
      <c r="D10" s="23"/>
      <c r="E10" s="23"/>
      <c r="F10" s="23"/>
      <c r="G10" s="23"/>
      <c r="H10" s="23"/>
      <c r="I10" s="13"/>
      <c r="J10" s="13"/>
    </row>
    <row r="11" spans="1:10" x14ac:dyDescent="0.25">
      <c r="A11" s="9"/>
      <c r="B11" s="23"/>
      <c r="C11" s="23"/>
      <c r="D11" s="23"/>
      <c r="E11" s="23"/>
      <c r="F11" s="23"/>
      <c r="G11" s="23"/>
      <c r="H11" s="23"/>
      <c r="I11" s="13"/>
      <c r="J11" s="13"/>
    </row>
    <row r="12" spans="1:10" x14ac:dyDescent="0.25">
      <c r="A12" s="9"/>
      <c r="B12" s="23"/>
      <c r="C12" s="23"/>
      <c r="D12" s="23"/>
      <c r="E12" s="23"/>
      <c r="F12" s="23"/>
      <c r="G12" s="23"/>
      <c r="H12" s="23"/>
      <c r="I12" s="13"/>
      <c r="J12" s="13"/>
    </row>
    <row r="13" spans="1:10" x14ac:dyDescent="0.25">
      <c r="A13" s="9"/>
      <c r="B13" s="23"/>
      <c r="C13" s="23"/>
      <c r="D13" s="23"/>
      <c r="E13" s="23"/>
      <c r="F13" s="23"/>
      <c r="G13" s="23"/>
      <c r="H13" s="23"/>
      <c r="I13" s="13"/>
      <c r="J13" s="13"/>
    </row>
    <row r="14" spans="1:10" x14ac:dyDescent="0.25">
      <c r="A14" s="9"/>
      <c r="B14" s="23"/>
      <c r="C14" s="23"/>
      <c r="D14" s="23"/>
      <c r="E14" s="23"/>
      <c r="F14" s="23"/>
      <c r="G14" s="23"/>
      <c r="H14" s="23"/>
      <c r="I14" s="13"/>
      <c r="J14" s="13"/>
    </row>
    <row r="15" spans="1:10" x14ac:dyDescent="0.25">
      <c r="A15" s="9"/>
      <c r="B15" s="23"/>
      <c r="C15" s="23"/>
      <c r="D15" s="23"/>
      <c r="E15" s="23"/>
      <c r="F15" s="23"/>
      <c r="G15" s="23"/>
      <c r="H15" s="23"/>
      <c r="I15" s="13"/>
      <c r="J15" s="13"/>
    </row>
    <row r="16" spans="1:10" x14ac:dyDescent="0.25">
      <c r="A16" s="9"/>
      <c r="B16" s="23"/>
      <c r="C16" s="23"/>
      <c r="D16" s="23"/>
      <c r="E16" s="23"/>
      <c r="F16" s="23"/>
      <c r="G16" s="23"/>
      <c r="H16" s="23"/>
      <c r="I16" s="13"/>
      <c r="J16" s="13"/>
    </row>
    <row r="17" spans="1:10" x14ac:dyDescent="0.25">
      <c r="A17" s="9"/>
      <c r="B17" s="23"/>
      <c r="C17" s="23"/>
      <c r="D17" s="23"/>
      <c r="E17" s="23"/>
      <c r="F17" s="23"/>
      <c r="G17" s="23"/>
      <c r="H17" s="23"/>
      <c r="I17" s="13"/>
      <c r="J17" s="13"/>
    </row>
    <row r="18" spans="1:10" x14ac:dyDescent="0.25">
      <c r="A18" s="9"/>
      <c r="B18" s="23"/>
      <c r="C18" s="23"/>
      <c r="D18" s="23"/>
      <c r="E18" s="23"/>
      <c r="F18" s="23"/>
      <c r="G18" s="23"/>
      <c r="H18" s="23"/>
      <c r="I18" s="13"/>
      <c r="J18" s="13"/>
    </row>
    <row r="19" spans="1:10" x14ac:dyDescent="0.25">
      <c r="A19" s="9"/>
      <c r="B19" s="23"/>
      <c r="C19" s="23"/>
      <c r="D19" s="23"/>
      <c r="E19" s="23"/>
      <c r="F19" s="23"/>
      <c r="G19" s="23"/>
      <c r="H19" s="23"/>
      <c r="I19" s="13"/>
      <c r="J19" s="13"/>
    </row>
    <row r="20" spans="1:10" x14ac:dyDescent="0.25">
      <c r="A20" s="9"/>
      <c r="B20" s="23"/>
      <c r="C20" s="23"/>
      <c r="D20" s="23"/>
      <c r="E20" s="23"/>
      <c r="F20" s="23"/>
      <c r="G20" s="23"/>
      <c r="H20" s="23"/>
      <c r="I20" s="13"/>
      <c r="J20" s="13"/>
    </row>
    <row r="21" spans="1:10" x14ac:dyDescent="0.25">
      <c r="A21" s="9"/>
      <c r="B21" s="23"/>
      <c r="C21" s="23"/>
      <c r="D21" s="23"/>
      <c r="E21" s="23"/>
      <c r="F21" s="23"/>
      <c r="G21" s="23"/>
      <c r="H21" s="23"/>
      <c r="I21" s="13"/>
      <c r="J21" s="13"/>
    </row>
    <row r="22" spans="1:10" x14ac:dyDescent="0.25">
      <c r="A22" s="9"/>
      <c r="B22" s="23"/>
      <c r="C22" s="23"/>
      <c r="D22" s="23"/>
      <c r="E22" s="23"/>
      <c r="F22" s="23"/>
      <c r="G22" s="23"/>
      <c r="H22" s="23"/>
      <c r="I22" s="13"/>
      <c r="J22" s="13"/>
    </row>
    <row r="23" spans="1:10" x14ac:dyDescent="0.25">
      <c r="A23" s="9"/>
      <c r="B23" s="23"/>
      <c r="C23" s="23"/>
      <c r="D23" s="23"/>
      <c r="E23" s="23"/>
      <c r="F23" s="23"/>
      <c r="G23" s="23"/>
      <c r="H23" s="23"/>
      <c r="I23" s="13"/>
      <c r="J23" s="13"/>
    </row>
    <row r="24" spans="1:10" x14ac:dyDescent="0.25">
      <c r="A24" s="9"/>
      <c r="B24" s="23"/>
      <c r="C24" s="23"/>
      <c r="D24" s="23"/>
      <c r="E24" s="23"/>
      <c r="F24" s="23"/>
      <c r="G24" s="23"/>
      <c r="H24" s="23"/>
      <c r="I24" s="13"/>
      <c r="J24" s="13"/>
    </row>
    <row r="25" spans="1:10" x14ac:dyDescent="0.25">
      <c r="A25" s="9"/>
      <c r="B25" s="23"/>
      <c r="C25" s="23"/>
      <c r="D25" s="23"/>
      <c r="E25" s="23"/>
      <c r="F25" s="23"/>
      <c r="G25" s="23"/>
      <c r="H25" s="23"/>
      <c r="I25" s="13"/>
      <c r="J25" s="13"/>
    </row>
    <row r="26" spans="1:10" x14ac:dyDescent="0.25">
      <c r="A26" s="9"/>
      <c r="B26" s="23"/>
      <c r="C26" s="23"/>
      <c r="D26" s="23"/>
      <c r="E26" s="23"/>
      <c r="F26" s="23"/>
      <c r="G26" s="23"/>
      <c r="H26" s="23"/>
      <c r="I26" s="13"/>
      <c r="J26" s="13"/>
    </row>
    <row r="27" spans="1:10" x14ac:dyDescent="0.25">
      <c r="A27" s="9"/>
      <c r="B27" s="23"/>
      <c r="C27" s="23"/>
      <c r="D27" s="23"/>
      <c r="E27" s="23"/>
      <c r="F27" s="23"/>
      <c r="G27" s="23"/>
      <c r="H27" s="23"/>
      <c r="I27" s="13"/>
      <c r="J27" s="13"/>
    </row>
    <row r="28" spans="1:10" x14ac:dyDescent="0.25">
      <c r="A28" s="9"/>
      <c r="B28" s="23"/>
      <c r="C28" s="23"/>
      <c r="D28" s="23"/>
      <c r="E28" s="23"/>
      <c r="F28" s="23"/>
      <c r="G28" s="23"/>
      <c r="H28" s="23"/>
      <c r="I28" s="13"/>
      <c r="J28" s="13"/>
    </row>
    <row r="29" spans="1:10" x14ac:dyDescent="0.25">
      <c r="A29" s="9"/>
      <c r="B29" s="23"/>
      <c r="C29" s="23"/>
      <c r="D29" s="23"/>
      <c r="E29" s="23"/>
      <c r="F29" s="23"/>
      <c r="G29" s="23"/>
      <c r="H29" s="23"/>
      <c r="I29" s="13"/>
      <c r="J29" s="13"/>
    </row>
    <row r="30" spans="1:10" x14ac:dyDescent="0.25">
      <c r="A30" s="9"/>
      <c r="B30" s="23"/>
      <c r="C30" s="23"/>
      <c r="D30" s="23"/>
      <c r="E30" s="23"/>
      <c r="F30" s="23"/>
      <c r="G30" s="23"/>
      <c r="H30" s="23"/>
      <c r="I30" s="13"/>
      <c r="J30" s="13"/>
    </row>
    <row r="31" spans="1:10" x14ac:dyDescent="0.25">
      <c r="A31" s="9"/>
      <c r="B31" s="23"/>
      <c r="C31" s="23"/>
      <c r="D31" s="23"/>
      <c r="E31" s="23"/>
      <c r="F31" s="23"/>
      <c r="G31" s="23"/>
      <c r="H31" s="23"/>
      <c r="I31" s="13"/>
      <c r="J31" s="13"/>
    </row>
    <row r="32" spans="1:10" x14ac:dyDescent="0.25">
      <c r="A32" s="9"/>
      <c r="B32" s="23"/>
      <c r="C32" s="23"/>
      <c r="D32" s="23"/>
      <c r="E32" s="23"/>
      <c r="F32" s="23"/>
      <c r="G32" s="23"/>
      <c r="H32" s="23"/>
      <c r="I32" s="13"/>
      <c r="J32" s="13"/>
    </row>
    <row r="33" spans="1:10" x14ac:dyDescent="0.25">
      <c r="A33" s="9"/>
      <c r="B33" s="23"/>
      <c r="C33" s="23"/>
      <c r="D33" s="23"/>
      <c r="E33" s="23"/>
      <c r="F33" s="23"/>
      <c r="G33" s="23"/>
      <c r="H33" s="23"/>
      <c r="I33" s="13"/>
      <c r="J33" s="13"/>
    </row>
    <row r="34" spans="1:10" x14ac:dyDescent="0.25">
      <c r="A34" s="9"/>
      <c r="B34" s="23"/>
      <c r="C34" s="23"/>
      <c r="D34" s="23"/>
      <c r="E34" s="23"/>
      <c r="F34" s="23"/>
      <c r="G34" s="23"/>
      <c r="H34" s="23"/>
      <c r="I34" s="13"/>
      <c r="J34" s="13"/>
    </row>
    <row r="35" spans="1:10" x14ac:dyDescent="0.25">
      <c r="A35" s="9"/>
      <c r="B35" s="23"/>
      <c r="C35" s="23"/>
      <c r="D35" s="23"/>
      <c r="E35" s="23"/>
      <c r="F35" s="23"/>
      <c r="G35" s="23"/>
      <c r="H35" s="23"/>
      <c r="I35" s="13"/>
      <c r="J35" s="13"/>
    </row>
    <row r="36" spans="1:10" x14ac:dyDescent="0.25">
      <c r="A36" s="9"/>
      <c r="B36" s="23"/>
      <c r="C36" s="23"/>
      <c r="D36" s="23"/>
      <c r="E36" s="23"/>
      <c r="F36" s="23"/>
      <c r="G36" s="23"/>
      <c r="H36" s="23"/>
      <c r="I36" s="13"/>
      <c r="J36" s="13"/>
    </row>
    <row r="37" spans="1:10" x14ac:dyDescent="0.25">
      <c r="A37" s="9"/>
      <c r="B37" s="23"/>
      <c r="C37" s="23"/>
      <c r="D37" s="23"/>
      <c r="E37" s="23"/>
      <c r="F37" s="23"/>
      <c r="G37" s="23"/>
      <c r="H37" s="23"/>
      <c r="I37" s="13"/>
      <c r="J37" s="13"/>
    </row>
    <row r="38" spans="1:10" x14ac:dyDescent="0.25">
      <c r="A38" s="9"/>
      <c r="B38" s="23"/>
      <c r="C38" s="23"/>
      <c r="D38" s="23"/>
      <c r="E38" s="23"/>
      <c r="F38" s="23"/>
      <c r="G38" s="23"/>
      <c r="H38" s="23"/>
      <c r="I38" s="13"/>
      <c r="J38" s="13"/>
    </row>
    <row r="39" spans="1:10" x14ac:dyDescent="0.25">
      <c r="A39" s="9"/>
      <c r="B39" s="23"/>
      <c r="C39" s="23"/>
      <c r="D39" s="23"/>
      <c r="E39" s="23"/>
      <c r="F39" s="23"/>
      <c r="G39" s="23"/>
      <c r="H39" s="23"/>
      <c r="I39" s="13"/>
      <c r="J39" s="13"/>
    </row>
    <row r="40" spans="1:10" x14ac:dyDescent="0.25">
      <c r="A40" s="9"/>
      <c r="B40" s="23"/>
      <c r="C40" s="23"/>
      <c r="D40" s="23"/>
      <c r="E40" s="23"/>
      <c r="F40" s="23"/>
      <c r="G40" s="23"/>
      <c r="H40" s="23"/>
      <c r="I40" s="13"/>
      <c r="J40" s="13"/>
    </row>
    <row r="41" spans="1:10" x14ac:dyDescent="0.25">
      <c r="A41" s="9"/>
      <c r="B41" s="23"/>
      <c r="C41" s="23"/>
      <c r="D41" s="23"/>
      <c r="E41" s="23"/>
      <c r="F41" s="23"/>
      <c r="G41" s="23"/>
      <c r="H41" s="23"/>
      <c r="I41" s="13"/>
      <c r="J41" s="13"/>
    </row>
    <row r="42" spans="1:10" x14ac:dyDescent="0.25">
      <c r="A42" s="9"/>
      <c r="B42" s="23"/>
      <c r="C42" s="23"/>
      <c r="D42" s="23"/>
      <c r="E42" s="23"/>
      <c r="F42" s="23"/>
      <c r="G42" s="23"/>
      <c r="H42" s="23"/>
      <c r="I42" s="13"/>
      <c r="J42" s="13"/>
    </row>
    <row r="43" spans="1:10" x14ac:dyDescent="0.25">
      <c r="A43" s="9"/>
      <c r="B43" s="23"/>
      <c r="C43" s="23"/>
      <c r="D43" s="23"/>
      <c r="E43" s="23"/>
      <c r="F43" s="23"/>
      <c r="G43" s="23"/>
      <c r="H43" s="23"/>
      <c r="I43" s="13"/>
      <c r="J43" s="13"/>
    </row>
    <row r="44" spans="1:10" x14ac:dyDescent="0.25">
      <c r="A44" s="9"/>
      <c r="B44" s="23"/>
      <c r="C44" s="23"/>
      <c r="D44" s="23"/>
      <c r="E44" s="23"/>
      <c r="F44" s="23"/>
      <c r="G44" s="23"/>
      <c r="H44" s="23"/>
      <c r="I44" s="13"/>
      <c r="J44" s="13"/>
    </row>
    <row r="45" spans="1:10" x14ac:dyDescent="0.25">
      <c r="A45" s="9"/>
      <c r="B45" s="23"/>
      <c r="C45" s="23"/>
      <c r="D45" s="23"/>
      <c r="E45" s="23"/>
      <c r="F45" s="23"/>
      <c r="G45" s="23"/>
      <c r="H45" s="23"/>
      <c r="I45" s="13"/>
      <c r="J45" s="13"/>
    </row>
    <row r="46" spans="1:10" x14ac:dyDescent="0.25">
      <c r="A46" s="9"/>
      <c r="B46" s="23"/>
      <c r="C46" s="23"/>
      <c r="D46" s="23"/>
      <c r="E46" s="23"/>
      <c r="F46" s="23"/>
      <c r="G46" s="23"/>
      <c r="H46" s="23"/>
      <c r="I46" s="13"/>
      <c r="J46" s="13"/>
    </row>
    <row r="47" spans="1:10" x14ac:dyDescent="0.25">
      <c r="A47" s="9"/>
      <c r="B47" s="23"/>
      <c r="C47" s="23"/>
      <c r="D47" s="23"/>
      <c r="E47" s="23"/>
      <c r="F47" s="23"/>
      <c r="G47" s="23"/>
      <c r="H47" s="23"/>
      <c r="I47" s="13"/>
      <c r="J47" s="13"/>
    </row>
    <row r="48" spans="1:10" x14ac:dyDescent="0.25">
      <c r="A48" s="9"/>
      <c r="B48" s="23"/>
      <c r="C48" s="23"/>
      <c r="D48" s="23"/>
      <c r="E48" s="23"/>
      <c r="F48" s="23"/>
      <c r="G48" s="23"/>
      <c r="H48" s="23"/>
      <c r="I48" s="13"/>
      <c r="J48" s="13"/>
    </row>
    <row r="49" spans="1:10" x14ac:dyDescent="0.25">
      <c r="A49" s="9"/>
      <c r="B49" s="23"/>
      <c r="C49" s="23"/>
      <c r="D49" s="23"/>
      <c r="E49" s="23"/>
      <c r="F49" s="23"/>
      <c r="G49" s="23"/>
      <c r="H49" s="23"/>
      <c r="I49" s="13"/>
      <c r="J49" s="13"/>
    </row>
    <row r="50" spans="1:10" x14ac:dyDescent="0.25">
      <c r="A50" s="9"/>
      <c r="B50" s="23"/>
      <c r="C50" s="23"/>
      <c r="D50" s="23"/>
      <c r="E50" s="23"/>
      <c r="F50" s="23"/>
      <c r="G50" s="23"/>
      <c r="H50" s="23"/>
      <c r="I50" s="13"/>
      <c r="J50" s="13"/>
    </row>
    <row r="51" spans="1:10" x14ac:dyDescent="0.25">
      <c r="A51" s="9"/>
      <c r="B51" s="23"/>
      <c r="C51" s="23"/>
      <c r="D51" s="23"/>
      <c r="E51" s="23"/>
      <c r="F51" s="23"/>
      <c r="G51" s="23"/>
      <c r="H51" s="23"/>
      <c r="I51" s="13"/>
      <c r="J51" s="13"/>
    </row>
    <row r="52" spans="1:10" x14ac:dyDescent="0.25">
      <c r="A52" s="9"/>
      <c r="B52" s="23"/>
      <c r="C52" s="23"/>
      <c r="D52" s="23"/>
      <c r="E52" s="23"/>
      <c r="F52" s="23"/>
      <c r="G52" s="23"/>
      <c r="H52" s="23"/>
      <c r="I52" s="13"/>
      <c r="J52" s="13"/>
    </row>
    <row r="53" spans="1:10" x14ac:dyDescent="0.25">
      <c r="A53" s="9"/>
      <c r="B53" s="23"/>
      <c r="C53" s="23"/>
      <c r="D53" s="23"/>
      <c r="E53" s="23"/>
      <c r="F53" s="23"/>
      <c r="G53" s="23"/>
      <c r="H53" s="23"/>
      <c r="I53" s="13"/>
      <c r="J53" s="13"/>
    </row>
    <row r="54" spans="1:10" x14ac:dyDescent="0.25">
      <c r="A54" s="9"/>
      <c r="B54" s="23"/>
      <c r="C54" s="23"/>
      <c r="D54" s="23"/>
      <c r="E54" s="23"/>
      <c r="F54" s="23"/>
      <c r="G54" s="23"/>
      <c r="H54" s="23"/>
      <c r="I54" s="13"/>
      <c r="J54" s="13"/>
    </row>
    <row r="55" spans="1:10" x14ac:dyDescent="0.25">
      <c r="A55" s="9"/>
      <c r="B55" s="23"/>
      <c r="C55" s="23"/>
      <c r="D55" s="23"/>
      <c r="E55" s="23"/>
      <c r="F55" s="23"/>
      <c r="G55" s="23"/>
      <c r="H55" s="23"/>
      <c r="I55" s="13"/>
      <c r="J55" s="13"/>
    </row>
    <row r="56" spans="1:10" x14ac:dyDescent="0.25">
      <c r="A56" s="9"/>
      <c r="B56" s="23"/>
      <c r="C56" s="23"/>
      <c r="D56" s="23"/>
      <c r="E56" s="23"/>
      <c r="F56" s="23"/>
      <c r="G56" s="23"/>
      <c r="H56" s="23"/>
      <c r="I56" s="13"/>
      <c r="J56" s="13"/>
    </row>
    <row r="57" spans="1:10" x14ac:dyDescent="0.25">
      <c r="A57" s="9"/>
      <c r="B57" s="23"/>
      <c r="C57" s="23"/>
      <c r="D57" s="23"/>
      <c r="E57" s="23"/>
      <c r="F57" s="23"/>
      <c r="G57" s="23"/>
      <c r="H57" s="23"/>
      <c r="I57" s="13"/>
      <c r="J57" s="13"/>
    </row>
    <row r="58" spans="1:10" x14ac:dyDescent="0.25">
      <c r="A58" s="9"/>
      <c r="B58" s="23"/>
      <c r="C58" s="23"/>
      <c r="D58" s="23"/>
      <c r="E58" s="23"/>
      <c r="F58" s="23"/>
      <c r="G58" s="23"/>
      <c r="H58" s="23"/>
      <c r="I58" s="13"/>
      <c r="J58" s="13"/>
    </row>
    <row r="59" spans="1:10" x14ac:dyDescent="0.25">
      <c r="A59" s="9"/>
      <c r="B59" s="23"/>
      <c r="C59" s="23"/>
      <c r="D59" s="23"/>
      <c r="E59" s="23"/>
      <c r="F59" s="23"/>
      <c r="G59" s="23"/>
      <c r="H59" s="23"/>
      <c r="I59" s="13"/>
      <c r="J59" s="13"/>
    </row>
    <row r="60" spans="1:10" x14ac:dyDescent="0.25">
      <c r="A60" s="9"/>
      <c r="B60" s="23"/>
      <c r="C60" s="23"/>
      <c r="D60" s="23"/>
      <c r="E60" s="23"/>
      <c r="F60" s="23"/>
      <c r="G60" s="23"/>
      <c r="H60" s="23"/>
      <c r="I60" s="13"/>
      <c r="J60" s="13"/>
    </row>
    <row r="61" spans="1:10" x14ac:dyDescent="0.25">
      <c r="A61" s="9"/>
      <c r="B61" s="23"/>
      <c r="C61" s="23"/>
      <c r="D61" s="23"/>
      <c r="E61" s="23"/>
      <c r="F61" s="23"/>
      <c r="G61" s="23"/>
      <c r="H61" s="23"/>
      <c r="I61" s="13"/>
      <c r="J61" s="13"/>
    </row>
    <row r="62" spans="1:10" x14ac:dyDescent="0.25">
      <c r="A62" s="9"/>
      <c r="B62" s="23"/>
      <c r="C62" s="23"/>
      <c r="D62" s="23"/>
      <c r="E62" s="23"/>
      <c r="F62" s="23"/>
      <c r="G62" s="23"/>
      <c r="H62" s="23"/>
      <c r="I62" s="13"/>
      <c r="J62" s="13"/>
    </row>
    <row r="63" spans="1:10" x14ac:dyDescent="0.25">
      <c r="A63" s="9"/>
      <c r="B63" s="23"/>
      <c r="C63" s="23"/>
      <c r="D63" s="23"/>
      <c r="E63" s="23"/>
      <c r="F63" s="23"/>
      <c r="G63" s="23"/>
      <c r="H63" s="23"/>
      <c r="I63" s="13"/>
      <c r="J63" s="13"/>
    </row>
    <row r="64" spans="1:10" x14ac:dyDescent="0.25">
      <c r="A64" s="9"/>
      <c r="B64" s="23"/>
      <c r="C64" s="23"/>
      <c r="D64" s="23"/>
      <c r="E64" s="23"/>
      <c r="F64" s="23"/>
      <c r="G64" s="23"/>
      <c r="H64" s="23"/>
      <c r="I64" s="13"/>
      <c r="J64" s="13"/>
    </row>
    <row r="65" spans="1:10" x14ac:dyDescent="0.25">
      <c r="A65" s="9"/>
      <c r="B65" s="23"/>
      <c r="C65" s="23"/>
      <c r="D65" s="23"/>
      <c r="E65" s="23"/>
      <c r="F65" s="23"/>
      <c r="G65" s="23"/>
      <c r="H65" s="23"/>
      <c r="I65" s="13"/>
      <c r="J65" s="13"/>
    </row>
    <row r="66" spans="1:10" x14ac:dyDescent="0.25">
      <c r="A66" s="9"/>
      <c r="B66" s="23"/>
      <c r="C66" s="23"/>
      <c r="D66" s="23"/>
      <c r="E66" s="23"/>
      <c r="F66" s="23"/>
      <c r="G66" s="23"/>
      <c r="H66" s="23"/>
      <c r="I66" s="13"/>
      <c r="J66" s="13"/>
    </row>
    <row r="67" spans="1:10" x14ac:dyDescent="0.25">
      <c r="A67" s="9"/>
      <c r="B67" s="23"/>
      <c r="C67" s="23"/>
      <c r="D67" s="23"/>
      <c r="E67" s="23"/>
      <c r="F67" s="23"/>
      <c r="G67" s="23"/>
      <c r="H67" s="23"/>
      <c r="I67" s="13"/>
      <c r="J67" s="13"/>
    </row>
    <row r="68" spans="1:10" x14ac:dyDescent="0.25">
      <c r="A68" s="9"/>
      <c r="B68" s="23"/>
      <c r="C68" s="23"/>
      <c r="D68" s="23"/>
      <c r="E68" s="23"/>
      <c r="F68" s="23"/>
      <c r="G68" s="23"/>
      <c r="H68" s="23"/>
      <c r="I68" s="13"/>
      <c r="J68" s="13"/>
    </row>
    <row r="69" spans="1:10" x14ac:dyDescent="0.25">
      <c r="A69" s="9"/>
      <c r="B69" s="23"/>
      <c r="C69" s="23"/>
      <c r="D69" s="23"/>
      <c r="E69" s="23"/>
      <c r="F69" s="23"/>
      <c r="G69" s="23"/>
      <c r="H69" s="23"/>
      <c r="I69" s="13"/>
      <c r="J69" s="13"/>
    </row>
    <row r="70" spans="1:10" x14ac:dyDescent="0.25">
      <c r="A70" s="9"/>
      <c r="B70" s="23"/>
      <c r="C70" s="23"/>
      <c r="D70" s="23"/>
      <c r="E70" s="23"/>
      <c r="F70" s="23"/>
      <c r="G70" s="23"/>
      <c r="H70" s="23"/>
      <c r="I70" s="13"/>
      <c r="J70" s="13"/>
    </row>
    <row r="71" spans="1:10" x14ac:dyDescent="0.25">
      <c r="A71" s="9"/>
      <c r="B71" s="23"/>
      <c r="C71" s="23"/>
      <c r="D71" s="23"/>
      <c r="E71" s="23"/>
      <c r="F71" s="23"/>
      <c r="G71" s="23"/>
      <c r="H71" s="23"/>
      <c r="I71" s="13"/>
      <c r="J71" s="13"/>
    </row>
    <row r="72" spans="1:10" x14ac:dyDescent="0.25">
      <c r="A72" s="9"/>
      <c r="B72" s="23"/>
      <c r="C72" s="23"/>
      <c r="D72" s="23"/>
      <c r="E72" s="23"/>
      <c r="F72" s="23"/>
      <c r="G72" s="23"/>
      <c r="H72" s="23"/>
      <c r="I72" s="13"/>
      <c r="J72" s="13"/>
    </row>
    <row r="73" spans="1:10" x14ac:dyDescent="0.25">
      <c r="A73" s="9"/>
      <c r="B73" s="23"/>
      <c r="C73" s="23"/>
      <c r="D73" s="23"/>
      <c r="E73" s="23"/>
      <c r="F73" s="23"/>
      <c r="G73" s="23"/>
      <c r="H73" s="23"/>
      <c r="I73" s="13"/>
      <c r="J73" s="13"/>
    </row>
    <row r="74" spans="1:10" x14ac:dyDescent="0.25">
      <c r="A74" s="9"/>
      <c r="B74" s="23"/>
      <c r="C74" s="23"/>
      <c r="D74" s="23"/>
      <c r="E74" s="23"/>
      <c r="F74" s="23"/>
      <c r="G74" s="23"/>
      <c r="H74" s="23"/>
      <c r="I74" s="13"/>
      <c r="J74" s="13"/>
    </row>
    <row r="75" spans="1:10" x14ac:dyDescent="0.25">
      <c r="A75" s="9"/>
      <c r="B75" s="23"/>
      <c r="C75" s="23"/>
      <c r="D75" s="23"/>
      <c r="E75" s="23"/>
      <c r="F75" s="23"/>
      <c r="G75" s="23"/>
      <c r="H75" s="23"/>
      <c r="I75" s="13"/>
      <c r="J75" s="13"/>
    </row>
    <row r="76" spans="1:10" x14ac:dyDescent="0.25">
      <c r="A76" s="9"/>
      <c r="B76" s="23"/>
      <c r="C76" s="23"/>
      <c r="D76" s="23"/>
      <c r="E76" s="23"/>
      <c r="F76" s="23"/>
      <c r="G76" s="23"/>
      <c r="H76" s="23"/>
      <c r="I76" s="13"/>
      <c r="J76" s="13"/>
    </row>
    <row r="77" spans="1:10" x14ac:dyDescent="0.25">
      <c r="A77" s="9"/>
      <c r="B77" s="23"/>
      <c r="C77" s="23"/>
      <c r="D77" s="23"/>
      <c r="E77" s="23"/>
      <c r="F77" s="23"/>
      <c r="G77" s="23"/>
      <c r="H77" s="23"/>
      <c r="I77" s="13"/>
      <c r="J77" s="13"/>
    </row>
    <row r="78" spans="1:10" x14ac:dyDescent="0.25">
      <c r="A78" s="9"/>
      <c r="B78" s="23"/>
      <c r="C78" s="23"/>
      <c r="D78" s="23"/>
      <c r="E78" s="23"/>
      <c r="F78" s="23"/>
      <c r="G78" s="23"/>
      <c r="H78" s="23"/>
      <c r="I78" s="13"/>
      <c r="J78" s="13"/>
    </row>
    <row r="79" spans="1:10" x14ac:dyDescent="0.25">
      <c r="A79" s="9"/>
      <c r="B79" s="23"/>
      <c r="C79" s="23"/>
      <c r="D79" s="23"/>
      <c r="E79" s="23"/>
      <c r="F79" s="23"/>
      <c r="G79" s="23"/>
      <c r="H79" s="23"/>
      <c r="I79" s="13"/>
      <c r="J79" s="13"/>
    </row>
    <row r="80" spans="1:10" x14ac:dyDescent="0.25">
      <c r="A80" s="9"/>
      <c r="B80" s="23"/>
      <c r="C80" s="23"/>
      <c r="D80" s="23"/>
      <c r="E80" s="23"/>
      <c r="F80" s="23"/>
      <c r="G80" s="23"/>
      <c r="H80" s="23"/>
      <c r="I80" s="13"/>
      <c r="J80" s="13"/>
    </row>
    <row r="81" spans="1:10" x14ac:dyDescent="0.25">
      <c r="A81" s="9"/>
      <c r="B81" s="23"/>
      <c r="C81" s="23"/>
      <c r="D81" s="23"/>
      <c r="E81" s="23"/>
      <c r="F81" s="23"/>
      <c r="G81" s="23"/>
      <c r="H81" s="23"/>
      <c r="I81" s="13"/>
      <c r="J81" s="13"/>
    </row>
    <row r="82" spans="1:10" x14ac:dyDescent="0.25">
      <c r="A82" s="9"/>
      <c r="B82" s="23"/>
      <c r="C82" s="23"/>
      <c r="D82" s="23"/>
      <c r="E82" s="23"/>
      <c r="F82" s="23"/>
      <c r="G82" s="23"/>
      <c r="H82" s="23"/>
      <c r="I82" s="13"/>
      <c r="J82" s="13"/>
    </row>
    <row r="83" spans="1:10" x14ac:dyDescent="0.25">
      <c r="A83" s="9"/>
      <c r="B83" s="23"/>
      <c r="C83" s="23"/>
      <c r="D83" s="23"/>
      <c r="E83" s="23"/>
      <c r="F83" s="23"/>
      <c r="G83" s="23"/>
      <c r="H83" s="23"/>
      <c r="I83" s="13"/>
      <c r="J83" s="13"/>
    </row>
    <row r="84" spans="1:10" x14ac:dyDescent="0.25">
      <c r="A84" s="9"/>
      <c r="B84" s="23"/>
      <c r="C84" s="23"/>
      <c r="D84" s="23"/>
      <c r="E84" s="23"/>
      <c r="F84" s="23"/>
      <c r="G84" s="23"/>
      <c r="H84" s="23"/>
      <c r="I84" s="13"/>
      <c r="J84" s="13"/>
    </row>
    <row r="85" spans="1:10" x14ac:dyDescent="0.25">
      <c r="A85" s="9"/>
      <c r="B85" s="23"/>
      <c r="C85" s="23"/>
      <c r="D85" s="23"/>
      <c r="E85" s="23"/>
      <c r="F85" s="23"/>
      <c r="G85" s="23"/>
      <c r="H85" s="23"/>
      <c r="I85" s="13"/>
      <c r="J85" s="13"/>
    </row>
    <row r="86" spans="1:10" x14ac:dyDescent="0.25">
      <c r="A86" s="9"/>
      <c r="B86" s="23"/>
      <c r="C86" s="23"/>
      <c r="D86" s="23"/>
      <c r="E86" s="23"/>
      <c r="F86" s="23"/>
      <c r="G86" s="23"/>
      <c r="H86" s="23"/>
      <c r="I86" s="13"/>
      <c r="J86" s="13"/>
    </row>
    <row r="87" spans="1:10" x14ac:dyDescent="0.25">
      <c r="A87" s="9"/>
      <c r="B87" s="23"/>
      <c r="C87" s="23"/>
      <c r="D87" s="23"/>
      <c r="E87" s="23"/>
      <c r="F87" s="23"/>
      <c r="G87" s="23"/>
      <c r="H87" s="23"/>
      <c r="I87" s="13"/>
      <c r="J87" s="13"/>
    </row>
    <row r="88" spans="1:10" x14ac:dyDescent="0.25">
      <c r="A88" s="9"/>
      <c r="B88" s="23"/>
      <c r="C88" s="23"/>
      <c r="D88" s="23"/>
      <c r="E88" s="23"/>
      <c r="F88" s="23"/>
      <c r="G88" s="23"/>
      <c r="H88" s="23"/>
      <c r="I88" s="13"/>
      <c r="J88" s="13"/>
    </row>
    <row r="89" spans="1:10" x14ac:dyDescent="0.25">
      <c r="A89" s="9"/>
      <c r="B89" s="23"/>
      <c r="C89" s="23"/>
      <c r="D89" s="23"/>
      <c r="E89" s="23"/>
      <c r="F89" s="23"/>
      <c r="G89" s="23"/>
      <c r="H89" s="23"/>
      <c r="I89" s="13"/>
      <c r="J89" s="13"/>
    </row>
    <row r="90" spans="1:10" x14ac:dyDescent="0.25">
      <c r="A90" s="9"/>
      <c r="B90" s="23"/>
      <c r="C90" s="23"/>
      <c r="D90" s="23"/>
      <c r="E90" s="23"/>
      <c r="F90" s="23"/>
      <c r="G90" s="23"/>
      <c r="H90" s="23"/>
      <c r="I90" s="13"/>
      <c r="J90" s="13"/>
    </row>
    <row r="91" spans="1:10" x14ac:dyDescent="0.25">
      <c r="A91" s="9"/>
      <c r="B91" s="23"/>
      <c r="C91" s="23"/>
      <c r="D91" s="23"/>
      <c r="E91" s="23"/>
      <c r="F91" s="23"/>
      <c r="G91" s="23"/>
      <c r="H91" s="23"/>
      <c r="I91" s="13"/>
      <c r="J91" s="13"/>
    </row>
    <row r="92" spans="1:10" x14ac:dyDescent="0.25">
      <c r="A92" s="9"/>
      <c r="B92" s="23"/>
      <c r="C92" s="23"/>
      <c r="D92" s="23"/>
      <c r="E92" s="23"/>
      <c r="F92" s="23"/>
      <c r="G92" s="23"/>
      <c r="H92" s="23"/>
      <c r="I92" s="13"/>
      <c r="J92" s="13"/>
    </row>
    <row r="93" spans="1:10" x14ac:dyDescent="0.25">
      <c r="A93" s="9"/>
      <c r="B93" s="23"/>
      <c r="C93" s="23"/>
      <c r="D93" s="23"/>
      <c r="E93" s="23"/>
      <c r="F93" s="23"/>
      <c r="G93" s="23"/>
      <c r="H93" s="23"/>
      <c r="I93" s="13"/>
      <c r="J93" s="13"/>
    </row>
    <row r="94" spans="1:10" x14ac:dyDescent="0.25">
      <c r="A94" s="9"/>
      <c r="B94" s="23"/>
      <c r="C94" s="23"/>
      <c r="D94" s="23"/>
      <c r="E94" s="23"/>
      <c r="F94" s="23"/>
      <c r="G94" s="23"/>
      <c r="H94" s="23"/>
      <c r="I94" s="13"/>
      <c r="J94" s="13"/>
    </row>
    <row r="95" spans="1:10" x14ac:dyDescent="0.25">
      <c r="A95" s="9"/>
      <c r="B95" s="23"/>
      <c r="C95" s="23"/>
      <c r="D95" s="23"/>
      <c r="E95" s="23"/>
      <c r="F95" s="23"/>
      <c r="G95" s="23"/>
      <c r="H95" s="23"/>
      <c r="I95" s="13"/>
      <c r="J95" s="13"/>
    </row>
    <row r="96" spans="1:10" x14ac:dyDescent="0.25">
      <c r="A96" s="9"/>
      <c r="B96" s="23"/>
      <c r="C96" s="23"/>
      <c r="D96" s="23"/>
      <c r="E96" s="23"/>
      <c r="F96" s="23"/>
      <c r="G96" s="23"/>
      <c r="H96" s="23"/>
      <c r="I96" s="13"/>
      <c r="J96" s="13"/>
    </row>
    <row r="97" spans="1:10" x14ac:dyDescent="0.25">
      <c r="A97" s="9"/>
      <c r="B97" s="23"/>
      <c r="C97" s="23"/>
      <c r="D97" s="23"/>
      <c r="E97" s="23"/>
      <c r="F97" s="23"/>
      <c r="G97" s="23"/>
      <c r="H97" s="23"/>
      <c r="I97" s="13"/>
      <c r="J97" s="13"/>
    </row>
    <row r="98" spans="1:10" x14ac:dyDescent="0.25">
      <c r="A98" s="9"/>
      <c r="B98" s="23"/>
      <c r="C98" s="23"/>
      <c r="D98" s="23"/>
      <c r="E98" s="23"/>
      <c r="F98" s="23"/>
      <c r="G98" s="23"/>
      <c r="H98" s="23"/>
      <c r="I98" s="13"/>
      <c r="J98" s="13"/>
    </row>
    <row r="99" spans="1:10" x14ac:dyDescent="0.25">
      <c r="A99" s="9"/>
      <c r="B99" s="23"/>
      <c r="C99" s="23"/>
      <c r="D99" s="23"/>
      <c r="E99" s="23"/>
      <c r="F99" s="23"/>
      <c r="G99" s="23"/>
      <c r="H99" s="23"/>
      <c r="I99" s="13"/>
      <c r="J99" s="13"/>
    </row>
    <row r="100" spans="1:10" x14ac:dyDescent="0.25">
      <c r="A100" s="9"/>
      <c r="B100" s="23"/>
      <c r="C100" s="23"/>
      <c r="D100" s="23"/>
      <c r="E100" s="23"/>
      <c r="F100" s="23"/>
      <c r="G100" s="23"/>
      <c r="H100" s="23"/>
      <c r="I100" s="13"/>
      <c r="J100" s="13"/>
    </row>
    <row r="101" spans="1:10" x14ac:dyDescent="0.25">
      <c r="A101" s="9"/>
      <c r="B101" s="23"/>
      <c r="C101" s="23"/>
      <c r="D101" s="23"/>
      <c r="E101" s="23"/>
      <c r="F101" s="23"/>
      <c r="G101" s="23"/>
      <c r="H101" s="23"/>
      <c r="I101" s="13"/>
      <c r="J101" s="13"/>
    </row>
    <row r="102" spans="1:10" x14ac:dyDescent="0.25">
      <c r="A102" s="9"/>
      <c r="B102" s="23"/>
      <c r="C102" s="23"/>
      <c r="D102" s="23"/>
      <c r="E102" s="23"/>
      <c r="F102" s="23"/>
      <c r="G102" s="23"/>
      <c r="H102" s="23"/>
      <c r="I102" s="13"/>
      <c r="J102" s="13"/>
    </row>
    <row r="103" spans="1:10" x14ac:dyDescent="0.25">
      <c r="A103" s="9"/>
      <c r="B103" s="23"/>
      <c r="C103" s="23"/>
      <c r="D103" s="23"/>
      <c r="E103" s="23"/>
      <c r="F103" s="23"/>
      <c r="G103" s="23"/>
      <c r="H103" s="23"/>
      <c r="I103" s="13"/>
      <c r="J103" s="13"/>
    </row>
    <row r="104" spans="1:10" x14ac:dyDescent="0.25">
      <c r="A104" s="9"/>
      <c r="B104" s="23"/>
      <c r="C104" s="23"/>
      <c r="D104" s="23"/>
      <c r="E104" s="23"/>
      <c r="F104" s="23"/>
      <c r="G104" s="23"/>
      <c r="H104" s="23"/>
      <c r="I104" s="13"/>
      <c r="J104" s="13"/>
    </row>
    <row r="105" spans="1:10" x14ac:dyDescent="0.25">
      <c r="A105" s="9"/>
      <c r="B105" s="23"/>
      <c r="C105" s="23"/>
      <c r="D105" s="23"/>
      <c r="E105" s="23"/>
      <c r="F105" s="23"/>
      <c r="G105" s="23"/>
      <c r="H105" s="23"/>
      <c r="I105" s="13"/>
      <c r="J105" s="13"/>
    </row>
    <row r="106" spans="1:10" x14ac:dyDescent="0.25">
      <c r="A106" s="9"/>
      <c r="B106" s="23"/>
      <c r="C106" s="23"/>
      <c r="D106" s="23"/>
      <c r="E106" s="23"/>
      <c r="F106" s="23"/>
      <c r="G106" s="23"/>
      <c r="H106" s="23"/>
      <c r="I106" s="13"/>
      <c r="J106" s="13"/>
    </row>
    <row r="107" spans="1:10" x14ac:dyDescent="0.25">
      <c r="A107" s="9"/>
      <c r="B107" s="23"/>
      <c r="C107" s="23"/>
      <c r="D107" s="23"/>
      <c r="E107" s="23"/>
      <c r="F107" s="23"/>
      <c r="G107" s="23"/>
      <c r="H107" s="23"/>
      <c r="I107" s="13"/>
      <c r="J107" s="13"/>
    </row>
    <row r="108" spans="1:10" x14ac:dyDescent="0.25">
      <c r="A108" s="9"/>
      <c r="B108" s="23"/>
      <c r="C108" s="23"/>
      <c r="D108" s="23"/>
      <c r="E108" s="23"/>
      <c r="F108" s="23"/>
      <c r="G108" s="23"/>
      <c r="H108" s="23"/>
      <c r="I108" s="13"/>
      <c r="J108" s="13"/>
    </row>
    <row r="109" spans="1:10" x14ac:dyDescent="0.25">
      <c r="A109" s="9"/>
      <c r="B109" s="23"/>
      <c r="C109" s="23"/>
      <c r="D109" s="23"/>
      <c r="E109" s="23"/>
      <c r="F109" s="23"/>
      <c r="G109" s="23"/>
      <c r="H109" s="23"/>
      <c r="I109" s="13"/>
      <c r="J109" s="13"/>
    </row>
    <row r="110" spans="1:10" x14ac:dyDescent="0.25">
      <c r="A110" s="9"/>
      <c r="B110" s="23"/>
      <c r="C110" s="23"/>
      <c r="D110" s="23"/>
      <c r="E110" s="23"/>
      <c r="F110" s="23"/>
      <c r="G110" s="23"/>
      <c r="H110" s="23"/>
      <c r="I110" s="13"/>
      <c r="J110" s="13"/>
    </row>
    <row r="111" spans="1:10" x14ac:dyDescent="0.25">
      <c r="A111" s="9"/>
      <c r="B111" s="23"/>
      <c r="C111" s="23"/>
      <c r="D111" s="23"/>
      <c r="E111" s="23"/>
      <c r="F111" s="23"/>
      <c r="G111" s="23"/>
      <c r="H111" s="23"/>
      <c r="I111" s="13"/>
      <c r="J111" s="13"/>
    </row>
    <row r="112" spans="1:10" x14ac:dyDescent="0.25">
      <c r="A112" s="9"/>
      <c r="B112" s="23"/>
      <c r="C112" s="23"/>
      <c r="D112" s="23"/>
      <c r="E112" s="23"/>
      <c r="F112" s="23"/>
      <c r="G112" s="23"/>
      <c r="H112" s="23"/>
      <c r="I112" s="13"/>
      <c r="J112" s="13"/>
    </row>
    <row r="113" spans="1:10" x14ac:dyDescent="0.25">
      <c r="A113" s="9"/>
      <c r="B113" s="23"/>
      <c r="C113" s="23"/>
      <c r="D113" s="23"/>
      <c r="E113" s="23"/>
      <c r="F113" s="23"/>
      <c r="G113" s="23"/>
      <c r="H113" s="23"/>
      <c r="I113" s="13"/>
      <c r="J113" s="13"/>
    </row>
    <row r="114" spans="1:10" x14ac:dyDescent="0.25">
      <c r="A114" s="9"/>
      <c r="B114" s="23"/>
      <c r="C114" s="23"/>
      <c r="D114" s="23"/>
      <c r="E114" s="23"/>
      <c r="F114" s="23"/>
      <c r="G114" s="23"/>
      <c r="H114" s="23"/>
      <c r="I114" s="13"/>
      <c r="J114" s="13"/>
    </row>
    <row r="115" spans="1:10" x14ac:dyDescent="0.25">
      <c r="A115" s="9"/>
      <c r="B115" s="23"/>
      <c r="C115" s="23"/>
      <c r="D115" s="23"/>
      <c r="E115" s="23"/>
      <c r="F115" s="23"/>
      <c r="G115" s="23"/>
      <c r="H115" s="23"/>
      <c r="I115" s="13"/>
      <c r="J115" s="13"/>
    </row>
    <row r="116" spans="1:10" x14ac:dyDescent="0.25">
      <c r="A116" s="9"/>
      <c r="B116" s="23"/>
      <c r="C116" s="23"/>
      <c r="D116" s="23"/>
      <c r="E116" s="23"/>
      <c r="F116" s="23"/>
      <c r="G116" s="23"/>
      <c r="H116" s="23"/>
      <c r="I116" s="13"/>
      <c r="J116" s="13"/>
    </row>
    <row r="117" spans="1:10" x14ac:dyDescent="0.25">
      <c r="A117" s="9"/>
      <c r="B117" s="23"/>
      <c r="C117" s="23"/>
      <c r="D117" s="23"/>
      <c r="E117" s="23"/>
      <c r="F117" s="23"/>
      <c r="G117" s="23"/>
      <c r="H117" s="23"/>
      <c r="I117" s="13"/>
      <c r="J117" s="13"/>
    </row>
    <row r="118" spans="1:10" x14ac:dyDescent="0.25">
      <c r="A118" s="9"/>
      <c r="B118" s="23"/>
      <c r="C118" s="23"/>
      <c r="D118" s="23"/>
      <c r="E118" s="23"/>
      <c r="F118" s="23"/>
      <c r="G118" s="23"/>
      <c r="H118" s="23"/>
      <c r="I118" s="13"/>
      <c r="J118" s="13"/>
    </row>
    <row r="119" spans="1:10" x14ac:dyDescent="0.25">
      <c r="A119" s="9"/>
      <c r="B119" s="23"/>
      <c r="C119" s="23"/>
      <c r="D119" s="23"/>
      <c r="E119" s="23"/>
      <c r="F119" s="23"/>
      <c r="G119" s="23"/>
      <c r="H119" s="23"/>
      <c r="I119" s="13"/>
      <c r="J119" s="13"/>
    </row>
    <row r="120" spans="1:10" x14ac:dyDescent="0.25">
      <c r="A120" s="9"/>
      <c r="B120" s="23"/>
      <c r="C120" s="23"/>
      <c r="D120" s="23"/>
      <c r="E120" s="23"/>
      <c r="F120" s="23"/>
      <c r="G120" s="23"/>
      <c r="H120" s="23"/>
      <c r="I120" s="13"/>
      <c r="J120" s="13"/>
    </row>
    <row r="121" spans="1:10" x14ac:dyDescent="0.25">
      <c r="A121" s="9"/>
      <c r="B121" s="23"/>
      <c r="C121" s="23"/>
      <c r="D121" s="23"/>
      <c r="E121" s="23"/>
      <c r="F121" s="23"/>
      <c r="G121" s="23"/>
      <c r="H121" s="23"/>
      <c r="I121" s="13"/>
      <c r="J121" s="13"/>
    </row>
    <row r="122" spans="1:10" x14ac:dyDescent="0.25">
      <c r="A122" s="9"/>
      <c r="B122" s="23"/>
      <c r="C122" s="23"/>
      <c r="D122" s="23"/>
      <c r="E122" s="23"/>
      <c r="F122" s="23"/>
      <c r="G122" s="23"/>
      <c r="H122" s="23"/>
      <c r="I122" s="13"/>
      <c r="J122" s="13"/>
    </row>
    <row r="123" spans="1:10" x14ac:dyDescent="0.25">
      <c r="A123" s="9"/>
      <c r="B123" s="23"/>
      <c r="C123" s="23"/>
      <c r="D123" s="23"/>
      <c r="E123" s="23"/>
      <c r="F123" s="23"/>
      <c r="G123" s="23"/>
      <c r="H123" s="23"/>
      <c r="I123" s="13"/>
      <c r="J123" s="13"/>
    </row>
    <row r="124" spans="1:10" x14ac:dyDescent="0.25">
      <c r="A124" s="9"/>
      <c r="B124" s="23"/>
      <c r="C124" s="23"/>
      <c r="D124" s="23"/>
      <c r="E124" s="23"/>
      <c r="F124" s="23"/>
      <c r="G124" s="23"/>
      <c r="H124" s="23"/>
      <c r="I124" s="13"/>
      <c r="J124" s="13"/>
    </row>
    <row r="125" spans="1:10" x14ac:dyDescent="0.25">
      <c r="A125" s="9"/>
      <c r="B125" s="23"/>
      <c r="C125" s="23"/>
      <c r="D125" s="23"/>
      <c r="E125" s="23"/>
      <c r="F125" s="23"/>
      <c r="G125" s="23"/>
      <c r="H125" s="23"/>
      <c r="I125" s="13"/>
      <c r="J125" s="13"/>
    </row>
    <row r="126" spans="1:10" x14ac:dyDescent="0.25">
      <c r="A126" s="9"/>
      <c r="B126" s="23"/>
      <c r="C126" s="23"/>
      <c r="D126" s="23"/>
      <c r="E126" s="23"/>
      <c r="F126" s="23"/>
      <c r="G126" s="23"/>
      <c r="H126" s="23"/>
      <c r="I126" s="13"/>
      <c r="J126" s="13"/>
    </row>
    <row r="127" spans="1:10" x14ac:dyDescent="0.25">
      <c r="A127" s="9"/>
      <c r="B127" s="23"/>
      <c r="C127" s="23"/>
      <c r="D127" s="23"/>
      <c r="E127" s="23"/>
      <c r="F127" s="23"/>
      <c r="G127" s="23"/>
      <c r="H127" s="23"/>
      <c r="I127" s="13"/>
      <c r="J127" s="13"/>
    </row>
    <row r="128" spans="1:10" x14ac:dyDescent="0.25">
      <c r="A128" s="9"/>
      <c r="B128" s="23"/>
      <c r="C128" s="23"/>
      <c r="D128" s="23"/>
      <c r="E128" s="23"/>
      <c r="F128" s="23"/>
      <c r="G128" s="23"/>
      <c r="H128" s="23"/>
      <c r="I128" s="13"/>
      <c r="J128" s="13"/>
    </row>
    <row r="129" spans="1:10" x14ac:dyDescent="0.25">
      <c r="A129" s="9"/>
      <c r="B129" s="23"/>
      <c r="C129" s="23"/>
      <c r="D129" s="23"/>
      <c r="E129" s="23"/>
      <c r="F129" s="23"/>
      <c r="G129" s="23"/>
      <c r="H129" s="23"/>
      <c r="I129" s="13"/>
      <c r="J129" s="13"/>
    </row>
    <row r="130" spans="1:10" x14ac:dyDescent="0.25">
      <c r="A130" s="9"/>
      <c r="B130" s="23"/>
      <c r="C130" s="23"/>
      <c r="D130" s="23"/>
      <c r="E130" s="23"/>
      <c r="F130" s="23"/>
      <c r="G130" s="23"/>
      <c r="H130" s="23"/>
      <c r="I130" s="13"/>
      <c r="J130" s="13"/>
    </row>
    <row r="131" spans="1:10" x14ac:dyDescent="0.25">
      <c r="A131" s="9"/>
      <c r="B131" s="23"/>
      <c r="C131" s="23"/>
      <c r="D131" s="23"/>
      <c r="E131" s="23"/>
      <c r="F131" s="23"/>
      <c r="G131" s="23"/>
      <c r="H131" s="23"/>
      <c r="I131" s="13"/>
      <c r="J131" s="13"/>
    </row>
    <row r="132" spans="1:10" x14ac:dyDescent="0.25">
      <c r="A132" s="9"/>
      <c r="B132" s="23"/>
      <c r="C132" s="23"/>
      <c r="D132" s="23"/>
      <c r="E132" s="23"/>
      <c r="F132" s="23"/>
      <c r="G132" s="23"/>
      <c r="H132" s="23"/>
      <c r="I132" s="13"/>
      <c r="J132" s="13"/>
    </row>
    <row r="133" spans="1:10" x14ac:dyDescent="0.25">
      <c r="A133" s="9"/>
      <c r="B133" s="23"/>
      <c r="C133" s="23"/>
      <c r="D133" s="23"/>
      <c r="E133" s="23"/>
      <c r="F133" s="23"/>
      <c r="G133" s="23"/>
      <c r="H133" s="23"/>
      <c r="I133" s="13"/>
      <c r="J133" s="13"/>
    </row>
    <row r="134" spans="1:10" x14ac:dyDescent="0.25">
      <c r="A134" s="9"/>
      <c r="B134" s="23"/>
      <c r="C134" s="23"/>
      <c r="D134" s="23"/>
      <c r="E134" s="23"/>
      <c r="F134" s="23"/>
      <c r="G134" s="23"/>
      <c r="H134" s="23"/>
      <c r="I134" s="13"/>
      <c r="J134" s="13"/>
    </row>
    <row r="135" spans="1:10" x14ac:dyDescent="0.25">
      <c r="A135" s="9"/>
      <c r="B135" s="23"/>
      <c r="C135" s="23"/>
      <c r="D135" s="23"/>
      <c r="E135" s="23"/>
      <c r="F135" s="23"/>
      <c r="G135" s="23"/>
      <c r="H135" s="23"/>
      <c r="I135" s="13"/>
      <c r="J135" s="13"/>
    </row>
    <row r="136" spans="1:10" x14ac:dyDescent="0.25">
      <c r="A136" s="9"/>
      <c r="B136" s="23"/>
      <c r="C136" s="23"/>
      <c r="D136" s="23"/>
      <c r="E136" s="23"/>
      <c r="F136" s="23"/>
      <c r="G136" s="23"/>
      <c r="H136" s="23"/>
      <c r="I136" s="13"/>
      <c r="J136" s="13"/>
    </row>
    <row r="137" spans="1:10" x14ac:dyDescent="0.25">
      <c r="A137" s="9"/>
      <c r="B137" s="23"/>
      <c r="C137" s="23"/>
      <c r="D137" s="23"/>
      <c r="E137" s="23"/>
      <c r="F137" s="23"/>
      <c r="G137" s="23"/>
      <c r="H137" s="23"/>
      <c r="I137" s="13"/>
      <c r="J137" s="13"/>
    </row>
    <row r="138" spans="1:10" x14ac:dyDescent="0.25">
      <c r="A138" s="9"/>
      <c r="B138" s="23"/>
      <c r="C138" s="23"/>
      <c r="D138" s="23"/>
      <c r="E138" s="23"/>
      <c r="F138" s="23"/>
      <c r="G138" s="23"/>
      <c r="H138" s="23"/>
      <c r="I138" s="13"/>
      <c r="J138" s="13"/>
    </row>
    <row r="139" spans="1:10" x14ac:dyDescent="0.25">
      <c r="A139" s="9"/>
      <c r="B139" s="23"/>
      <c r="C139" s="23"/>
      <c r="D139" s="23"/>
      <c r="E139" s="23"/>
      <c r="F139" s="23"/>
      <c r="G139" s="23"/>
      <c r="H139" s="23"/>
      <c r="I139" s="13"/>
      <c r="J139" s="13"/>
    </row>
    <row r="140" spans="1:10" x14ac:dyDescent="0.25">
      <c r="A140" s="9"/>
      <c r="B140" s="23"/>
      <c r="C140" s="23"/>
      <c r="D140" s="23"/>
      <c r="E140" s="23"/>
      <c r="F140" s="23"/>
      <c r="G140" s="23"/>
      <c r="H140" s="23"/>
      <c r="I140" s="13"/>
      <c r="J140" s="13"/>
    </row>
    <row r="141" spans="1:10" x14ac:dyDescent="0.25">
      <c r="A141" s="9"/>
      <c r="B141" s="23"/>
      <c r="C141" s="23"/>
      <c r="D141" s="23"/>
      <c r="E141" s="23"/>
      <c r="F141" s="23"/>
      <c r="G141" s="23"/>
      <c r="H141" s="23"/>
      <c r="I141" s="13"/>
      <c r="J141" s="13"/>
    </row>
    <row r="142" spans="1:10" x14ac:dyDescent="0.25">
      <c r="A142" s="9"/>
      <c r="B142" s="23"/>
      <c r="C142" s="23"/>
      <c r="D142" s="23"/>
      <c r="E142" s="23"/>
      <c r="F142" s="23"/>
      <c r="G142" s="23"/>
      <c r="H142" s="23"/>
      <c r="I142" s="13"/>
      <c r="J142" s="13"/>
    </row>
    <row r="143" spans="1:10" x14ac:dyDescent="0.25">
      <c r="A143" s="9"/>
      <c r="B143" s="23"/>
      <c r="C143" s="23"/>
      <c r="D143" s="23"/>
      <c r="E143" s="23"/>
      <c r="F143" s="23"/>
      <c r="G143" s="23"/>
      <c r="H143" s="23"/>
      <c r="I143" s="13"/>
      <c r="J143" s="13"/>
    </row>
    <row r="144" spans="1:10" x14ac:dyDescent="0.25">
      <c r="A144" s="9"/>
      <c r="B144" s="23"/>
      <c r="C144" s="23"/>
      <c r="D144" s="23"/>
      <c r="E144" s="23"/>
      <c r="F144" s="23"/>
      <c r="G144" s="23"/>
      <c r="H144" s="23"/>
      <c r="I144" s="13"/>
      <c r="J144" s="13"/>
    </row>
    <row r="145" spans="1:10" x14ac:dyDescent="0.25">
      <c r="A145" s="9"/>
      <c r="B145" s="23"/>
      <c r="C145" s="23"/>
      <c r="D145" s="23"/>
      <c r="E145" s="23"/>
      <c r="F145" s="23"/>
      <c r="G145" s="23"/>
      <c r="H145" s="23"/>
      <c r="I145" s="13"/>
      <c r="J145" s="13"/>
    </row>
    <row r="146" spans="1:10" x14ac:dyDescent="0.25">
      <c r="A146" s="9"/>
      <c r="B146" s="23"/>
      <c r="C146" s="23"/>
      <c r="D146" s="23"/>
      <c r="E146" s="23"/>
      <c r="F146" s="23"/>
      <c r="G146" s="23"/>
      <c r="H146" s="23"/>
      <c r="I146" s="13"/>
      <c r="J146" s="13"/>
    </row>
    <row r="147" spans="1:10" x14ac:dyDescent="0.25">
      <c r="A147" s="9"/>
      <c r="B147" s="23"/>
      <c r="C147" s="23"/>
      <c r="D147" s="23"/>
      <c r="E147" s="23"/>
      <c r="F147" s="23"/>
      <c r="G147" s="23"/>
      <c r="H147" s="23"/>
      <c r="I147" s="13"/>
      <c r="J147" s="13"/>
    </row>
    <row r="148" spans="1:10" x14ac:dyDescent="0.25">
      <c r="A148" s="9"/>
      <c r="B148" s="23"/>
      <c r="C148" s="23"/>
      <c r="D148" s="23"/>
      <c r="E148" s="23"/>
      <c r="F148" s="23"/>
      <c r="G148" s="23"/>
      <c r="H148" s="23"/>
      <c r="I148" s="13"/>
      <c r="J148" s="13"/>
    </row>
    <row r="149" spans="1:10" x14ac:dyDescent="0.25">
      <c r="A149" s="9"/>
      <c r="B149" s="23"/>
      <c r="C149" s="23"/>
      <c r="D149" s="23"/>
      <c r="E149" s="23"/>
      <c r="F149" s="23"/>
      <c r="G149" s="23"/>
      <c r="H149" s="23"/>
      <c r="I149" s="13"/>
      <c r="J149" s="13"/>
    </row>
    <row r="150" spans="1:10" x14ac:dyDescent="0.25">
      <c r="A150" s="9"/>
      <c r="B150" s="23"/>
      <c r="C150" s="23"/>
      <c r="D150" s="23"/>
      <c r="E150" s="23"/>
      <c r="F150" s="23"/>
      <c r="G150" s="23"/>
      <c r="H150" s="23"/>
      <c r="I150" s="13"/>
      <c r="J150" s="13"/>
    </row>
    <row r="151" spans="1:10" x14ac:dyDescent="0.25">
      <c r="A151" s="9"/>
      <c r="B151" s="23"/>
      <c r="C151" s="23"/>
      <c r="D151" s="23"/>
      <c r="E151" s="23"/>
      <c r="F151" s="23"/>
      <c r="G151" s="23"/>
      <c r="H151" s="23"/>
      <c r="I151" s="13"/>
      <c r="J151" s="13"/>
    </row>
    <row r="152" spans="1:10" x14ac:dyDescent="0.25">
      <c r="A152" s="9"/>
      <c r="B152" s="23"/>
      <c r="C152" s="23"/>
      <c r="D152" s="23"/>
      <c r="E152" s="23"/>
      <c r="F152" s="23"/>
      <c r="G152" s="23"/>
      <c r="H152" s="23"/>
      <c r="I152" s="13"/>
      <c r="J152" s="13"/>
    </row>
    <row r="153" spans="1:10" x14ac:dyDescent="0.25">
      <c r="A153" s="9"/>
      <c r="B153" s="23"/>
      <c r="C153" s="23"/>
      <c r="D153" s="23"/>
      <c r="E153" s="23"/>
      <c r="F153" s="23"/>
      <c r="G153" s="23"/>
      <c r="H153" s="23"/>
      <c r="I153" s="13"/>
      <c r="J153" s="13"/>
    </row>
    <row r="154" spans="1:10" x14ac:dyDescent="0.25">
      <c r="A154" s="9"/>
      <c r="B154" s="23"/>
      <c r="C154" s="23"/>
      <c r="D154" s="23"/>
      <c r="E154" s="23"/>
      <c r="F154" s="23"/>
      <c r="G154" s="23"/>
      <c r="H154" s="23"/>
      <c r="I154" s="13"/>
      <c r="J154" s="13"/>
    </row>
    <row r="155" spans="1:10" x14ac:dyDescent="0.25">
      <c r="A155" s="9"/>
      <c r="B155" s="23"/>
      <c r="C155" s="23"/>
      <c r="D155" s="23"/>
      <c r="E155" s="23"/>
      <c r="F155" s="23"/>
      <c r="G155" s="23"/>
      <c r="H155" s="23"/>
      <c r="I155" s="13"/>
      <c r="J155" s="13"/>
    </row>
    <row r="156" spans="1:10" x14ac:dyDescent="0.25">
      <c r="A156" s="9"/>
      <c r="B156" s="23"/>
      <c r="C156" s="23"/>
      <c r="D156" s="23"/>
      <c r="E156" s="23"/>
      <c r="F156" s="23"/>
      <c r="G156" s="23"/>
      <c r="H156" s="23"/>
      <c r="I156" s="13"/>
      <c r="J156" s="13"/>
    </row>
    <row r="157" spans="1:10" x14ac:dyDescent="0.25">
      <c r="A157" s="9"/>
      <c r="B157" s="23"/>
      <c r="C157" s="23"/>
      <c r="D157" s="23"/>
      <c r="E157" s="23"/>
      <c r="F157" s="23"/>
      <c r="G157" s="23"/>
      <c r="H157" s="23"/>
      <c r="I157" s="13"/>
      <c r="J157" s="13"/>
    </row>
    <row r="158" spans="1:10" x14ac:dyDescent="0.25">
      <c r="A158" s="9"/>
      <c r="B158" s="23"/>
      <c r="C158" s="23"/>
      <c r="D158" s="23"/>
      <c r="E158" s="23"/>
      <c r="F158" s="23"/>
      <c r="G158" s="23"/>
      <c r="H158" s="23"/>
      <c r="I158" s="13"/>
      <c r="J158" s="13"/>
    </row>
    <row r="159" spans="1:10" x14ac:dyDescent="0.25">
      <c r="A159" s="9"/>
      <c r="B159" s="23"/>
      <c r="C159" s="23"/>
      <c r="D159" s="23"/>
      <c r="E159" s="23"/>
      <c r="F159" s="23"/>
      <c r="G159" s="23"/>
      <c r="H159" s="23"/>
      <c r="I159" s="13"/>
      <c r="J159" s="13"/>
    </row>
    <row r="160" spans="1:10" x14ac:dyDescent="0.25">
      <c r="A160" s="9"/>
      <c r="B160" s="23"/>
      <c r="C160" s="23"/>
      <c r="D160" s="23"/>
      <c r="E160" s="23"/>
      <c r="F160" s="23"/>
      <c r="G160" s="23"/>
      <c r="H160" s="23"/>
      <c r="I160" s="13"/>
      <c r="J160" s="13"/>
    </row>
    <row r="161" spans="1:10" x14ac:dyDescent="0.25">
      <c r="A161" s="9"/>
      <c r="B161" s="23"/>
      <c r="C161" s="23"/>
      <c r="D161" s="23"/>
      <c r="E161" s="23"/>
      <c r="F161" s="23"/>
      <c r="G161" s="23"/>
      <c r="H161" s="23"/>
      <c r="I161" s="13"/>
      <c r="J161" s="13"/>
    </row>
    <row r="162" spans="1:10" x14ac:dyDescent="0.25">
      <c r="A162" s="9"/>
      <c r="B162" s="23"/>
      <c r="C162" s="23"/>
      <c r="D162" s="23"/>
      <c r="E162" s="23"/>
      <c r="F162" s="23"/>
      <c r="G162" s="23"/>
      <c r="H162" s="23"/>
      <c r="I162" s="13"/>
      <c r="J162" s="13"/>
    </row>
    <row r="163" spans="1:10" x14ac:dyDescent="0.25">
      <c r="A163" s="9"/>
      <c r="B163" s="23"/>
      <c r="C163" s="23"/>
      <c r="D163" s="23"/>
      <c r="E163" s="23"/>
      <c r="F163" s="23"/>
      <c r="G163" s="23"/>
      <c r="H163" s="23"/>
      <c r="I163" s="13"/>
      <c r="J163" s="13"/>
    </row>
    <row r="164" spans="1:10" x14ac:dyDescent="0.25">
      <c r="A164" s="9"/>
      <c r="B164" s="23"/>
      <c r="C164" s="23"/>
      <c r="D164" s="23"/>
      <c r="E164" s="23"/>
      <c r="F164" s="23"/>
      <c r="G164" s="23"/>
      <c r="H164" s="23"/>
      <c r="I164" s="13"/>
      <c r="J164" s="13"/>
    </row>
    <row r="165" spans="1:10" x14ac:dyDescent="0.25">
      <c r="A165" s="9"/>
      <c r="B165" s="23"/>
      <c r="C165" s="23"/>
      <c r="D165" s="23"/>
      <c r="E165" s="23"/>
      <c r="F165" s="23"/>
      <c r="G165" s="23"/>
      <c r="H165" s="23"/>
      <c r="I165" s="13"/>
      <c r="J165" s="13"/>
    </row>
    <row r="166" spans="1:10" x14ac:dyDescent="0.25">
      <c r="A166" s="9"/>
      <c r="B166" s="23"/>
      <c r="C166" s="23"/>
      <c r="D166" s="23"/>
      <c r="E166" s="23"/>
      <c r="F166" s="23"/>
      <c r="G166" s="23"/>
      <c r="H166" s="23"/>
      <c r="I166" s="13"/>
      <c r="J166" s="13"/>
    </row>
    <row r="167" spans="1:10" x14ac:dyDescent="0.25">
      <c r="A167" s="9"/>
      <c r="B167" s="23"/>
      <c r="C167" s="23"/>
      <c r="D167" s="23"/>
      <c r="E167" s="23"/>
      <c r="F167" s="23"/>
      <c r="G167" s="23"/>
      <c r="H167" s="23"/>
      <c r="I167" s="13"/>
      <c r="J167" s="13"/>
    </row>
    <row r="168" spans="1:10" x14ac:dyDescent="0.25">
      <c r="A168" s="9"/>
      <c r="B168" s="23"/>
      <c r="C168" s="23"/>
      <c r="D168" s="23"/>
      <c r="E168" s="23"/>
      <c r="F168" s="23"/>
      <c r="G168" s="23"/>
      <c r="H168" s="23"/>
      <c r="I168" s="13"/>
      <c r="J168" s="13"/>
    </row>
    <row r="169" spans="1:10" x14ac:dyDescent="0.25">
      <c r="A169" s="9"/>
      <c r="B169" s="23"/>
      <c r="C169" s="23"/>
      <c r="D169" s="23"/>
      <c r="E169" s="23"/>
      <c r="F169" s="23"/>
      <c r="G169" s="23"/>
      <c r="H169" s="23"/>
      <c r="I169" s="13"/>
      <c r="J169" s="13"/>
    </row>
    <row r="170" spans="1:10" x14ac:dyDescent="0.25">
      <c r="A170" s="9"/>
      <c r="B170" s="23"/>
      <c r="C170" s="23"/>
      <c r="D170" s="23"/>
      <c r="E170" s="23"/>
      <c r="F170" s="23"/>
      <c r="G170" s="23"/>
      <c r="H170" s="23"/>
      <c r="I170" s="13"/>
      <c r="J170" s="13"/>
    </row>
    <row r="171" spans="1:10" x14ac:dyDescent="0.25">
      <c r="A171" s="9"/>
      <c r="B171" s="23"/>
      <c r="C171" s="23"/>
      <c r="D171" s="23"/>
      <c r="E171" s="23"/>
      <c r="F171" s="23"/>
      <c r="G171" s="23"/>
      <c r="H171" s="23"/>
      <c r="I171" s="13"/>
      <c r="J171" s="13"/>
    </row>
    <row r="172" spans="1:10" x14ac:dyDescent="0.25">
      <c r="A172" s="9"/>
      <c r="B172" s="23"/>
      <c r="C172" s="23"/>
      <c r="D172" s="23"/>
      <c r="E172" s="23"/>
      <c r="F172" s="23"/>
      <c r="G172" s="23"/>
      <c r="H172" s="23"/>
      <c r="I172" s="13"/>
      <c r="J172" s="13"/>
    </row>
    <row r="173" spans="1:10" x14ac:dyDescent="0.25">
      <c r="A173" s="9"/>
      <c r="B173" s="23"/>
      <c r="C173" s="23"/>
      <c r="D173" s="23"/>
      <c r="E173" s="23"/>
      <c r="F173" s="23"/>
      <c r="G173" s="23"/>
      <c r="H173" s="23"/>
      <c r="I173" s="13"/>
      <c r="J173" s="13"/>
    </row>
    <row r="174" spans="1:10" x14ac:dyDescent="0.25">
      <c r="A174" s="9"/>
      <c r="B174" s="23"/>
      <c r="C174" s="23"/>
      <c r="D174" s="23"/>
      <c r="E174" s="23"/>
      <c r="F174" s="23"/>
      <c r="G174" s="23"/>
      <c r="H174" s="23"/>
      <c r="I174" s="13"/>
      <c r="J174" s="13"/>
    </row>
    <row r="175" spans="1:10" x14ac:dyDescent="0.25">
      <c r="A175" s="9"/>
      <c r="B175" s="23"/>
      <c r="C175" s="23"/>
      <c r="D175" s="23"/>
      <c r="E175" s="23"/>
      <c r="F175" s="23"/>
      <c r="G175" s="23"/>
      <c r="H175" s="23"/>
      <c r="I175" s="13"/>
      <c r="J175" s="13"/>
    </row>
    <row r="176" spans="1:10" x14ac:dyDescent="0.25">
      <c r="A176" s="9"/>
      <c r="B176" s="23"/>
      <c r="C176" s="23"/>
      <c r="D176" s="23"/>
      <c r="E176" s="23"/>
      <c r="F176" s="23"/>
      <c r="G176" s="23"/>
      <c r="H176" s="23"/>
      <c r="I176" s="13"/>
      <c r="J176" s="13"/>
    </row>
    <row r="177" spans="1:10" x14ac:dyDescent="0.25">
      <c r="A177" s="9"/>
      <c r="B177" s="23"/>
      <c r="C177" s="23"/>
      <c r="D177" s="23"/>
      <c r="E177" s="23"/>
      <c r="F177" s="23"/>
      <c r="G177" s="23"/>
      <c r="H177" s="23"/>
      <c r="I177" s="13"/>
      <c r="J177" s="13"/>
    </row>
    <row r="178" spans="1:10" x14ac:dyDescent="0.25">
      <c r="A178" s="9"/>
      <c r="B178" s="23"/>
      <c r="C178" s="23"/>
      <c r="D178" s="23"/>
      <c r="E178" s="23"/>
      <c r="F178" s="23"/>
      <c r="G178" s="23"/>
      <c r="H178" s="23"/>
      <c r="I178" s="13"/>
      <c r="J178" s="13"/>
    </row>
    <row r="179" spans="1:10" x14ac:dyDescent="0.25">
      <c r="A179" s="9"/>
      <c r="B179" s="23"/>
      <c r="C179" s="23"/>
      <c r="D179" s="23"/>
      <c r="E179" s="23"/>
      <c r="F179" s="23"/>
      <c r="G179" s="23"/>
      <c r="H179" s="23"/>
      <c r="I179" s="13"/>
      <c r="J179" s="13"/>
    </row>
    <row r="180" spans="1:10" x14ac:dyDescent="0.25">
      <c r="A180" s="9"/>
      <c r="B180" s="23"/>
      <c r="C180" s="23"/>
      <c r="D180" s="23"/>
      <c r="E180" s="23"/>
      <c r="F180" s="23"/>
      <c r="G180" s="23"/>
      <c r="H180" s="23"/>
      <c r="I180" s="13"/>
      <c r="J180" s="13"/>
    </row>
    <row r="181" spans="1:10" x14ac:dyDescent="0.25">
      <c r="A181" s="9"/>
      <c r="B181" s="23"/>
      <c r="C181" s="23"/>
      <c r="D181" s="23"/>
      <c r="E181" s="23"/>
      <c r="F181" s="23"/>
      <c r="G181" s="23"/>
      <c r="H181" s="23"/>
      <c r="I181" s="13"/>
      <c r="J181" s="13"/>
    </row>
    <row r="182" spans="1:10" x14ac:dyDescent="0.25">
      <c r="A182" s="9"/>
      <c r="B182" s="23"/>
      <c r="C182" s="23"/>
      <c r="D182" s="23"/>
      <c r="E182" s="23"/>
      <c r="F182" s="23"/>
      <c r="G182" s="23"/>
      <c r="H182" s="23"/>
      <c r="I182" s="13"/>
      <c r="J182" s="13"/>
    </row>
    <row r="183" spans="1:10" x14ac:dyDescent="0.25">
      <c r="A183" s="9"/>
      <c r="B183" s="23"/>
      <c r="C183" s="23"/>
      <c r="D183" s="23"/>
      <c r="E183" s="23"/>
      <c r="F183" s="23"/>
      <c r="G183" s="23"/>
      <c r="H183" s="23"/>
      <c r="I183" s="13"/>
      <c r="J183" s="13"/>
    </row>
    <row r="184" spans="1:10" x14ac:dyDescent="0.25">
      <c r="A184" s="9"/>
      <c r="B184" s="23"/>
      <c r="C184" s="23"/>
      <c r="D184" s="23"/>
      <c r="E184" s="23"/>
      <c r="F184" s="23"/>
      <c r="G184" s="23"/>
      <c r="H184" s="23"/>
      <c r="I184" s="13"/>
      <c r="J184" s="13"/>
    </row>
    <row r="185" spans="1:10" x14ac:dyDescent="0.25">
      <c r="A185" s="9"/>
      <c r="B185" s="23"/>
      <c r="C185" s="23"/>
      <c r="D185" s="23"/>
      <c r="E185" s="23"/>
      <c r="F185" s="23"/>
      <c r="G185" s="23"/>
      <c r="H185" s="23"/>
      <c r="I185" s="13"/>
      <c r="J185" s="13"/>
    </row>
    <row r="186" spans="1:10" x14ac:dyDescent="0.25">
      <c r="A186" s="9"/>
      <c r="B186" s="23"/>
      <c r="C186" s="23"/>
      <c r="D186" s="23"/>
      <c r="E186" s="23"/>
      <c r="F186" s="23"/>
      <c r="G186" s="23"/>
      <c r="H186" s="23"/>
      <c r="I186" s="13"/>
      <c r="J186" s="13"/>
    </row>
    <row r="187" spans="1:10" x14ac:dyDescent="0.25">
      <c r="A187" s="9"/>
      <c r="B187" s="23"/>
      <c r="C187" s="23"/>
      <c r="D187" s="23"/>
      <c r="E187" s="23"/>
      <c r="F187" s="23"/>
      <c r="G187" s="23"/>
      <c r="H187" s="23"/>
      <c r="I187" s="13"/>
      <c r="J187" s="13"/>
    </row>
    <row r="188" spans="1:10" x14ac:dyDescent="0.25">
      <c r="A188" s="9"/>
      <c r="B188" s="23"/>
      <c r="C188" s="23"/>
      <c r="D188" s="23"/>
      <c r="E188" s="23"/>
      <c r="F188" s="23"/>
      <c r="G188" s="23"/>
      <c r="H188" s="23"/>
      <c r="I188" s="13"/>
      <c r="J188" s="13"/>
    </row>
    <row r="189" spans="1:10" x14ac:dyDescent="0.25">
      <c r="A189" s="9"/>
      <c r="B189" s="23"/>
      <c r="C189" s="23"/>
      <c r="D189" s="23"/>
      <c r="E189" s="23"/>
      <c r="F189" s="23"/>
      <c r="G189" s="23"/>
      <c r="H189" s="23"/>
      <c r="I189" s="13"/>
      <c r="J189" s="13"/>
    </row>
    <row r="190" spans="1:10" x14ac:dyDescent="0.25">
      <c r="A190" s="9"/>
      <c r="B190" s="23"/>
      <c r="C190" s="23"/>
      <c r="D190" s="23"/>
      <c r="E190" s="23"/>
      <c r="F190" s="23"/>
      <c r="G190" s="23"/>
      <c r="H190" s="23"/>
      <c r="I190" s="13"/>
      <c r="J190" s="13"/>
    </row>
    <row r="191" spans="1:10" x14ac:dyDescent="0.25">
      <c r="A191" s="9"/>
      <c r="B191" s="23"/>
      <c r="C191" s="23"/>
      <c r="D191" s="23"/>
      <c r="E191" s="23"/>
      <c r="F191" s="23"/>
      <c r="G191" s="23"/>
      <c r="H191" s="23"/>
      <c r="I191" s="13"/>
      <c r="J191" s="13"/>
    </row>
    <row r="192" spans="1:10" x14ac:dyDescent="0.25">
      <c r="A192" s="9"/>
      <c r="B192" s="23"/>
      <c r="C192" s="23"/>
      <c r="D192" s="23"/>
      <c r="E192" s="23"/>
      <c r="F192" s="23"/>
      <c r="G192" s="23"/>
      <c r="H192" s="23"/>
      <c r="I192" s="13"/>
      <c r="J192" s="13"/>
    </row>
    <row r="193" spans="1:10" x14ac:dyDescent="0.25">
      <c r="A193" s="9"/>
      <c r="B193" s="23"/>
      <c r="C193" s="23"/>
      <c r="D193" s="23"/>
      <c r="E193" s="23"/>
      <c r="F193" s="23"/>
      <c r="G193" s="23"/>
      <c r="H193" s="23"/>
      <c r="I193" s="13"/>
      <c r="J193" s="13"/>
    </row>
    <row r="194" spans="1:10" x14ac:dyDescent="0.25">
      <c r="A194" s="9"/>
      <c r="B194" s="23"/>
      <c r="C194" s="23"/>
      <c r="D194" s="23"/>
      <c r="E194" s="23"/>
      <c r="F194" s="23"/>
      <c r="G194" s="23"/>
      <c r="H194" s="23"/>
      <c r="I194" s="13"/>
      <c r="J194" s="13"/>
    </row>
    <row r="195" spans="1:10" x14ac:dyDescent="0.25">
      <c r="A195" s="9"/>
      <c r="B195" s="23"/>
      <c r="C195" s="23"/>
      <c r="D195" s="23"/>
      <c r="E195" s="23"/>
      <c r="F195" s="23"/>
      <c r="G195" s="23"/>
      <c r="H195" s="23"/>
      <c r="I195" s="13"/>
      <c r="J195" s="13"/>
    </row>
    <row r="196" spans="1:10" x14ac:dyDescent="0.25">
      <c r="A196" s="9"/>
      <c r="B196" s="23"/>
      <c r="C196" s="23"/>
      <c r="D196" s="23"/>
      <c r="E196" s="23"/>
      <c r="F196" s="23"/>
      <c r="G196" s="23"/>
      <c r="H196" s="23"/>
      <c r="I196" s="13"/>
      <c r="J196" s="13"/>
    </row>
    <row r="197" spans="1:10" x14ac:dyDescent="0.25">
      <c r="A197" s="9"/>
      <c r="B197" s="23"/>
      <c r="C197" s="23"/>
      <c r="D197" s="23"/>
      <c r="E197" s="23"/>
      <c r="F197" s="23"/>
      <c r="G197" s="23"/>
      <c r="H197" s="23"/>
      <c r="I197" s="13"/>
      <c r="J197" s="13"/>
    </row>
    <row r="198" spans="1:10" x14ac:dyDescent="0.25">
      <c r="A198" s="9"/>
      <c r="B198" s="23"/>
      <c r="C198" s="23"/>
      <c r="D198" s="23"/>
      <c r="E198" s="23"/>
      <c r="F198" s="23"/>
      <c r="G198" s="23"/>
      <c r="H198" s="23"/>
      <c r="I198" s="13"/>
      <c r="J198" s="13"/>
    </row>
    <row r="199" spans="1:10" x14ac:dyDescent="0.25">
      <c r="A199" s="9"/>
      <c r="B199" s="23"/>
      <c r="C199" s="23"/>
      <c r="D199" s="23"/>
      <c r="E199" s="23"/>
      <c r="F199" s="23"/>
      <c r="G199" s="23"/>
      <c r="H199" s="23"/>
      <c r="I199" s="13"/>
      <c r="J199" s="13"/>
    </row>
    <row r="200" spans="1:10" x14ac:dyDescent="0.25">
      <c r="A200" s="9"/>
      <c r="B200" s="23"/>
      <c r="C200" s="23"/>
      <c r="D200" s="23"/>
      <c r="E200" s="23"/>
      <c r="F200" s="23"/>
      <c r="G200" s="23"/>
      <c r="H200" s="23"/>
      <c r="I200" s="13"/>
      <c r="J200" s="13"/>
    </row>
    <row r="201" spans="1:10" x14ac:dyDescent="0.25">
      <c r="A201" s="9"/>
      <c r="B201" s="23"/>
      <c r="C201" s="23"/>
      <c r="D201" s="23"/>
      <c r="E201" s="23"/>
      <c r="F201" s="23"/>
      <c r="G201" s="23"/>
      <c r="H201" s="23"/>
      <c r="I201" s="13"/>
      <c r="J201" s="13"/>
    </row>
    <row r="202" spans="1:10" x14ac:dyDescent="0.25">
      <c r="A202" s="9"/>
      <c r="B202" s="23"/>
      <c r="C202" s="23"/>
      <c r="D202" s="23"/>
      <c r="E202" s="23"/>
      <c r="F202" s="23"/>
      <c r="G202" s="23"/>
      <c r="H202" s="23"/>
      <c r="I202" s="13"/>
      <c r="J202" s="13"/>
    </row>
    <row r="203" spans="1:10" x14ac:dyDescent="0.25">
      <c r="A203" s="9"/>
      <c r="B203" s="23"/>
      <c r="C203" s="23"/>
      <c r="D203" s="23"/>
      <c r="E203" s="23"/>
      <c r="F203" s="23"/>
      <c r="G203" s="23"/>
      <c r="H203" s="23"/>
      <c r="I203" s="13"/>
      <c r="J203" s="13"/>
    </row>
    <row r="204" spans="1:10" x14ac:dyDescent="0.25">
      <c r="A204" s="9"/>
      <c r="B204" s="23"/>
      <c r="C204" s="23"/>
      <c r="D204" s="23"/>
      <c r="E204" s="23"/>
      <c r="F204" s="23"/>
      <c r="G204" s="23"/>
      <c r="H204" s="23"/>
      <c r="I204" s="13"/>
      <c r="J204" s="13"/>
    </row>
    <row r="205" spans="1:10" x14ac:dyDescent="0.25">
      <c r="A205" s="9"/>
      <c r="B205" s="23"/>
      <c r="C205" s="23"/>
      <c r="D205" s="23"/>
      <c r="E205" s="23"/>
      <c r="F205" s="23"/>
      <c r="G205" s="23"/>
      <c r="H205" s="23"/>
      <c r="I205" s="13"/>
      <c r="J205" s="13"/>
    </row>
    <row r="206" spans="1:10" x14ac:dyDescent="0.25">
      <c r="A206" s="9"/>
      <c r="B206" s="23"/>
      <c r="C206" s="23"/>
      <c r="D206" s="23"/>
      <c r="E206" s="23"/>
      <c r="F206" s="23"/>
      <c r="G206" s="23"/>
      <c r="H206" s="23"/>
      <c r="I206" s="13"/>
      <c r="J206" s="13"/>
    </row>
    <row r="207" spans="1:10" x14ac:dyDescent="0.25">
      <c r="A207" s="9"/>
      <c r="B207" s="23"/>
      <c r="C207" s="23"/>
      <c r="D207" s="23"/>
      <c r="E207" s="23"/>
      <c r="F207" s="23"/>
      <c r="G207" s="23"/>
      <c r="H207" s="23"/>
      <c r="I207" s="13"/>
      <c r="J207" s="13"/>
    </row>
    <row r="208" spans="1:10" x14ac:dyDescent="0.25">
      <c r="A208" s="9"/>
      <c r="B208" s="23"/>
      <c r="C208" s="23"/>
      <c r="D208" s="23"/>
      <c r="E208" s="23"/>
      <c r="F208" s="23"/>
      <c r="G208" s="23"/>
      <c r="H208" s="23"/>
      <c r="I208" s="13"/>
      <c r="J208" s="13"/>
    </row>
    <row r="209" spans="1:10" x14ac:dyDescent="0.25">
      <c r="A209" s="9"/>
      <c r="B209" s="23"/>
      <c r="C209" s="23"/>
      <c r="D209" s="23"/>
      <c r="E209" s="23"/>
      <c r="F209" s="23"/>
      <c r="G209" s="23"/>
      <c r="H209" s="23"/>
      <c r="I209" s="13"/>
      <c r="J209" s="13"/>
    </row>
    <row r="210" spans="1:10" x14ac:dyDescent="0.25">
      <c r="A210" s="9"/>
      <c r="B210" s="23"/>
      <c r="C210" s="23"/>
      <c r="D210" s="23"/>
      <c r="E210" s="23"/>
      <c r="F210" s="23"/>
      <c r="G210" s="23"/>
      <c r="H210" s="23"/>
      <c r="I210" s="13"/>
      <c r="J210" s="13"/>
    </row>
    <row r="211" spans="1:10" x14ac:dyDescent="0.25">
      <c r="A211" s="9"/>
      <c r="B211" s="23"/>
      <c r="C211" s="23"/>
      <c r="D211" s="23"/>
      <c r="E211" s="23"/>
      <c r="F211" s="23"/>
      <c r="G211" s="23"/>
      <c r="H211" s="23"/>
      <c r="I211" s="13"/>
      <c r="J211" s="13"/>
    </row>
    <row r="212" spans="1:10" x14ac:dyDescent="0.25">
      <c r="A212" s="9"/>
      <c r="B212" s="23"/>
      <c r="C212" s="23"/>
      <c r="D212" s="23"/>
      <c r="E212" s="23"/>
      <c r="F212" s="23"/>
      <c r="G212" s="23"/>
      <c r="H212" s="23"/>
      <c r="I212" s="13"/>
      <c r="J212" s="13"/>
    </row>
    <row r="213" spans="1:10" x14ac:dyDescent="0.25">
      <c r="A213" s="9"/>
      <c r="B213" s="23"/>
      <c r="C213" s="23"/>
      <c r="D213" s="23"/>
      <c r="E213" s="23"/>
      <c r="F213" s="23"/>
      <c r="G213" s="23"/>
      <c r="H213" s="23"/>
      <c r="I213" s="13"/>
      <c r="J213" s="13"/>
    </row>
    <row r="214" spans="1:10" x14ac:dyDescent="0.25">
      <c r="A214" s="9"/>
      <c r="B214" s="23"/>
      <c r="C214" s="23"/>
      <c r="D214" s="23"/>
      <c r="E214" s="23"/>
      <c r="F214" s="23"/>
      <c r="G214" s="23"/>
      <c r="H214" s="23"/>
      <c r="I214" s="13"/>
      <c r="J214" s="13"/>
    </row>
    <row r="215" spans="1:10" x14ac:dyDescent="0.25">
      <c r="A215" s="9"/>
      <c r="B215" s="23"/>
      <c r="C215" s="23"/>
      <c r="D215" s="23"/>
      <c r="E215" s="23"/>
      <c r="F215" s="23"/>
      <c r="G215" s="23"/>
      <c r="H215" s="23"/>
      <c r="I215" s="13"/>
      <c r="J215" s="13"/>
    </row>
    <row r="216" spans="1:10" x14ac:dyDescent="0.25">
      <c r="A216" s="9"/>
      <c r="B216" s="23"/>
      <c r="C216" s="23"/>
      <c r="D216" s="23"/>
      <c r="E216" s="23"/>
      <c r="F216" s="23"/>
      <c r="G216" s="23"/>
      <c r="H216" s="23"/>
      <c r="I216" s="13"/>
      <c r="J216" s="13"/>
    </row>
    <row r="217" spans="1:10" x14ac:dyDescent="0.25">
      <c r="I217" s="36"/>
      <c r="J217" s="36"/>
    </row>
    <row r="218" spans="1:10" x14ac:dyDescent="0.25">
      <c r="I218" s="36"/>
      <c r="J218" s="36"/>
    </row>
    <row r="219" spans="1:10" x14ac:dyDescent="0.25">
      <c r="I219" s="36"/>
      <c r="J219" s="36"/>
    </row>
    <row r="220" spans="1:10" x14ac:dyDescent="0.25">
      <c r="I220" s="36"/>
      <c r="J220" s="36"/>
    </row>
    <row r="221" spans="1:10" x14ac:dyDescent="0.25">
      <c r="I221" s="36"/>
      <c r="J221" s="36"/>
    </row>
    <row r="222" spans="1:10" x14ac:dyDescent="0.25">
      <c r="I222" s="36"/>
      <c r="J222" s="36"/>
    </row>
    <row r="223" spans="1:10" x14ac:dyDescent="0.25">
      <c r="I223" s="36"/>
      <c r="J223" s="36"/>
    </row>
    <row r="224" spans="1:10" x14ac:dyDescent="0.25">
      <c r="I224" s="36"/>
      <c r="J224" s="36"/>
    </row>
    <row r="225" spans="9:10" x14ac:dyDescent="0.25">
      <c r="I225" s="36"/>
      <c r="J225" s="36"/>
    </row>
    <row r="226" spans="9:10" x14ac:dyDescent="0.25">
      <c r="I226" s="36"/>
      <c r="J226" s="36"/>
    </row>
    <row r="227" spans="9:10" x14ac:dyDescent="0.25">
      <c r="I227" s="36"/>
      <c r="J227" s="36"/>
    </row>
    <row r="228" spans="9:10" x14ac:dyDescent="0.25">
      <c r="I228" s="36"/>
      <c r="J228" s="36"/>
    </row>
    <row r="229" spans="9:10" x14ac:dyDescent="0.25">
      <c r="I229" s="36"/>
      <c r="J229" s="36"/>
    </row>
    <row r="230" spans="9:10" x14ac:dyDescent="0.25">
      <c r="I230" s="36"/>
      <c r="J230" s="36"/>
    </row>
    <row r="231" spans="9:10" x14ac:dyDescent="0.25">
      <c r="I231" s="36"/>
      <c r="J231" s="36"/>
    </row>
    <row r="232" spans="9:10" x14ac:dyDescent="0.25">
      <c r="I232" s="36"/>
      <c r="J232" s="36"/>
    </row>
    <row r="233" spans="9:10" x14ac:dyDescent="0.25">
      <c r="I233" s="36"/>
      <c r="J233" s="36"/>
    </row>
    <row r="234" spans="9:10" x14ac:dyDescent="0.25">
      <c r="I234" s="36"/>
      <c r="J234" s="36"/>
    </row>
    <row r="235" spans="9:10" x14ac:dyDescent="0.25">
      <c r="I235" s="36"/>
      <c r="J235" s="36"/>
    </row>
    <row r="236" spans="9:10" x14ac:dyDescent="0.25">
      <c r="I236" s="36"/>
      <c r="J236" s="36"/>
    </row>
    <row r="237" spans="9:10" x14ac:dyDescent="0.25">
      <c r="I237" s="36"/>
      <c r="J237" s="36"/>
    </row>
    <row r="238" spans="9:10" x14ac:dyDescent="0.25">
      <c r="I238" s="36"/>
      <c r="J238" s="36"/>
    </row>
    <row r="239" spans="9:10" x14ac:dyDescent="0.25">
      <c r="I239" s="36"/>
      <c r="J239" s="36"/>
    </row>
    <row r="240" spans="9:10" x14ac:dyDescent="0.25">
      <c r="I240" s="36"/>
      <c r="J240" s="36"/>
    </row>
    <row r="241" spans="9:10" x14ac:dyDescent="0.25">
      <c r="I241" s="36"/>
      <c r="J241" s="3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Results</vt:lpstr>
      <vt:lpstr>Visualization</vt:lpstr>
      <vt:lpstr>Train</vt:lpstr>
      <vt:lpstr>Optimization</vt:lpstr>
      <vt:lpstr>Data</vt:lpstr>
      <vt:lpstr>Rule</vt:lpstr>
      <vt:lpstr>TA-Lib</vt:lpstr>
      <vt:lpstr>Paste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邱士展(Max Chiu)</cp:lastModifiedBy>
  <dcterms:created xsi:type="dcterms:W3CDTF">2025-07-09T08:57:11Z</dcterms:created>
  <dcterms:modified xsi:type="dcterms:W3CDTF">2025-08-13T09:28:13Z</dcterms:modified>
</cp:coreProperties>
</file>