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eHorglass\5.Docs\"/>
    </mc:Choice>
  </mc:AlternateContent>
  <xr:revisionPtr revIDLastSave="0" documentId="13_ncr:1_{45AA8E43-9BE9-42E9-B8F3-D1F1445B2872}" xr6:coauthVersionLast="47" xr6:coauthVersionMax="47" xr10:uidLastSave="{00000000-0000-0000-0000-000000000000}"/>
  <bookViews>
    <workbookView xWindow="6670" yWindow="4620" windowWidth="2355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9" i="1"/>
  <c r="H10" i="1"/>
  <c r="H3" i="1"/>
  <c r="H2" i="1"/>
  <c r="E14" i="1"/>
  <c r="G14" i="1" s="1"/>
  <c r="E13" i="1"/>
  <c r="G13" i="1" s="1"/>
  <c r="E19" i="1"/>
  <c r="G19" i="1" s="1"/>
  <c r="E8" i="1"/>
  <c r="G8" i="1" s="1"/>
  <c r="E18" i="1"/>
  <c r="G18" i="1" s="1"/>
  <c r="E17" i="1"/>
  <c r="G17" i="1" s="1"/>
  <c r="E16" i="1"/>
  <c r="G16" i="1" s="1"/>
  <c r="E15" i="1"/>
  <c r="G15" i="1" s="1"/>
  <c r="E10" i="1"/>
  <c r="G10" i="1" s="1"/>
  <c r="E9" i="1"/>
  <c r="G9" i="1" s="1"/>
  <c r="E4" i="1"/>
  <c r="G4" i="1" s="1"/>
  <c r="E5" i="1"/>
  <c r="G5" i="1" s="1"/>
  <c r="E6" i="1"/>
  <c r="G6" i="1" s="1"/>
  <c r="E7" i="1"/>
  <c r="G7" i="1" s="1"/>
  <c r="E11" i="1"/>
  <c r="G11" i="1" s="1"/>
  <c r="E12" i="1"/>
  <c r="G12" i="1" s="1"/>
  <c r="E3" i="1"/>
  <c r="G3" i="1" s="1"/>
  <c r="E2" i="1"/>
  <c r="G2" i="1" s="1"/>
  <c r="H14" i="1" l="1"/>
  <c r="G20" i="1"/>
</calcChain>
</file>

<file path=xl/sharedStrings.xml><?xml version="1.0" encoding="utf-8"?>
<sst xmlns="http://schemas.openxmlformats.org/spreadsheetml/2006/main" count="32" uniqueCount="32">
  <si>
    <t>PCB</t>
    <phoneticPr fontId="1" type="noConversion"/>
  </si>
  <si>
    <t>SMT</t>
    <phoneticPr fontId="1" type="noConversion"/>
  </si>
  <si>
    <t>元器件</t>
    <phoneticPr fontId="1" type="noConversion"/>
  </si>
  <si>
    <t>外壳</t>
    <phoneticPr fontId="1" type="noConversion"/>
  </si>
  <si>
    <t>四层板1.6mm</t>
    <phoneticPr fontId="1" type="noConversion"/>
  </si>
  <si>
    <t>经济型</t>
    <phoneticPr fontId="1" type="noConversion"/>
  </si>
  <si>
    <t>STM32F103C8T6</t>
    <phoneticPr fontId="1" type="noConversion"/>
  </si>
  <si>
    <t>MPU6050</t>
    <phoneticPr fontId="1" type="noConversion"/>
  </si>
  <si>
    <t>TP4056X</t>
    <phoneticPr fontId="1" type="noConversion"/>
  </si>
  <si>
    <t>MAX7219</t>
    <phoneticPr fontId="1" type="noConversion"/>
  </si>
  <si>
    <t>采购数量</t>
    <phoneticPr fontId="1" type="noConversion"/>
  </si>
  <si>
    <t>采购单价</t>
    <phoneticPr fontId="1" type="noConversion"/>
  </si>
  <si>
    <t>使用数量</t>
    <phoneticPr fontId="1" type="noConversion"/>
  </si>
  <si>
    <t>小计</t>
    <phoneticPr fontId="1" type="noConversion"/>
  </si>
  <si>
    <t>采购总价</t>
    <phoneticPr fontId="1" type="noConversion"/>
  </si>
  <si>
    <t>8M Xtal</t>
    <phoneticPr fontId="1" type="noConversion"/>
  </si>
  <si>
    <t>固定件</t>
    <phoneticPr fontId="1" type="noConversion"/>
  </si>
  <si>
    <t>尼龙柱M3*20+6</t>
    <phoneticPr fontId="1" type="noConversion"/>
  </si>
  <si>
    <t>尼龙螺母M3</t>
    <phoneticPr fontId="1" type="noConversion"/>
  </si>
  <si>
    <t>尼龙沉头螺丝M3*10</t>
    <phoneticPr fontId="1" type="noConversion"/>
  </si>
  <si>
    <t>其他</t>
    <phoneticPr fontId="1" type="noConversion"/>
  </si>
  <si>
    <t>合计</t>
    <phoneticPr fontId="1" type="noConversion"/>
  </si>
  <si>
    <t>锂电池</t>
    <phoneticPr fontId="1" type="noConversion"/>
  </si>
  <si>
    <t>类目</t>
    <phoneticPr fontId="1" type="noConversion"/>
  </si>
  <si>
    <t>型号</t>
    <phoneticPr fontId="1" type="noConversion"/>
  </si>
  <si>
    <t>LED点阵屏</t>
    <phoneticPr fontId="1" type="noConversion"/>
  </si>
  <si>
    <t>900mAh单节锂电池</t>
    <phoneticPr fontId="1" type="noConversion"/>
  </si>
  <si>
    <t>1800mAh单节锂电池</t>
    <phoneticPr fontId="1" type="noConversion"/>
  </si>
  <si>
    <t>外壳-上（白）</t>
    <phoneticPr fontId="1" type="noConversion"/>
  </si>
  <si>
    <t>外壳-下（白）</t>
    <phoneticPr fontId="1" type="noConversion"/>
  </si>
  <si>
    <t>外壳-上（黑）</t>
    <phoneticPr fontId="1" type="noConversion"/>
  </si>
  <si>
    <t>外壳-下（黑）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</si>
</sst>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00;&quot;¥&quot;\-#,##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20" sqref="G20"/>
    </sheetView>
  </sheetViews>
  <sheetFormatPr defaultColWidth="9" defaultRowHeight="14" x14ac:dyDescent="0.3"/>
  <cols>
    <col min="1" max="1" width="9" style="2"/>
    <col min="2" max="2" width="19.08203125" style="2" customWidth="1"/>
    <col min="3" max="3" width="9.83203125" style="4" customWidth="1"/>
    <col min="4" max="4" width="9" style="2"/>
    <col min="5" max="5" width="9.83203125" style="6" bestFit="1" customWidth="1"/>
    <col min="6" max="6" width="9" style="2"/>
    <col min="7" max="7" width="9" style="4"/>
    <col min="8" max="16384" width="9" style="2"/>
  </cols>
  <sheetData>
    <row r="1" spans="1:8" s="1" customFormat="1" x14ac:dyDescent="0.3">
      <c r="A1" s="1" t="s">
        <v>23</v>
      </c>
      <c r="B1" s="1" t="s">
        <v>24</v>
      </c>
      <c r="C1" s="3" t="s">
        <v>14</v>
      </c>
      <c r="D1" s="1" t="s">
        <v>10</v>
      </c>
      <c r="E1" s="5" t="s">
        <v>11</v>
      </c>
      <c r="F1" s="1" t="s">
        <v>12</v>
      </c>
      <c r="G1" s="3" t="s">
        <v>13</v>
      </c>
    </row>
    <row r="2" spans="1:8" x14ac:dyDescent="0.3">
      <c r="A2" s="2" t="s">
        <v>0</v>
      </c>
      <c r="B2" s="2" t="s">
        <v>4</v>
      </c>
      <c r="C2" s="4">
        <v>100.44</v>
      </c>
      <c r="D2" s="2">
        <v>10</v>
      </c>
      <c r="E2" s="6">
        <f>C2/D2</f>
        <v>10.044</v>
      </c>
      <c r="F2" s="2">
        <v>1</v>
      </c>
      <c r="G2" s="4">
        <f>E2*F2</f>
        <v>10.044</v>
      </c>
      <c r="H2" s="4">
        <f>G2</f>
        <v>10.044</v>
      </c>
    </row>
    <row r="3" spans="1:8" x14ac:dyDescent="0.3">
      <c r="A3" s="2" t="s">
        <v>1</v>
      </c>
      <c r="B3" s="2" t="s">
        <v>5</v>
      </c>
      <c r="C3" s="4">
        <v>133.06</v>
      </c>
      <c r="D3" s="2">
        <v>10</v>
      </c>
      <c r="E3" s="6">
        <f t="shared" ref="E3:E17" si="0">C3/D3</f>
        <v>13.306000000000001</v>
      </c>
      <c r="F3" s="2">
        <v>1</v>
      </c>
      <c r="G3" s="4">
        <f t="shared" ref="G3:G17" si="1">E3*F3</f>
        <v>13.306000000000001</v>
      </c>
      <c r="H3" s="4">
        <f>G3</f>
        <v>13.306000000000001</v>
      </c>
    </row>
    <row r="4" spans="1:8" x14ac:dyDescent="0.3">
      <c r="A4" s="7" t="s">
        <v>2</v>
      </c>
      <c r="B4" s="2" t="s">
        <v>6</v>
      </c>
      <c r="C4" s="4">
        <v>8.69</v>
      </c>
      <c r="D4" s="2">
        <v>1</v>
      </c>
      <c r="E4" s="6">
        <f t="shared" si="0"/>
        <v>8.69</v>
      </c>
      <c r="F4" s="2">
        <v>1</v>
      </c>
      <c r="G4" s="4">
        <f t="shared" si="1"/>
        <v>8.69</v>
      </c>
    </row>
    <row r="5" spans="1:8" x14ac:dyDescent="0.3">
      <c r="A5" s="7"/>
      <c r="B5" s="2" t="s">
        <v>7</v>
      </c>
      <c r="C5" s="4">
        <v>600</v>
      </c>
      <c r="D5" s="2">
        <v>50</v>
      </c>
      <c r="E5" s="6">
        <f t="shared" si="0"/>
        <v>12</v>
      </c>
      <c r="F5" s="2">
        <v>1</v>
      </c>
      <c r="G5" s="4">
        <f t="shared" si="1"/>
        <v>12</v>
      </c>
    </row>
    <row r="6" spans="1:8" x14ac:dyDescent="0.3">
      <c r="A6" s="7"/>
      <c r="B6" s="2" t="s">
        <v>8</v>
      </c>
      <c r="C6" s="4">
        <v>1.1499999999999999</v>
      </c>
      <c r="D6" s="2">
        <v>1</v>
      </c>
      <c r="E6" s="6">
        <f t="shared" si="0"/>
        <v>1.1499999999999999</v>
      </c>
      <c r="F6" s="2">
        <v>1</v>
      </c>
      <c r="G6" s="4">
        <f t="shared" si="1"/>
        <v>1.1499999999999999</v>
      </c>
    </row>
    <row r="7" spans="1:8" x14ac:dyDescent="0.3">
      <c r="A7" s="7"/>
      <c r="B7" s="2" t="s">
        <v>9</v>
      </c>
      <c r="C7" s="4">
        <v>261.60000000000002</v>
      </c>
      <c r="D7" s="2">
        <v>40</v>
      </c>
      <c r="E7" s="6">
        <f t="shared" si="0"/>
        <v>6.5400000000000009</v>
      </c>
      <c r="F7" s="2">
        <v>2</v>
      </c>
      <c r="G7" s="4">
        <f t="shared" si="1"/>
        <v>13.080000000000002</v>
      </c>
    </row>
    <row r="8" spans="1:8" x14ac:dyDescent="0.3">
      <c r="A8" s="7"/>
      <c r="B8" s="2" t="s">
        <v>25</v>
      </c>
      <c r="C8" s="4">
        <v>2</v>
      </c>
      <c r="D8" s="2">
        <v>1</v>
      </c>
      <c r="E8" s="6">
        <f t="shared" si="0"/>
        <v>2</v>
      </c>
      <c r="F8" s="2">
        <v>2</v>
      </c>
      <c r="G8" s="4">
        <f t="shared" si="1"/>
        <v>4</v>
      </c>
    </row>
    <row r="9" spans="1:8" x14ac:dyDescent="0.3">
      <c r="A9" s="7"/>
      <c r="B9" s="2" t="s">
        <v>15</v>
      </c>
      <c r="C9" s="4">
        <v>1.1299999999999999</v>
      </c>
      <c r="D9" s="2">
        <v>1</v>
      </c>
      <c r="E9" s="6">
        <f t="shared" si="0"/>
        <v>1.1299999999999999</v>
      </c>
      <c r="F9" s="2">
        <v>1</v>
      </c>
      <c r="G9" s="4">
        <f t="shared" si="1"/>
        <v>1.1299999999999999</v>
      </c>
    </row>
    <row r="10" spans="1:8" x14ac:dyDescent="0.3">
      <c r="A10" s="7"/>
      <c r="B10" s="2" t="s">
        <v>20</v>
      </c>
      <c r="C10" s="4">
        <v>60.54</v>
      </c>
      <c r="D10" s="2">
        <v>10</v>
      </c>
      <c r="E10" s="6">
        <f t="shared" si="0"/>
        <v>6.0540000000000003</v>
      </c>
      <c r="F10" s="2">
        <v>1</v>
      </c>
      <c r="G10" s="4">
        <f t="shared" si="1"/>
        <v>6.0540000000000003</v>
      </c>
      <c r="H10" s="4">
        <f>SUM(G4:G10)</f>
        <v>46.104000000000006</v>
      </c>
    </row>
    <row r="11" spans="1:8" x14ac:dyDescent="0.3">
      <c r="A11" s="7" t="s">
        <v>3</v>
      </c>
      <c r="B11" s="2" t="s">
        <v>28</v>
      </c>
      <c r="C11" s="4">
        <v>9.2100000000000009</v>
      </c>
      <c r="D11" s="2">
        <v>1</v>
      </c>
      <c r="E11" s="6">
        <f>C11/D11</f>
        <v>9.2100000000000009</v>
      </c>
      <c r="F11" s="2">
        <v>0</v>
      </c>
      <c r="G11" s="4">
        <f>E11*F11</f>
        <v>0</v>
      </c>
    </row>
    <row r="12" spans="1:8" x14ac:dyDescent="0.3">
      <c r="A12" s="7"/>
      <c r="B12" s="2" t="s">
        <v>29</v>
      </c>
      <c r="C12" s="4">
        <v>12.85</v>
      </c>
      <c r="D12" s="2">
        <v>1</v>
      </c>
      <c r="E12" s="6">
        <f>C12/D12</f>
        <v>12.85</v>
      </c>
      <c r="F12" s="2">
        <v>0</v>
      </c>
      <c r="G12" s="4">
        <f>E12*F12</f>
        <v>0</v>
      </c>
    </row>
    <row r="13" spans="1:8" x14ac:dyDescent="0.3">
      <c r="A13" s="7"/>
      <c r="B13" s="2" t="s">
        <v>30</v>
      </c>
      <c r="C13" s="4">
        <v>7.8</v>
      </c>
      <c r="D13" s="2">
        <v>1</v>
      </c>
      <c r="E13" s="6">
        <f>C13/D13</f>
        <v>7.8</v>
      </c>
      <c r="F13" s="2">
        <v>1</v>
      </c>
      <c r="G13" s="4">
        <f>E13*F13</f>
        <v>7.8</v>
      </c>
    </row>
    <row r="14" spans="1:8" x14ac:dyDescent="0.3">
      <c r="A14" s="7"/>
      <c r="B14" s="2" t="s">
        <v>31</v>
      </c>
      <c r="C14" s="4">
        <v>10.7</v>
      </c>
      <c r="D14" s="2">
        <v>1</v>
      </c>
      <c r="E14" s="6">
        <f>C14/D14</f>
        <v>10.7</v>
      </c>
      <c r="F14" s="2">
        <v>1</v>
      </c>
      <c r="G14" s="4">
        <f>E14*F14</f>
        <v>10.7</v>
      </c>
      <c r="H14" s="4">
        <f>SUM(G11:G14)</f>
        <v>18.5</v>
      </c>
    </row>
    <row r="15" spans="1:8" x14ac:dyDescent="0.3">
      <c r="A15" s="7" t="s">
        <v>16</v>
      </c>
      <c r="B15" s="2" t="s">
        <v>17</v>
      </c>
      <c r="C15" s="4">
        <v>6.43</v>
      </c>
      <c r="D15" s="2">
        <v>100</v>
      </c>
      <c r="E15" s="6">
        <f t="shared" si="0"/>
        <v>6.4299999999999996E-2</v>
      </c>
      <c r="F15" s="2">
        <v>4</v>
      </c>
      <c r="G15" s="4">
        <f t="shared" si="1"/>
        <v>0.25719999999999998</v>
      </c>
    </row>
    <row r="16" spans="1:8" x14ac:dyDescent="0.3">
      <c r="A16" s="7"/>
      <c r="B16" s="2" t="s">
        <v>19</v>
      </c>
      <c r="C16" s="4">
        <v>5.42</v>
      </c>
      <c r="D16" s="2">
        <v>100</v>
      </c>
      <c r="E16" s="6">
        <f t="shared" si="0"/>
        <v>5.4199999999999998E-2</v>
      </c>
      <c r="F16" s="2">
        <v>4</v>
      </c>
      <c r="G16" s="4">
        <f t="shared" si="1"/>
        <v>0.21679999999999999</v>
      </c>
    </row>
    <row r="17" spans="1:8" x14ac:dyDescent="0.3">
      <c r="A17" s="7"/>
      <c r="B17" s="2" t="s">
        <v>18</v>
      </c>
      <c r="C17" s="4">
        <v>5</v>
      </c>
      <c r="D17" s="2">
        <v>100</v>
      </c>
      <c r="E17" s="6">
        <f t="shared" si="0"/>
        <v>0.05</v>
      </c>
      <c r="F17" s="2">
        <v>4</v>
      </c>
      <c r="G17" s="4">
        <f t="shared" si="1"/>
        <v>0.2</v>
      </c>
      <c r="H17" s="4">
        <f>SUM(G15:G17)</f>
        <v>0.67399999999999993</v>
      </c>
    </row>
    <row r="18" spans="1:8" x14ac:dyDescent="0.3">
      <c r="A18" s="7" t="s">
        <v>22</v>
      </c>
      <c r="B18" s="2" t="s">
        <v>26</v>
      </c>
      <c r="C18" s="4">
        <v>11</v>
      </c>
      <c r="D18" s="2">
        <v>1</v>
      </c>
      <c r="E18" s="6">
        <f>C18/D18</f>
        <v>11</v>
      </c>
      <c r="F18" s="2">
        <v>1</v>
      </c>
      <c r="G18" s="4">
        <f>E18*F18</f>
        <v>11</v>
      </c>
    </row>
    <row r="19" spans="1:8" x14ac:dyDescent="0.3">
      <c r="A19" s="7"/>
      <c r="B19" s="2" t="s">
        <v>27</v>
      </c>
      <c r="C19" s="4">
        <v>18.8</v>
      </c>
      <c r="D19" s="2">
        <v>1</v>
      </c>
      <c r="E19" s="6">
        <f>C19/D19</f>
        <v>18.8</v>
      </c>
      <c r="F19" s="2">
        <v>0</v>
      </c>
      <c r="G19" s="4">
        <f>E19*F19</f>
        <v>0</v>
      </c>
      <c r="H19" s="4">
        <f>SUM(G18:G19)</f>
        <v>11</v>
      </c>
    </row>
    <row r="20" spans="1:8" s="1" customFormat="1" x14ac:dyDescent="0.3">
      <c r="A20" s="1" t="s">
        <v>21</v>
      </c>
      <c r="C20" s="3"/>
      <c r="E20" s="5"/>
      <c r="G20" s="3">
        <f>SUM(G2:G19)</f>
        <v>99.628</v>
      </c>
    </row>
  </sheetData>
  <mergeCells count="4">
    <mergeCell ref="A4:A10"/>
    <mergeCell ref="A15:A17"/>
    <mergeCell ref="A11:A14"/>
    <mergeCell ref="A18:A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马丁一</dc:creator>
  <cp:lastModifiedBy>丁一 马</cp:lastModifiedBy>
  <dcterms:created xsi:type="dcterms:W3CDTF">2015-06-05T18:19:34Z</dcterms:created>
  <dcterms:modified xsi:type="dcterms:W3CDTF">2024-03-11T09:23:19Z</dcterms:modified>
</cp:coreProperties>
</file>