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\Documents\Masterarbeit\"/>
    </mc:Choice>
  </mc:AlternateContent>
  <xr:revisionPtr revIDLastSave="0" documentId="13_ncr:1_{FAD71D94-015B-4469-B3BE-B9B15095A0D3}" xr6:coauthVersionLast="36" xr6:coauthVersionMax="36" xr10:uidLastSave="{00000000-0000-0000-0000-000000000000}"/>
  <bookViews>
    <workbookView xWindow="0" yWindow="0" windowWidth="17256" windowHeight="6720" xr2:uid="{BB96BC92-69B7-413E-8180-6C68FDF8314D}"/>
  </bookViews>
  <sheets>
    <sheet name="Types" sheetId="1" r:id="rId1"/>
    <sheet name="Betweenness" sheetId="2" r:id="rId2"/>
    <sheet name="Close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 s="1"/>
  <c r="K5" i="1"/>
  <c r="L5" i="1" s="1"/>
  <c r="K4" i="1"/>
  <c r="L4" i="1" s="1"/>
  <c r="F12" i="1" l="1"/>
  <c r="E12" i="1"/>
  <c r="F9" i="1"/>
  <c r="F7" i="1"/>
  <c r="F8" i="1"/>
  <c r="F4" i="1"/>
  <c r="F13" i="1"/>
  <c r="F37" i="1"/>
  <c r="F22" i="1"/>
  <c r="F42" i="1"/>
  <c r="F49" i="1"/>
  <c r="F77" i="1"/>
  <c r="F78" i="1"/>
  <c r="F30" i="1"/>
  <c r="F17" i="1"/>
  <c r="F14" i="1"/>
  <c r="F53" i="1"/>
  <c r="F20" i="1"/>
  <c r="F56" i="1"/>
  <c r="F47" i="1"/>
  <c r="F15" i="1"/>
  <c r="F10" i="1"/>
  <c r="F79" i="1"/>
  <c r="F80" i="1"/>
  <c r="F81" i="1"/>
  <c r="F24" i="1"/>
  <c r="F82" i="1"/>
  <c r="F18" i="1"/>
  <c r="F83" i="1"/>
  <c r="F84" i="1"/>
  <c r="F85" i="1"/>
  <c r="F5" i="1"/>
  <c r="F86" i="1"/>
  <c r="F33" i="1"/>
  <c r="F45" i="1"/>
  <c r="F23" i="1"/>
  <c r="F6" i="1"/>
  <c r="F87" i="1"/>
  <c r="F88" i="1"/>
  <c r="F89" i="1"/>
  <c r="F40" i="1"/>
  <c r="F90" i="1"/>
  <c r="F91" i="1"/>
  <c r="F92" i="1"/>
  <c r="F26" i="1"/>
  <c r="F93" i="1"/>
  <c r="F94" i="1"/>
  <c r="F3" i="1"/>
  <c r="F95" i="1"/>
  <c r="F27" i="1"/>
  <c r="F96" i="1"/>
  <c r="F52" i="1"/>
  <c r="F97" i="1"/>
  <c r="F19" i="1"/>
  <c r="F98" i="1"/>
  <c r="F99" i="1"/>
  <c r="F21" i="1"/>
  <c r="F25" i="1"/>
  <c r="F100" i="1"/>
  <c r="F101" i="1"/>
  <c r="F102" i="1"/>
  <c r="F103" i="1"/>
  <c r="F59" i="1"/>
  <c r="F2" i="1"/>
  <c r="F104" i="1"/>
  <c r="F105" i="1"/>
  <c r="F43" i="1"/>
  <c r="F55" i="1"/>
  <c r="F35" i="1"/>
  <c r="F34" i="1"/>
  <c r="F106" i="1"/>
  <c r="F107" i="1"/>
  <c r="F108" i="1"/>
  <c r="F109" i="1"/>
  <c r="F32" i="1"/>
  <c r="F110" i="1"/>
  <c r="F38" i="1"/>
  <c r="F66" i="1"/>
  <c r="F41" i="1"/>
  <c r="F36" i="1"/>
  <c r="F50" i="1"/>
  <c r="F61" i="1"/>
  <c r="F71" i="1"/>
  <c r="F28" i="1"/>
  <c r="F64" i="1"/>
  <c r="F60" i="1"/>
  <c r="F29" i="1"/>
  <c r="F57" i="1"/>
  <c r="F39" i="1"/>
  <c r="F54" i="1"/>
  <c r="F16" i="1"/>
  <c r="F48" i="1"/>
  <c r="F75" i="1"/>
  <c r="F46" i="1"/>
  <c r="F67" i="1"/>
  <c r="F11" i="1"/>
  <c r="F70" i="1"/>
  <c r="F76" i="1"/>
  <c r="F65" i="1"/>
  <c r="F44" i="1"/>
  <c r="F58" i="1"/>
  <c r="F31" i="1"/>
  <c r="F62" i="1"/>
  <c r="F51" i="1"/>
  <c r="F72" i="1"/>
  <c r="F69" i="1"/>
  <c r="F74" i="1"/>
  <c r="F68" i="1"/>
  <c r="F63" i="1"/>
  <c r="F73" i="1"/>
  <c r="F111" i="1"/>
  <c r="E18" i="1"/>
  <c r="E38" i="1"/>
  <c r="E66" i="1"/>
  <c r="E102" i="1"/>
  <c r="E25" i="1"/>
  <c r="E41" i="1"/>
  <c r="E3" i="1"/>
  <c r="E36" i="1"/>
  <c r="E103" i="1"/>
  <c r="E50" i="1"/>
  <c r="E43" i="1"/>
  <c r="E61" i="1"/>
  <c r="E97" i="1"/>
  <c r="E8" i="1"/>
  <c r="E98" i="1"/>
  <c r="E45" i="1"/>
  <c r="E24" i="1"/>
  <c r="E5" i="1"/>
  <c r="E86" i="1"/>
  <c r="E91" i="1"/>
  <c r="E109" i="1"/>
  <c r="E71" i="1"/>
  <c r="E95" i="1"/>
  <c r="E28" i="1"/>
  <c r="E89" i="1"/>
  <c r="E55" i="1"/>
  <c r="E64" i="1"/>
  <c r="E60" i="1"/>
  <c r="E33" i="1"/>
  <c r="E29" i="1"/>
  <c r="E6" i="1"/>
  <c r="E110" i="1"/>
  <c r="E90" i="1"/>
  <c r="E42" i="1"/>
  <c r="E79" i="1"/>
  <c r="E21" i="1"/>
  <c r="E57" i="1"/>
  <c r="E93" i="1"/>
  <c r="E20" i="1"/>
  <c r="E19" i="1"/>
  <c r="E106" i="1"/>
  <c r="E94" i="1"/>
  <c r="E39" i="1"/>
  <c r="E40" i="1"/>
  <c r="E54" i="1"/>
  <c r="E34" i="1"/>
  <c r="E78" i="1"/>
  <c r="E77" i="1"/>
  <c r="E52" i="1"/>
  <c r="E15" i="1"/>
  <c r="E83" i="1"/>
  <c r="E56" i="1"/>
  <c r="E10" i="1"/>
  <c r="E16" i="1"/>
  <c r="E88" i="1"/>
  <c r="E48" i="1"/>
  <c r="E81" i="1"/>
  <c r="E75" i="1"/>
  <c r="E46" i="1"/>
  <c r="E67" i="1"/>
  <c r="E11" i="1"/>
  <c r="E30" i="1"/>
  <c r="E14" i="1"/>
  <c r="E7" i="1"/>
  <c r="E101" i="1"/>
  <c r="E87" i="1"/>
  <c r="E22" i="1"/>
  <c r="E47" i="1"/>
  <c r="E70" i="1"/>
  <c r="E76" i="1"/>
  <c r="E4" i="1"/>
  <c r="E65" i="1"/>
  <c r="E99" i="1"/>
  <c r="E17" i="1"/>
  <c r="E80" i="1"/>
  <c r="E2" i="1"/>
  <c r="E32" i="1"/>
  <c r="E37" i="1"/>
  <c r="E44" i="1"/>
  <c r="E105" i="1"/>
  <c r="E58" i="1"/>
  <c r="E31" i="1"/>
  <c r="E84" i="1"/>
  <c r="E82" i="1"/>
  <c r="E62" i="1"/>
  <c r="E51" i="1"/>
  <c r="E72" i="1"/>
  <c r="E35" i="1"/>
  <c r="E13" i="1"/>
  <c r="E59" i="1"/>
  <c r="E9" i="1"/>
  <c r="E104" i="1"/>
  <c r="E53" i="1"/>
  <c r="E108" i="1"/>
  <c r="E92" i="1"/>
  <c r="E69" i="1"/>
  <c r="E27" i="1"/>
  <c r="E74" i="1"/>
  <c r="E49" i="1"/>
  <c r="E96" i="1"/>
  <c r="E68" i="1"/>
  <c r="E63" i="1"/>
  <c r="E107" i="1"/>
  <c r="E100" i="1"/>
  <c r="E26" i="1"/>
  <c r="E23" i="1"/>
  <c r="E73" i="1"/>
  <c r="E85" i="1"/>
  <c r="E111" i="1"/>
  <c r="J6" i="1"/>
  <c r="J5" i="1"/>
  <c r="J4" i="1"/>
</calcChain>
</file>

<file path=xl/sharedStrings.xml><?xml version="1.0" encoding="utf-8"?>
<sst xmlns="http://schemas.openxmlformats.org/spreadsheetml/2006/main" count="276" uniqueCount="120">
  <si>
    <t>Olaf Scholz</t>
  </si>
  <si>
    <t>Annalena Baerbock</t>
  </si>
  <si>
    <t>Michael Roth</t>
  </si>
  <si>
    <t>Christian Lindner</t>
  </si>
  <si>
    <t>Friedrich Merz</t>
  </si>
  <si>
    <t>Marie-Agnes Strack-Zimmermann</t>
  </si>
  <si>
    <t>Britta Haßelmann</t>
  </si>
  <si>
    <t>Sara Nanni</t>
  </si>
  <si>
    <t>Konstantin Kuhle</t>
  </si>
  <si>
    <t>Marco Buschmann</t>
  </si>
  <si>
    <t>Robin Wagener</t>
  </si>
  <si>
    <t>Roderich Kiesewetter</t>
  </si>
  <si>
    <t>Marcus Faber</t>
  </si>
  <si>
    <t>Katrin Göring-Eckardt</t>
  </si>
  <si>
    <t>Konstantin von Notz</t>
  </si>
  <si>
    <t>Agnieszka Brugger</t>
  </si>
  <si>
    <t>Norbert Röttgen</t>
  </si>
  <si>
    <t>Johannes Vogel</t>
  </si>
  <si>
    <t>Johann Wadephul</t>
  </si>
  <si>
    <t>Jamila Schäfer</t>
  </si>
  <si>
    <t>Matthias Hauer</t>
  </si>
  <si>
    <t>Ulrich Lechte</t>
  </si>
  <si>
    <t>Christian Dürr</t>
  </si>
  <si>
    <t>Andreas Audretsch</t>
  </si>
  <si>
    <t>Tobias Lindner</t>
  </si>
  <si>
    <t>Sven-Christian Kindler</t>
  </si>
  <si>
    <t>Dieter Janecek</t>
  </si>
  <si>
    <t>Franziska Brantner</t>
  </si>
  <si>
    <t>Marco Wanderwitz</t>
  </si>
  <si>
    <t>Paula Piechotta</t>
  </si>
  <si>
    <t>Oliver Krischer</t>
  </si>
  <si>
    <t>Frank Schwabe</t>
  </si>
  <si>
    <t>Katharina Dröge</t>
  </si>
  <si>
    <t>Ricarda Lang</t>
  </si>
  <si>
    <t>Anton Hofreiter</t>
  </si>
  <si>
    <t>Oliver Luksic</t>
  </si>
  <si>
    <t>Alexander Graf Lambsdorff</t>
  </si>
  <si>
    <t>Jürgen Trittin</t>
  </si>
  <si>
    <t>Kai Gehring</t>
  </si>
  <si>
    <t>Anna Lührmann</t>
  </si>
  <si>
    <t>Helge Limburg</t>
  </si>
  <si>
    <t>Bettina Stark-Watzinger</t>
  </si>
  <si>
    <t>Omid Nouripour</t>
  </si>
  <si>
    <t>Cem Özdemir</t>
  </si>
  <si>
    <t>Luise Amtsberg</t>
  </si>
  <si>
    <t>Max Lucks</t>
  </si>
  <si>
    <t>Lars Klingbeil</t>
  </si>
  <si>
    <t>Thomas Erndl</t>
  </si>
  <si>
    <t>Armin Laschet</t>
  </si>
  <si>
    <t>Renata Alt</t>
  </si>
  <si>
    <t>Katja Mast</t>
  </si>
  <si>
    <t>Serap Güler</t>
  </si>
  <si>
    <t>Karl Lauterbach</t>
  </si>
  <si>
    <t>Filiz Polat</t>
  </si>
  <si>
    <t>Konrad Stockmeier</t>
  </si>
  <si>
    <t>Jan-Marco Luczak</t>
  </si>
  <si>
    <t>Paul Ziemiak</t>
  </si>
  <si>
    <t>Sahra Wagenknecht</t>
  </si>
  <si>
    <t>Florian Toncar</t>
  </si>
  <si>
    <t>Bijan Djir-Sarai</t>
  </si>
  <si>
    <t>Reem Alabali-Radovan</t>
  </si>
  <si>
    <t>Tilman Kuban</t>
  </si>
  <si>
    <t>Florian Hahn</t>
  </si>
  <si>
    <t>Nils Gründer</t>
  </si>
  <si>
    <t>Alexander Müller</t>
  </si>
  <si>
    <t>Marcel Emmerich</t>
  </si>
  <si>
    <t>Till Steffen</t>
  </si>
  <si>
    <t>Sven Lehmann</t>
  </si>
  <si>
    <t>Michael Georg Link</t>
  </si>
  <si>
    <t>Daniel Föst</t>
  </si>
  <si>
    <t>Renate Künast</t>
  </si>
  <si>
    <t>Volker Wissing</t>
  </si>
  <si>
    <t>Svenja Schulze</t>
  </si>
  <si>
    <t>Lisa Badum</t>
  </si>
  <si>
    <t>Michael Kellner</t>
  </si>
  <si>
    <t>Gov</t>
  </si>
  <si>
    <t>ForDef</t>
  </si>
  <si>
    <t>Lead</t>
  </si>
  <si>
    <t>Closeness</t>
  </si>
  <si>
    <t>Betweenness</t>
  </si>
  <si>
    <t>Spalte1</t>
  </si>
  <si>
    <t>Katja Leikert</t>
  </si>
  <si>
    <t>Kathrin Vogler</t>
  </si>
  <si>
    <t>Isabel Cademartori</t>
  </si>
  <si>
    <t>Olaf in der Beek</t>
  </si>
  <si>
    <t>Lars Lindemann</t>
  </si>
  <si>
    <t>Ralf Stegner</t>
  </si>
  <si>
    <t>Kaweh Mansoori</t>
  </si>
  <si>
    <t>Petr Bystron</t>
  </si>
  <si>
    <t>Yvonne Magwas</t>
  </si>
  <si>
    <t>Christoph de Vries</t>
  </si>
  <si>
    <t>Martin Rosemann</t>
  </si>
  <si>
    <t>Kristian Klinck</t>
  </si>
  <si>
    <t>Dietmar Bartsch</t>
  </si>
  <si>
    <t>Hanna Steinmüller</t>
  </si>
  <si>
    <t>Christoph Ploß</t>
  </si>
  <si>
    <t>Stefan Müller</t>
  </si>
  <si>
    <t>Joana Cotar</t>
  </si>
  <si>
    <t>Jürgen Braun</t>
  </si>
  <si>
    <t>Detlef Müller</t>
  </si>
  <si>
    <t>Thomas Hacker</t>
  </si>
  <si>
    <t>Björn Manuel Simon</t>
  </si>
  <si>
    <t>Caren Lay</t>
  </si>
  <si>
    <t>Nils Schmid</t>
  </si>
  <si>
    <t>Tino Chrupalla</t>
  </si>
  <si>
    <t>Martin Reichardt</t>
  </si>
  <si>
    <t>Amira Mohamed Ali</t>
  </si>
  <si>
    <t>Armin Grau</t>
  </si>
  <si>
    <t>Sepp Müller</t>
  </si>
  <si>
    <t>Pascal Meiser</t>
  </si>
  <si>
    <t>Jörg Schneider</t>
  </si>
  <si>
    <t>Timon Gremmels</t>
  </si>
  <si>
    <t>Sören Pellmann</t>
  </si>
  <si>
    <t>Christos Pantazis</t>
  </si>
  <si>
    <t>Götz Frömming</t>
  </si>
  <si>
    <t>Name</t>
  </si>
  <si>
    <t>Total Top</t>
  </si>
  <si>
    <t>Top 74</t>
  </si>
  <si>
    <t>Top 74 are Top 10%</t>
  </si>
  <si>
    <t>(+36 in list because of centrality differences)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</si>
</sst>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10" fontId="0" fillId="0" borderId="0" xfId="0" applyNumberFormat="1" applyBorder="1"/>
  </cellXfs>
  <cellStyles count="1">
    <cellStyle name="Standard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7D23F-C56A-47A3-894B-38C8E10FFA43}" name="Tabelle2" displayName="Tabelle2" ref="A1:F111" totalsRowShown="0">
  <autoFilter ref="A1:F111" xr:uid="{EA9A7422-7351-445A-8335-CABB419B2635}"/>
  <sortState ref="A2:F111">
    <sortCondition descending="1" ref="F1:F111"/>
  </sortState>
  <tableColumns count="6">
    <tableColumn id="1" xr3:uid="{E6DC331F-7C88-4258-8C87-78481BC68B55}" name="Name" dataDxfId="6"/>
    <tableColumn id="3" xr3:uid="{BAB69DAC-0676-4688-9F2C-A751C188EDF7}" name="Gov"/>
    <tableColumn id="4" xr3:uid="{2927E668-F771-4F01-A10F-0F6F489B4121}" name="ForDef"/>
    <tableColumn id="5" xr3:uid="{B0C3E9C8-9582-4C2F-BA67-9BDA63C6AC6A}" name="Lead"/>
    <tableColumn id="2" xr3:uid="{8090F7B3-85C9-4BAE-AF4E-D144CF213D50}" name="Betweenness" dataDxfId="5">
      <calculatedColumnFormula>IFERROR(VLOOKUP(A2, Betweenness!$A$2:'Betweenness'!$B$800, 2, FALSE), -1)</calculatedColumnFormula>
    </tableColumn>
    <tableColumn id="6" xr3:uid="{FE319AAA-554B-401E-A088-8A4BCE0F0B69}" name="Closeness" dataDxfId="4">
      <calculatedColumnFormula>IFERROR(VLOOKUP(A2, Closeness!$A$2:'Closeness'!$B$800, 2, FALSE), -1)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E04C10-2D0B-466F-B0AB-2874A437D426}" name="Tabelle5" displayName="Tabelle5" ref="A1:B76" totalsRowShown="0">
  <autoFilter ref="A1:B76" xr:uid="{4E7BB71A-34C1-44A6-B393-BF83FE9D225B}"/>
  <sortState ref="A2:B76">
    <sortCondition ref="A1:A76"/>
  </sortState>
  <tableColumns count="2">
    <tableColumn id="1" xr3:uid="{E117F323-A8FC-4A73-BD92-3A01A3EB3D66}" name="Spalte1" dataDxfId="3"/>
    <tableColumn id="2" xr3:uid="{19B21289-BDE1-433C-B8E6-EB54FDFDDAB7}" name="Betweenness" dataDxfId="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ADF08E-AF03-45A8-881D-2C704BA00CED}" name="Tabelle27" displayName="Tabelle27" ref="A1:B76" totalsRowShown="0">
  <autoFilter ref="A1:B76" xr:uid="{D566D924-EE04-46D8-9340-12ED9A6A1E3F}"/>
  <sortState ref="A2:B76">
    <sortCondition descending="1" ref="B1:B76"/>
  </sortState>
  <tableColumns count="2">
    <tableColumn id="1" xr3:uid="{60FE0D0F-8EA4-4467-98A1-5922128898F8}" name="Spalte1" dataDxfId="1"/>
    <tableColumn id="6" xr3:uid="{3037040E-CB4E-4CFE-B0BD-86C6676C048E}" name="Closenes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9BC9-A956-4CE4-82A6-09E99C2E2FA5}">
  <dimension ref="A1:M111"/>
  <sheetViews>
    <sheetView tabSelected="1" workbookViewId="0">
      <selection activeCell="H2" sqref="H2"/>
    </sheetView>
  </sheetViews>
  <sheetFormatPr baseColWidth="10" defaultRowHeight="14.4" x14ac:dyDescent="0.3"/>
  <cols>
    <col min="1" max="1" width="19.21875" customWidth="1"/>
    <col min="5" max="5" width="14.21875" bestFit="1" customWidth="1"/>
    <col min="8" max="8" width="37.33203125" bestFit="1" customWidth="1"/>
    <col min="10" max="10" width="15.21875" bestFit="1" customWidth="1"/>
  </cols>
  <sheetData>
    <row r="1" spans="1:13" x14ac:dyDescent="0.3">
      <c r="A1" t="s">
        <v>115</v>
      </c>
      <c r="B1" t="s">
        <v>75</v>
      </c>
      <c r="C1" t="s">
        <v>76</v>
      </c>
      <c r="D1" t="s">
        <v>77</v>
      </c>
      <c r="E1" t="s">
        <v>79</v>
      </c>
      <c r="F1" t="s">
        <v>78</v>
      </c>
      <c r="H1" s="7" t="s">
        <v>118</v>
      </c>
    </row>
    <row r="2" spans="1:13" ht="13.95" customHeight="1" x14ac:dyDescent="0.3">
      <c r="A2" s="6" t="s">
        <v>0</v>
      </c>
      <c r="B2" t="b">
        <v>1</v>
      </c>
      <c r="E2">
        <f>IFERROR(VLOOKUP(A2, Betweenness!$A$2:'Betweenness'!$B$800, 2, FALSE), -1)</f>
        <v>3076</v>
      </c>
      <c r="F2">
        <f>IFERROR(VLOOKUP(A2, Closeness!$A$2:'Closeness'!$B$800, 2, FALSE), -1)</f>
        <v>0.47170000000000001</v>
      </c>
      <c r="H2" s="4" t="s">
        <v>119</v>
      </c>
    </row>
    <row r="3" spans="1:13" ht="13.95" customHeight="1" x14ac:dyDescent="0.3">
      <c r="A3" s="6" t="s">
        <v>1</v>
      </c>
      <c r="B3" t="b">
        <v>1</v>
      </c>
      <c r="C3" t="b">
        <v>1</v>
      </c>
      <c r="E3">
        <f>IFERROR(VLOOKUP(A3, Betweenness!$A$2:'Betweenness'!$B$800, 2, FALSE), -1)</f>
        <v>6134</v>
      </c>
      <c r="F3">
        <f>IFERROR(VLOOKUP(A3, Closeness!$A$2:'Closeness'!$B$800, 2, FALSE), -1)</f>
        <v>0.43169999999999997</v>
      </c>
      <c r="H3">
        <v>110</v>
      </c>
      <c r="J3" t="s">
        <v>116</v>
      </c>
      <c r="K3" t="s">
        <v>117</v>
      </c>
    </row>
    <row r="4" spans="1:13" ht="13.95" customHeight="1" x14ac:dyDescent="0.3">
      <c r="A4" s="6" t="s">
        <v>2</v>
      </c>
      <c r="C4" t="b">
        <v>1</v>
      </c>
      <c r="E4">
        <f>IFERROR(VLOOKUP(A4, Betweenness!$A$2:'Betweenness'!$B$800, 2, FALSE), -1)</f>
        <v>40419</v>
      </c>
      <c r="F4">
        <f>IFERROR(VLOOKUP(A4, Closeness!$A$2:'Closeness'!$B$800, 2, FALSE), -1)</f>
        <v>0.41149999999999998</v>
      </c>
      <c r="I4" t="s">
        <v>75</v>
      </c>
      <c r="J4">
        <f>COUNTIF(B2:B800,"WAHR")</f>
        <v>20</v>
      </c>
      <c r="K4">
        <f>COUNTIF(B2:B75,"WAHR")</f>
        <v>19</v>
      </c>
      <c r="L4" s="11">
        <f>K4/74</f>
        <v>0.25675675675675674</v>
      </c>
    </row>
    <row r="5" spans="1:13" ht="13.95" customHeight="1" x14ac:dyDescent="0.3">
      <c r="A5" s="5" t="s">
        <v>3</v>
      </c>
      <c r="B5" t="b">
        <v>1</v>
      </c>
      <c r="D5" t="b">
        <v>1</v>
      </c>
      <c r="E5">
        <f>IFERROR(VLOOKUP(A5, Betweenness!$A$2:'Betweenness'!$B$800, 2, FALSE), -1)</f>
        <v>9541.5</v>
      </c>
      <c r="F5">
        <f>IFERROR(VLOOKUP(A5, Closeness!$A$2:'Closeness'!$B$800, 2, FALSE), -1)</f>
        <v>0.4088</v>
      </c>
      <c r="I5" t="s">
        <v>76</v>
      </c>
      <c r="J5">
        <f>COUNTIF(C2:C800,"WAHR")</f>
        <v>43</v>
      </c>
      <c r="K5">
        <f>COUNTIF(C2:C75,"WAHR")</f>
        <v>34</v>
      </c>
      <c r="L5" s="11">
        <f t="shared" ref="L5:L6" si="0">K5/74</f>
        <v>0.45945945945945948</v>
      </c>
    </row>
    <row r="6" spans="1:13" ht="13.95" customHeight="1" x14ac:dyDescent="0.3">
      <c r="A6" s="6" t="s">
        <v>4</v>
      </c>
      <c r="D6" t="b">
        <v>1</v>
      </c>
      <c r="E6">
        <f>IFERROR(VLOOKUP(A6, Betweenness!$A$2:'Betweenness'!$B$800, 2, FALSE), -1)</f>
        <v>7439</v>
      </c>
      <c r="F6">
        <f>IFERROR(VLOOKUP(A6, Closeness!$A$2:'Closeness'!$B$800, 2, FALSE), -1)</f>
        <v>0.40379999999999999</v>
      </c>
      <c r="I6" t="s">
        <v>77</v>
      </c>
      <c r="J6">
        <f>COUNTIF(D2:D800,"WAHR")</f>
        <v>31</v>
      </c>
      <c r="K6">
        <f>COUNTIF(D2:D75,"WAHR")</f>
        <v>24</v>
      </c>
      <c r="L6" s="11">
        <f t="shared" si="0"/>
        <v>0.32432432432432434</v>
      </c>
    </row>
    <row r="7" spans="1:13" ht="13.95" customHeight="1" x14ac:dyDescent="0.3">
      <c r="A7" s="6" t="s">
        <v>5</v>
      </c>
      <c r="C7" t="b">
        <v>1</v>
      </c>
      <c r="E7">
        <f>IFERROR(VLOOKUP(A7, Betweenness!$A$2:'Betweenness'!$B$800, 2, FALSE), -1)</f>
        <v>44377.5</v>
      </c>
      <c r="F7">
        <f>IFERROR(VLOOKUP(A7, Closeness!$A$2:'Closeness'!$B$800, 2, FALSE), -1)</f>
        <v>0.39269999999999999</v>
      </c>
    </row>
    <row r="8" spans="1:13" ht="13.95" customHeight="1" x14ac:dyDescent="0.3">
      <c r="A8" s="6" t="s">
        <v>6</v>
      </c>
      <c r="D8" t="b">
        <v>1</v>
      </c>
      <c r="E8">
        <f>IFERROR(VLOOKUP(A8, Betweenness!$A$2:'Betweenness'!$B$800, 2, FALSE), -1)</f>
        <v>42372</v>
      </c>
      <c r="F8">
        <f>IFERROR(VLOOKUP(A8, Closeness!$A$2:'Closeness'!$B$800, 2, FALSE), -1)</f>
        <v>0.39119999999999999</v>
      </c>
    </row>
    <row r="9" spans="1:13" ht="13.95" customHeight="1" x14ac:dyDescent="0.3">
      <c r="A9" s="6" t="s">
        <v>7</v>
      </c>
      <c r="C9" t="b">
        <v>1</v>
      </c>
      <c r="E9">
        <f>IFERROR(VLOOKUP(A9, Betweenness!$A$2:'Betweenness'!$B$800, 2, FALSE), -1)</f>
        <v>61001.5</v>
      </c>
      <c r="F9">
        <f>IFERROR(VLOOKUP(A9, Closeness!$A$2:'Closeness'!$B$800, 2, FALSE), -1)</f>
        <v>0.38030000000000003</v>
      </c>
    </row>
    <row r="10" spans="1:13" ht="13.95" customHeight="1" x14ac:dyDescent="0.3">
      <c r="A10" s="5" t="s">
        <v>8</v>
      </c>
      <c r="D10" t="b">
        <v>1</v>
      </c>
      <c r="E10">
        <f>IFERROR(VLOOKUP(A10, Betweenness!$A$2:'Betweenness'!$B$800, 2, FALSE), -1)</f>
        <v>12176</v>
      </c>
      <c r="F10">
        <f>IFERROR(VLOOKUP(A10, Closeness!$A$2:'Closeness'!$B$800, 2, FALSE), -1)</f>
        <v>0.37980000000000003</v>
      </c>
    </row>
    <row r="11" spans="1:13" ht="13.95" customHeight="1" x14ac:dyDescent="0.3">
      <c r="A11" s="6" t="s">
        <v>9</v>
      </c>
      <c r="B11" t="b">
        <v>1</v>
      </c>
      <c r="E11">
        <f>IFERROR(VLOOKUP(A11, Betweenness!$A$2:'Betweenness'!$B$800, 2, FALSE), -1)</f>
        <v>-1</v>
      </c>
      <c r="F11">
        <f>IFERROR(VLOOKUP(A11, Closeness!$A$2:'Closeness'!$B$800, 2, FALSE), -1)</f>
        <v>0.37830000000000003</v>
      </c>
      <c r="I11" s="4"/>
      <c r="J11" s="4"/>
      <c r="K11" s="4"/>
      <c r="L11" s="4"/>
      <c r="M11" s="4"/>
    </row>
    <row r="12" spans="1:13" ht="13.95" customHeight="1" x14ac:dyDescent="0.3">
      <c r="A12" s="1" t="s">
        <v>10</v>
      </c>
      <c r="C12" t="b">
        <v>1</v>
      </c>
      <c r="E12">
        <f>IFERROR(VLOOKUP(A12, Betweenness!$A$2:'Betweenness'!$B$800, 2, FALSE), -1)</f>
        <v>67595.333299999998</v>
      </c>
      <c r="F12">
        <f>IFERROR(VLOOKUP(A12, Closeness!$A$2:'Closeness'!$B$800, 2, FALSE), -1)</f>
        <v>0.3765</v>
      </c>
      <c r="I12" s="4"/>
      <c r="J12" s="4"/>
      <c r="K12" s="4"/>
      <c r="L12" s="4"/>
      <c r="M12" s="4"/>
    </row>
    <row r="13" spans="1:13" ht="13.95" customHeight="1" x14ac:dyDescent="0.3">
      <c r="A13" s="1" t="s">
        <v>11</v>
      </c>
      <c r="C13" t="b">
        <v>1</v>
      </c>
      <c r="E13">
        <f>IFERROR(VLOOKUP(A13, Betweenness!$A$2:'Betweenness'!$B$800, 2, FALSE), -1)</f>
        <v>36373.5</v>
      </c>
      <c r="F13">
        <f>IFERROR(VLOOKUP(A13, Closeness!$A$2:'Closeness'!$B$800, 2, FALSE), -1)</f>
        <v>0.36919999999999997</v>
      </c>
      <c r="I13" s="4"/>
      <c r="J13" s="4"/>
      <c r="K13" s="4"/>
      <c r="L13" s="4"/>
      <c r="M13" s="4"/>
    </row>
    <row r="14" spans="1:13" ht="13.95" customHeight="1" x14ac:dyDescent="0.3">
      <c r="A14" s="5" t="s">
        <v>12</v>
      </c>
      <c r="C14" t="b">
        <v>1</v>
      </c>
      <c r="E14">
        <f>IFERROR(VLOOKUP(A14, Betweenness!$A$2:'Betweenness'!$B$800, 2, FALSE), -1)</f>
        <v>14270.5</v>
      </c>
      <c r="F14">
        <f>IFERROR(VLOOKUP(A14, Closeness!$A$2:'Closeness'!$B$800, 2, FALSE), -1)</f>
        <v>0.36809999999999998</v>
      </c>
      <c r="I14" s="4"/>
      <c r="J14" s="4"/>
      <c r="K14" s="4"/>
      <c r="L14" s="4"/>
      <c r="M14" s="3"/>
    </row>
    <row r="15" spans="1:13" ht="13.95" customHeight="1" x14ac:dyDescent="0.3">
      <c r="A15" s="6" t="s">
        <v>13</v>
      </c>
      <c r="D15" t="b">
        <v>1</v>
      </c>
      <c r="E15">
        <f>IFERROR(VLOOKUP(A15, Betweenness!$A$2:'Betweenness'!$B$800, 2, FALSE), -1)</f>
        <v>12765</v>
      </c>
      <c r="F15">
        <f>IFERROR(VLOOKUP(A15, Closeness!$A$2:'Closeness'!$B$800, 2, FALSE), -1)</f>
        <v>0.36699999999999999</v>
      </c>
      <c r="I15" s="4"/>
      <c r="J15" s="4"/>
      <c r="K15" s="4"/>
      <c r="L15" s="4"/>
      <c r="M15" s="3"/>
    </row>
    <row r="16" spans="1:13" ht="13.95" customHeight="1" x14ac:dyDescent="0.3">
      <c r="A16" s="5" t="s">
        <v>14</v>
      </c>
      <c r="E16">
        <f>IFERROR(VLOOKUP(A16, Betweenness!$A$2:'Betweenness'!$B$800, 2, FALSE), -1)</f>
        <v>-1</v>
      </c>
      <c r="F16">
        <f>IFERROR(VLOOKUP(A16, Closeness!$A$2:'Closeness'!$B$800, 2, FALSE), -1)</f>
        <v>0.36380000000000001</v>
      </c>
      <c r="I16" s="4"/>
      <c r="J16" s="4"/>
      <c r="K16" s="4"/>
      <c r="L16" s="4"/>
      <c r="M16" s="3"/>
    </row>
    <row r="17" spans="1:13" ht="13.95" customHeight="1" x14ac:dyDescent="0.3">
      <c r="A17" s="6" t="s">
        <v>16</v>
      </c>
      <c r="C17" t="b">
        <v>1</v>
      </c>
      <c r="E17">
        <f>IFERROR(VLOOKUP(A17, Betweenness!$A$2:'Betweenness'!$B$800, 2, FALSE), -1)</f>
        <v>14306</v>
      </c>
      <c r="F17">
        <f>IFERROR(VLOOKUP(A17, Closeness!$A$2:'Closeness'!$B$800, 2, FALSE), -1)</f>
        <v>0.36199999999999999</v>
      </c>
      <c r="I17" s="4"/>
      <c r="J17" s="4"/>
      <c r="K17" s="4"/>
      <c r="L17" s="4"/>
      <c r="M17" s="4"/>
    </row>
    <row r="18" spans="1:13" ht="13.95" customHeight="1" x14ac:dyDescent="0.3">
      <c r="A18" s="1" t="s">
        <v>15</v>
      </c>
      <c r="C18" t="b">
        <v>1</v>
      </c>
      <c r="D18" t="b">
        <v>1</v>
      </c>
      <c r="E18">
        <f>IFERROR(VLOOKUP(A18, Betweenness!$A$2:'Betweenness'!$B$800, 2, FALSE), -1)</f>
        <v>10068</v>
      </c>
      <c r="F18">
        <f>IFERROR(VLOOKUP(A18, Closeness!$A$2:'Closeness'!$B$800, 2, FALSE), -1)</f>
        <v>0.36199999999999999</v>
      </c>
      <c r="I18" s="4"/>
      <c r="J18" s="4"/>
      <c r="K18" s="4"/>
      <c r="L18" s="4"/>
      <c r="M18" s="3"/>
    </row>
    <row r="19" spans="1:13" ht="13.95" customHeight="1" x14ac:dyDescent="0.3">
      <c r="A19" s="1" t="s">
        <v>17</v>
      </c>
      <c r="C19" t="b">
        <v>1</v>
      </c>
      <c r="D19" t="b">
        <v>1</v>
      </c>
      <c r="E19">
        <f>IFERROR(VLOOKUP(A19, Betweenness!$A$2:'Betweenness'!$B$800, 2, FALSE), -1)</f>
        <v>4305</v>
      </c>
      <c r="F19">
        <f>IFERROR(VLOOKUP(A19, Closeness!$A$2:'Closeness'!$B$800, 2, FALSE), -1)</f>
        <v>0.36080000000000001</v>
      </c>
      <c r="I19" s="4"/>
      <c r="J19" s="4"/>
      <c r="K19" s="4"/>
      <c r="L19" s="4"/>
      <c r="M19" s="3"/>
    </row>
    <row r="20" spans="1:13" ht="13.95" customHeight="1" x14ac:dyDescent="0.3">
      <c r="A20" s="5" t="s">
        <v>18</v>
      </c>
      <c r="C20" t="b">
        <v>1</v>
      </c>
      <c r="E20">
        <f>IFERROR(VLOOKUP(A20, Betweenness!$A$2:'Betweenness'!$B$800, 2, FALSE), -1)</f>
        <v>14184</v>
      </c>
      <c r="F20">
        <f>IFERROR(VLOOKUP(A20, Closeness!$A$2:'Closeness'!$B$800, 2, FALSE), -1)</f>
        <v>0.35799999999999998</v>
      </c>
      <c r="I20" s="4"/>
      <c r="J20" s="4"/>
      <c r="K20" s="4"/>
      <c r="L20" s="4"/>
      <c r="M20" s="3"/>
    </row>
    <row r="21" spans="1:13" ht="13.95" customHeight="1" x14ac:dyDescent="0.3">
      <c r="A21" s="5" t="s">
        <v>19</v>
      </c>
      <c r="C21" t="b">
        <v>1</v>
      </c>
      <c r="D21" t="b">
        <v>1</v>
      </c>
      <c r="E21">
        <f>IFERROR(VLOOKUP(A21, Betweenness!$A$2:'Betweenness'!$B$800, 2, FALSE), -1)</f>
        <v>3871.5</v>
      </c>
      <c r="F21">
        <f>IFERROR(VLOOKUP(A21, Closeness!$A$2:'Closeness'!$B$800, 2, FALSE), -1)</f>
        <v>0.35770000000000002</v>
      </c>
      <c r="I21" s="4"/>
      <c r="J21" s="4"/>
      <c r="K21" s="4"/>
      <c r="L21" s="4"/>
      <c r="M21" s="4"/>
    </row>
    <row r="22" spans="1:13" ht="13.95" customHeight="1" x14ac:dyDescent="0.3">
      <c r="A22" s="5" t="s">
        <v>20</v>
      </c>
      <c r="E22">
        <f>IFERROR(VLOOKUP(A22, Betweenness!$A$2:'Betweenness'!$B$800, 2, FALSE), -1)</f>
        <v>21327.5</v>
      </c>
      <c r="F22">
        <f>IFERROR(VLOOKUP(A22, Closeness!$A$2:'Closeness'!$B$800, 2, FALSE), -1)</f>
        <v>0.35260000000000002</v>
      </c>
      <c r="I22" s="4"/>
      <c r="J22" s="4"/>
      <c r="K22" s="4"/>
      <c r="L22" s="4"/>
      <c r="M22" s="4"/>
    </row>
    <row r="23" spans="1:13" ht="13.95" customHeight="1" x14ac:dyDescent="0.3">
      <c r="A23" s="6" t="s">
        <v>21</v>
      </c>
      <c r="C23" t="b">
        <v>1</v>
      </c>
      <c r="E23">
        <f>IFERROR(VLOOKUP(A23, Betweenness!$A$2:'Betweenness'!$B$800, 2, FALSE), -1)</f>
        <v>7776.5</v>
      </c>
      <c r="F23">
        <f>IFERROR(VLOOKUP(A23, Closeness!$A$2:'Closeness'!$B$800, 2, FALSE), -1)</f>
        <v>0.35189999999999999</v>
      </c>
      <c r="I23" s="4"/>
      <c r="J23" s="4"/>
      <c r="K23" s="4"/>
      <c r="L23" s="4"/>
      <c r="M23" s="4"/>
    </row>
    <row r="24" spans="1:13" ht="13.95" customHeight="1" x14ac:dyDescent="0.3">
      <c r="A24" s="5" t="s">
        <v>22</v>
      </c>
      <c r="D24" t="b">
        <v>1</v>
      </c>
      <c r="E24">
        <f>IFERROR(VLOOKUP(A24, Betweenness!$A$2:'Betweenness'!$B$800, 2, FALSE), -1)</f>
        <v>11617</v>
      </c>
      <c r="F24">
        <f>IFERROR(VLOOKUP(A24, Closeness!$A$2:'Closeness'!$B$800, 2, FALSE), -1)</f>
        <v>0.35110000000000002</v>
      </c>
      <c r="I24" s="4"/>
      <c r="J24" s="4"/>
      <c r="K24" s="4"/>
      <c r="L24" s="4"/>
      <c r="M24" s="4"/>
    </row>
    <row r="25" spans="1:13" ht="13.95" customHeight="1" x14ac:dyDescent="0.3">
      <c r="A25" s="6" t="s">
        <v>23</v>
      </c>
      <c r="D25" t="b">
        <v>1</v>
      </c>
      <c r="E25">
        <f>IFERROR(VLOOKUP(A25, Betweenness!$A$2:'Betweenness'!$B$800, 2, FALSE), -1)</f>
        <v>3821</v>
      </c>
      <c r="F25">
        <f>IFERROR(VLOOKUP(A25, Closeness!$A$2:'Closeness'!$B$800, 2, FALSE), -1)</f>
        <v>0.35</v>
      </c>
      <c r="I25" s="4"/>
      <c r="J25" s="4"/>
      <c r="K25" s="4"/>
      <c r="L25" s="4"/>
      <c r="M25" s="4"/>
    </row>
    <row r="26" spans="1:13" ht="13.95" customHeight="1" x14ac:dyDescent="0.3">
      <c r="A26" s="5" t="s">
        <v>24</v>
      </c>
      <c r="B26" t="b">
        <v>1</v>
      </c>
      <c r="C26" t="b">
        <v>1</v>
      </c>
      <c r="E26">
        <f>IFERROR(VLOOKUP(A26, Betweenness!$A$2:'Betweenness'!$B$800, 2, FALSE), -1)</f>
        <v>6567</v>
      </c>
      <c r="F26">
        <f>IFERROR(VLOOKUP(A26, Closeness!$A$2:'Closeness'!$B$800, 2, FALSE), -1)</f>
        <v>0.34870000000000001</v>
      </c>
      <c r="I26" s="4"/>
      <c r="J26" s="4"/>
      <c r="K26" s="4"/>
      <c r="L26" s="4"/>
      <c r="M26" s="4"/>
    </row>
    <row r="27" spans="1:13" ht="13.95" customHeight="1" x14ac:dyDescent="0.3">
      <c r="A27" s="6" t="s">
        <v>25</v>
      </c>
      <c r="E27">
        <f>IFERROR(VLOOKUP(A27, Betweenness!$A$2:'Betweenness'!$B$800, 2, FALSE), -1)</f>
        <v>5575.5</v>
      </c>
      <c r="F27">
        <f>IFERROR(VLOOKUP(A27, Closeness!$A$2:'Closeness'!$B$800, 2, FALSE), -1)</f>
        <v>0.34720000000000001</v>
      </c>
      <c r="I27" s="4"/>
      <c r="J27" s="4"/>
      <c r="K27" s="4"/>
      <c r="L27" s="4"/>
      <c r="M27" s="4"/>
    </row>
    <row r="28" spans="1:13" ht="13.95" customHeight="1" x14ac:dyDescent="0.3">
      <c r="A28" s="1" t="s">
        <v>26</v>
      </c>
      <c r="B28" t="b">
        <v>1</v>
      </c>
      <c r="E28">
        <f>IFERROR(VLOOKUP(A28, Betweenness!$A$2:'Betweenness'!$B$800, 2, FALSE), -1)</f>
        <v>-1</v>
      </c>
      <c r="F28">
        <f>IFERROR(VLOOKUP(A28, Closeness!$A$2:'Closeness'!$B$800, 2, FALSE), -1)</f>
        <v>0.34599999999999997</v>
      </c>
      <c r="I28" s="4"/>
      <c r="J28" s="4"/>
      <c r="K28" s="4"/>
      <c r="L28" s="4"/>
      <c r="M28" s="4"/>
    </row>
    <row r="29" spans="1:13" ht="13.95" customHeight="1" x14ac:dyDescent="0.3">
      <c r="A29" s="1" t="s">
        <v>27</v>
      </c>
      <c r="B29" t="b">
        <v>1</v>
      </c>
      <c r="E29">
        <f>IFERROR(VLOOKUP(A29, Betweenness!$A$2:'Betweenness'!$B$800, 2, FALSE), -1)</f>
        <v>-1</v>
      </c>
      <c r="F29">
        <f>IFERROR(VLOOKUP(A29, Closeness!$A$2:'Closeness'!$B$800, 2, FALSE), -1)</f>
        <v>0.34560000000000002</v>
      </c>
      <c r="I29" s="4"/>
      <c r="J29" s="4"/>
      <c r="K29" s="4"/>
      <c r="L29" s="4"/>
      <c r="M29" s="4"/>
    </row>
    <row r="30" spans="1:13" ht="13.95" customHeight="1" x14ac:dyDescent="0.3">
      <c r="A30" s="6" t="s">
        <v>28</v>
      </c>
      <c r="B30" t="b">
        <v>1</v>
      </c>
      <c r="C30" t="b">
        <v>1</v>
      </c>
      <c r="E30">
        <f>IFERROR(VLOOKUP(A30, Betweenness!$A$2:'Betweenness'!$B$800, 2, FALSE), -1)</f>
        <v>15263.5</v>
      </c>
      <c r="F30">
        <f>IFERROR(VLOOKUP(A30, Closeness!$A$2:'Closeness'!$B$800, 2, FALSE), -1)</f>
        <v>0.34510000000000002</v>
      </c>
      <c r="I30" s="4"/>
      <c r="J30" s="4"/>
      <c r="K30" s="4"/>
      <c r="L30" s="4"/>
      <c r="M30" s="4"/>
    </row>
    <row r="31" spans="1:13" ht="13.95" customHeight="1" x14ac:dyDescent="0.3">
      <c r="A31" s="6" t="s">
        <v>29</v>
      </c>
      <c r="E31">
        <f>IFERROR(VLOOKUP(A31, Betweenness!$A$2:'Betweenness'!$B$800, 2, FALSE), -1)</f>
        <v>-1</v>
      </c>
      <c r="F31">
        <f>IFERROR(VLOOKUP(A31, Closeness!$A$2:'Closeness'!$B$800, 2, FALSE), -1)</f>
        <v>0.3422</v>
      </c>
      <c r="I31" s="3"/>
      <c r="J31" s="4"/>
      <c r="K31" s="4"/>
      <c r="L31" s="4"/>
      <c r="M31" s="4"/>
    </row>
    <row r="32" spans="1:13" ht="13.95" customHeight="1" x14ac:dyDescent="0.3">
      <c r="A32" s="6" t="s">
        <v>30</v>
      </c>
      <c r="B32" t="b">
        <v>1</v>
      </c>
      <c r="E32">
        <f>IFERROR(VLOOKUP(A32, Betweenness!$A$2:'Betweenness'!$B$800, 2, FALSE), -1)</f>
        <v>2345.5</v>
      </c>
      <c r="F32">
        <f>IFERROR(VLOOKUP(A32, Closeness!$A$2:'Closeness'!$B$800, 2, FALSE), -1)</f>
        <v>0.34060000000000001</v>
      </c>
      <c r="I32" s="3"/>
      <c r="J32" s="4"/>
      <c r="K32" s="4"/>
      <c r="L32" s="4"/>
      <c r="M32" s="4"/>
    </row>
    <row r="33" spans="1:13" ht="13.95" customHeight="1" x14ac:dyDescent="0.3">
      <c r="A33" s="6" t="s">
        <v>31</v>
      </c>
      <c r="C33" t="b">
        <v>1</v>
      </c>
      <c r="E33">
        <f>IFERROR(VLOOKUP(A33, Betweenness!$A$2:'Betweenness'!$B$800, 2, FALSE), -1)</f>
        <v>8797</v>
      </c>
      <c r="F33">
        <f>IFERROR(VLOOKUP(A33, Closeness!$A$2:'Closeness'!$B$800, 2, FALSE), -1)</f>
        <v>0.33910000000000001</v>
      </c>
      <c r="I33" s="3"/>
      <c r="J33" s="4"/>
      <c r="K33" s="4"/>
      <c r="L33" s="4"/>
      <c r="M33" s="4"/>
    </row>
    <row r="34" spans="1:13" ht="13.95" customHeight="1" x14ac:dyDescent="0.3">
      <c r="A34" s="5" t="s">
        <v>32</v>
      </c>
      <c r="D34" t="b">
        <v>1</v>
      </c>
      <c r="E34">
        <f>IFERROR(VLOOKUP(A34, Betweenness!$A$2:'Betweenness'!$B$800, 2, FALSE), -1)</f>
        <v>2734</v>
      </c>
      <c r="F34">
        <f>IFERROR(VLOOKUP(A34, Closeness!$A$2:'Closeness'!$B$800, 2, FALSE), -1)</f>
        <v>0.3382</v>
      </c>
      <c r="I34" s="3"/>
      <c r="J34" s="4"/>
      <c r="K34" s="4"/>
      <c r="L34" s="4"/>
      <c r="M34" s="4"/>
    </row>
    <row r="35" spans="1:13" ht="13.95" customHeight="1" x14ac:dyDescent="0.3">
      <c r="A35" s="5" t="s">
        <v>33</v>
      </c>
      <c r="D35" t="b">
        <v>1</v>
      </c>
      <c r="E35">
        <f>IFERROR(VLOOKUP(A35, Betweenness!$A$2:'Betweenness'!$B$800, 2, FALSE), -1)</f>
        <v>2765</v>
      </c>
      <c r="F35">
        <f>IFERROR(VLOOKUP(A35, Closeness!$A$2:'Closeness'!$B$800, 2, FALSE), -1)</f>
        <v>0.33689999999999998</v>
      </c>
      <c r="I35" s="4"/>
      <c r="J35" s="4"/>
      <c r="K35" s="4"/>
      <c r="L35" s="4"/>
      <c r="M35" s="4"/>
    </row>
    <row r="36" spans="1:13" ht="13.95" customHeight="1" x14ac:dyDescent="0.3">
      <c r="A36" s="6" t="s">
        <v>34</v>
      </c>
      <c r="C36" t="b">
        <v>1</v>
      </c>
      <c r="E36">
        <f>IFERROR(VLOOKUP(A36, Betweenness!$A$2:'Betweenness'!$B$800, 2, FALSE), -1)</f>
        <v>-1</v>
      </c>
      <c r="F36">
        <f>IFERROR(VLOOKUP(A36, Closeness!$A$2:'Closeness'!$B$800, 2, FALSE), -1)</f>
        <v>0.33529999999999999</v>
      </c>
      <c r="I36" s="4"/>
      <c r="J36" s="4"/>
      <c r="K36" s="4"/>
      <c r="L36" s="4"/>
      <c r="M36" s="4"/>
    </row>
    <row r="37" spans="1:13" ht="13.95" customHeight="1" x14ac:dyDescent="0.3">
      <c r="A37" s="5" t="s">
        <v>35</v>
      </c>
      <c r="B37" t="b">
        <v>1</v>
      </c>
      <c r="E37">
        <f>IFERROR(VLOOKUP(A37, Betweenness!$A$2:'Betweenness'!$B$800, 2, FALSE), -1)</f>
        <v>26001.5</v>
      </c>
      <c r="F37">
        <f>IFERROR(VLOOKUP(A37, Closeness!$A$2:'Closeness'!$B$800, 2, FALSE), -1)</f>
        <v>0.33439999999999998</v>
      </c>
      <c r="I37" s="3"/>
      <c r="J37" s="4"/>
      <c r="K37" s="4"/>
      <c r="L37" s="4"/>
      <c r="M37" s="4"/>
    </row>
    <row r="38" spans="1:13" ht="13.95" customHeight="1" x14ac:dyDescent="0.3">
      <c r="A38" s="6" t="s">
        <v>36</v>
      </c>
      <c r="C38" t="b">
        <v>1</v>
      </c>
      <c r="D38" t="b">
        <v>1</v>
      </c>
      <c r="E38">
        <f>IFERROR(VLOOKUP(A38, Betweenness!$A$2:'Betweenness'!$B$800, 2, FALSE), -1)</f>
        <v>-1</v>
      </c>
      <c r="F38">
        <f>IFERROR(VLOOKUP(A38, Closeness!$A$2:'Closeness'!$B$800, 2, FALSE), -1)</f>
        <v>0.33429999999999999</v>
      </c>
      <c r="I38" s="4"/>
      <c r="J38" s="4"/>
      <c r="K38" s="4"/>
      <c r="L38" s="4"/>
      <c r="M38" s="4"/>
    </row>
    <row r="39" spans="1:13" ht="13.95" customHeight="1" x14ac:dyDescent="0.3">
      <c r="A39" s="6" t="s">
        <v>37</v>
      </c>
      <c r="C39" t="b">
        <v>1</v>
      </c>
      <c r="D39" t="b">
        <v>1</v>
      </c>
      <c r="E39">
        <f>IFERROR(VLOOKUP(A39, Betweenness!$A$2:'Betweenness'!$B$800, 2, FALSE), -1)</f>
        <v>-1</v>
      </c>
      <c r="F39">
        <f>IFERROR(VLOOKUP(A39, Closeness!$A$2:'Closeness'!$B$800, 2, FALSE), -1)</f>
        <v>0.3327</v>
      </c>
      <c r="I39" s="3"/>
      <c r="J39" s="4"/>
      <c r="K39" s="4"/>
      <c r="L39" s="4"/>
      <c r="M39" s="4"/>
    </row>
    <row r="40" spans="1:13" ht="13.95" customHeight="1" x14ac:dyDescent="0.3">
      <c r="A40" s="5" t="s">
        <v>38</v>
      </c>
      <c r="E40">
        <f>IFERROR(VLOOKUP(A40, Betweenness!$A$2:'Betweenness'!$B$800, 2, FALSE), -1)</f>
        <v>7039</v>
      </c>
      <c r="F40">
        <f>IFERROR(VLOOKUP(A40, Closeness!$A$2:'Closeness'!$B$800, 2, FALSE), -1)</f>
        <v>0.33069999999999999</v>
      </c>
      <c r="I40" s="4"/>
      <c r="J40" s="4"/>
      <c r="K40" s="4"/>
      <c r="L40" s="4"/>
      <c r="M40" s="4"/>
    </row>
    <row r="41" spans="1:13" ht="13.95" customHeight="1" x14ac:dyDescent="0.3">
      <c r="A41" s="1" t="s">
        <v>39</v>
      </c>
      <c r="C41" t="b">
        <v>1</v>
      </c>
      <c r="D41" t="b">
        <v>1</v>
      </c>
      <c r="E41">
        <f>IFERROR(VLOOKUP(A41, Betweenness!$A$2:'Betweenness'!$B$800, 2, FALSE), -1)</f>
        <v>-1</v>
      </c>
      <c r="F41">
        <f>IFERROR(VLOOKUP(A41, Closeness!$A$2:'Closeness'!$B$800, 2, FALSE), -1)</f>
        <v>0.33</v>
      </c>
      <c r="I41" s="3"/>
      <c r="J41" s="4"/>
      <c r="K41" s="4"/>
      <c r="L41" s="4"/>
      <c r="M41" s="4"/>
    </row>
    <row r="42" spans="1:13" ht="13.95" customHeight="1" x14ac:dyDescent="0.3">
      <c r="A42" s="6" t="s">
        <v>40</v>
      </c>
      <c r="C42" t="b">
        <v>1</v>
      </c>
      <c r="E42">
        <f>IFERROR(VLOOKUP(A42, Betweenness!$A$2:'Betweenness'!$B$800, 2, FALSE), -1)</f>
        <v>17091</v>
      </c>
      <c r="F42">
        <f>IFERROR(VLOOKUP(A42, Closeness!$A$2:'Closeness'!$B$800, 2, FALSE), -1)</f>
        <v>0.32819999999999999</v>
      </c>
      <c r="I42" s="3"/>
      <c r="J42" s="4"/>
      <c r="K42" s="4"/>
      <c r="L42" s="4"/>
      <c r="M42" s="4"/>
    </row>
    <row r="43" spans="1:13" ht="13.95" customHeight="1" x14ac:dyDescent="0.3">
      <c r="A43" s="5" t="s">
        <v>41</v>
      </c>
      <c r="B43" t="b">
        <v>1</v>
      </c>
      <c r="E43">
        <f>IFERROR(VLOOKUP(A43, Betweenness!$A$2:'Betweenness'!$B$800, 2, FALSE), -1)</f>
        <v>2846</v>
      </c>
      <c r="F43">
        <f>IFERROR(VLOOKUP(A43, Closeness!$A$2:'Closeness'!$B$800, 2, FALSE), -1)</f>
        <v>0.32790000000000002</v>
      </c>
      <c r="I43" s="4"/>
      <c r="J43" s="4"/>
      <c r="K43" s="4"/>
      <c r="L43" s="4"/>
      <c r="M43" s="4"/>
    </row>
    <row r="44" spans="1:13" ht="13.95" customHeight="1" x14ac:dyDescent="0.3">
      <c r="A44" s="5" t="s">
        <v>42</v>
      </c>
      <c r="C44" t="b">
        <v>1</v>
      </c>
      <c r="D44" t="b">
        <v>1</v>
      </c>
      <c r="E44">
        <f>IFERROR(VLOOKUP(A44, Betweenness!$A$2:'Betweenness'!$B$800, 2, FALSE), -1)</f>
        <v>-1</v>
      </c>
      <c r="F44">
        <f>IFERROR(VLOOKUP(A44, Closeness!$A$2:'Closeness'!$B$800, 2, FALSE), -1)</f>
        <v>0.32679999999999998</v>
      </c>
      <c r="I44" s="4"/>
      <c r="J44" s="4"/>
      <c r="K44" s="4"/>
      <c r="L44" s="4"/>
      <c r="M44" s="4"/>
    </row>
    <row r="45" spans="1:13" ht="13.95" customHeight="1" x14ac:dyDescent="0.3">
      <c r="A45" s="6" t="s">
        <v>43</v>
      </c>
      <c r="B45" t="b">
        <v>1</v>
      </c>
      <c r="E45">
        <f>IFERROR(VLOOKUP(A45, Betweenness!$A$2:'Betweenness'!$B$800, 2, FALSE), -1)</f>
        <v>8662</v>
      </c>
      <c r="F45">
        <f>IFERROR(VLOOKUP(A45, Closeness!$A$2:'Closeness'!$B$800, 2, FALSE), -1)</f>
        <v>0.32629999999999998</v>
      </c>
      <c r="I45" s="4"/>
      <c r="J45" s="4"/>
      <c r="K45" s="4"/>
      <c r="L45" s="4"/>
      <c r="M45" s="4"/>
    </row>
    <row r="46" spans="1:13" ht="13.95" customHeight="1" x14ac:dyDescent="0.3">
      <c r="A46" s="6" t="s">
        <v>44</v>
      </c>
      <c r="B46" t="b">
        <v>1</v>
      </c>
      <c r="E46">
        <f>IFERROR(VLOOKUP(A46, Betweenness!$A$2:'Betweenness'!$B$800, 2, FALSE), -1)</f>
        <v>-1</v>
      </c>
      <c r="F46">
        <f>IFERROR(VLOOKUP(A46, Closeness!$A$2:'Closeness'!$B$800, 2, FALSE), -1)</f>
        <v>0.32619999999999999</v>
      </c>
      <c r="I46" s="4"/>
      <c r="J46" s="4"/>
      <c r="K46" s="4"/>
      <c r="L46" s="4"/>
      <c r="M46" s="4"/>
    </row>
    <row r="47" spans="1:13" ht="13.95" customHeight="1" x14ac:dyDescent="0.3">
      <c r="A47" s="6" t="s">
        <v>45</v>
      </c>
      <c r="C47" t="b">
        <v>1</v>
      </c>
      <c r="E47">
        <f>IFERROR(VLOOKUP(A47, Betweenness!$A$2:'Betweenness'!$B$800, 2, FALSE), -1)</f>
        <v>13903</v>
      </c>
      <c r="F47">
        <f>IFERROR(VLOOKUP(A47, Closeness!$A$2:'Closeness'!$B$800, 2, FALSE), -1)</f>
        <v>0.3256</v>
      </c>
      <c r="I47" s="4"/>
      <c r="J47" s="4"/>
      <c r="K47" s="4"/>
      <c r="L47" s="4"/>
      <c r="M47" s="4"/>
    </row>
    <row r="48" spans="1:13" ht="13.95" customHeight="1" x14ac:dyDescent="0.3">
      <c r="A48" s="6" t="s">
        <v>46</v>
      </c>
      <c r="C48" t="b">
        <v>1</v>
      </c>
      <c r="D48" t="b">
        <v>1</v>
      </c>
      <c r="E48">
        <f>IFERROR(VLOOKUP(A48, Betweenness!$A$2:'Betweenness'!$B$800, 2, FALSE), -1)</f>
        <v>-1</v>
      </c>
      <c r="F48">
        <f>IFERROR(VLOOKUP(A48, Closeness!$A$2:'Closeness'!$B$800, 2, FALSE), -1)</f>
        <v>0.32540000000000002</v>
      </c>
      <c r="I48" s="4"/>
      <c r="J48" s="4"/>
      <c r="K48" s="4"/>
      <c r="L48" s="4"/>
      <c r="M48" s="4"/>
    </row>
    <row r="49" spans="1:13" ht="13.95" customHeight="1" x14ac:dyDescent="0.3">
      <c r="A49" s="3" t="s">
        <v>47</v>
      </c>
      <c r="C49" t="b">
        <v>1</v>
      </c>
      <c r="E49">
        <f>IFERROR(VLOOKUP(A49, Betweenness!$A$2:'Betweenness'!$B$800, 2, FALSE), -1)</f>
        <v>16050.5</v>
      </c>
      <c r="F49">
        <f>IFERROR(VLOOKUP(A49, Closeness!$A$2:'Closeness'!$B$800, 2, FALSE), -1)</f>
        <v>0.32500000000000001</v>
      </c>
      <c r="I49" s="4"/>
      <c r="J49" s="4"/>
      <c r="K49" s="4"/>
      <c r="L49" s="4"/>
      <c r="M49" s="4"/>
    </row>
    <row r="50" spans="1:13" ht="13.95" customHeight="1" x14ac:dyDescent="0.3">
      <c r="A50" s="5" t="s">
        <v>48</v>
      </c>
      <c r="C50" t="b">
        <v>1</v>
      </c>
      <c r="E50">
        <f>IFERROR(VLOOKUP(A50, Betweenness!$A$2:'Betweenness'!$B$800, 2, FALSE), -1)</f>
        <v>-1</v>
      </c>
      <c r="F50">
        <f>IFERROR(VLOOKUP(A50, Closeness!$A$2:'Closeness'!$B$800, 2, FALSE), -1)</f>
        <v>0.32440000000000002</v>
      </c>
      <c r="I50" s="4"/>
      <c r="J50" s="4"/>
      <c r="K50" s="4"/>
      <c r="L50" s="4"/>
      <c r="M50" s="4"/>
    </row>
    <row r="51" spans="1:13" ht="13.95" customHeight="1" x14ac:dyDescent="0.3">
      <c r="A51" s="5" t="s">
        <v>49</v>
      </c>
      <c r="C51" t="b">
        <v>1</v>
      </c>
      <c r="E51">
        <f>IFERROR(VLOOKUP(A51, Betweenness!$A$2:'Betweenness'!$B$800, 2, FALSE), -1)</f>
        <v>-1</v>
      </c>
      <c r="F51">
        <f>IFERROR(VLOOKUP(A51, Closeness!$A$2:'Closeness'!$B$800, 2, FALSE), -1)</f>
        <v>0.32379999999999998</v>
      </c>
      <c r="I51" s="4"/>
      <c r="J51" s="4"/>
      <c r="K51" s="4"/>
      <c r="L51" s="4"/>
      <c r="M51" s="4"/>
    </row>
    <row r="52" spans="1:13" ht="13.95" customHeight="1" x14ac:dyDescent="0.3">
      <c r="A52" s="6" t="s">
        <v>50</v>
      </c>
      <c r="E52">
        <f>IFERROR(VLOOKUP(A52, Betweenness!$A$2:'Betweenness'!$B$800, 2, FALSE), -1)</f>
        <v>4688.5</v>
      </c>
      <c r="F52">
        <f>IFERROR(VLOOKUP(A52, Closeness!$A$2:'Closeness'!$B$800, 2, FALSE), -1)</f>
        <v>0.32369999999999999</v>
      </c>
      <c r="I52" s="3"/>
      <c r="J52" s="4"/>
      <c r="K52" s="4"/>
      <c r="L52" s="4"/>
      <c r="M52" s="4"/>
    </row>
    <row r="53" spans="1:13" ht="13.95" customHeight="1" x14ac:dyDescent="0.3">
      <c r="A53" s="5" t="s">
        <v>51</v>
      </c>
      <c r="C53" t="b">
        <v>1</v>
      </c>
      <c r="E53">
        <f>IFERROR(VLOOKUP(A53, Betweenness!$A$2:'Betweenness'!$B$800, 2, FALSE), -1)</f>
        <v>14255.5</v>
      </c>
      <c r="F53">
        <f>IFERROR(VLOOKUP(A53, Closeness!$A$2:'Closeness'!$B$800, 2, FALSE), -1)</f>
        <v>0.3231</v>
      </c>
      <c r="I53" s="3"/>
      <c r="J53" s="4"/>
      <c r="K53" s="4"/>
      <c r="L53" s="4"/>
      <c r="M53" s="4"/>
    </row>
    <row r="54" spans="1:13" ht="13.95" customHeight="1" x14ac:dyDescent="0.3">
      <c r="A54" s="1" t="s">
        <v>52</v>
      </c>
      <c r="B54" t="b">
        <v>1</v>
      </c>
      <c r="E54">
        <f>IFERROR(VLOOKUP(A54, Betweenness!$A$2:'Betweenness'!$B$800, 2, FALSE), -1)</f>
        <v>-1</v>
      </c>
      <c r="F54">
        <f>IFERROR(VLOOKUP(A54, Closeness!$A$2:'Closeness'!$B$800, 2, FALSE), -1)</f>
        <v>0.32290000000000002</v>
      </c>
      <c r="I54" s="4"/>
      <c r="J54" s="4"/>
      <c r="K54" s="4"/>
      <c r="L54" s="4"/>
      <c r="M54" s="4"/>
    </row>
    <row r="55" spans="1:13" ht="13.95" customHeight="1" x14ac:dyDescent="0.3">
      <c r="A55" s="6" t="s">
        <v>53</v>
      </c>
      <c r="E55">
        <f>IFERROR(VLOOKUP(A55, Betweenness!$A$2:'Betweenness'!$B$800, 2, FALSE), -1)</f>
        <v>2825.5</v>
      </c>
      <c r="F55">
        <f>IFERROR(VLOOKUP(A55, Closeness!$A$2:'Closeness'!$B$800, 2, FALSE), -1)</f>
        <v>0.3206</v>
      </c>
      <c r="I55" s="4"/>
      <c r="J55" s="4"/>
      <c r="K55" s="4"/>
      <c r="L55" s="4"/>
      <c r="M55" s="4"/>
    </row>
    <row r="56" spans="1:13" ht="13.95" customHeight="1" x14ac:dyDescent="0.3">
      <c r="A56" s="6" t="s">
        <v>54</v>
      </c>
      <c r="E56">
        <f>IFERROR(VLOOKUP(A56, Betweenness!$A$2:'Betweenness'!$B$800, 2, FALSE), -1)</f>
        <v>14030.5</v>
      </c>
      <c r="F56">
        <f>IFERROR(VLOOKUP(A56, Closeness!$A$2:'Closeness'!$B$800, 2, FALSE), -1)</f>
        <v>0.31850000000000001</v>
      </c>
      <c r="I56" s="3"/>
      <c r="J56" s="4"/>
      <c r="K56" s="4"/>
      <c r="L56" s="4"/>
      <c r="M56" s="4"/>
    </row>
    <row r="57" spans="1:13" ht="13.95" customHeight="1" x14ac:dyDescent="0.3">
      <c r="A57" s="5" t="s">
        <v>55</v>
      </c>
      <c r="E57">
        <f>IFERROR(VLOOKUP(A57, Betweenness!$A$2:'Betweenness'!$B$800, 2, FALSE), -1)</f>
        <v>-1</v>
      </c>
      <c r="F57">
        <f>IFERROR(VLOOKUP(A57, Closeness!$A$2:'Closeness'!$B$800, 2, FALSE), -1)</f>
        <v>0.31769999999999998</v>
      </c>
      <c r="I57" s="3"/>
      <c r="J57" s="4"/>
      <c r="K57" s="4"/>
      <c r="L57" s="4"/>
      <c r="M57" s="4"/>
    </row>
    <row r="58" spans="1:13" ht="13.95" customHeight="1" x14ac:dyDescent="0.3">
      <c r="A58" s="5" t="s">
        <v>56</v>
      </c>
      <c r="D58" t="b">
        <v>1</v>
      </c>
      <c r="E58">
        <f>IFERROR(VLOOKUP(A58, Betweenness!$A$2:'Betweenness'!$B$800, 2, FALSE), -1)</f>
        <v>-1</v>
      </c>
      <c r="F58">
        <f>IFERROR(VLOOKUP(A58, Closeness!$A$2:'Closeness'!$B$800, 2, FALSE), -1)</f>
        <v>0.317</v>
      </c>
      <c r="I58" s="3"/>
      <c r="J58" s="4"/>
      <c r="K58" s="4"/>
      <c r="L58" s="4"/>
      <c r="M58" s="4"/>
    </row>
    <row r="59" spans="1:13" ht="13.95" customHeight="1" x14ac:dyDescent="0.3">
      <c r="A59" s="1" t="s">
        <v>57</v>
      </c>
      <c r="E59">
        <f>IFERROR(VLOOKUP(A59, Betweenness!$A$2:'Betweenness'!$B$800, 2, FALSE), -1)</f>
        <v>3128</v>
      </c>
      <c r="F59">
        <f>IFERROR(VLOOKUP(A59, Closeness!$A$2:'Closeness'!$B$800, 2, FALSE), -1)</f>
        <v>0.31430000000000002</v>
      </c>
      <c r="I59" s="3"/>
      <c r="J59" s="4"/>
      <c r="K59" s="4"/>
      <c r="L59" s="4"/>
      <c r="M59" s="4"/>
    </row>
    <row r="60" spans="1:13" ht="13.95" customHeight="1" x14ac:dyDescent="0.3">
      <c r="A60" s="6" t="s">
        <v>58</v>
      </c>
      <c r="B60" t="b">
        <v>1</v>
      </c>
      <c r="E60">
        <f>IFERROR(VLOOKUP(A60, Betweenness!$A$2:'Betweenness'!$B$800, 2, FALSE), -1)</f>
        <v>-1</v>
      </c>
      <c r="F60">
        <f>IFERROR(VLOOKUP(A60, Closeness!$A$2:'Closeness'!$B$800, 2, FALSE), -1)</f>
        <v>0.31390000000000001</v>
      </c>
      <c r="I60" s="3"/>
      <c r="J60" s="4"/>
      <c r="K60" s="4"/>
      <c r="L60" s="4"/>
      <c r="M60" s="4"/>
    </row>
    <row r="61" spans="1:13" ht="13.95" customHeight="1" x14ac:dyDescent="0.3">
      <c r="A61" s="6" t="s">
        <v>59</v>
      </c>
      <c r="C61" t="b">
        <v>1</v>
      </c>
      <c r="D61" t="b">
        <v>1</v>
      </c>
      <c r="E61">
        <f>IFERROR(VLOOKUP(A61, Betweenness!$A$2:'Betweenness'!$B$800, 2, FALSE), -1)</f>
        <v>-1</v>
      </c>
      <c r="F61">
        <f>IFERROR(VLOOKUP(A61, Closeness!$A$2:'Closeness'!$B$800, 2, FALSE), -1)</f>
        <v>0.31359999999999999</v>
      </c>
      <c r="I61" s="4"/>
      <c r="J61" s="4"/>
      <c r="K61" s="4"/>
      <c r="L61" s="4"/>
      <c r="M61" s="4"/>
    </row>
    <row r="62" spans="1:13" ht="13.95" customHeight="1" x14ac:dyDescent="0.3">
      <c r="A62" s="6" t="s">
        <v>60</v>
      </c>
      <c r="B62" t="b">
        <v>1</v>
      </c>
      <c r="E62">
        <f>IFERROR(VLOOKUP(A62, Betweenness!$A$2:'Betweenness'!$B$800, 2, FALSE), -1)</f>
        <v>-1</v>
      </c>
      <c r="F62">
        <f>IFERROR(VLOOKUP(A62, Closeness!$A$2:'Closeness'!$B$800, 2, FALSE), -1)</f>
        <v>0.31359999999999999</v>
      </c>
      <c r="I62" s="4"/>
      <c r="J62" s="4"/>
      <c r="K62" s="4"/>
      <c r="L62" s="4"/>
      <c r="M62" s="4"/>
    </row>
    <row r="63" spans="1:13" ht="13.95" customHeight="1" x14ac:dyDescent="0.3">
      <c r="A63" s="6" t="s">
        <v>61</v>
      </c>
      <c r="D63" t="b">
        <v>1</v>
      </c>
      <c r="E63">
        <f>IFERROR(VLOOKUP(A63, Betweenness!$A$2:'Betweenness'!$B$800, 2, FALSE), -1)</f>
        <v>-1</v>
      </c>
      <c r="F63">
        <f>IFERROR(VLOOKUP(A63, Closeness!$A$2:'Closeness'!$B$800, 2, FALSE), -1)</f>
        <v>0.31359999999999999</v>
      </c>
      <c r="I63" s="3"/>
      <c r="J63" s="4"/>
      <c r="K63" s="4"/>
      <c r="L63" s="4"/>
      <c r="M63" s="4"/>
    </row>
    <row r="64" spans="1:13" ht="13.95" customHeight="1" x14ac:dyDescent="0.3">
      <c r="A64" s="1" t="s">
        <v>62</v>
      </c>
      <c r="C64" t="b">
        <v>1</v>
      </c>
      <c r="D64" t="b">
        <v>1</v>
      </c>
      <c r="E64">
        <f>IFERROR(VLOOKUP(A64, Betweenness!$A$2:'Betweenness'!$B$800, 2, FALSE), -1)</f>
        <v>-1</v>
      </c>
      <c r="F64">
        <f>IFERROR(VLOOKUP(A64, Closeness!$A$2:'Closeness'!$B$800, 2, FALSE), -1)</f>
        <v>0.31309999999999999</v>
      </c>
      <c r="I64" s="3"/>
      <c r="J64" s="4"/>
      <c r="K64" s="4"/>
      <c r="L64" s="4"/>
      <c r="M64" s="4"/>
    </row>
    <row r="65" spans="1:13" ht="13.95" customHeight="1" x14ac:dyDescent="0.3">
      <c r="A65" s="1" t="s">
        <v>63</v>
      </c>
      <c r="C65" t="b">
        <v>1</v>
      </c>
      <c r="E65">
        <f>IFERROR(VLOOKUP(A65, Betweenness!$A$2:'Betweenness'!$B$800, 2, FALSE), -1)</f>
        <v>-1</v>
      </c>
      <c r="F65">
        <f>IFERROR(VLOOKUP(A65, Closeness!$A$2:'Closeness'!$B$800, 2, FALSE), -1)</f>
        <v>0.313</v>
      </c>
      <c r="I65" s="3"/>
      <c r="J65" s="4"/>
      <c r="K65" s="4"/>
      <c r="L65" s="4"/>
      <c r="M65" s="4"/>
    </row>
    <row r="66" spans="1:13" ht="13.95" customHeight="1" x14ac:dyDescent="0.3">
      <c r="A66" s="6" t="s">
        <v>64</v>
      </c>
      <c r="C66" t="b">
        <v>1</v>
      </c>
      <c r="D66" t="b">
        <v>1</v>
      </c>
      <c r="E66">
        <f>IFERROR(VLOOKUP(A66, Betweenness!$A$2:'Betweenness'!$B$800, 2, FALSE), -1)</f>
        <v>-1</v>
      </c>
      <c r="F66">
        <f>IFERROR(VLOOKUP(A66, Closeness!$A$2:'Closeness'!$B$800, 2, FALSE), -1)</f>
        <v>0.31230000000000002</v>
      </c>
      <c r="I66" s="4"/>
      <c r="J66" s="4"/>
      <c r="K66" s="4"/>
      <c r="L66" s="4"/>
      <c r="M66" s="4"/>
    </row>
    <row r="67" spans="1:13" ht="13.95" customHeight="1" x14ac:dyDescent="0.3">
      <c r="A67" s="5" t="s">
        <v>65</v>
      </c>
      <c r="E67">
        <f>IFERROR(VLOOKUP(A67, Betweenness!$A$2:'Betweenness'!$B$800, 2, FALSE), -1)</f>
        <v>-1</v>
      </c>
      <c r="F67">
        <f>IFERROR(VLOOKUP(A67, Closeness!$A$2:'Closeness'!$B$800, 2, FALSE), -1)</f>
        <v>0.31209999999999999</v>
      </c>
      <c r="I67" s="4"/>
      <c r="J67" s="4"/>
      <c r="K67" s="4"/>
      <c r="L67" s="4"/>
      <c r="M67" s="4"/>
    </row>
    <row r="68" spans="1:13" ht="13.95" customHeight="1" x14ac:dyDescent="0.3">
      <c r="A68" s="5" t="s">
        <v>66</v>
      </c>
      <c r="E68">
        <f>IFERROR(VLOOKUP(A68, Betweenness!$A$2:'Betweenness'!$B$800, 2, FALSE), -1)</f>
        <v>-1</v>
      </c>
      <c r="F68">
        <f>IFERROR(VLOOKUP(A68, Closeness!$A$2:'Closeness'!$B$800, 2, FALSE), -1)</f>
        <v>0.312</v>
      </c>
      <c r="I68" s="4"/>
      <c r="J68" s="4"/>
      <c r="K68" s="4"/>
      <c r="L68" s="4"/>
      <c r="M68" s="4"/>
    </row>
    <row r="69" spans="1:13" ht="13.95" customHeight="1" x14ac:dyDescent="0.3">
      <c r="A69" s="6" t="s">
        <v>67</v>
      </c>
      <c r="B69" t="b">
        <v>1</v>
      </c>
      <c r="E69">
        <f>IFERROR(VLOOKUP(A69, Betweenness!$A$2:'Betweenness'!$B$800, 2, FALSE), -1)</f>
        <v>-1</v>
      </c>
      <c r="F69">
        <f>IFERROR(VLOOKUP(A69, Closeness!$A$2:'Closeness'!$B$800, 2, FALSE), -1)</f>
        <v>0.31180000000000002</v>
      </c>
      <c r="I69" s="4"/>
      <c r="J69" s="4"/>
      <c r="K69" s="4"/>
      <c r="L69" s="4"/>
      <c r="M69" s="4"/>
    </row>
    <row r="70" spans="1:13" ht="13.95" customHeight="1" x14ac:dyDescent="0.3">
      <c r="A70" s="6" t="s">
        <v>68</v>
      </c>
      <c r="C70" t="b">
        <v>1</v>
      </c>
      <c r="E70">
        <f>IFERROR(VLOOKUP(A70, Betweenness!$A$2:'Betweenness'!$B$800, 2, FALSE), -1)</f>
        <v>-1</v>
      </c>
      <c r="F70">
        <f>IFERROR(VLOOKUP(A70, Closeness!$A$2:'Closeness'!$B$800, 2, FALSE), -1)</f>
        <v>0.31159999999999999</v>
      </c>
      <c r="I70" s="4"/>
      <c r="J70" s="4"/>
      <c r="K70" s="4"/>
      <c r="L70" s="4"/>
      <c r="M70" s="4"/>
    </row>
    <row r="71" spans="1:13" ht="13.95" customHeight="1" x14ac:dyDescent="0.3">
      <c r="A71" s="6" t="s">
        <v>69</v>
      </c>
      <c r="E71">
        <f>IFERROR(VLOOKUP(A71, Betweenness!$A$2:'Betweenness'!$B$800, 2, FALSE), -1)</f>
        <v>-1</v>
      </c>
      <c r="F71">
        <f>IFERROR(VLOOKUP(A71, Closeness!$A$2:'Closeness'!$B$800, 2, FALSE), -1)</f>
        <v>0.31040000000000001</v>
      </c>
      <c r="I71" s="4"/>
      <c r="J71" s="4"/>
      <c r="K71" s="4"/>
      <c r="L71" s="4"/>
      <c r="M71" s="4"/>
    </row>
    <row r="72" spans="1:13" ht="13.95" customHeight="1" x14ac:dyDescent="0.3">
      <c r="A72" s="6" t="s">
        <v>70</v>
      </c>
      <c r="D72" t="b">
        <v>1</v>
      </c>
      <c r="E72">
        <f>IFERROR(VLOOKUP(A72, Betweenness!$A$2:'Betweenness'!$B$800, 2, FALSE), -1)</f>
        <v>-1</v>
      </c>
      <c r="F72">
        <f>IFERROR(VLOOKUP(A72, Closeness!$A$2:'Closeness'!$B$800, 2, FALSE), -1)</f>
        <v>0.30859999999999999</v>
      </c>
      <c r="I72" s="3"/>
      <c r="J72" s="4"/>
      <c r="K72" s="4"/>
      <c r="L72" s="4"/>
      <c r="M72" s="4"/>
    </row>
    <row r="73" spans="1:13" ht="13.95" customHeight="1" x14ac:dyDescent="0.3">
      <c r="A73" s="6" t="s">
        <v>71</v>
      </c>
      <c r="B73" t="b">
        <v>1</v>
      </c>
      <c r="D73" t="b">
        <v>1</v>
      </c>
      <c r="E73">
        <f>IFERROR(VLOOKUP(A73, Betweenness!$A$2:'Betweenness'!$B$800, 2, FALSE), -1)</f>
        <v>-1</v>
      </c>
      <c r="F73" s="4">
        <f>IFERROR(VLOOKUP(A73, Closeness!$A$2:'Closeness'!$B$800, 2, FALSE), -1)</f>
        <v>0.30819999999999997</v>
      </c>
      <c r="I73" s="3"/>
      <c r="J73" s="4"/>
      <c r="K73" s="4"/>
      <c r="L73" s="4"/>
      <c r="M73" s="4"/>
    </row>
    <row r="74" spans="1:13" ht="13.95" customHeight="1" x14ac:dyDescent="0.3">
      <c r="A74" s="6" t="s">
        <v>72</v>
      </c>
      <c r="B74" t="b">
        <v>1</v>
      </c>
      <c r="E74">
        <f>IFERROR(VLOOKUP(A74, Betweenness!$A$2:'Betweenness'!$B$800, 2, FALSE), -1)</f>
        <v>-1</v>
      </c>
      <c r="F74">
        <f>IFERROR(VLOOKUP(A74, Closeness!$A$2:'Closeness'!$B$800, 2, FALSE), -1)</f>
        <v>0.308</v>
      </c>
      <c r="I74" s="4"/>
      <c r="J74" s="4"/>
      <c r="K74" s="4"/>
      <c r="L74" s="4"/>
      <c r="M74" s="4"/>
    </row>
    <row r="75" spans="1:13" ht="13.95" customHeight="1" x14ac:dyDescent="0.3">
      <c r="A75" s="5" t="s">
        <v>73</v>
      </c>
      <c r="C75" t="b">
        <v>1</v>
      </c>
      <c r="E75">
        <f>IFERROR(VLOOKUP(A75, Betweenness!$A$2:'Betweenness'!$B$800, 2, FALSE), -1)</f>
        <v>-1</v>
      </c>
      <c r="F75">
        <f>IFERROR(VLOOKUP(A75, Closeness!$A$2:'Closeness'!$B$800, 2, FALSE), -1)</f>
        <v>0.30709999999999998</v>
      </c>
      <c r="I75" s="4"/>
      <c r="J75" s="4"/>
      <c r="K75" s="4"/>
      <c r="L75" s="4"/>
      <c r="M75" s="4"/>
    </row>
    <row r="76" spans="1:13" ht="13.95" customHeight="1" x14ac:dyDescent="0.3">
      <c r="A76" s="6" t="s">
        <v>74</v>
      </c>
      <c r="B76" t="b">
        <v>1</v>
      </c>
      <c r="D76" t="b">
        <v>1</v>
      </c>
      <c r="E76">
        <f>IFERROR(VLOOKUP(A76, Betweenness!$A$2:'Betweenness'!$B$800, 2, FALSE), -1)</f>
        <v>-1</v>
      </c>
      <c r="F76">
        <f>IFERROR(VLOOKUP(A76, Closeness!$A$2:'Closeness'!$B$800, 2, FALSE), -1)</f>
        <v>0.30680000000000002</v>
      </c>
      <c r="I76" s="4"/>
      <c r="J76" s="4"/>
      <c r="K76" s="4"/>
      <c r="L76" s="4"/>
      <c r="M76" s="4"/>
    </row>
    <row r="77" spans="1:13" ht="13.95" customHeight="1" x14ac:dyDescent="0.3">
      <c r="A77" s="2" t="s">
        <v>81</v>
      </c>
      <c r="C77" t="b">
        <v>1</v>
      </c>
      <c r="E77">
        <f>IFERROR(VLOOKUP(A77, Betweenness!$A$2:'Betweenness'!$B$800, 2, FALSE), -1)</f>
        <v>15834.8333</v>
      </c>
      <c r="F77">
        <f>IFERROR(VLOOKUP(A77, Closeness!$A$2:'Closeness'!$B$800, 2, FALSE), -1)</f>
        <v>-1</v>
      </c>
      <c r="I77" s="4"/>
      <c r="J77" s="4"/>
      <c r="K77" s="4"/>
      <c r="L77" s="4"/>
      <c r="M77" s="4"/>
    </row>
    <row r="78" spans="1:13" ht="13.95" customHeight="1" x14ac:dyDescent="0.3">
      <c r="A78" s="3" t="s">
        <v>82</v>
      </c>
      <c r="E78">
        <f>IFERROR(VLOOKUP(A78, Betweenness!$A$2:'Betweenness'!$B$800, 2, FALSE), -1)</f>
        <v>15404.5</v>
      </c>
      <c r="F78">
        <f>IFERROR(VLOOKUP(A78, Closeness!$A$2:'Closeness'!$B$800, 2, FALSE), -1)</f>
        <v>-1</v>
      </c>
      <c r="I78" s="3"/>
      <c r="J78" s="4"/>
      <c r="K78" s="4"/>
      <c r="L78" s="4"/>
      <c r="M78" s="4"/>
    </row>
    <row r="79" spans="1:13" ht="13.95" customHeight="1" x14ac:dyDescent="0.3">
      <c r="A79" s="3" t="s">
        <v>83</v>
      </c>
      <c r="E79">
        <f>IFERROR(VLOOKUP(A79, Betweenness!$A$2:'Betweenness'!$B$800, 2, FALSE), -1)</f>
        <v>11905.1667</v>
      </c>
      <c r="F79">
        <f>IFERROR(VLOOKUP(A79, Closeness!$A$2:'Closeness'!$B$800, 2, FALSE), -1)</f>
        <v>-1</v>
      </c>
      <c r="I79" s="3"/>
      <c r="J79" s="4"/>
      <c r="K79" s="4"/>
      <c r="L79" s="4"/>
      <c r="M79" s="4"/>
    </row>
    <row r="80" spans="1:13" ht="13.95" customHeight="1" x14ac:dyDescent="0.3">
      <c r="A80" s="3" t="s">
        <v>84</v>
      </c>
      <c r="C80" t="b">
        <v>1</v>
      </c>
      <c r="E80">
        <f>IFERROR(VLOOKUP(A80, Betweenness!$A$2:'Betweenness'!$B$800, 2, FALSE), -1)</f>
        <v>11630.5</v>
      </c>
      <c r="F80">
        <f>IFERROR(VLOOKUP(A80, Closeness!$A$2:'Closeness'!$B$800, 2, FALSE), -1)</f>
        <v>-1</v>
      </c>
      <c r="I80" s="4"/>
      <c r="J80" s="4"/>
      <c r="K80" s="4"/>
      <c r="L80" s="4"/>
      <c r="M80" s="4"/>
    </row>
    <row r="81" spans="1:13" ht="13.95" customHeight="1" x14ac:dyDescent="0.3">
      <c r="A81" s="3" t="s">
        <v>85</v>
      </c>
      <c r="C81" t="b">
        <v>1</v>
      </c>
      <c r="E81">
        <f>IFERROR(VLOOKUP(A81, Betweenness!$A$2:'Betweenness'!$B$800, 2, FALSE), -1)</f>
        <v>11629.5</v>
      </c>
      <c r="F81">
        <f>IFERROR(VLOOKUP(A81, Closeness!$A$2:'Closeness'!$B$800, 2, FALSE), -1)</f>
        <v>-1</v>
      </c>
      <c r="I81" s="4"/>
      <c r="J81" s="4"/>
      <c r="K81" s="4"/>
      <c r="L81" s="4"/>
      <c r="M81" s="4"/>
    </row>
    <row r="82" spans="1:13" ht="13.95" customHeight="1" x14ac:dyDescent="0.3">
      <c r="A82" s="2" t="s">
        <v>86</v>
      </c>
      <c r="C82" t="b">
        <v>1</v>
      </c>
      <c r="D82" t="b">
        <v>1</v>
      </c>
      <c r="E82">
        <f>IFERROR(VLOOKUP(A82, Betweenness!$A$2:'Betweenness'!$B$800, 2, FALSE), -1)</f>
        <v>11262</v>
      </c>
      <c r="F82">
        <f>IFERROR(VLOOKUP(A82, Closeness!$A$2:'Closeness'!$B$800, 2, FALSE), -1)</f>
        <v>-1</v>
      </c>
      <c r="I82" s="4"/>
      <c r="J82" s="4"/>
      <c r="K82" s="4"/>
      <c r="L82" s="4"/>
      <c r="M82" s="4"/>
    </row>
    <row r="83" spans="1:13" ht="13.95" customHeight="1" x14ac:dyDescent="0.3">
      <c r="A83" s="3" t="s">
        <v>87</v>
      </c>
      <c r="D83" t="b">
        <v>1</v>
      </c>
      <c r="E83">
        <f>IFERROR(VLOOKUP(A83, Betweenness!$A$2:'Betweenness'!$B$800, 2, FALSE), -1)</f>
        <v>10001</v>
      </c>
      <c r="F83">
        <f>IFERROR(VLOOKUP(A83, Closeness!$A$2:'Closeness'!$B$800, 2, FALSE), -1)</f>
        <v>-1</v>
      </c>
      <c r="I83" s="4"/>
      <c r="J83" s="4"/>
      <c r="K83" s="4"/>
      <c r="L83" s="4"/>
      <c r="M83" s="4"/>
    </row>
    <row r="84" spans="1:13" ht="13.95" customHeight="1" x14ac:dyDescent="0.3">
      <c r="A84" s="3" t="s">
        <v>88</v>
      </c>
      <c r="C84" t="b">
        <v>1</v>
      </c>
      <c r="E84">
        <f>IFERROR(VLOOKUP(A84, Betweenness!$A$2:'Betweenness'!$B$800, 2, FALSE), -1)</f>
        <v>9976</v>
      </c>
      <c r="F84">
        <f>IFERROR(VLOOKUP(A84, Closeness!$A$2:'Closeness'!$B$800, 2, FALSE), -1)</f>
        <v>-1</v>
      </c>
      <c r="I84" s="4"/>
      <c r="J84" s="4"/>
      <c r="K84" s="4"/>
      <c r="L84" s="4"/>
      <c r="M84" s="4"/>
    </row>
    <row r="85" spans="1:13" ht="13.95" customHeight="1" x14ac:dyDescent="0.3">
      <c r="A85" s="3" t="s">
        <v>89</v>
      </c>
      <c r="B85" s="4"/>
      <c r="C85" s="4"/>
      <c r="D85" s="4"/>
      <c r="E85" s="4">
        <f>IFERROR(VLOOKUP(A85, Betweenness!$A$2:'Betweenness'!$B$800, 2, FALSE), -1)</f>
        <v>9682</v>
      </c>
      <c r="F85">
        <f>IFERROR(VLOOKUP(A85, Closeness!$A$2:'Closeness'!$B$800, 2, FALSE), -1)</f>
        <v>-1</v>
      </c>
      <c r="I85" s="4"/>
      <c r="J85" s="4"/>
      <c r="K85" s="4"/>
      <c r="L85" s="4"/>
      <c r="M85" s="4"/>
    </row>
    <row r="86" spans="1:13" ht="13.95" customHeight="1" x14ac:dyDescent="0.3">
      <c r="A86" s="3" t="s">
        <v>90</v>
      </c>
      <c r="E86">
        <f>IFERROR(VLOOKUP(A86, Betweenness!$A$2:'Betweenness'!$B$800, 2, FALSE), -1)</f>
        <v>8919.8333000000002</v>
      </c>
      <c r="F86">
        <f>IFERROR(VLOOKUP(A86, Closeness!$A$2:'Closeness'!$B$800, 2, FALSE), -1)</f>
        <v>-1</v>
      </c>
      <c r="I86" s="4"/>
      <c r="J86" s="4"/>
      <c r="K86" s="4"/>
      <c r="L86" s="4"/>
      <c r="M86" s="4"/>
    </row>
    <row r="87" spans="1:13" ht="13.95" customHeight="1" x14ac:dyDescent="0.3">
      <c r="A87" s="3" t="s">
        <v>91</v>
      </c>
      <c r="D87" t="b">
        <v>1</v>
      </c>
      <c r="E87">
        <f>IFERROR(VLOOKUP(A87, Betweenness!$A$2:'Betweenness'!$B$800, 2, FALSE), -1)</f>
        <v>7345.1666999999998</v>
      </c>
      <c r="F87">
        <f>IFERROR(VLOOKUP(A87, Closeness!$A$2:'Closeness'!$B$800, 2, FALSE), -1)</f>
        <v>-1</v>
      </c>
      <c r="I87" s="4"/>
      <c r="J87" s="4"/>
      <c r="K87" s="4"/>
      <c r="L87" s="4"/>
      <c r="M87" s="4"/>
    </row>
    <row r="88" spans="1:13" ht="13.95" customHeight="1" x14ac:dyDescent="0.3">
      <c r="A88" s="3" t="s">
        <v>92</v>
      </c>
      <c r="C88" t="b">
        <v>1</v>
      </c>
      <c r="E88">
        <f>IFERROR(VLOOKUP(A88, Betweenness!$A$2:'Betweenness'!$B$800, 2, FALSE), -1)</f>
        <v>7278</v>
      </c>
      <c r="F88">
        <f>IFERROR(VLOOKUP(A88, Closeness!$A$2:'Closeness'!$B$800, 2, FALSE), -1)</f>
        <v>-1</v>
      </c>
      <c r="I88" s="4"/>
      <c r="J88" s="4"/>
      <c r="K88" s="4"/>
      <c r="L88" s="4"/>
      <c r="M88" s="4"/>
    </row>
    <row r="89" spans="1:13" ht="13.95" customHeight="1" x14ac:dyDescent="0.3">
      <c r="A89" s="3" t="s">
        <v>93</v>
      </c>
      <c r="E89">
        <f>IFERROR(VLOOKUP(A89, Betweenness!$A$2:'Betweenness'!$B$800, 2, FALSE), -1)</f>
        <v>7205.5</v>
      </c>
      <c r="F89">
        <f>IFERROR(VLOOKUP(A89, Closeness!$A$2:'Closeness'!$B$800, 2, FALSE), -1)</f>
        <v>-1</v>
      </c>
      <c r="I89" s="4"/>
      <c r="J89" s="4"/>
      <c r="K89" s="4"/>
      <c r="L89" s="4"/>
      <c r="M89" s="4"/>
    </row>
    <row r="90" spans="1:13" ht="13.95" customHeight="1" x14ac:dyDescent="0.3">
      <c r="A90" s="3" t="s">
        <v>94</v>
      </c>
      <c r="E90">
        <f>IFERROR(VLOOKUP(A90, Betweenness!$A$2:'Betweenness'!$B$800, 2, FALSE), -1)</f>
        <v>6953</v>
      </c>
      <c r="F90">
        <f>IFERROR(VLOOKUP(A90, Closeness!$A$2:'Closeness'!$B$800, 2, FALSE), -1)</f>
        <v>-1</v>
      </c>
      <c r="I90" s="4"/>
      <c r="J90" s="4"/>
      <c r="K90" s="4"/>
      <c r="L90" s="4"/>
      <c r="M90" s="4"/>
    </row>
    <row r="91" spans="1:13" ht="13.95" customHeight="1" x14ac:dyDescent="0.3">
      <c r="A91" s="3" t="s">
        <v>95</v>
      </c>
      <c r="E91">
        <f>IFERROR(VLOOKUP(A91, Betweenness!$A$2:'Betweenness'!$B$800, 2, FALSE), -1)</f>
        <v>6756.6666999999998</v>
      </c>
      <c r="F91">
        <f>IFERROR(VLOOKUP(A91, Closeness!$A$2:'Closeness'!$B$800, 2, FALSE), -1)</f>
        <v>-1</v>
      </c>
      <c r="I91" s="4"/>
      <c r="J91" s="4"/>
      <c r="K91" s="4"/>
      <c r="L91" s="4"/>
      <c r="M91" s="4"/>
    </row>
    <row r="92" spans="1:13" ht="13.95" customHeight="1" x14ac:dyDescent="0.3">
      <c r="A92" s="3" t="s">
        <v>96</v>
      </c>
      <c r="D92" t="b">
        <v>1</v>
      </c>
      <c r="E92">
        <f>IFERROR(VLOOKUP(A92, Betweenness!$A$2:'Betweenness'!$B$800, 2, FALSE), -1)</f>
        <v>6745</v>
      </c>
      <c r="F92">
        <f>IFERROR(VLOOKUP(A92, Closeness!$A$2:'Closeness'!$B$800, 2, FALSE), -1)</f>
        <v>-1</v>
      </c>
      <c r="I92" s="4"/>
      <c r="J92" s="4"/>
      <c r="K92" s="4"/>
      <c r="L92" s="4"/>
      <c r="M92" s="4"/>
    </row>
    <row r="93" spans="1:13" ht="13.95" customHeight="1" x14ac:dyDescent="0.3">
      <c r="A93" s="3" t="s">
        <v>97</v>
      </c>
      <c r="E93">
        <f>IFERROR(VLOOKUP(A93, Betweenness!$A$2:'Betweenness'!$B$800, 2, FALSE), -1)</f>
        <v>6491</v>
      </c>
      <c r="F93">
        <f>IFERROR(VLOOKUP(A93, Closeness!$A$2:'Closeness'!$B$800, 2, FALSE), -1)</f>
        <v>-1</v>
      </c>
      <c r="I93" s="4"/>
      <c r="J93" s="4"/>
      <c r="K93" s="4"/>
      <c r="L93" s="4"/>
      <c r="M93" s="4"/>
    </row>
    <row r="94" spans="1:13" ht="13.95" customHeight="1" x14ac:dyDescent="0.3">
      <c r="A94" s="3" t="s">
        <v>98</v>
      </c>
      <c r="E94">
        <f>IFERROR(VLOOKUP(A94, Betweenness!$A$2:'Betweenness'!$B$800, 2, FALSE), -1)</f>
        <v>6357</v>
      </c>
      <c r="F94">
        <f>IFERROR(VLOOKUP(A94, Closeness!$A$2:'Closeness'!$B$800, 2, FALSE), -1)</f>
        <v>-1</v>
      </c>
      <c r="I94" s="4"/>
      <c r="J94" s="4"/>
      <c r="K94" s="4"/>
      <c r="L94" s="4"/>
      <c r="M94" s="4"/>
    </row>
    <row r="95" spans="1:13" ht="13.95" customHeight="1" x14ac:dyDescent="0.3">
      <c r="A95" s="3" t="s">
        <v>99</v>
      </c>
      <c r="E95">
        <f>IFERROR(VLOOKUP(A95, Betweenness!$A$2:'Betweenness'!$B$800, 2, FALSE), -1)</f>
        <v>5693.8333000000002</v>
      </c>
      <c r="F95">
        <f>IFERROR(VLOOKUP(A95, Closeness!$A$2:'Closeness'!$B$800, 2, FALSE), -1)</f>
        <v>-1</v>
      </c>
      <c r="I95" s="4"/>
      <c r="J95" s="4"/>
      <c r="K95" s="4"/>
      <c r="L95" s="4"/>
      <c r="M95" s="4"/>
    </row>
    <row r="96" spans="1:13" ht="13.95" customHeight="1" x14ac:dyDescent="0.3">
      <c r="A96" s="3" t="s">
        <v>100</v>
      </c>
      <c r="C96" t="b">
        <v>1</v>
      </c>
      <c r="E96">
        <f>IFERROR(VLOOKUP(A96, Betweenness!$A$2:'Betweenness'!$B$800, 2, FALSE), -1)</f>
        <v>5224</v>
      </c>
      <c r="F96">
        <f>IFERROR(VLOOKUP(A96, Closeness!$A$2:'Closeness'!$B$800, 2, FALSE), -1)</f>
        <v>-1</v>
      </c>
      <c r="I96" s="4"/>
      <c r="J96" s="4"/>
      <c r="K96" s="4"/>
      <c r="L96" s="4"/>
      <c r="M96" s="4"/>
    </row>
    <row r="97" spans="1:13" ht="13.95" customHeight="1" x14ac:dyDescent="0.3">
      <c r="A97" s="3" t="s">
        <v>101</v>
      </c>
      <c r="E97">
        <f>IFERROR(VLOOKUP(A97, Betweenness!$A$2:'Betweenness'!$B$800, 2, FALSE), -1)</f>
        <v>4327.8333000000002</v>
      </c>
      <c r="F97">
        <f>IFERROR(VLOOKUP(A97, Closeness!$A$2:'Closeness'!$B$800, 2, FALSE), -1)</f>
        <v>-1</v>
      </c>
      <c r="I97" s="4"/>
      <c r="J97" s="4"/>
      <c r="K97" s="4"/>
      <c r="L97" s="4"/>
      <c r="M97" s="4"/>
    </row>
    <row r="98" spans="1:13" ht="13.95" customHeight="1" x14ac:dyDescent="0.3">
      <c r="A98" s="3" t="s">
        <v>102</v>
      </c>
      <c r="E98">
        <f>IFERROR(VLOOKUP(A98, Betweenness!$A$2:'Betweenness'!$B$800, 2, FALSE), -1)</f>
        <v>4278</v>
      </c>
      <c r="F98">
        <f>IFERROR(VLOOKUP(A98, Closeness!$A$2:'Closeness'!$B$800, 2, FALSE), -1)</f>
        <v>-1</v>
      </c>
      <c r="I98" s="4"/>
      <c r="J98" s="4"/>
      <c r="K98" s="4"/>
      <c r="L98" s="4"/>
      <c r="M98" s="4"/>
    </row>
    <row r="99" spans="1:13" ht="13.95" customHeight="1" x14ac:dyDescent="0.3">
      <c r="A99" s="3" t="s">
        <v>103</v>
      </c>
      <c r="E99">
        <f>IFERROR(VLOOKUP(A99, Betweenness!$A$2:'Betweenness'!$B$800, 2, FALSE), -1)</f>
        <v>3957.5</v>
      </c>
      <c r="F99">
        <f>IFERROR(VLOOKUP(A99, Closeness!$A$2:'Closeness'!$B$800, 2, FALSE), -1)</f>
        <v>-1</v>
      </c>
      <c r="I99" s="4"/>
      <c r="J99" s="4"/>
      <c r="K99" s="4"/>
      <c r="L99" s="4"/>
      <c r="M99" s="4"/>
    </row>
    <row r="100" spans="1:13" ht="13.95" customHeight="1" x14ac:dyDescent="0.3">
      <c r="A100" s="3" t="s">
        <v>104</v>
      </c>
      <c r="C100" t="b">
        <v>1</v>
      </c>
      <c r="D100" t="b">
        <v>1</v>
      </c>
      <c r="E100">
        <f>IFERROR(VLOOKUP(A100, Betweenness!$A$2:'Betweenness'!$B$800, 2, FALSE), -1)</f>
        <v>3617</v>
      </c>
      <c r="F100">
        <f>IFERROR(VLOOKUP(A100, Closeness!$A$2:'Closeness'!$B$800, 2, FALSE), -1)</f>
        <v>-1</v>
      </c>
      <c r="I100" s="4"/>
      <c r="J100" s="4"/>
      <c r="K100" s="4"/>
      <c r="L100" s="4"/>
      <c r="M100" s="4"/>
    </row>
    <row r="101" spans="1:13" ht="13.95" customHeight="1" x14ac:dyDescent="0.3">
      <c r="A101" s="3" t="s">
        <v>105</v>
      </c>
      <c r="E101">
        <f>IFERROR(VLOOKUP(A101, Betweenness!$A$2:'Betweenness'!$B$800, 2, FALSE), -1)</f>
        <v>3585</v>
      </c>
      <c r="F101">
        <f>IFERROR(VLOOKUP(A101, Closeness!$A$2:'Closeness'!$B$800, 2, FALSE), -1)</f>
        <v>-1</v>
      </c>
      <c r="I101" s="4"/>
      <c r="J101" s="4"/>
      <c r="K101" s="4"/>
      <c r="L101" s="4"/>
      <c r="M101" s="4"/>
    </row>
    <row r="102" spans="1:13" ht="13.95" customHeight="1" x14ac:dyDescent="0.3">
      <c r="A102" s="2" t="s">
        <v>106</v>
      </c>
      <c r="D102" t="b">
        <v>1</v>
      </c>
      <c r="E102">
        <f>IFERROR(VLOOKUP(A102, Betweenness!$A$2:'Betweenness'!$B$800, 2, FALSE), -1)</f>
        <v>3496</v>
      </c>
      <c r="F102">
        <f>IFERROR(VLOOKUP(A102, Closeness!$A$2:'Closeness'!$B$800, 2, FALSE), -1)</f>
        <v>-1</v>
      </c>
      <c r="I102" s="4"/>
      <c r="J102" s="4"/>
      <c r="K102" s="4"/>
      <c r="L102" s="4"/>
      <c r="M102" s="4"/>
    </row>
    <row r="103" spans="1:13" ht="13.95" customHeight="1" x14ac:dyDescent="0.3">
      <c r="A103" s="2" t="s">
        <v>107</v>
      </c>
      <c r="C103" t="b">
        <v>1</v>
      </c>
      <c r="E103">
        <f>IFERROR(VLOOKUP(A103, Betweenness!$A$2:'Betweenness'!$B$800, 2, FALSE), -1)</f>
        <v>3302.5</v>
      </c>
      <c r="F103">
        <f>IFERROR(VLOOKUP(A103, Closeness!$A$2:'Closeness'!$B$800, 2, FALSE), -1)</f>
        <v>-1</v>
      </c>
      <c r="I103" s="4"/>
      <c r="J103" s="4"/>
      <c r="K103" s="4"/>
      <c r="L103" s="4"/>
      <c r="M103" s="4"/>
    </row>
    <row r="104" spans="1:13" ht="13.95" customHeight="1" x14ac:dyDescent="0.3">
      <c r="A104" s="2" t="s">
        <v>108</v>
      </c>
      <c r="E104">
        <f>IFERROR(VLOOKUP(A104, Betweenness!$A$2:'Betweenness'!$B$800, 2, FALSE), -1)</f>
        <v>3003.5</v>
      </c>
      <c r="F104">
        <f>IFERROR(VLOOKUP(A104, Closeness!$A$2:'Closeness'!$B$800, 2, FALSE), -1)</f>
        <v>-1</v>
      </c>
      <c r="I104" s="4"/>
      <c r="J104" s="4"/>
      <c r="K104" s="4"/>
      <c r="L104" s="4"/>
      <c r="M104" s="4"/>
    </row>
    <row r="105" spans="1:13" ht="13.95" customHeight="1" x14ac:dyDescent="0.3">
      <c r="A105" s="2" t="s">
        <v>109</v>
      </c>
      <c r="E105">
        <f>IFERROR(VLOOKUP(A105, Betweenness!$A$2:'Betweenness'!$B$800, 2, FALSE), -1)</f>
        <v>2896</v>
      </c>
      <c r="F105">
        <f>IFERROR(VLOOKUP(A105, Closeness!$A$2:'Closeness'!$B$800, 2, FALSE), -1)</f>
        <v>-1</v>
      </c>
      <c r="I105" s="4"/>
      <c r="J105" s="4"/>
      <c r="K105" s="4"/>
      <c r="L105" s="4"/>
      <c r="M105" s="4"/>
    </row>
    <row r="106" spans="1:13" ht="13.95" customHeight="1" x14ac:dyDescent="0.3">
      <c r="A106" s="2" t="s">
        <v>110</v>
      </c>
      <c r="E106">
        <f>IFERROR(VLOOKUP(A106, Betweenness!$A$2:'Betweenness'!$B$800, 2, FALSE), -1)</f>
        <v>2482</v>
      </c>
      <c r="F106">
        <f>IFERROR(VLOOKUP(A106, Closeness!$A$2:'Closeness'!$B$800, 2, FALSE), -1)</f>
        <v>-1</v>
      </c>
      <c r="I106" s="4"/>
      <c r="J106" s="4"/>
      <c r="K106" s="4"/>
      <c r="L106" s="4"/>
      <c r="M106" s="4"/>
    </row>
    <row r="107" spans="1:13" ht="13.95" customHeight="1" x14ac:dyDescent="0.3">
      <c r="A107" s="2" t="s">
        <v>111</v>
      </c>
      <c r="E107">
        <f>IFERROR(VLOOKUP(A107, Betweenness!$A$2:'Betweenness'!$B$800, 2, FALSE), -1)</f>
        <v>2367</v>
      </c>
      <c r="F107">
        <f>IFERROR(VLOOKUP(A107, Closeness!$A$2:'Closeness'!$B$800, 2, FALSE), -1)</f>
        <v>-1</v>
      </c>
      <c r="I107" s="4"/>
      <c r="J107" s="4"/>
      <c r="K107" s="4"/>
      <c r="L107" s="4"/>
      <c r="M107" s="4"/>
    </row>
    <row r="108" spans="1:13" ht="13.95" customHeight="1" x14ac:dyDescent="0.3">
      <c r="A108" s="2" t="s">
        <v>112</v>
      </c>
      <c r="E108">
        <f>IFERROR(VLOOKUP(A108, Betweenness!$A$2:'Betweenness'!$B$800, 2, FALSE), -1)</f>
        <v>2355</v>
      </c>
      <c r="F108">
        <f>IFERROR(VLOOKUP(A108, Closeness!$A$2:'Closeness'!$B$800, 2, FALSE), -1)</f>
        <v>-1</v>
      </c>
    </row>
    <row r="109" spans="1:13" ht="13.95" customHeight="1" x14ac:dyDescent="0.3">
      <c r="A109" s="2" t="s">
        <v>113</v>
      </c>
      <c r="E109">
        <f>IFERROR(VLOOKUP(A109, Betweenness!$A$2:'Betweenness'!$B$800, 2, FALSE), -1)</f>
        <v>2349.5</v>
      </c>
      <c r="F109">
        <f>IFERROR(VLOOKUP(A109, Closeness!$A$2:'Closeness'!$B$800, 2, FALSE), -1)</f>
        <v>-1</v>
      </c>
    </row>
    <row r="110" spans="1:13" ht="13.95" customHeight="1" x14ac:dyDescent="0.3">
      <c r="A110" s="2" t="s">
        <v>114</v>
      </c>
      <c r="E110">
        <f>IFERROR(VLOOKUP(A110, Betweenness!$A$2:'Betweenness'!$B$800, 2, FALSE), -1)</f>
        <v>2330</v>
      </c>
      <c r="F110">
        <f>IFERROR(VLOOKUP(A110, Closeness!$A$2:'Closeness'!$B$800, 2, FALSE), -1)</f>
        <v>-1</v>
      </c>
    </row>
    <row r="111" spans="1:13" ht="13.95" customHeight="1" x14ac:dyDescent="0.3">
      <c r="A111" s="5"/>
      <c r="E111">
        <f>IFERROR(VLOOKUP(A111, Betweenness!$A$2:'Betweenness'!$B$800, 2, FALSE), -1)</f>
        <v>-1</v>
      </c>
      <c r="F111">
        <f>IFERROR(VLOOKUP(A111, Closeness!$A$2:'Closeness'!$B$800, 2, FALSE), -1)</f>
        <v>-1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4468-02C1-4341-9432-94411807DD44}">
  <dimension ref="A1:B76"/>
  <sheetViews>
    <sheetView workbookViewId="0">
      <selection activeCell="C1" sqref="C1:E1048576"/>
    </sheetView>
  </sheetViews>
  <sheetFormatPr baseColWidth="10" defaultRowHeight="14.4" x14ac:dyDescent="0.3"/>
  <cols>
    <col min="1" max="1" width="20.5546875" customWidth="1"/>
    <col min="2" max="2" width="14.21875" style="10" bestFit="1" customWidth="1"/>
  </cols>
  <sheetData>
    <row r="1" spans="1:2" x14ac:dyDescent="0.3">
      <c r="A1" s="1" t="s">
        <v>80</v>
      </c>
      <c r="B1" s="9" t="s">
        <v>79</v>
      </c>
    </row>
    <row r="2" spans="1:2" x14ac:dyDescent="0.3">
      <c r="A2" s="1" t="s">
        <v>15</v>
      </c>
      <c r="B2" s="9">
        <v>10068</v>
      </c>
    </row>
    <row r="3" spans="1:2" x14ac:dyDescent="0.3">
      <c r="A3" s="1" t="s">
        <v>106</v>
      </c>
      <c r="B3" s="8">
        <v>3496</v>
      </c>
    </row>
    <row r="4" spans="1:2" x14ac:dyDescent="0.3">
      <c r="A4" s="1" t="s">
        <v>23</v>
      </c>
      <c r="B4" s="8">
        <v>3821</v>
      </c>
    </row>
    <row r="5" spans="1:2" x14ac:dyDescent="0.3">
      <c r="A5" s="1" t="s">
        <v>1</v>
      </c>
      <c r="B5" s="8">
        <v>6134</v>
      </c>
    </row>
    <row r="6" spans="1:2" x14ac:dyDescent="0.3">
      <c r="A6" s="1" t="s">
        <v>107</v>
      </c>
      <c r="B6" s="8">
        <v>3302.5</v>
      </c>
    </row>
    <row r="7" spans="1:2" x14ac:dyDescent="0.3">
      <c r="A7" s="1" t="s">
        <v>41</v>
      </c>
      <c r="B7" s="8">
        <v>2846</v>
      </c>
    </row>
    <row r="8" spans="1:2" x14ac:dyDescent="0.3">
      <c r="A8" s="1" t="s">
        <v>101</v>
      </c>
      <c r="B8" s="9">
        <v>4327.8333000000002</v>
      </c>
    </row>
    <row r="9" spans="1:2" x14ac:dyDescent="0.3">
      <c r="A9" s="1" t="s">
        <v>6</v>
      </c>
      <c r="B9" s="8">
        <v>42372</v>
      </c>
    </row>
    <row r="10" spans="1:2" x14ac:dyDescent="0.3">
      <c r="A10" s="1" t="s">
        <v>102</v>
      </c>
      <c r="B10" s="8">
        <v>4278</v>
      </c>
    </row>
    <row r="11" spans="1:2" x14ac:dyDescent="0.3">
      <c r="A11" s="1" t="s">
        <v>43</v>
      </c>
      <c r="B11" s="8">
        <v>8662</v>
      </c>
    </row>
    <row r="12" spans="1:2" x14ac:dyDescent="0.3">
      <c r="A12" s="1" t="s">
        <v>22</v>
      </c>
      <c r="B12" s="8">
        <v>11617</v>
      </c>
    </row>
    <row r="13" spans="1:2" x14ac:dyDescent="0.3">
      <c r="A13" s="1" t="s">
        <v>3</v>
      </c>
      <c r="B13" s="8">
        <v>9541.5</v>
      </c>
    </row>
    <row r="14" spans="1:2" x14ac:dyDescent="0.3">
      <c r="A14" s="1" t="s">
        <v>90</v>
      </c>
      <c r="B14" s="8">
        <v>8919.8333000000002</v>
      </c>
    </row>
    <row r="15" spans="1:2" x14ac:dyDescent="0.3">
      <c r="A15" s="1" t="s">
        <v>95</v>
      </c>
      <c r="B15" s="8">
        <v>6756.6666999999998</v>
      </c>
    </row>
    <row r="16" spans="1:2" x14ac:dyDescent="0.3">
      <c r="A16" s="1" t="s">
        <v>113</v>
      </c>
      <c r="B16" s="8">
        <v>2349.5</v>
      </c>
    </row>
    <row r="17" spans="1:2" x14ac:dyDescent="0.3">
      <c r="A17" s="1" t="s">
        <v>99</v>
      </c>
      <c r="B17" s="8">
        <v>5693.8333000000002</v>
      </c>
    </row>
    <row r="18" spans="1:2" x14ac:dyDescent="0.3">
      <c r="A18" s="1" t="s">
        <v>93</v>
      </c>
      <c r="B18" s="8">
        <v>7205.5</v>
      </c>
    </row>
    <row r="19" spans="1:2" x14ac:dyDescent="0.3">
      <c r="A19" s="1" t="s">
        <v>53</v>
      </c>
      <c r="B19" s="8">
        <v>2825.5</v>
      </c>
    </row>
    <row r="20" spans="1:2" x14ac:dyDescent="0.3">
      <c r="A20" s="1" t="s">
        <v>31</v>
      </c>
      <c r="B20" s="8">
        <v>8797</v>
      </c>
    </row>
    <row r="21" spans="1:2" x14ac:dyDescent="0.3">
      <c r="A21" s="1" t="s">
        <v>4</v>
      </c>
      <c r="B21" s="8">
        <v>7439</v>
      </c>
    </row>
    <row r="22" spans="1:2" x14ac:dyDescent="0.3">
      <c r="A22" s="1" t="s">
        <v>114</v>
      </c>
      <c r="B22" s="8">
        <v>2330</v>
      </c>
    </row>
    <row r="23" spans="1:2" x14ac:dyDescent="0.3">
      <c r="A23" s="1" t="s">
        <v>94</v>
      </c>
      <c r="B23" s="8">
        <v>6953</v>
      </c>
    </row>
    <row r="24" spans="1:2" x14ac:dyDescent="0.3">
      <c r="A24" s="1" t="s">
        <v>40</v>
      </c>
      <c r="B24" s="8">
        <v>17091</v>
      </c>
    </row>
    <row r="25" spans="1:2" x14ac:dyDescent="0.3">
      <c r="A25" s="1" t="s">
        <v>83</v>
      </c>
      <c r="B25" s="8">
        <v>11905.1667</v>
      </c>
    </row>
    <row r="26" spans="1:2" x14ac:dyDescent="0.3">
      <c r="A26" s="1" t="s">
        <v>19</v>
      </c>
      <c r="B26" s="8">
        <v>3871.5</v>
      </c>
    </row>
    <row r="27" spans="1:2" x14ac:dyDescent="0.3">
      <c r="A27" s="1" t="s">
        <v>97</v>
      </c>
      <c r="B27" s="8">
        <v>6491</v>
      </c>
    </row>
    <row r="28" spans="1:2" x14ac:dyDescent="0.3">
      <c r="A28" s="1" t="s">
        <v>18</v>
      </c>
      <c r="B28" s="8">
        <v>14184</v>
      </c>
    </row>
    <row r="29" spans="1:2" x14ac:dyDescent="0.3">
      <c r="A29" s="1" t="s">
        <v>17</v>
      </c>
      <c r="B29" s="8">
        <v>4305</v>
      </c>
    </row>
    <row r="30" spans="1:2" x14ac:dyDescent="0.3">
      <c r="A30" s="1" t="s">
        <v>110</v>
      </c>
      <c r="B30" s="8">
        <v>2482</v>
      </c>
    </row>
    <row r="31" spans="1:2" x14ac:dyDescent="0.3">
      <c r="A31" s="1" t="s">
        <v>98</v>
      </c>
      <c r="B31" s="8">
        <v>6357</v>
      </c>
    </row>
    <row r="32" spans="1:2" x14ac:dyDescent="0.3">
      <c r="A32" s="1" t="s">
        <v>38</v>
      </c>
      <c r="B32" s="8">
        <v>7039</v>
      </c>
    </row>
    <row r="33" spans="1:2" x14ac:dyDescent="0.3">
      <c r="A33" s="1" t="s">
        <v>32</v>
      </c>
      <c r="B33" s="8">
        <v>2734</v>
      </c>
    </row>
    <row r="34" spans="1:2" x14ac:dyDescent="0.3">
      <c r="A34" s="1" t="s">
        <v>82</v>
      </c>
      <c r="B34" s="8">
        <v>15404.5</v>
      </c>
    </row>
    <row r="35" spans="1:2" x14ac:dyDescent="0.3">
      <c r="A35" s="1" t="s">
        <v>81</v>
      </c>
      <c r="B35" s="8">
        <v>15834.8333</v>
      </c>
    </row>
    <row r="36" spans="1:2" x14ac:dyDescent="0.3">
      <c r="A36" s="1" t="s">
        <v>50</v>
      </c>
      <c r="B36" s="8">
        <v>4688.5</v>
      </c>
    </row>
    <row r="37" spans="1:2" x14ac:dyDescent="0.3">
      <c r="A37" s="1" t="s">
        <v>13</v>
      </c>
      <c r="B37" s="8">
        <v>12765</v>
      </c>
    </row>
    <row r="38" spans="1:2" x14ac:dyDescent="0.3">
      <c r="A38" s="1" t="s">
        <v>87</v>
      </c>
      <c r="B38" s="8">
        <v>10001</v>
      </c>
    </row>
    <row r="39" spans="1:2" x14ac:dyDescent="0.3">
      <c r="A39" s="1" t="s">
        <v>54</v>
      </c>
      <c r="B39" s="8">
        <v>14030.5</v>
      </c>
    </row>
    <row r="40" spans="1:2" x14ac:dyDescent="0.3">
      <c r="A40" s="1" t="s">
        <v>8</v>
      </c>
      <c r="B40" s="8">
        <v>12176</v>
      </c>
    </row>
    <row r="41" spans="1:2" x14ac:dyDescent="0.3">
      <c r="A41" s="1" t="s">
        <v>92</v>
      </c>
      <c r="B41" s="8">
        <v>7278</v>
      </c>
    </row>
    <row r="42" spans="1:2" x14ac:dyDescent="0.3">
      <c r="A42" s="1" t="s">
        <v>85</v>
      </c>
      <c r="B42" s="8">
        <v>11629.5</v>
      </c>
    </row>
    <row r="43" spans="1:2" x14ac:dyDescent="0.3">
      <c r="A43" s="1" t="s">
        <v>28</v>
      </c>
      <c r="B43" s="8">
        <v>15263.5</v>
      </c>
    </row>
    <row r="44" spans="1:2" x14ac:dyDescent="0.3">
      <c r="A44" s="1" t="s">
        <v>12</v>
      </c>
      <c r="B44" s="8">
        <v>14270.5</v>
      </c>
    </row>
    <row r="45" spans="1:2" ht="28.8" x14ac:dyDescent="0.3">
      <c r="A45" s="1" t="s">
        <v>5</v>
      </c>
      <c r="B45" s="8">
        <v>44377.5</v>
      </c>
    </row>
    <row r="46" spans="1:2" x14ac:dyDescent="0.3">
      <c r="A46" s="1" t="s">
        <v>105</v>
      </c>
      <c r="B46" s="8">
        <v>3585</v>
      </c>
    </row>
    <row r="47" spans="1:2" x14ac:dyDescent="0.3">
      <c r="A47" s="1" t="s">
        <v>91</v>
      </c>
      <c r="B47" s="8">
        <v>7345.1666999999998</v>
      </c>
    </row>
    <row r="48" spans="1:2" x14ac:dyDescent="0.3">
      <c r="A48" s="1" t="s">
        <v>20</v>
      </c>
      <c r="B48" s="8">
        <v>21327.5</v>
      </c>
    </row>
    <row r="49" spans="1:2" x14ac:dyDescent="0.3">
      <c r="A49" s="1" t="s">
        <v>45</v>
      </c>
      <c r="B49" s="8">
        <v>13903</v>
      </c>
    </row>
    <row r="50" spans="1:2" x14ac:dyDescent="0.3">
      <c r="A50" s="1" t="s">
        <v>2</v>
      </c>
      <c r="B50" s="8">
        <v>40419</v>
      </c>
    </row>
    <row r="51" spans="1:2" x14ac:dyDescent="0.3">
      <c r="A51" s="1" t="s">
        <v>103</v>
      </c>
      <c r="B51" s="8">
        <v>3957.5</v>
      </c>
    </row>
    <row r="52" spans="1:2" x14ac:dyDescent="0.3">
      <c r="A52" s="1" t="s">
        <v>16</v>
      </c>
      <c r="B52" s="8">
        <v>14306</v>
      </c>
    </row>
    <row r="53" spans="1:2" x14ac:dyDescent="0.3">
      <c r="A53" s="1" t="s">
        <v>84</v>
      </c>
      <c r="B53" s="8">
        <v>11630.5</v>
      </c>
    </row>
    <row r="54" spans="1:2" x14ac:dyDescent="0.3">
      <c r="A54" s="1" t="s">
        <v>0</v>
      </c>
      <c r="B54" s="8">
        <v>3076</v>
      </c>
    </row>
    <row r="55" spans="1:2" x14ac:dyDescent="0.3">
      <c r="A55" s="1" t="s">
        <v>30</v>
      </c>
      <c r="B55" s="8">
        <v>2345.5</v>
      </c>
    </row>
    <row r="56" spans="1:2" x14ac:dyDescent="0.3">
      <c r="A56" s="1" t="s">
        <v>35</v>
      </c>
      <c r="B56" s="8">
        <v>26001.5</v>
      </c>
    </row>
    <row r="57" spans="1:2" x14ac:dyDescent="0.3">
      <c r="A57" s="1" t="s">
        <v>109</v>
      </c>
      <c r="B57" s="8">
        <v>2896</v>
      </c>
    </row>
    <row r="58" spans="1:2" x14ac:dyDescent="0.3">
      <c r="A58" s="1" t="s">
        <v>88</v>
      </c>
      <c r="B58" s="8">
        <v>9976</v>
      </c>
    </row>
    <row r="59" spans="1:2" x14ac:dyDescent="0.3">
      <c r="A59" s="1" t="s">
        <v>86</v>
      </c>
      <c r="B59" s="8">
        <v>11262</v>
      </c>
    </row>
    <row r="60" spans="1:2" x14ac:dyDescent="0.3">
      <c r="A60" s="1" t="s">
        <v>33</v>
      </c>
      <c r="B60" s="8">
        <v>2765</v>
      </c>
    </row>
    <row r="61" spans="1:2" x14ac:dyDescent="0.3">
      <c r="A61" s="1" t="s">
        <v>10</v>
      </c>
      <c r="B61" s="8">
        <v>67595.333299999998</v>
      </c>
    </row>
    <row r="62" spans="1:2" x14ac:dyDescent="0.3">
      <c r="A62" s="1" t="s">
        <v>11</v>
      </c>
      <c r="B62" s="8">
        <v>36373.5</v>
      </c>
    </row>
    <row r="63" spans="1:2" x14ac:dyDescent="0.3">
      <c r="A63" s="1" t="s">
        <v>57</v>
      </c>
      <c r="B63" s="8">
        <v>3128</v>
      </c>
    </row>
    <row r="64" spans="1:2" x14ac:dyDescent="0.3">
      <c r="A64" s="1" t="s">
        <v>7</v>
      </c>
      <c r="B64" s="8">
        <v>61001.5</v>
      </c>
    </row>
    <row r="65" spans="1:2" x14ac:dyDescent="0.3">
      <c r="A65" s="1" t="s">
        <v>108</v>
      </c>
      <c r="B65" s="8">
        <v>3003.5</v>
      </c>
    </row>
    <row r="66" spans="1:2" x14ac:dyDescent="0.3">
      <c r="A66" s="1" t="s">
        <v>51</v>
      </c>
      <c r="B66" s="8">
        <v>14255.5</v>
      </c>
    </row>
    <row r="67" spans="1:2" x14ac:dyDescent="0.3">
      <c r="A67" s="1" t="s">
        <v>112</v>
      </c>
      <c r="B67" s="8">
        <v>2355</v>
      </c>
    </row>
    <row r="68" spans="1:2" x14ac:dyDescent="0.3">
      <c r="A68" s="1" t="s">
        <v>96</v>
      </c>
      <c r="B68" s="8">
        <v>6745</v>
      </c>
    </row>
    <row r="69" spans="1:2" x14ac:dyDescent="0.3">
      <c r="A69" s="1" t="s">
        <v>25</v>
      </c>
      <c r="B69" s="8">
        <v>5575.5</v>
      </c>
    </row>
    <row r="70" spans="1:2" x14ac:dyDescent="0.3">
      <c r="A70" s="1" t="s">
        <v>47</v>
      </c>
      <c r="B70" s="8">
        <v>16050.5</v>
      </c>
    </row>
    <row r="71" spans="1:2" x14ac:dyDescent="0.3">
      <c r="A71" s="1" t="s">
        <v>100</v>
      </c>
      <c r="B71" s="8">
        <v>5224</v>
      </c>
    </row>
    <row r="72" spans="1:2" x14ac:dyDescent="0.3">
      <c r="A72" s="1" t="s">
        <v>111</v>
      </c>
      <c r="B72" s="8">
        <v>2367</v>
      </c>
    </row>
    <row r="73" spans="1:2" x14ac:dyDescent="0.3">
      <c r="A73" s="1" t="s">
        <v>104</v>
      </c>
      <c r="B73" s="8">
        <v>3617</v>
      </c>
    </row>
    <row r="74" spans="1:2" x14ac:dyDescent="0.3">
      <c r="A74" s="1" t="s">
        <v>24</v>
      </c>
      <c r="B74" s="8">
        <v>6567</v>
      </c>
    </row>
    <row r="75" spans="1:2" x14ac:dyDescent="0.3">
      <c r="A75" s="1" t="s">
        <v>21</v>
      </c>
      <c r="B75" s="8">
        <v>7776.5</v>
      </c>
    </row>
    <row r="76" spans="1:2" x14ac:dyDescent="0.3">
      <c r="A76" s="1" t="s">
        <v>89</v>
      </c>
      <c r="B76" s="8">
        <v>9682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20D4-9372-4247-8CA6-CFA77592793B}">
  <dimension ref="A1:B76"/>
  <sheetViews>
    <sheetView workbookViewId="0">
      <selection activeCell="C2" sqref="C2"/>
    </sheetView>
  </sheetViews>
  <sheetFormatPr baseColWidth="10" defaultRowHeight="14.4" x14ac:dyDescent="0.3"/>
  <cols>
    <col min="1" max="1" width="20.109375" customWidth="1"/>
  </cols>
  <sheetData>
    <row r="1" spans="1:2" x14ac:dyDescent="0.3">
      <c r="A1" t="s">
        <v>80</v>
      </c>
      <c r="B1" t="s">
        <v>78</v>
      </c>
    </row>
    <row r="2" spans="1:2" ht="13.95" customHeight="1" x14ac:dyDescent="0.3">
      <c r="A2" s="1" t="s">
        <v>0</v>
      </c>
      <c r="B2" s="8">
        <v>0.47170000000000001</v>
      </c>
    </row>
    <row r="3" spans="1:2" ht="13.95" customHeight="1" x14ac:dyDescent="0.3">
      <c r="A3" s="1" t="s">
        <v>1</v>
      </c>
      <c r="B3" s="8">
        <v>0.43169999999999997</v>
      </c>
    </row>
    <row r="4" spans="1:2" ht="13.95" customHeight="1" x14ac:dyDescent="0.3">
      <c r="A4" s="1" t="s">
        <v>2</v>
      </c>
      <c r="B4" s="8">
        <v>0.41149999999999998</v>
      </c>
    </row>
    <row r="5" spans="1:2" ht="13.95" customHeight="1" x14ac:dyDescent="0.3">
      <c r="A5" s="1" t="s">
        <v>3</v>
      </c>
      <c r="B5" s="8">
        <v>0.4088</v>
      </c>
    </row>
    <row r="6" spans="1:2" ht="13.95" customHeight="1" x14ac:dyDescent="0.3">
      <c r="A6" s="1" t="s">
        <v>4</v>
      </c>
      <c r="B6" s="8">
        <v>0.40379999999999999</v>
      </c>
    </row>
    <row r="7" spans="1:2" ht="13.95" customHeight="1" x14ac:dyDescent="0.3">
      <c r="A7" s="1" t="s">
        <v>5</v>
      </c>
      <c r="B7" s="8">
        <v>0.39269999999999999</v>
      </c>
    </row>
    <row r="8" spans="1:2" ht="13.95" customHeight="1" x14ac:dyDescent="0.3">
      <c r="A8" s="1" t="s">
        <v>6</v>
      </c>
      <c r="B8" s="8">
        <v>0.39119999999999999</v>
      </c>
    </row>
    <row r="9" spans="1:2" ht="13.95" customHeight="1" x14ac:dyDescent="0.3">
      <c r="A9" s="1" t="s">
        <v>7</v>
      </c>
      <c r="B9" s="8">
        <v>0.38030000000000003</v>
      </c>
    </row>
    <row r="10" spans="1:2" ht="13.95" customHeight="1" x14ac:dyDescent="0.3">
      <c r="A10" s="1" t="s">
        <v>8</v>
      </c>
      <c r="B10" s="8">
        <v>0.37980000000000003</v>
      </c>
    </row>
    <row r="11" spans="1:2" ht="13.95" customHeight="1" x14ac:dyDescent="0.3">
      <c r="A11" s="1" t="s">
        <v>9</v>
      </c>
      <c r="B11" s="8">
        <v>0.37830000000000003</v>
      </c>
    </row>
    <row r="12" spans="1:2" ht="13.95" customHeight="1" x14ac:dyDescent="0.3">
      <c r="A12" s="1" t="s">
        <v>10</v>
      </c>
      <c r="B12" s="8">
        <v>0.3765</v>
      </c>
    </row>
    <row r="13" spans="1:2" ht="13.95" customHeight="1" x14ac:dyDescent="0.3">
      <c r="A13" s="1" t="s">
        <v>11</v>
      </c>
      <c r="B13" s="8">
        <v>0.36919999999999997</v>
      </c>
    </row>
    <row r="14" spans="1:2" ht="13.95" customHeight="1" x14ac:dyDescent="0.3">
      <c r="A14" s="1" t="s">
        <v>12</v>
      </c>
      <c r="B14" s="8">
        <v>0.36809999999999998</v>
      </c>
    </row>
    <row r="15" spans="1:2" ht="13.95" customHeight="1" x14ac:dyDescent="0.3">
      <c r="A15" s="1" t="s">
        <v>13</v>
      </c>
      <c r="B15" s="8">
        <v>0.36699999999999999</v>
      </c>
    </row>
    <row r="16" spans="1:2" ht="13.95" customHeight="1" x14ac:dyDescent="0.3">
      <c r="A16" s="1" t="s">
        <v>14</v>
      </c>
      <c r="B16" s="8">
        <v>0.36380000000000001</v>
      </c>
    </row>
    <row r="17" spans="1:2" ht="13.95" customHeight="1" x14ac:dyDescent="0.3">
      <c r="A17" s="1" t="s">
        <v>15</v>
      </c>
      <c r="B17" s="8">
        <v>0.36199999999999999</v>
      </c>
    </row>
    <row r="18" spans="1:2" ht="13.95" customHeight="1" x14ac:dyDescent="0.3">
      <c r="A18" s="1" t="s">
        <v>16</v>
      </c>
      <c r="B18" s="8">
        <v>0.36199999999999999</v>
      </c>
    </row>
    <row r="19" spans="1:2" ht="13.95" customHeight="1" x14ac:dyDescent="0.3">
      <c r="A19" s="1" t="s">
        <v>17</v>
      </c>
      <c r="B19" s="8">
        <v>0.36080000000000001</v>
      </c>
    </row>
    <row r="20" spans="1:2" ht="13.95" customHeight="1" x14ac:dyDescent="0.3">
      <c r="A20" s="1" t="s">
        <v>18</v>
      </c>
      <c r="B20" s="8">
        <v>0.35799999999999998</v>
      </c>
    </row>
    <row r="21" spans="1:2" ht="13.95" customHeight="1" x14ac:dyDescent="0.3">
      <c r="A21" s="1" t="s">
        <v>19</v>
      </c>
      <c r="B21" s="8">
        <v>0.35770000000000002</v>
      </c>
    </row>
    <row r="22" spans="1:2" ht="13.95" customHeight="1" x14ac:dyDescent="0.3">
      <c r="A22" s="1" t="s">
        <v>20</v>
      </c>
      <c r="B22" s="8">
        <v>0.35260000000000002</v>
      </c>
    </row>
    <row r="23" spans="1:2" ht="13.95" customHeight="1" x14ac:dyDescent="0.3">
      <c r="A23" s="1" t="s">
        <v>21</v>
      </c>
      <c r="B23" s="8">
        <v>0.35189999999999999</v>
      </c>
    </row>
    <row r="24" spans="1:2" ht="13.95" customHeight="1" x14ac:dyDescent="0.3">
      <c r="A24" s="1" t="s">
        <v>22</v>
      </c>
      <c r="B24" s="8">
        <v>0.35110000000000002</v>
      </c>
    </row>
    <row r="25" spans="1:2" ht="13.95" customHeight="1" x14ac:dyDescent="0.3">
      <c r="A25" s="1" t="s">
        <v>23</v>
      </c>
      <c r="B25" s="8">
        <v>0.35</v>
      </c>
    </row>
    <row r="26" spans="1:2" ht="13.95" customHeight="1" x14ac:dyDescent="0.3">
      <c r="A26" s="1" t="s">
        <v>24</v>
      </c>
      <c r="B26" s="8">
        <v>0.34870000000000001</v>
      </c>
    </row>
    <row r="27" spans="1:2" ht="13.95" customHeight="1" x14ac:dyDescent="0.3">
      <c r="A27" s="1" t="s">
        <v>25</v>
      </c>
      <c r="B27" s="8">
        <v>0.34720000000000001</v>
      </c>
    </row>
    <row r="28" spans="1:2" ht="13.95" customHeight="1" x14ac:dyDescent="0.3">
      <c r="A28" s="1" t="s">
        <v>26</v>
      </c>
      <c r="B28" s="8">
        <v>0.34599999999999997</v>
      </c>
    </row>
    <row r="29" spans="1:2" ht="13.95" customHeight="1" x14ac:dyDescent="0.3">
      <c r="A29" s="1" t="s">
        <v>27</v>
      </c>
      <c r="B29" s="8">
        <v>0.34560000000000002</v>
      </c>
    </row>
    <row r="30" spans="1:2" ht="13.95" customHeight="1" x14ac:dyDescent="0.3">
      <c r="A30" s="1" t="s">
        <v>28</v>
      </c>
      <c r="B30" s="8">
        <v>0.34510000000000002</v>
      </c>
    </row>
    <row r="31" spans="1:2" ht="13.95" customHeight="1" x14ac:dyDescent="0.3">
      <c r="A31" s="1" t="s">
        <v>29</v>
      </c>
      <c r="B31" s="8">
        <v>0.3422</v>
      </c>
    </row>
    <row r="32" spans="1:2" ht="13.95" customHeight="1" x14ac:dyDescent="0.3">
      <c r="A32" s="1" t="s">
        <v>30</v>
      </c>
      <c r="B32" s="8">
        <v>0.34060000000000001</v>
      </c>
    </row>
    <row r="33" spans="1:2" ht="13.95" customHeight="1" x14ac:dyDescent="0.3">
      <c r="A33" s="1" t="s">
        <v>31</v>
      </c>
      <c r="B33" s="8">
        <v>0.33910000000000001</v>
      </c>
    </row>
    <row r="34" spans="1:2" ht="13.95" customHeight="1" x14ac:dyDescent="0.3">
      <c r="A34" s="1" t="s">
        <v>32</v>
      </c>
      <c r="B34" s="8">
        <v>0.3382</v>
      </c>
    </row>
    <row r="35" spans="1:2" ht="13.95" customHeight="1" x14ac:dyDescent="0.3">
      <c r="A35" s="1" t="s">
        <v>33</v>
      </c>
      <c r="B35" s="8">
        <v>0.33689999999999998</v>
      </c>
    </row>
    <row r="36" spans="1:2" ht="13.95" customHeight="1" x14ac:dyDescent="0.3">
      <c r="A36" s="1" t="s">
        <v>34</v>
      </c>
      <c r="B36" s="8">
        <v>0.33529999999999999</v>
      </c>
    </row>
    <row r="37" spans="1:2" ht="13.95" customHeight="1" x14ac:dyDescent="0.3">
      <c r="A37" s="1" t="s">
        <v>35</v>
      </c>
      <c r="B37" s="8">
        <v>0.33439999999999998</v>
      </c>
    </row>
    <row r="38" spans="1:2" ht="13.95" customHeight="1" x14ac:dyDescent="0.3">
      <c r="A38" s="1" t="s">
        <v>36</v>
      </c>
      <c r="B38" s="8">
        <v>0.33429999999999999</v>
      </c>
    </row>
    <row r="39" spans="1:2" ht="13.95" customHeight="1" x14ac:dyDescent="0.3">
      <c r="A39" s="1" t="s">
        <v>37</v>
      </c>
      <c r="B39" s="8">
        <v>0.3327</v>
      </c>
    </row>
    <row r="40" spans="1:2" ht="13.95" customHeight="1" x14ac:dyDescent="0.3">
      <c r="A40" s="1" t="s">
        <v>38</v>
      </c>
      <c r="B40" s="8">
        <v>0.33069999999999999</v>
      </c>
    </row>
    <row r="41" spans="1:2" ht="13.95" customHeight="1" x14ac:dyDescent="0.3">
      <c r="A41" s="1" t="s">
        <v>39</v>
      </c>
      <c r="B41" s="8">
        <v>0.33</v>
      </c>
    </row>
    <row r="42" spans="1:2" ht="13.95" customHeight="1" x14ac:dyDescent="0.3">
      <c r="A42" s="1" t="s">
        <v>40</v>
      </c>
      <c r="B42" s="8">
        <v>0.32819999999999999</v>
      </c>
    </row>
    <row r="43" spans="1:2" ht="13.95" customHeight="1" x14ac:dyDescent="0.3">
      <c r="A43" s="1" t="s">
        <v>41</v>
      </c>
      <c r="B43" s="8">
        <v>0.32790000000000002</v>
      </c>
    </row>
    <row r="44" spans="1:2" ht="13.95" customHeight="1" x14ac:dyDescent="0.3">
      <c r="A44" s="1" t="s">
        <v>42</v>
      </c>
      <c r="B44" s="8">
        <v>0.32679999999999998</v>
      </c>
    </row>
    <row r="45" spans="1:2" ht="13.95" customHeight="1" x14ac:dyDescent="0.3">
      <c r="A45" s="1" t="s">
        <v>43</v>
      </c>
      <c r="B45" s="8">
        <v>0.32629999999999998</v>
      </c>
    </row>
    <row r="46" spans="1:2" ht="13.95" customHeight="1" x14ac:dyDescent="0.3">
      <c r="A46" s="1" t="s">
        <v>44</v>
      </c>
      <c r="B46" s="8">
        <v>0.32619999999999999</v>
      </c>
    </row>
    <row r="47" spans="1:2" ht="13.95" customHeight="1" x14ac:dyDescent="0.3">
      <c r="A47" s="1" t="s">
        <v>45</v>
      </c>
      <c r="B47" s="8">
        <v>0.3256</v>
      </c>
    </row>
    <row r="48" spans="1:2" ht="13.95" customHeight="1" x14ac:dyDescent="0.3">
      <c r="A48" s="1" t="s">
        <v>46</v>
      </c>
      <c r="B48" s="8">
        <v>0.32540000000000002</v>
      </c>
    </row>
    <row r="49" spans="1:2" ht="13.95" customHeight="1" x14ac:dyDescent="0.3">
      <c r="A49" s="1" t="s">
        <v>47</v>
      </c>
      <c r="B49" s="8">
        <v>0.32500000000000001</v>
      </c>
    </row>
    <row r="50" spans="1:2" ht="13.95" customHeight="1" x14ac:dyDescent="0.3">
      <c r="A50" s="1" t="s">
        <v>48</v>
      </c>
      <c r="B50" s="8">
        <v>0.32440000000000002</v>
      </c>
    </row>
    <row r="51" spans="1:2" ht="13.95" customHeight="1" x14ac:dyDescent="0.3">
      <c r="A51" s="1" t="s">
        <v>49</v>
      </c>
      <c r="B51" s="8">
        <v>0.32379999999999998</v>
      </c>
    </row>
    <row r="52" spans="1:2" ht="13.95" customHeight="1" x14ac:dyDescent="0.3">
      <c r="A52" s="1" t="s">
        <v>50</v>
      </c>
      <c r="B52" s="8">
        <v>0.32369999999999999</v>
      </c>
    </row>
    <row r="53" spans="1:2" ht="13.95" customHeight="1" x14ac:dyDescent="0.3">
      <c r="A53" s="1" t="s">
        <v>51</v>
      </c>
      <c r="B53" s="8">
        <v>0.3231</v>
      </c>
    </row>
    <row r="54" spans="1:2" ht="13.95" customHeight="1" x14ac:dyDescent="0.3">
      <c r="A54" s="1" t="s">
        <v>52</v>
      </c>
      <c r="B54" s="8">
        <v>0.32290000000000002</v>
      </c>
    </row>
    <row r="55" spans="1:2" ht="13.95" customHeight="1" x14ac:dyDescent="0.3">
      <c r="A55" s="1" t="s">
        <v>53</v>
      </c>
      <c r="B55" s="8">
        <v>0.3206</v>
      </c>
    </row>
    <row r="56" spans="1:2" ht="13.95" customHeight="1" x14ac:dyDescent="0.3">
      <c r="A56" s="1" t="s">
        <v>54</v>
      </c>
      <c r="B56" s="8">
        <v>0.31850000000000001</v>
      </c>
    </row>
    <row r="57" spans="1:2" ht="13.95" customHeight="1" x14ac:dyDescent="0.3">
      <c r="A57" s="1" t="s">
        <v>55</v>
      </c>
      <c r="B57" s="8">
        <v>0.31769999999999998</v>
      </c>
    </row>
    <row r="58" spans="1:2" ht="13.95" customHeight="1" x14ac:dyDescent="0.3">
      <c r="A58" s="1" t="s">
        <v>56</v>
      </c>
      <c r="B58" s="8">
        <v>0.317</v>
      </c>
    </row>
    <row r="59" spans="1:2" ht="13.95" customHeight="1" x14ac:dyDescent="0.3">
      <c r="A59" s="1" t="s">
        <v>57</v>
      </c>
      <c r="B59" s="8">
        <v>0.31430000000000002</v>
      </c>
    </row>
    <row r="60" spans="1:2" ht="13.95" customHeight="1" x14ac:dyDescent="0.3">
      <c r="A60" s="1" t="s">
        <v>58</v>
      </c>
      <c r="B60" s="8">
        <v>0.31390000000000001</v>
      </c>
    </row>
    <row r="61" spans="1:2" ht="13.95" customHeight="1" x14ac:dyDescent="0.3">
      <c r="A61" s="1" t="s">
        <v>59</v>
      </c>
      <c r="B61" s="8">
        <v>0.31359999999999999</v>
      </c>
    </row>
    <row r="62" spans="1:2" ht="13.95" customHeight="1" x14ac:dyDescent="0.3">
      <c r="A62" s="1" t="s">
        <v>60</v>
      </c>
      <c r="B62" s="8">
        <v>0.31359999999999999</v>
      </c>
    </row>
    <row r="63" spans="1:2" ht="13.95" customHeight="1" x14ac:dyDescent="0.3">
      <c r="A63" s="1" t="s">
        <v>61</v>
      </c>
      <c r="B63" s="8">
        <v>0.31359999999999999</v>
      </c>
    </row>
    <row r="64" spans="1:2" ht="13.95" customHeight="1" x14ac:dyDescent="0.3">
      <c r="A64" s="1" t="s">
        <v>62</v>
      </c>
      <c r="B64" s="8">
        <v>0.31309999999999999</v>
      </c>
    </row>
    <row r="65" spans="1:2" ht="13.95" customHeight="1" x14ac:dyDescent="0.3">
      <c r="A65" s="1" t="s">
        <v>63</v>
      </c>
      <c r="B65" s="8">
        <v>0.313</v>
      </c>
    </row>
    <row r="66" spans="1:2" ht="13.95" customHeight="1" x14ac:dyDescent="0.3">
      <c r="A66" s="1" t="s">
        <v>64</v>
      </c>
      <c r="B66" s="8">
        <v>0.31230000000000002</v>
      </c>
    </row>
    <row r="67" spans="1:2" ht="13.95" customHeight="1" x14ac:dyDescent="0.3">
      <c r="A67" s="1" t="s">
        <v>65</v>
      </c>
      <c r="B67" s="8">
        <v>0.31209999999999999</v>
      </c>
    </row>
    <row r="68" spans="1:2" ht="13.95" customHeight="1" x14ac:dyDescent="0.3">
      <c r="A68" s="1" t="s">
        <v>66</v>
      </c>
      <c r="B68" s="8">
        <v>0.312</v>
      </c>
    </row>
    <row r="69" spans="1:2" ht="13.95" customHeight="1" x14ac:dyDescent="0.3">
      <c r="A69" s="1" t="s">
        <v>67</v>
      </c>
      <c r="B69" s="8">
        <v>0.31180000000000002</v>
      </c>
    </row>
    <row r="70" spans="1:2" ht="13.95" customHeight="1" x14ac:dyDescent="0.3">
      <c r="A70" s="1" t="s">
        <v>68</v>
      </c>
      <c r="B70" s="8">
        <v>0.31159999999999999</v>
      </c>
    </row>
    <row r="71" spans="1:2" ht="13.95" customHeight="1" x14ac:dyDescent="0.3">
      <c r="A71" s="1" t="s">
        <v>69</v>
      </c>
      <c r="B71" s="8">
        <v>0.31040000000000001</v>
      </c>
    </row>
    <row r="72" spans="1:2" ht="13.95" customHeight="1" x14ac:dyDescent="0.3">
      <c r="A72" s="1" t="s">
        <v>70</v>
      </c>
      <c r="B72" s="8">
        <v>0.30859999999999999</v>
      </c>
    </row>
    <row r="73" spans="1:2" ht="13.95" customHeight="1" x14ac:dyDescent="0.3">
      <c r="A73" s="1" t="s">
        <v>71</v>
      </c>
      <c r="B73" s="8">
        <v>0.30819999999999997</v>
      </c>
    </row>
    <row r="74" spans="1:2" ht="13.95" customHeight="1" x14ac:dyDescent="0.3">
      <c r="A74" s="1" t="s">
        <v>72</v>
      </c>
      <c r="B74" s="8">
        <v>0.308</v>
      </c>
    </row>
    <row r="75" spans="1:2" ht="13.95" customHeight="1" x14ac:dyDescent="0.3">
      <c r="A75" s="1" t="s">
        <v>73</v>
      </c>
      <c r="B75" s="8">
        <v>0.30709999999999998</v>
      </c>
    </row>
    <row r="76" spans="1:2" ht="13.95" customHeight="1" x14ac:dyDescent="0.3">
      <c r="A76" s="1" t="s">
        <v>74</v>
      </c>
      <c r="B76" s="8">
        <v>0.30680000000000002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Types</vt:lpstr>
      <vt:lpstr>Betweenness</vt:lpstr>
      <vt:lpstr>Closeness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Kißgen</dc:creator>
  <cp:lastModifiedBy>Maximilian Kißgen</cp:lastModifiedBy>
  <dcterms:created xsi:type="dcterms:W3CDTF">2024-01-10T11:23:22Z</dcterms:created>
  <dcterms:modified xsi:type="dcterms:W3CDTF">2024-08-14T14:12:40Z</dcterms:modified>
</cp:coreProperties>
</file>