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tables/table3.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1.xml" ContentType="application/vnd.ms-office.chartex+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Ex3.xml" ContentType="application/vnd.ms-office.chartex+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Max Kißgen\Desktop\BA\"/>
    </mc:Choice>
  </mc:AlternateContent>
  <xr:revisionPtr revIDLastSave="0" documentId="13_ncr:1_{C822E700-30AA-4671-B03D-0253EF4933C9}" xr6:coauthVersionLast="45" xr6:coauthVersionMax="45" xr10:uidLastSave="{00000000-0000-0000-0000-000000000000}"/>
  <bookViews>
    <workbookView xWindow="-120" yWindow="-120" windowWidth="29040" windowHeight="15840" xr2:uid="{00000000-000D-0000-FFFF-FFFF00000000}"/>
  </bookViews>
  <sheets>
    <sheet name="Survey" sheetId="2" r:id="rId1"/>
    <sheet name="Tabelle5" sheetId="6" state="hidden" r:id="rId2"/>
    <sheet name="Completion Times" sheetId="3" r:id="rId3"/>
    <sheet name="survey results" sheetId="1" r:id="rId4"/>
  </sheets>
  <definedNames>
    <definedName name="_xlchart.v1.0" hidden="1">'Completion Times'!$C$3:$C$12</definedName>
    <definedName name="_xlchart.v1.1" hidden="1">'Completion Times'!$D$3:$D$12</definedName>
    <definedName name="_xlchart.v1.10" hidden="1">'Completion Times'!$H$3:$H$12</definedName>
    <definedName name="_xlchart.v1.2" hidden="1">'Completion Times'!$E$3:$E$12</definedName>
    <definedName name="_xlchart.v1.3" hidden="1">'Completion Times'!$I$3:$I$12</definedName>
    <definedName name="_xlchart.v1.4" hidden="1">'Completion Times'!$J$3:$J$12</definedName>
    <definedName name="_xlchart.v1.5" hidden="1">'Completion Times'!$K$3:$K$12</definedName>
    <definedName name="_xlchart.v1.6" hidden="1">'Completion Times'!$L$3:$L$12</definedName>
    <definedName name="_xlchart.v1.7" hidden="1">'Completion Times'!$M$3:$M$12</definedName>
    <definedName name="_xlchart.v1.8" hidden="1">'Completion Times'!$F$3:$F$12</definedName>
    <definedName name="_xlchart.v1.9" hidden="1">'Completion Times'!$G$3:$G$12</definedName>
    <definedName name="ExterneDaten_1" localSheetId="0" hidden="1">Survey!$A$1:$BG$11</definedName>
    <definedName name="ExterneDaten_1" localSheetId="1" hidden="1">Tabelle5!$A$1:$N$11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4" i="3" l="1"/>
  <c r="M14" i="3"/>
  <c r="I14" i="3"/>
  <c r="J14" i="3"/>
  <c r="K14" i="3"/>
  <c r="L14" i="3"/>
  <c r="F14" i="3"/>
  <c r="G14" i="3"/>
  <c r="H14" i="3"/>
  <c r="D14" i="3"/>
  <c r="E14" i="3"/>
  <c r="C14" i="3"/>
  <c r="M88" i="3" l="1"/>
  <c r="M89" i="3"/>
  <c r="M90" i="3"/>
  <c r="M91" i="3"/>
  <c r="M92" i="3"/>
  <c r="M93" i="3"/>
  <c r="M94" i="3"/>
  <c r="M95" i="3"/>
  <c r="M96" i="3"/>
  <c r="M87" i="3"/>
  <c r="N13" i="3" l="1"/>
  <c r="C13" i="3" l="1"/>
  <c r="AQ12" i="2" l="1"/>
  <c r="AR12" i="2"/>
  <c r="AS12" i="2"/>
  <c r="AT12" i="2"/>
  <c r="AU12" i="2"/>
  <c r="AP12" i="2"/>
  <c r="E13" i="3"/>
  <c r="F13" i="3"/>
  <c r="G13" i="3"/>
  <c r="H13" i="3"/>
  <c r="I13" i="3"/>
  <c r="J13" i="3"/>
  <c r="K13" i="3"/>
  <c r="L13" i="3"/>
  <c r="M13" i="3"/>
  <c r="D13" i="3"/>
  <c r="K12" i="2"/>
  <c r="J12" i="2"/>
  <c r="AL12" i="2"/>
  <c r="AM12" i="2"/>
  <c r="AN12" i="2"/>
  <c r="AO12" i="2"/>
  <c r="Z12" i="2"/>
  <c r="AA12" i="2"/>
  <c r="AB12" i="2"/>
  <c r="AC12" i="2"/>
  <c r="AD12" i="2"/>
  <c r="Y12" i="2"/>
  <c r="AK12" i="2"/>
  <c r="AJ12" i="2"/>
  <c r="U12" i="2"/>
  <c r="T12" i="2"/>
  <c r="S12" i="2"/>
  <c r="R12" i="2"/>
  <c r="Q12" i="2"/>
  <c r="P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Tabelle1" description="Verbindung mit der Abfrage 'Tabelle1' in der Arbeitsmappe." type="5" refreshedVersion="6" background="1" saveData="1">
    <dbPr connection="Provider=Microsoft.Mashup.OleDb.1;Data Source=$Workbook$;Location=Tabelle1;Extended Properties=&quot;&quot;" command="SELECT * FROM [Tabelle1]"/>
  </connection>
  <connection id="2" xr16:uid="{98AA78E3-A512-4568-A78B-A8A5CD18E421}" keepAlive="1" name="Abfrage - Tabelle3" description="Verbindung mit der Abfrage 'Tabelle3' in der Arbeitsmappe." type="5" refreshedVersion="6" background="1" saveData="1">
    <dbPr connection="Provider=Microsoft.Mashup.OleDb.1;Data Source=$Workbook$;Location=Tabelle3;Extended Properties=&quot;&quot;" command="SELECT * FROM [Tabelle3]"/>
  </connection>
</connections>
</file>

<file path=xl/sharedStrings.xml><?xml version="1.0" encoding="utf-8"?>
<sst xmlns="http://schemas.openxmlformats.org/spreadsheetml/2006/main" count="799" uniqueCount="222">
  <si>
    <t>Response ID</t>
  </si>
  <si>
    <t>Date submitted</t>
  </si>
  <si>
    <t>Last page</t>
  </si>
  <si>
    <t>Start language</t>
  </si>
  <si>
    <t>Seed</t>
  </si>
  <si>
    <t>Please enter the ID you received after the video conference</t>
  </si>
  <si>
    <t>Please specify your field of study</t>
  </si>
  <si>
    <t>Please specify your field of study [Other]</t>
  </si>
  <si>
    <t>Please select your gender.</t>
  </si>
  <si>
    <t>Please enter your age in years</t>
  </si>
  <si>
    <t>How experienced are you in using graph representations? (With 1 meaning "Not at all" and 5 meaning "Very much")</t>
  </si>
  <si>
    <t>If you have had experience with graph representations, please give a short description of what you have used them for</t>
  </si>
  <si>
    <t>Please enter the number of outgoing neighbours for each Graph and node pair listed below [1. SmallGraph1 and Node 7]</t>
  </si>
  <si>
    <t>Please enter the number of outgoing neighbours for each Graph and node pair listed below [2. SmallGraph2 and Node 12]</t>
  </si>
  <si>
    <t>Please enter the number of outgoing neighbours for each Graph and node pair listed below [3. SmallGraph3 and Node 46]</t>
  </si>
  <si>
    <t>MentalDemand</t>
  </si>
  <si>
    <t>Physical Demand</t>
  </si>
  <si>
    <t>Temporal Demand</t>
  </si>
  <si>
    <t>Performance</t>
  </si>
  <si>
    <t>Effort</t>
  </si>
  <si>
    <t>Frustration</t>
  </si>
  <si>
    <t>Please enter the number of Community members for each graph and colour pair: [1. SmallGraph1 and Light Blue/Grey Blue]</t>
  </si>
  <si>
    <t>Please enter the number of Community members for each graph and colour pair: [2. SmallGraph2 and Rust Red]</t>
  </si>
  <si>
    <t>Please enter the number of Community members for each graph and colour pair: [3. SmallGraph3 and Salmon Colour]</t>
  </si>
  <si>
    <t>Mental Demand2</t>
  </si>
  <si>
    <t>Physical Demand3</t>
  </si>
  <si>
    <t>Temporal Demand4</t>
  </si>
  <si>
    <t>Performance5</t>
  </si>
  <si>
    <t>Effort6</t>
  </si>
  <si>
    <t>Frustration7</t>
  </si>
  <si>
    <t>Please enter the names of the 3 most influential nodes for each graph separated by comma [1. SmallGraph1]</t>
  </si>
  <si>
    <t>Please enter the names of the 3 most influential nodes for each graph separated by comma [2. SmallGraph2]</t>
  </si>
  <si>
    <t>Please enter the names of the 3 most influential nodes for each graph separated by comma [3. SmallGraph3]</t>
  </si>
  <si>
    <t>Please enter the names of the 3 most influential nodes for each graph separated by comma [4. MediumGraph1]</t>
  </si>
  <si>
    <t>Please enter the names of the 3 most influential nodes for each graph separated by comma [5. MediumGraph2]</t>
  </si>
  <si>
    <t>Mental Demand8</t>
  </si>
  <si>
    <t>Physical Demand9</t>
  </si>
  <si>
    <t>Temporal Demand10</t>
  </si>
  <si>
    <t>Performance11</t>
  </si>
  <si>
    <t>Effort12</t>
  </si>
  <si>
    <t>Frustration13</t>
  </si>
  <si>
    <t>Mental Demand14</t>
  </si>
  <si>
    <t>Physical Demand15</t>
  </si>
  <si>
    <t>Temporal Demand16</t>
  </si>
  <si>
    <t>Performance17</t>
  </si>
  <si>
    <t>Effort18</t>
  </si>
  <si>
    <t>Frustration19</t>
  </si>
  <si>
    <t>Please answer the following questions concerning the handling of the visualization [I think that I would like to use the interactive graph visualization frequently]</t>
  </si>
  <si>
    <t>Please answer the following questions concerning the handling of the visualization [I found the interactive graph visualization unnecessarily complex]</t>
  </si>
  <si>
    <t>Please answer the following questions concerning the handling of the visualization [I thought the interactive graph visualization was easy to use]</t>
  </si>
  <si>
    <t>Please answer the following questions concerning the handling of the visualization [I think that I would need the support of an experienced person to be able to use this interactive graph visualization]</t>
  </si>
  <si>
    <t>Please answer the following questions concerning the handling of the visualization [I found the various functions in this interactive graph visualization were well integrated]</t>
  </si>
  <si>
    <t>Please answer the following questions concerning the handling of the visualization [I thought there was too much inconsistency in the interactive graph visualization]</t>
  </si>
  <si>
    <t>Please answer the following questions concerning the handling of the visualization [I would imagine that most people would learn to use the interactive graph visualization very quickly]</t>
  </si>
  <si>
    <t>Please answer the following questions concerning the handling of the visualization [I found the interactive graph visualization very cumbersome to use]</t>
  </si>
  <si>
    <t>Please answer the following questions concerning the handling of the visualization [I felt very confident using the interactive graph visualization]</t>
  </si>
  <si>
    <t>Please answer the following questions concerning the handling of the visualization [I needed to learn a lot of things before I could get going with this interactive graph visualization]</t>
  </si>
  <si>
    <t>Have you encountered any problems during use of the interactive visualization? What could have been done better?</t>
  </si>
  <si>
    <t>If you have any additional comment or input, you can add it here</t>
  </si>
  <si>
    <t>en</t>
  </si>
  <si>
    <t>AYYPGZE</t>
  </si>
  <si>
    <t>Computer Science</t>
  </si>
  <si>
    <t>Male</t>
  </si>
  <si>
    <t>Web Mining task about temporal sequences</t>
  </si>
  <si>
    <t>Very Low - 1</t>
  </si>
  <si>
    <t>59,82,90</t>
  </si>
  <si>
    <t>88,93,92</t>
  </si>
  <si>
    <t>93,95,91</t>
  </si>
  <si>
    <t>Very High - 21</t>
  </si>
  <si>
    <t>Strongly Agree</t>
  </si>
  <si>
    <t>Strongly Disagree</t>
  </si>
  <si>
    <t>Disagree</t>
  </si>
  <si>
    <t>in the 3D graph, the node labels get covered by the node edges when hovering a node with the mouse, and this can make it a bit hard to read if the graph has many nodes</t>
  </si>
  <si>
    <t>very nicely done, I especially liked the physics aspect of the 2D graph</t>
  </si>
  <si>
    <t>NXKWMP7</t>
  </si>
  <si>
    <t>59,82,94</t>
  </si>
  <si>
    <t>93,95,77</t>
  </si>
  <si>
    <t>It was annoying, that graphs reset, when you change the visualization style.
It could be annoying if you misstype something in the search, hit the search button and everything gets deleted.</t>
  </si>
  <si>
    <t>A combination of size and saturation/heat-map visualization would be nice.</t>
  </si>
  <si>
    <t>DQMF178</t>
  </si>
  <si>
    <t>Other</t>
  </si>
  <si>
    <t>I wrote my Bachelor thesis on overlapping community detection for which I set up an ArangoDB which includes a similar visualization (without the interactive part).</t>
  </si>
  <si>
    <t>95,93,91</t>
  </si>
  <si>
    <t>Neutral</t>
  </si>
  <si>
    <t>Agree</t>
  </si>
  <si>
    <t>There was a very small problem with clicking on nodes in the interactive display (to see the database information) due to the hitbox of the node which was sometimes hard to click from a zoomed out perspective and some lag which caused the click to be registered as a drag.</t>
  </si>
  <si>
    <t>I think the interactive displays are a very good way to make it significantly easier to accomplish tasks, such as the one featured in the evaluation. One suggestion for improvement from my side. Maybe, it is possible to include all networks for a given tab (Community Detection, Centrality, and so on) in a header bar below the bar which features the Networks tab. This way, one could more comfortably jump from one network to another one without having to go back to the Networks tab</t>
  </si>
  <si>
    <t>QF24I25</t>
  </si>
  <si>
    <t>82,59,94</t>
  </si>
  <si>
    <t>During the last task, one node were stuck to the cursor and just released after multiple right clicks.</t>
  </si>
  <si>
    <t>The search for a name through viewing all of the information was annoying, so an integrated search for keywords would be nice.</t>
  </si>
  <si>
    <t>ZXT53JY</t>
  </si>
  <si>
    <t>88,92,93</t>
  </si>
  <si>
    <t>Colour differences can be hard to tell at the best of times. Depending on monitor, experience working with colors and even screen filters (f.lux and others if you forget you have them on) create highly unreliable results if the colours are too similar. An option to highlight nodes of the same colour or even a userdefined colour range would reduce frustration and increase performance by a large margin.</t>
  </si>
  <si>
    <t>Task 4 could not be completed. All answers have been set to 10 so I could move on from that survey section.
The evaluation range from 1(0?) to 21 was highly confusing. As no other criteria were given the range is far too large and the rating from a person ("very low" to "very high" being subjective) will be unreliable. Especially when comparing the results between people. If the survey only rates the relation between the ratings (e.g. comparing frustration-performance ration between users on an individual basis) thats fine. But collecting the data from everyone (using median etc) to judge single value entries (e.g. how mentally demanding was task 2 on average ) will give statistically useless results</t>
  </si>
  <si>
    <t>30S70U3</t>
  </si>
  <si>
    <t xml:space="preserve">Had to sometimes use them for different subjects during my computer science studies (Optimization theory, Flow networks, Matching...). </t>
  </si>
  <si>
    <t>93,77,89</t>
  </si>
  <si>
    <t xml:space="preserve">Only difficulty was reading the name of the nodes in the 3D model for task 3, as these were slightly hidden by the edges.  Had a bit of trouble finding the correct colors for task 2, but this is probably limited due to the number of node groups needing their own color, thus making it inevitable that some colors turn out to be similar. </t>
  </si>
  <si>
    <t>A neat feature would be showing some of the key database information (E.g. channel name, subscriber count) when hovering over a node.</t>
  </si>
  <si>
    <t>FJHPR1G</t>
  </si>
  <si>
    <t>For instance Markov Random Fields with s-t-Mincut for image clustering problems</t>
  </si>
  <si>
    <t>4,5</t>
  </si>
  <si>
    <t>93,95,19</t>
  </si>
  <si>
    <t>In the community detection tab, it would be nice if you could filter the graph by color. I.e. similar to the networks tab you could click on a note and the graph would then show a logical heatmap (similar to the centrality tab) with the node you clicked on having a 100% accuracy rating (i.e. complete red/black) and all other nodes being labeled/rated according to their color difference to the clicked on node.
In large graphs, it would make it easier to spot/isolate color groups, especially since human color perception is often different from standard RGB representation. You could also switch to a different color model to make note of this.</t>
  </si>
  <si>
    <t>I couldn't complete task 4 due to my personal setup.</t>
  </si>
  <si>
    <t>HOURBMZ</t>
  </si>
  <si>
    <t>I had to create a few visualisations for a lecture and looked at them for fun (well, non-work / uni related curiosity)</t>
  </si>
  <si>
    <t>95,93,77</t>
  </si>
  <si>
    <t>the 3d visualisation can become hard to understand: In one case, there were so many edges that the nodes were mostly obscured by them.</t>
  </si>
  <si>
    <t>I'm not sure about the scales in my answers. With success and effort, they are relative. Physical and mental requirements are not very high on an absolute scale anyway, so take them with a grain of salt. I was never really frustated, the worst part was when clicking on a node didn't work (it worked after zooming in) and in the 3d view where the handling of the view is very delicate and I expected a lower mouse sensitivity.</t>
  </si>
  <si>
    <t>T4793KV</t>
  </si>
  <si>
    <t>94,59,82</t>
  </si>
  <si>
    <t>93,55,77</t>
  </si>
  <si>
    <t>6A0V0LU</t>
  </si>
  <si>
    <t>Used the WebOCD for teaching.</t>
  </si>
  <si>
    <t>No problems, did work well.</t>
  </si>
  <si>
    <t>Just visualising is easy. The fun might start when you actually have transferred any meaning with it, and you want your "audience" to grasp it. It is hard to judge the effectiveness of this tool/add-on with this kind of evaluation.</t>
  </si>
  <si>
    <t>59,82,90    (94)</t>
  </si>
  <si>
    <t>88,92,93    (90)</t>
  </si>
  <si>
    <t>93, 95,77    (91)</t>
  </si>
  <si>
    <t>hier schwer bei den letzten</t>
  </si>
  <si>
    <t>User</t>
  </si>
  <si>
    <t>MG1</t>
  </si>
  <si>
    <t>MG2</t>
  </si>
  <si>
    <t>SG1</t>
  </si>
  <si>
    <t>SG2</t>
  </si>
  <si>
    <t>SG3</t>
  </si>
  <si>
    <t>VPN</t>
  </si>
  <si>
    <t>40% correct</t>
  </si>
  <si>
    <t>50% incorrect -1 (covered edge for most?)</t>
  </si>
  <si>
    <t>10% incorrect -2</t>
  </si>
  <si>
    <t>80% correct</t>
  </si>
  <si>
    <t>20% incorrect -1</t>
  </si>
  <si>
    <t>10% incorrect -1</t>
  </si>
  <si>
    <t>70% correct</t>
  </si>
  <si>
    <t>30% incorrect -1</t>
  </si>
  <si>
    <t>90% correct</t>
  </si>
  <si>
    <t>20% correct (very small diff between two)</t>
  </si>
  <si>
    <t>80% incorrect -1</t>
  </si>
  <si>
    <t>100% correct</t>
  </si>
  <si>
    <t>30% correct</t>
  </si>
  <si>
    <t>70% incorrect -1 (very small diff between two)</t>
  </si>
  <si>
    <t>1239|3561|701</t>
  </si>
  <si>
    <t>701|1239|3561</t>
  </si>
  <si>
    <t>3561|701|1239</t>
  </si>
  <si>
    <t>701|3561|1239</t>
  </si>
  <si>
    <t>4701|3561|1239</t>
  </si>
  <si>
    <t>701|7018|3561</t>
  </si>
  <si>
    <t>4</t>
  </si>
  <si>
    <t>1.6</t>
  </si>
  <si>
    <t>4.5</t>
  </si>
  <si>
    <t>1.3</t>
  </si>
  <si>
    <t>4.3</t>
  </si>
  <si>
    <t>1.9</t>
  </si>
  <si>
    <t>4.2</t>
  </si>
  <si>
    <t>3070U3</t>
  </si>
  <si>
    <t>Mental Demand</t>
  </si>
  <si>
    <t>Physical Demand2</t>
  </si>
  <si>
    <t>Temporal Demand2</t>
  </si>
  <si>
    <t>Performance2</t>
  </si>
  <si>
    <t>Effort2</t>
  </si>
  <si>
    <t>20-24</t>
  </si>
  <si>
    <t>25-29</t>
  </si>
  <si>
    <t>30-34</t>
  </si>
  <si>
    <t>Very Little</t>
  </si>
  <si>
    <t>Little</t>
  </si>
  <si>
    <t>Some</t>
  </si>
  <si>
    <t>Much</t>
  </si>
  <si>
    <t>Very Much</t>
  </si>
  <si>
    <t>SVG</t>
  </si>
  <si>
    <t>2D Interactive</t>
  </si>
  <si>
    <t>3D Interactive</t>
  </si>
  <si>
    <t>3D Interactive M</t>
  </si>
  <si>
    <t>2D Interactive M</t>
  </si>
  <si>
    <t>3D Interactive S</t>
  </si>
  <si>
    <t>2D Interactive S</t>
  </si>
  <si>
    <t>SVG S</t>
  </si>
  <si>
    <t>SG12</t>
  </si>
  <si>
    <t>SG23</t>
  </si>
  <si>
    <t>SG34</t>
  </si>
  <si>
    <t>SG15</t>
  </si>
  <si>
    <t>SG26</t>
  </si>
  <si>
    <t>SG37</t>
  </si>
  <si>
    <t>Candidate</t>
  </si>
  <si>
    <t>2D Int.</t>
  </si>
  <si>
    <t>3D Int.</t>
  </si>
  <si>
    <t>SVG2</t>
  </si>
  <si>
    <t>2D Interactive3</t>
  </si>
  <si>
    <t>3D Interactive4</t>
  </si>
  <si>
    <t>2D Int. S</t>
  </si>
  <si>
    <t>3D Int. S</t>
  </si>
  <si>
    <t>2D Int. M</t>
  </si>
  <si>
    <t>3D Int. M</t>
  </si>
  <si>
    <t>701;1239;3561</t>
  </si>
  <si>
    <t>4701;3561;1239</t>
  </si>
  <si>
    <t>1239;3561;701</t>
  </si>
  <si>
    <t>3561;701;1239</t>
  </si>
  <si>
    <t>701;3561;1239</t>
  </si>
  <si>
    <t>701;7018;3561</t>
  </si>
  <si>
    <t>59;82;94</t>
  </si>
  <si>
    <t>88;93;92</t>
  </si>
  <si>
    <t>93;95;91</t>
  </si>
  <si>
    <t>59;82;90</t>
  </si>
  <si>
    <t>95;93;91</t>
  </si>
  <si>
    <t>93;95;19</t>
  </si>
  <si>
    <t>88;92;93</t>
  </si>
  <si>
    <t>95;93;77</t>
  </si>
  <si>
    <t>93;95;77</t>
  </si>
  <si>
    <t>82;59;94</t>
  </si>
  <si>
    <t>94;59;82</t>
  </si>
  <si>
    <t>93;55;77</t>
  </si>
  <si>
    <t>93;77;89</t>
  </si>
  <si>
    <t>Average</t>
  </si>
  <si>
    <t>Median</t>
  </si>
  <si>
    <t>User SuS</t>
  </si>
  <si>
    <t>Database</t>
  </si>
  <si>
    <t>TASK 1</t>
  </si>
  <si>
    <t>TASK 4</t>
  </si>
  <si>
    <t>TASK 3</t>
  </si>
  <si>
    <t>TASK 2</t>
  </si>
  <si>
    <t>Not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</si>
</sst>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1" tint="4.9989318521683403E-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theme="9" tint="0.79998168889431442"/>
      </patternFill>
    </fill>
    <fill>
      <patternFill patternType="solid">
        <fgColor rgb="FFFFFF00"/>
        <bgColor indexed="64"/>
      </patternFill>
    </fill>
    <fill>
      <patternFill patternType="solid">
        <fgColor theme="5" tint="0.79998168889431442"/>
        <bgColor indexed="64"/>
      </patternFill>
    </fill>
    <fill>
      <patternFill patternType="solid">
        <fgColor theme="9"/>
        <bgColor theme="9"/>
      </patternFill>
    </fill>
    <fill>
      <patternFill patternType="solid">
        <fgColor theme="0"/>
        <bgColor theme="9" tint="0.79998168889431442"/>
      </patternFill>
    </fill>
    <fill>
      <patternFill patternType="solid">
        <fgColor theme="9" tint="0.79998168889431442"/>
        <bgColor theme="4" tint="0.79998168889431442"/>
      </patternFill>
    </fill>
    <fill>
      <patternFill patternType="solid">
        <fgColor theme="9" tint="0.79998168889431442"/>
        <bgColor indexed="64"/>
      </patternFill>
    </fill>
    <fill>
      <patternFill patternType="solid">
        <fgColor theme="4" tint="0.79998168889431442"/>
        <bgColor indexed="64"/>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
      <left style="thin">
        <color indexed="64"/>
      </left>
      <right style="medium">
        <color indexed="64"/>
      </right>
      <top/>
      <bottom style="thin">
        <color indexed="64"/>
      </bottom>
      <diagonal/>
    </border>
    <border>
      <left/>
      <right style="medium">
        <color indexed="64"/>
      </right>
      <top style="thin">
        <color theme="9" tint="0.39997558519241921"/>
      </top>
      <bottom style="thin">
        <color theme="9" tint="0.39997558519241921"/>
      </bottom>
      <diagonal/>
    </border>
    <border>
      <left/>
      <right style="medium">
        <color indexed="64"/>
      </right>
      <top style="thin">
        <color theme="9" tint="0.39997558519241921"/>
      </top>
      <bottom style="double">
        <color indexed="64"/>
      </bottom>
      <diagonal/>
    </border>
    <border>
      <left/>
      <right/>
      <top/>
      <bottom style="double">
        <color indexed="64"/>
      </bottom>
      <diagonal/>
    </border>
    <border>
      <left/>
      <right style="medium">
        <color indexed="64"/>
      </right>
      <top/>
      <bottom style="double">
        <color indexed="64"/>
      </bottom>
      <diagonal/>
    </border>
    <border>
      <left/>
      <right style="medium">
        <color indexed="64"/>
      </right>
      <top style="double">
        <color indexed="64"/>
      </top>
      <bottom/>
      <diagonal/>
    </border>
    <border>
      <left style="medium">
        <color indexed="64"/>
      </left>
      <right style="thin">
        <color indexed="64"/>
      </right>
      <top/>
      <bottom style="thin">
        <color indexed="64"/>
      </bottom>
      <diagonal/>
    </border>
    <border>
      <left/>
      <right/>
      <top style="thin">
        <color theme="9" tint="0.39997558519241921"/>
      </top>
      <bottom style="thin">
        <color theme="9" tint="0.39997558519241921"/>
      </bottom>
      <diagonal/>
    </border>
    <border>
      <left/>
      <right style="medium">
        <color indexed="64"/>
      </right>
      <top style="double">
        <color theme="9"/>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medium">
        <color indexed="64"/>
      </right>
      <top style="thin">
        <color theme="4" tint="0.39997558519241921"/>
      </top>
      <bottom style="thin">
        <color theme="4" tint="0.39997558519241921"/>
      </bottom>
      <diagonal/>
    </border>
    <border>
      <left/>
      <right/>
      <top style="thin">
        <color theme="4" tint="0.39997558519241921"/>
      </top>
      <bottom style="double">
        <color indexed="64"/>
      </bottom>
      <diagonal/>
    </border>
    <border>
      <left/>
      <right style="medium">
        <color indexed="64"/>
      </right>
      <top style="thin">
        <color theme="4" tint="0.39997558519241921"/>
      </top>
      <bottom style="double">
        <color indexed="64"/>
      </bottom>
      <diagonal/>
    </border>
    <border>
      <left/>
      <right style="medium">
        <color indexed="64"/>
      </right>
      <top style="thin">
        <color theme="9" tint="0.39997558519241921"/>
      </top>
      <bottom style="medium">
        <color indexed="64"/>
      </bottom>
      <diagonal/>
    </border>
    <border>
      <left/>
      <right/>
      <top/>
      <bottom style="thin">
        <color theme="9" tint="0.39997558519241921"/>
      </bottom>
      <diagonal/>
    </border>
    <border>
      <left/>
      <right style="medium">
        <color indexed="64"/>
      </right>
      <top/>
      <bottom style="thin">
        <color theme="9" tint="0.39997558519241921"/>
      </bottom>
      <diagonal/>
    </border>
    <border>
      <left style="thin">
        <color theme="9" tint="0.39997558519241921"/>
      </left>
      <right style="medium">
        <color indexed="64"/>
      </right>
      <top style="thin">
        <color theme="9" tint="0.39997558519241921"/>
      </top>
      <bottom style="thin">
        <color theme="9" tint="0.39997558519241921"/>
      </bottom>
      <diagonal/>
    </border>
    <border>
      <left style="thin">
        <color theme="9" tint="0.39997558519241921"/>
      </left>
      <right style="medium">
        <color indexed="64"/>
      </right>
      <top style="thin">
        <color indexed="64"/>
      </top>
      <bottom style="thin">
        <color theme="9" tint="0.39997558519241921"/>
      </bottom>
      <diagonal/>
    </border>
    <border>
      <left/>
      <right/>
      <top/>
      <bottom style="medium">
        <color indexed="64"/>
      </bottom>
      <diagonal/>
    </border>
    <border>
      <left/>
      <right/>
      <top/>
      <bottom style="thin">
        <color theme="4" tint="0.39997558519241921"/>
      </bottom>
      <diagonal/>
    </border>
    <border>
      <left/>
      <right style="medium">
        <color indexed="64"/>
      </right>
      <top/>
      <bottom style="thin">
        <color theme="4" tint="0.39997558519241921"/>
      </bottom>
      <diagonal/>
    </border>
    <border>
      <left style="medium">
        <color indexed="64"/>
      </left>
      <right/>
      <top style="thin">
        <color theme="9" tint="0.39997558519241921"/>
      </top>
      <bottom style="double">
        <color indexed="64"/>
      </bottom>
      <diagonal/>
    </border>
    <border>
      <left/>
      <right/>
      <top style="thin">
        <color theme="9" tint="0.39997558519241921"/>
      </top>
      <bottom style="double">
        <color indexed="64"/>
      </bottom>
      <diagonal/>
    </border>
    <border>
      <left style="medium">
        <color indexed="64"/>
      </left>
      <right/>
      <top style="thin">
        <color theme="4" tint="0.39997558519241921"/>
      </top>
      <bottom style="double">
        <color indexed="64"/>
      </bottom>
      <diagonal/>
    </border>
    <border>
      <left/>
      <right style="medium">
        <color indexed="64"/>
      </right>
      <top/>
      <bottom style="medium">
        <color indexed="64"/>
      </bottom>
      <diagonal/>
    </border>
    <border>
      <left style="thin">
        <color theme="9" tint="0.39997558519241921"/>
      </left>
      <right style="medium">
        <color indexed="64"/>
      </right>
      <top/>
      <bottom style="thin">
        <color theme="9" tint="0.39997558519241921"/>
      </bottom>
      <diagonal/>
    </border>
    <border>
      <left/>
      <right style="medium">
        <color indexed="64"/>
      </right>
      <top style="medium">
        <color indexed="64"/>
      </top>
      <bottom style="thin">
        <color theme="9" tint="0.39997558519241921"/>
      </bottom>
      <diagonal/>
    </border>
    <border>
      <left style="thin">
        <color theme="9" tint="0.39997558519241921"/>
      </left>
      <right style="medium">
        <color indexed="64"/>
      </right>
      <top style="medium">
        <color indexed="64"/>
      </top>
      <bottom style="thin">
        <color theme="9" tint="0.3999755851924192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5">
    <xf numFmtId="0" fontId="0" fillId="0" borderId="0" xfId="0"/>
    <xf numFmtId="22" fontId="0" fillId="0" borderId="0" xfId="0" applyNumberFormat="1"/>
    <xf numFmtId="0" fontId="0" fillId="0" borderId="0" xfId="0" applyAlignment="1">
      <alignment wrapText="1"/>
    </xf>
    <xf numFmtId="3" fontId="0" fillId="0" borderId="0" xfId="0" applyNumberFormat="1"/>
    <xf numFmtId="0" fontId="0" fillId="0" borderId="0" xfId="0" applyNumberFormat="1"/>
    <xf numFmtId="0" fontId="0" fillId="0" borderId="14" xfId="0" applyNumberFormat="1" applyBorder="1"/>
    <xf numFmtId="0" fontId="0" fillId="0" borderId="16" xfId="0" applyNumberFormat="1" applyFont="1" applyBorder="1"/>
    <xf numFmtId="0" fontId="0" fillId="0" borderId="0" xfId="0" applyNumberFormat="1" applyFill="1" applyBorder="1"/>
    <xf numFmtId="0" fontId="0" fillId="0" borderId="14" xfId="0" applyBorder="1"/>
    <xf numFmtId="0" fontId="16" fillId="0" borderId="0" xfId="0" applyFont="1"/>
    <xf numFmtId="49" fontId="0" fillId="0" borderId="0" xfId="0" applyNumberFormat="1"/>
    <xf numFmtId="0" fontId="0" fillId="0" borderId="0" xfId="0" applyNumberFormat="1" applyAlignment="1">
      <alignment horizontal="right"/>
    </xf>
    <xf numFmtId="0" fontId="0" fillId="0" borderId="18" xfId="0" applyNumberFormat="1" applyFill="1" applyBorder="1"/>
    <xf numFmtId="0" fontId="0" fillId="0" borderId="20" xfId="0" applyBorder="1"/>
    <xf numFmtId="0" fontId="0" fillId="35" borderId="0" xfId="0" applyFill="1"/>
    <xf numFmtId="0" fontId="0" fillId="0" borderId="14" xfId="0" applyNumberFormat="1" applyBorder="1" applyAlignment="1">
      <alignment horizontal="right"/>
    </xf>
    <xf numFmtId="0" fontId="0" fillId="0" borderId="12" xfId="0" applyBorder="1"/>
    <xf numFmtId="0" fontId="0" fillId="0" borderId="0" xfId="0" applyBorder="1"/>
    <xf numFmtId="0" fontId="16" fillId="0" borderId="0" xfId="0" applyFont="1" applyBorder="1"/>
    <xf numFmtId="2" fontId="0" fillId="0" borderId="0" xfId="0" applyNumberFormat="1" applyFill="1" applyBorder="1"/>
    <xf numFmtId="2" fontId="0" fillId="0" borderId="13" xfId="0" applyNumberFormat="1" applyBorder="1"/>
    <xf numFmtId="2" fontId="0" fillId="0" borderId="14" xfId="0" applyNumberFormat="1" applyBorder="1"/>
    <xf numFmtId="2" fontId="0" fillId="0" borderId="0" xfId="0" applyNumberFormat="1" applyBorder="1"/>
    <xf numFmtId="2" fontId="0" fillId="0" borderId="18" xfId="0" applyNumberFormat="1" applyFill="1" applyBorder="1"/>
    <xf numFmtId="2" fontId="0" fillId="0" borderId="19" xfId="0" applyNumberFormat="1" applyBorder="1"/>
    <xf numFmtId="2" fontId="0" fillId="0" borderId="0" xfId="0" applyNumberFormat="1"/>
    <xf numFmtId="2" fontId="0" fillId="0" borderId="14" xfId="0" applyNumberFormat="1" applyFill="1" applyBorder="1"/>
    <xf numFmtId="2" fontId="0" fillId="0" borderId="19" xfId="0" applyNumberFormat="1" applyFill="1" applyBorder="1"/>
    <xf numFmtId="0" fontId="0" fillId="33" borderId="22" xfId="0" applyFont="1" applyFill="1" applyBorder="1"/>
    <xf numFmtId="0" fontId="0" fillId="0" borderId="22" xfId="0" applyFont="1" applyBorder="1"/>
    <xf numFmtId="0" fontId="0" fillId="0" borderId="24" xfId="0" applyFont="1" applyBorder="1"/>
    <xf numFmtId="0" fontId="0" fillId="33" borderId="22" xfId="0" applyNumberFormat="1" applyFont="1" applyFill="1" applyBorder="1"/>
    <xf numFmtId="0" fontId="0" fillId="0" borderId="22" xfId="0" applyNumberFormat="1" applyFont="1" applyBorder="1"/>
    <xf numFmtId="0" fontId="19" fillId="34" borderId="15" xfId="0" applyFont="1" applyFill="1" applyBorder="1"/>
    <xf numFmtId="0" fontId="19" fillId="34" borderId="10" xfId="0" applyFont="1" applyFill="1" applyBorder="1"/>
    <xf numFmtId="0" fontId="19" fillId="34" borderId="11" xfId="0" applyFont="1" applyFill="1" applyBorder="1"/>
    <xf numFmtId="0" fontId="19" fillId="34" borderId="21" xfId="0" applyFont="1" applyFill="1" applyBorder="1"/>
    <xf numFmtId="2" fontId="0" fillId="0" borderId="18" xfId="0" applyNumberFormat="1" applyBorder="1"/>
    <xf numFmtId="2" fontId="0" fillId="0" borderId="25" xfId="0" applyNumberFormat="1" applyFont="1" applyBorder="1"/>
    <xf numFmtId="2" fontId="0" fillId="0" borderId="26" xfId="0" applyNumberFormat="1" applyFont="1" applyBorder="1"/>
    <xf numFmtId="2" fontId="0" fillId="0" borderId="27" xfId="0" applyNumberFormat="1" applyFont="1" applyBorder="1"/>
    <xf numFmtId="2" fontId="0" fillId="0" borderId="28" xfId="0" applyNumberFormat="1" applyFont="1" applyBorder="1"/>
    <xf numFmtId="49" fontId="0" fillId="33" borderId="22" xfId="0" applyNumberFormat="1" applyFont="1" applyFill="1" applyBorder="1"/>
    <xf numFmtId="49" fontId="0" fillId="0" borderId="22" xfId="0" applyNumberFormat="1" applyFont="1" applyBorder="1"/>
    <xf numFmtId="0" fontId="16" fillId="0" borderId="23" xfId="0" applyNumberFormat="1" applyFont="1" applyBorder="1" applyAlignment="1">
      <alignment horizontal="right"/>
    </xf>
    <xf numFmtId="2" fontId="0" fillId="33" borderId="16" xfId="0" applyNumberFormat="1" applyFont="1" applyFill="1" applyBorder="1"/>
    <xf numFmtId="2" fontId="0" fillId="0" borderId="16" xfId="0" applyNumberFormat="1" applyFont="1" applyBorder="1"/>
    <xf numFmtId="0" fontId="16" fillId="0" borderId="20" xfId="0" applyFont="1" applyBorder="1"/>
    <xf numFmtId="0" fontId="13" fillId="36" borderId="0" xfId="0" applyFont="1" applyFill="1" applyBorder="1" applyAlignment="1">
      <alignment horizontal="center"/>
    </xf>
    <xf numFmtId="0" fontId="0" fillId="0" borderId="0" xfId="0" applyAlignment="1">
      <alignment horizontal="center"/>
    </xf>
    <xf numFmtId="2" fontId="0" fillId="33" borderId="31" xfId="0" applyNumberFormat="1" applyFont="1" applyFill="1" applyBorder="1"/>
    <xf numFmtId="0" fontId="13" fillId="36" borderId="29" xfId="0" applyFont="1" applyFill="1" applyBorder="1"/>
    <xf numFmtId="0" fontId="0" fillId="0" borderId="32" xfId="0" applyFont="1" applyBorder="1"/>
    <xf numFmtId="0" fontId="0" fillId="37" borderId="16" xfId="0" applyNumberFormat="1" applyFont="1" applyFill="1" applyBorder="1"/>
    <xf numFmtId="0" fontId="0" fillId="37" borderId="24" xfId="0" applyFont="1" applyFill="1" applyBorder="1"/>
    <xf numFmtId="0" fontId="0" fillId="37" borderId="17" xfId="0" applyNumberFormat="1" applyFont="1" applyFill="1" applyBorder="1"/>
    <xf numFmtId="0" fontId="16" fillId="0" borderId="14" xfId="0" applyFont="1" applyBorder="1"/>
    <xf numFmtId="0" fontId="0" fillId="0" borderId="33" xfId="0" applyFont="1" applyBorder="1"/>
    <xf numFmtId="0" fontId="0" fillId="0" borderId="34" xfId="0" applyBorder="1"/>
    <xf numFmtId="49" fontId="0" fillId="33" borderId="16" xfId="0" applyNumberFormat="1" applyFont="1" applyFill="1" applyBorder="1"/>
    <xf numFmtId="49" fontId="0" fillId="0" borderId="16" xfId="0" applyNumberFormat="1" applyFont="1" applyBorder="1"/>
    <xf numFmtId="0" fontId="0" fillId="33" borderId="30" xfId="0" applyNumberFormat="1" applyFont="1" applyFill="1" applyBorder="1"/>
    <xf numFmtId="49" fontId="0" fillId="33" borderId="30" xfId="0" applyNumberFormat="1" applyFont="1" applyFill="1" applyBorder="1"/>
    <xf numFmtId="49" fontId="0" fillId="33" borderId="31" xfId="0" applyNumberFormat="1" applyFont="1" applyFill="1" applyBorder="1"/>
    <xf numFmtId="0" fontId="0" fillId="37" borderId="32" xfId="0" applyFont="1" applyFill="1" applyBorder="1"/>
    <xf numFmtId="0" fontId="0" fillId="0" borderId="37" xfId="0" applyNumberFormat="1" applyFont="1" applyBorder="1"/>
    <xf numFmtId="0" fontId="0" fillId="0" borderId="38" xfId="0" applyNumberFormat="1" applyFont="1" applyBorder="1"/>
    <xf numFmtId="49" fontId="0" fillId="0" borderId="38" xfId="0" applyNumberFormat="1" applyFont="1" applyBorder="1"/>
    <xf numFmtId="49" fontId="0" fillId="0" borderId="17" xfId="0" applyNumberFormat="1" applyFont="1" applyBorder="1"/>
    <xf numFmtId="2" fontId="0" fillId="0" borderId="39" xfId="0" applyNumberFormat="1" applyFont="1" applyBorder="1"/>
    <xf numFmtId="0" fontId="0" fillId="0" borderId="38" xfId="0" applyFont="1" applyBorder="1"/>
    <xf numFmtId="0" fontId="0" fillId="33" borderId="16" xfId="0" applyFont="1" applyFill="1" applyBorder="1"/>
    <xf numFmtId="0" fontId="0" fillId="0" borderId="16" xfId="0" applyFont="1" applyBorder="1"/>
    <xf numFmtId="0" fontId="0" fillId="0" borderId="17" xfId="0" applyFont="1" applyBorder="1"/>
    <xf numFmtId="0" fontId="0" fillId="33" borderId="41" xfId="0" applyFont="1" applyFill="1" applyBorder="1"/>
    <xf numFmtId="0" fontId="0" fillId="33" borderId="30" xfId="0" applyFont="1" applyFill="1" applyBorder="1"/>
    <xf numFmtId="0" fontId="0" fillId="33" borderId="31" xfId="0" applyFont="1" applyFill="1" applyBorder="1"/>
    <xf numFmtId="0" fontId="0" fillId="0" borderId="40" xfId="0" applyBorder="1"/>
    <xf numFmtId="0" fontId="0" fillId="33" borderId="42" xfId="0" applyFont="1" applyFill="1" applyBorder="1"/>
    <xf numFmtId="0" fontId="0" fillId="33" borderId="43" xfId="0" applyFont="1" applyFill="1" applyBorder="1"/>
    <xf numFmtId="0" fontId="0" fillId="0" borderId="37" xfId="0" applyFont="1" applyBorder="1"/>
    <xf numFmtId="0" fontId="0" fillId="38" borderId="32" xfId="0" applyFont="1" applyFill="1" applyBorder="1"/>
    <xf numFmtId="2" fontId="0" fillId="38" borderId="35" xfId="0" applyNumberFormat="1" applyFont="1" applyFill="1" applyBorder="1"/>
    <xf numFmtId="2" fontId="0" fillId="38" borderId="36" xfId="0" applyNumberFormat="1" applyFont="1" applyFill="1" applyBorder="1"/>
    <xf numFmtId="2" fontId="0" fillId="38" borderId="26" xfId="0" applyNumberFormat="1" applyFont="1" applyFill="1" applyBorder="1"/>
    <xf numFmtId="2" fontId="0" fillId="38" borderId="25" xfId="0" applyNumberFormat="1" applyFont="1" applyFill="1" applyBorder="1"/>
    <xf numFmtId="2" fontId="0" fillId="39" borderId="26" xfId="0" applyNumberFormat="1" applyFont="1" applyFill="1" applyBorder="1"/>
    <xf numFmtId="2" fontId="0" fillId="39" borderId="25" xfId="0" applyNumberFormat="1" applyFont="1" applyFill="1" applyBorder="1"/>
    <xf numFmtId="0" fontId="16" fillId="0" borderId="0" xfId="0" applyFont="1" applyAlignment="1">
      <alignment horizontal="center"/>
    </xf>
    <xf numFmtId="2" fontId="0" fillId="40" borderId="0" xfId="0" applyNumberFormat="1" applyFill="1" applyBorder="1"/>
    <xf numFmtId="2" fontId="0" fillId="40" borderId="14" xfId="0" applyNumberFormat="1" applyFill="1" applyBorder="1"/>
    <xf numFmtId="0" fontId="0" fillId="0" borderId="44" xfId="0" applyBorder="1"/>
    <xf numFmtId="0" fontId="0" fillId="0" borderId="45" xfId="0" applyBorder="1"/>
    <xf numFmtId="0" fontId="0" fillId="0" borderId="46" xfId="0" applyBorder="1"/>
    <xf numFmtId="0" fontId="0" fillId="0" borderId="47" xfId="0" applyBorder="1"/>
    <xf numFmtId="0" fontId="0" fillId="0" borderId="48" xfId="0" applyBorder="1"/>
    <xf numFmtId="0" fontId="0" fillId="0" borderId="46" xfId="0" applyNumberFormat="1" applyBorder="1"/>
    <xf numFmtId="0" fontId="0" fillId="0" borderId="0" xfId="0" applyNumberFormat="1" applyBorder="1"/>
    <xf numFmtId="0" fontId="0" fillId="0" borderId="47" xfId="0" applyNumberFormat="1" applyBorder="1"/>
    <xf numFmtId="0" fontId="0" fillId="0" borderId="34" xfId="0" applyNumberFormat="1" applyBorder="1"/>
    <xf numFmtId="0" fontId="0" fillId="0" borderId="40" xfId="0" applyNumberFormat="1" applyBorder="1"/>
    <xf numFmtId="0" fontId="0" fillId="0" borderId="46" xfId="0" applyFont="1" applyBorder="1"/>
    <xf numFmtId="0" fontId="0" fillId="0" borderId="0" xfId="0" applyFont="1" applyBorder="1"/>
    <xf numFmtId="0" fontId="0" fillId="0" borderId="14" xfId="0" applyFont="1" applyBorder="1"/>
    <xf numFmtId="0" fontId="0" fillId="0" borderId="40" xfId="0" applyFont="1" applyBorder="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74">
    <dxf>
      <numFmt numFmtId="0" formatCode="General"/>
    </dxf>
    <dxf>
      <numFmt numFmtId="0" formatCode="General"/>
    </dxf>
    <dxf>
      <numFmt numFmtId="0" formatCode="General"/>
      <alignment horizontal="right" vertical="bottom" textRotation="0" wrapText="0" indent="0" justifyLastLine="0" shrinkToFit="0" readingOrder="0"/>
      <border diagonalUp="0" diagonalDown="0" outline="0">
        <left/>
        <right style="medium">
          <color indexed="64"/>
        </right>
        <top/>
        <bottom/>
      </border>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border diagonalUp="0" diagonalDown="0" outline="0">
        <left/>
        <right style="medium">
          <color indexed="64"/>
        </right>
        <top/>
        <bottom/>
      </border>
    </dxf>
    <dxf>
      <border diagonalUp="0" diagonalDown="0" outline="0">
        <left/>
        <right style="medium">
          <color indexed="64"/>
        </right>
        <top/>
        <bottom/>
      </border>
    </dxf>
    <dxf>
      <numFmt numFmtId="0" formatCode="General"/>
    </dxf>
    <dxf>
      <numFmt numFmtId="0" formatCode="General"/>
    </dxf>
    <dxf>
      <numFmt numFmtId="0" formatCode="General"/>
    </dxf>
    <dxf>
      <border diagonalUp="0" diagonalDown="0" outline="0">
        <left/>
        <right style="medium">
          <color indexed="64"/>
        </right>
        <top/>
        <bottom/>
      </border>
    </dxf>
    <dxf>
      <border diagonalUp="0" diagonalDown="0" outline="0">
        <left/>
        <right style="medium">
          <color indexed="64"/>
        </right>
        <top/>
        <bottom/>
      </border>
    </dxf>
    <dxf>
      <border diagonalUp="0" diagonalDown="0" outline="0">
        <left/>
        <right/>
        <top/>
        <bottom/>
      </border>
    </dxf>
    <dxf>
      <font>
        <b/>
        <i val="0"/>
        <strike val="0"/>
        <condense val="0"/>
        <extend val="0"/>
        <outline val="0"/>
        <shadow val="0"/>
        <u val="none"/>
        <vertAlign val="baseline"/>
        <sz val="11"/>
        <color theme="1"/>
        <name val="Calibri"/>
        <family val="2"/>
        <scheme val="minor"/>
      </font>
    </dxf>
    <dxf>
      <numFmt numFmtId="0" formatCode="General"/>
      <border diagonalUp="0" diagonalDown="0" outline="0">
        <left/>
        <right style="medium">
          <color indexed="64"/>
        </right>
        <top/>
        <bottom/>
      </border>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fill>
        <patternFill patternType="none">
          <fgColor indexed="64"/>
          <bgColor indexed="65"/>
        </patternFill>
      </fill>
    </dxf>
    <dxf>
      <numFmt numFmtId="2" formatCode="0.00"/>
      <fill>
        <patternFill patternType="none">
          <fgColor indexed="64"/>
          <bgColor indexed="65"/>
        </patternFill>
      </fill>
      <border diagonalUp="0" diagonalDown="0">
        <left/>
        <right style="medium">
          <color indexed="64"/>
        </right>
        <top/>
        <bottom/>
        <vertical/>
        <horizontal/>
      </border>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border diagonalUp="0" diagonalDown="0">
        <left/>
        <right style="medium">
          <color indexed="64"/>
        </right>
        <top/>
        <bottom/>
        <vertical/>
        <horizontal/>
      </border>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border diagonalUp="0" diagonalDown="0">
        <left/>
        <right style="medium">
          <color indexed="64"/>
        </right>
        <top/>
        <bottom/>
        <vertical/>
        <horizontal/>
      </border>
    </dxf>
    <dxf>
      <numFmt numFmtId="2" formatCode="0.00"/>
      <fill>
        <patternFill patternType="none">
          <fgColor indexed="64"/>
          <bgColor indexed="65"/>
        </patternFill>
      </fill>
    </dxf>
    <dxf>
      <numFmt numFmtId="2" formatCode="0.00"/>
    </dxf>
    <dxf>
      <font>
        <b val="0"/>
        <i val="0"/>
        <strike val="0"/>
        <condense val="0"/>
        <extend val="0"/>
        <outline val="0"/>
        <shadow val="0"/>
        <u val="none"/>
        <vertAlign val="baseline"/>
        <sz val="11"/>
        <color theme="1"/>
        <name val="Calibri"/>
        <family val="2"/>
        <scheme val="minor"/>
      </font>
      <numFmt numFmtId="0" formatCode="General"/>
      <border diagonalUp="0" diagonalDown="0">
        <left/>
        <right style="medium">
          <color indexed="64"/>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tint="0.39997558519241921"/>
        </left>
        <right/>
        <top style="thin">
          <color theme="9" tint="0.39997558519241921"/>
        </top>
        <bottom style="thin">
          <color theme="9" tint="0.39997558519241921"/>
        </bottom>
        <vertical/>
        <horizontal/>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theme="1" tint="4.9989318521683403E-2"/>
        <name val="Calibri"/>
        <family val="2"/>
        <scheme val="minor"/>
      </font>
      <fill>
        <patternFill patternType="solid">
          <fgColor indexed="64"/>
          <bgColor rgb="FFFFFF00"/>
        </patternFill>
      </fill>
    </dxf>
    <dxf>
      <numFmt numFmtId="0" formatCode="General"/>
    </dxf>
    <dxf>
      <numFmt numFmtId="0" formatCode="General"/>
    </dxf>
    <dxf>
      <numFmt numFmtId="0" formatCode="General"/>
    </dxf>
    <dxf>
      <numFmt numFmtId="0" formatCode="General"/>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right style="medium">
          <color indexed="64"/>
        </right>
        <top/>
        <bottom/>
        <vertical/>
        <horizontal/>
      </border>
    </dxf>
    <dxf>
      <border diagonalUp="0" diagonalDown="0">
        <left/>
        <right style="medium">
          <color indexed="64"/>
        </right>
        <top/>
        <bottom/>
        <vertical/>
        <horizontal/>
      </border>
    </dxf>
    <dxf>
      <numFmt numFmtId="30" formatCode="@"/>
    </dxf>
    <dxf>
      <numFmt numFmtId="30" formatCode="@"/>
    </dxf>
    <dxf>
      <numFmt numFmtId="0" formatCode="General"/>
    </dxf>
    <dxf>
      <numFmt numFmtId="0" formatCode="General"/>
    </dxf>
    <dxf>
      <numFmt numFmtId="0" formatCode="General"/>
    </dxf>
    <dxf>
      <border diagonalUp="0" diagonalDown="0">
        <left/>
        <right style="medium">
          <color indexed="64"/>
        </right>
        <top/>
        <bottom/>
        <vertical/>
        <horizontal/>
      </border>
    </dxf>
    <dxf>
      <border diagonalUp="0" diagonalDown="0">
        <left/>
        <right style="medium">
          <color indexed="64"/>
        </right>
        <top/>
        <bottom/>
        <vertical/>
        <horizontal/>
      </border>
    </dxf>
    <dxf>
      <border diagonalUp="0" diagonalDown="0">
        <left/>
        <right style="thin">
          <color indexed="64"/>
        </right>
        <top/>
        <bottom/>
        <vertical/>
        <horizontal/>
      </border>
    </dxf>
    <dxf>
      <numFmt numFmtId="0" formatCode="General"/>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27" formatCode="dd/mm/yyyy\ hh:mm"/>
    </dxf>
  </dxfs>
  <tableStyles count="0" defaultTableStyle="TableStyleMedium2" defaultPivotStyle="PivotStyleLight16"/>
  <colors>
    <mruColors>
      <color rgb="FFF6A800"/>
      <color rgb="FF006165"/>
      <color rgb="FFCC071E"/>
      <color rgb="FFE23C08"/>
      <color rgb="FF659A2A"/>
      <color rgb="FF00549F"/>
      <color rgb="FFEEE800"/>
      <color rgb="FFD6D100"/>
      <color rgb="FFF4EE00"/>
      <color rgb="FFBDC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Raw-TLX Results Task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8.4884039013285228E-2"/>
          <c:y val="0.12812766092377606"/>
          <c:w val="0.87616067646674178"/>
          <c:h val="0.57009951129875125"/>
        </c:manualLayout>
      </c:layout>
      <c:barChart>
        <c:barDir val="col"/>
        <c:grouping val="clustered"/>
        <c:varyColors val="0"/>
        <c:ser>
          <c:idx val="0"/>
          <c:order val="0"/>
          <c:tx>
            <c:strRef>
              <c:f>Survey!$P$1</c:f>
              <c:strCache>
                <c:ptCount val="1"/>
                <c:pt idx="0">
                  <c:v>Mental Demand</c:v>
                </c:pt>
              </c:strCache>
            </c:strRef>
          </c:tx>
          <c:spPr>
            <a:solidFill>
              <a:schemeClr val="accent1"/>
            </a:solidFill>
            <a:ln>
              <a:noFill/>
            </a:ln>
            <a:effectLst/>
          </c:spPr>
          <c:invertIfNegative val="0"/>
          <c:val>
            <c:numRef>
              <c:f>Survey!$P$2:$P$11</c:f>
              <c:numCache>
                <c:formatCode>General</c:formatCode>
                <c:ptCount val="10"/>
                <c:pt idx="0">
                  <c:v>5</c:v>
                </c:pt>
                <c:pt idx="1">
                  <c:v>9</c:v>
                </c:pt>
                <c:pt idx="2">
                  <c:v>2</c:v>
                </c:pt>
                <c:pt idx="3">
                  <c:v>8</c:v>
                </c:pt>
                <c:pt idx="4">
                  <c:v>9</c:v>
                </c:pt>
                <c:pt idx="5">
                  <c:v>4</c:v>
                </c:pt>
                <c:pt idx="6">
                  <c:v>8</c:v>
                </c:pt>
                <c:pt idx="7">
                  <c:v>15</c:v>
                </c:pt>
                <c:pt idx="8">
                  <c:v>5</c:v>
                </c:pt>
                <c:pt idx="9">
                  <c:v>3</c:v>
                </c:pt>
              </c:numCache>
            </c:numRef>
          </c:val>
          <c:extLst>
            <c:ext xmlns:c16="http://schemas.microsoft.com/office/drawing/2014/chart" uri="{C3380CC4-5D6E-409C-BE32-E72D297353CC}">
              <c16:uniqueId val="{00000000-0CC7-4E38-835A-17CCD9E98E54}"/>
            </c:ext>
          </c:extLst>
        </c:ser>
        <c:ser>
          <c:idx val="1"/>
          <c:order val="1"/>
          <c:tx>
            <c:strRef>
              <c:f>Survey!$Q$1</c:f>
              <c:strCache>
                <c:ptCount val="1"/>
                <c:pt idx="0">
                  <c:v>Physical Demand</c:v>
                </c:pt>
              </c:strCache>
            </c:strRef>
          </c:tx>
          <c:spPr>
            <a:solidFill>
              <a:schemeClr val="accent2"/>
            </a:solidFill>
            <a:ln>
              <a:noFill/>
            </a:ln>
            <a:effectLst/>
          </c:spPr>
          <c:invertIfNegative val="0"/>
          <c:val>
            <c:numRef>
              <c:f>Survey!$Q$2:$Q$11</c:f>
              <c:numCache>
                <c:formatCode>General</c:formatCode>
                <c:ptCount val="10"/>
                <c:pt idx="0">
                  <c:v>1</c:v>
                </c:pt>
                <c:pt idx="1">
                  <c:v>1</c:v>
                </c:pt>
                <c:pt idx="2">
                  <c:v>2</c:v>
                </c:pt>
                <c:pt idx="3">
                  <c:v>3</c:v>
                </c:pt>
                <c:pt idx="4">
                  <c:v>1</c:v>
                </c:pt>
                <c:pt idx="5">
                  <c:v>1</c:v>
                </c:pt>
                <c:pt idx="6">
                  <c:v>1</c:v>
                </c:pt>
                <c:pt idx="7">
                  <c:v>7</c:v>
                </c:pt>
                <c:pt idx="8">
                  <c:v>1</c:v>
                </c:pt>
                <c:pt idx="9">
                  <c:v>1</c:v>
                </c:pt>
              </c:numCache>
            </c:numRef>
          </c:val>
          <c:extLst>
            <c:ext xmlns:c16="http://schemas.microsoft.com/office/drawing/2014/chart" uri="{C3380CC4-5D6E-409C-BE32-E72D297353CC}">
              <c16:uniqueId val="{00000001-0CC7-4E38-835A-17CCD9E98E54}"/>
            </c:ext>
          </c:extLst>
        </c:ser>
        <c:ser>
          <c:idx val="2"/>
          <c:order val="2"/>
          <c:tx>
            <c:strRef>
              <c:f>Survey!$R$1</c:f>
              <c:strCache>
                <c:ptCount val="1"/>
                <c:pt idx="0">
                  <c:v>Temporal Demand</c:v>
                </c:pt>
              </c:strCache>
            </c:strRef>
          </c:tx>
          <c:spPr>
            <a:solidFill>
              <a:srgbClr val="E23C08"/>
            </a:solidFill>
            <a:ln>
              <a:noFill/>
            </a:ln>
            <a:effectLst/>
          </c:spPr>
          <c:invertIfNegative val="0"/>
          <c:val>
            <c:numRef>
              <c:f>Survey!$R$2:$R$11</c:f>
              <c:numCache>
                <c:formatCode>General</c:formatCode>
                <c:ptCount val="10"/>
                <c:pt idx="0">
                  <c:v>5</c:v>
                </c:pt>
                <c:pt idx="1">
                  <c:v>1</c:v>
                </c:pt>
                <c:pt idx="2">
                  <c:v>7</c:v>
                </c:pt>
                <c:pt idx="3">
                  <c:v>10</c:v>
                </c:pt>
                <c:pt idx="4">
                  <c:v>8</c:v>
                </c:pt>
                <c:pt idx="5">
                  <c:v>6</c:v>
                </c:pt>
                <c:pt idx="6">
                  <c:v>6</c:v>
                </c:pt>
                <c:pt idx="7">
                  <c:v>18</c:v>
                </c:pt>
                <c:pt idx="8">
                  <c:v>1</c:v>
                </c:pt>
                <c:pt idx="9">
                  <c:v>3</c:v>
                </c:pt>
              </c:numCache>
            </c:numRef>
          </c:val>
          <c:extLst>
            <c:ext xmlns:c16="http://schemas.microsoft.com/office/drawing/2014/chart" uri="{C3380CC4-5D6E-409C-BE32-E72D297353CC}">
              <c16:uniqueId val="{00000002-0CC7-4E38-835A-17CCD9E98E54}"/>
            </c:ext>
          </c:extLst>
        </c:ser>
        <c:ser>
          <c:idx val="3"/>
          <c:order val="3"/>
          <c:tx>
            <c:strRef>
              <c:f>Survey!$S$1</c:f>
              <c:strCache>
                <c:ptCount val="1"/>
                <c:pt idx="0">
                  <c:v>Performance</c:v>
                </c:pt>
              </c:strCache>
            </c:strRef>
          </c:tx>
          <c:spPr>
            <a:solidFill>
              <a:schemeClr val="accent4"/>
            </a:solidFill>
            <a:ln>
              <a:noFill/>
            </a:ln>
            <a:effectLst/>
          </c:spPr>
          <c:invertIfNegative val="0"/>
          <c:val>
            <c:numRef>
              <c:f>Survey!$S$2:$S$11</c:f>
              <c:numCache>
                <c:formatCode>General</c:formatCode>
                <c:ptCount val="10"/>
                <c:pt idx="0">
                  <c:v>19</c:v>
                </c:pt>
                <c:pt idx="1">
                  <c:v>18</c:v>
                </c:pt>
                <c:pt idx="2">
                  <c:v>19</c:v>
                </c:pt>
                <c:pt idx="3">
                  <c:v>19</c:v>
                </c:pt>
                <c:pt idx="4">
                  <c:v>21</c:v>
                </c:pt>
                <c:pt idx="5">
                  <c:v>20</c:v>
                </c:pt>
                <c:pt idx="6">
                  <c:v>14</c:v>
                </c:pt>
                <c:pt idx="7">
                  <c:v>7</c:v>
                </c:pt>
                <c:pt idx="8">
                  <c:v>15</c:v>
                </c:pt>
                <c:pt idx="9">
                  <c:v>21</c:v>
                </c:pt>
              </c:numCache>
            </c:numRef>
          </c:val>
          <c:extLst>
            <c:ext xmlns:c16="http://schemas.microsoft.com/office/drawing/2014/chart" uri="{C3380CC4-5D6E-409C-BE32-E72D297353CC}">
              <c16:uniqueId val="{00000003-0CC7-4E38-835A-17CCD9E98E54}"/>
            </c:ext>
          </c:extLst>
        </c:ser>
        <c:ser>
          <c:idx val="4"/>
          <c:order val="4"/>
          <c:tx>
            <c:strRef>
              <c:f>Survey!$T$1</c:f>
              <c:strCache>
                <c:ptCount val="1"/>
                <c:pt idx="0">
                  <c:v>Effort</c:v>
                </c:pt>
              </c:strCache>
            </c:strRef>
          </c:tx>
          <c:spPr>
            <a:solidFill>
              <a:schemeClr val="accent5"/>
            </a:solidFill>
            <a:ln>
              <a:noFill/>
            </a:ln>
            <a:effectLst/>
          </c:spPr>
          <c:invertIfNegative val="0"/>
          <c:val>
            <c:numRef>
              <c:f>Survey!$T$2:$T$11</c:f>
              <c:numCache>
                <c:formatCode>General</c:formatCode>
                <c:ptCount val="10"/>
                <c:pt idx="0">
                  <c:v>7</c:v>
                </c:pt>
                <c:pt idx="1">
                  <c:v>6</c:v>
                </c:pt>
                <c:pt idx="2">
                  <c:v>4</c:v>
                </c:pt>
                <c:pt idx="3">
                  <c:v>6</c:v>
                </c:pt>
                <c:pt idx="4">
                  <c:v>10</c:v>
                </c:pt>
                <c:pt idx="5">
                  <c:v>3</c:v>
                </c:pt>
                <c:pt idx="6">
                  <c:v>11</c:v>
                </c:pt>
                <c:pt idx="7">
                  <c:v>18</c:v>
                </c:pt>
                <c:pt idx="8">
                  <c:v>5</c:v>
                </c:pt>
                <c:pt idx="9">
                  <c:v>4</c:v>
                </c:pt>
              </c:numCache>
            </c:numRef>
          </c:val>
          <c:extLst>
            <c:ext xmlns:c16="http://schemas.microsoft.com/office/drawing/2014/chart" uri="{C3380CC4-5D6E-409C-BE32-E72D297353CC}">
              <c16:uniqueId val="{00000004-0CC7-4E38-835A-17CCD9E98E54}"/>
            </c:ext>
          </c:extLst>
        </c:ser>
        <c:ser>
          <c:idx val="5"/>
          <c:order val="5"/>
          <c:tx>
            <c:strRef>
              <c:f>Survey!$U$1</c:f>
              <c:strCache>
                <c:ptCount val="1"/>
                <c:pt idx="0">
                  <c:v>Frustration</c:v>
                </c:pt>
              </c:strCache>
            </c:strRef>
          </c:tx>
          <c:spPr>
            <a:solidFill>
              <a:schemeClr val="accent6"/>
            </a:solidFill>
            <a:ln>
              <a:noFill/>
            </a:ln>
            <a:effectLst/>
          </c:spPr>
          <c:invertIfNegative val="0"/>
          <c:val>
            <c:numRef>
              <c:f>Survey!$U$2:$U$11</c:f>
              <c:numCache>
                <c:formatCode>General</c:formatCode>
                <c:ptCount val="10"/>
                <c:pt idx="0">
                  <c:v>2</c:v>
                </c:pt>
                <c:pt idx="1">
                  <c:v>3</c:v>
                </c:pt>
                <c:pt idx="2">
                  <c:v>1</c:v>
                </c:pt>
                <c:pt idx="3">
                  <c:v>8</c:v>
                </c:pt>
                <c:pt idx="4">
                  <c:v>7</c:v>
                </c:pt>
                <c:pt idx="5">
                  <c:v>2</c:v>
                </c:pt>
                <c:pt idx="6">
                  <c:v>4</c:v>
                </c:pt>
                <c:pt idx="7">
                  <c:v>18</c:v>
                </c:pt>
                <c:pt idx="8">
                  <c:v>1</c:v>
                </c:pt>
                <c:pt idx="9">
                  <c:v>2</c:v>
                </c:pt>
              </c:numCache>
            </c:numRef>
          </c:val>
          <c:extLst>
            <c:ext xmlns:c16="http://schemas.microsoft.com/office/drawing/2014/chart" uri="{C3380CC4-5D6E-409C-BE32-E72D297353CC}">
              <c16:uniqueId val="{00000005-0CC7-4E38-835A-17CCD9E98E54}"/>
            </c:ext>
          </c:extLst>
        </c:ser>
        <c:dLbls>
          <c:showLegendKey val="0"/>
          <c:showVal val="0"/>
          <c:showCatName val="0"/>
          <c:showSerName val="0"/>
          <c:showPercent val="0"/>
          <c:showBubbleSize val="0"/>
        </c:dLbls>
        <c:gapWidth val="145"/>
        <c:axId val="452705808"/>
        <c:axId val="452704168"/>
      </c:barChart>
      <c:catAx>
        <c:axId val="45270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1">
                    <a:solidFill>
                      <a:schemeClr val="tx1">
                        <a:lumMod val="95000"/>
                        <a:lumOff val="5000"/>
                      </a:schemeClr>
                    </a:solidFill>
                  </a:rPr>
                  <a:t>candidates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2704168"/>
        <c:crosses val="autoZero"/>
        <c:auto val="1"/>
        <c:lblAlgn val="ctr"/>
        <c:lblOffset val="100"/>
        <c:noMultiLvlLbl val="0"/>
      </c:catAx>
      <c:valAx>
        <c:axId val="452704168"/>
        <c:scaling>
          <c:orientation val="minMax"/>
          <c:max val="2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2705808"/>
        <c:crosses val="autoZero"/>
        <c:crossBetween val="between"/>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Raw-TLX Results Task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8.4884039013285228E-2"/>
          <c:y val="0.12812766092377606"/>
          <c:w val="0.87616067646674178"/>
          <c:h val="0.57009951129875125"/>
        </c:manualLayout>
      </c:layout>
      <c:barChart>
        <c:barDir val="col"/>
        <c:grouping val="clustered"/>
        <c:varyColors val="0"/>
        <c:ser>
          <c:idx val="0"/>
          <c:order val="0"/>
          <c:tx>
            <c:strRef>
              <c:f>Survey!$P$1</c:f>
              <c:strCache>
                <c:ptCount val="1"/>
                <c:pt idx="0">
                  <c:v>Mental Demand</c:v>
                </c:pt>
              </c:strCache>
            </c:strRef>
          </c:tx>
          <c:spPr>
            <a:solidFill>
              <a:schemeClr val="accent1"/>
            </a:solidFill>
            <a:ln>
              <a:noFill/>
            </a:ln>
            <a:effectLst/>
          </c:spPr>
          <c:invertIfNegative val="0"/>
          <c:val>
            <c:numRef>
              <c:f>Survey!$AP$2:$AP$11</c:f>
              <c:numCache>
                <c:formatCode>General</c:formatCode>
                <c:ptCount val="10"/>
                <c:pt idx="0">
                  <c:v>1</c:v>
                </c:pt>
                <c:pt idx="1">
                  <c:v>11</c:v>
                </c:pt>
                <c:pt idx="2">
                  <c:v>0</c:v>
                </c:pt>
                <c:pt idx="3">
                  <c:v>0</c:v>
                </c:pt>
                <c:pt idx="4">
                  <c:v>8</c:v>
                </c:pt>
                <c:pt idx="5">
                  <c:v>3</c:v>
                </c:pt>
                <c:pt idx="6">
                  <c:v>7</c:v>
                </c:pt>
                <c:pt idx="7">
                  <c:v>9</c:v>
                </c:pt>
                <c:pt idx="8">
                  <c:v>1</c:v>
                </c:pt>
                <c:pt idx="9">
                  <c:v>2</c:v>
                </c:pt>
              </c:numCache>
            </c:numRef>
          </c:val>
          <c:extLst>
            <c:ext xmlns:c16="http://schemas.microsoft.com/office/drawing/2014/chart" uri="{C3380CC4-5D6E-409C-BE32-E72D297353CC}">
              <c16:uniqueId val="{00000000-69F0-47D4-A535-2B0176487103}"/>
            </c:ext>
          </c:extLst>
        </c:ser>
        <c:ser>
          <c:idx val="1"/>
          <c:order val="1"/>
          <c:tx>
            <c:strRef>
              <c:f>Survey!$Q$1</c:f>
              <c:strCache>
                <c:ptCount val="1"/>
                <c:pt idx="0">
                  <c:v>Physical Demand</c:v>
                </c:pt>
              </c:strCache>
            </c:strRef>
          </c:tx>
          <c:spPr>
            <a:solidFill>
              <a:schemeClr val="accent2"/>
            </a:solidFill>
            <a:ln>
              <a:noFill/>
            </a:ln>
            <a:effectLst/>
          </c:spPr>
          <c:invertIfNegative val="0"/>
          <c:val>
            <c:numRef>
              <c:f>Survey!$AQ$2:$AQ$11</c:f>
              <c:numCache>
                <c:formatCode>General</c:formatCode>
                <c:ptCount val="10"/>
                <c:pt idx="0">
                  <c:v>1</c:v>
                </c:pt>
                <c:pt idx="1">
                  <c:v>2</c:v>
                </c:pt>
                <c:pt idx="2">
                  <c:v>0</c:v>
                </c:pt>
                <c:pt idx="3">
                  <c:v>0</c:v>
                </c:pt>
                <c:pt idx="4">
                  <c:v>4</c:v>
                </c:pt>
                <c:pt idx="5">
                  <c:v>1</c:v>
                </c:pt>
                <c:pt idx="6">
                  <c:v>1</c:v>
                </c:pt>
                <c:pt idx="7">
                  <c:v>6</c:v>
                </c:pt>
                <c:pt idx="8">
                  <c:v>1</c:v>
                </c:pt>
                <c:pt idx="9">
                  <c:v>1</c:v>
                </c:pt>
              </c:numCache>
            </c:numRef>
          </c:val>
          <c:extLst>
            <c:ext xmlns:c16="http://schemas.microsoft.com/office/drawing/2014/chart" uri="{C3380CC4-5D6E-409C-BE32-E72D297353CC}">
              <c16:uniqueId val="{00000001-69F0-47D4-A535-2B0176487103}"/>
            </c:ext>
          </c:extLst>
        </c:ser>
        <c:ser>
          <c:idx val="2"/>
          <c:order val="2"/>
          <c:tx>
            <c:strRef>
              <c:f>Survey!$R$1</c:f>
              <c:strCache>
                <c:ptCount val="1"/>
                <c:pt idx="0">
                  <c:v>Temporal Demand</c:v>
                </c:pt>
              </c:strCache>
            </c:strRef>
          </c:tx>
          <c:spPr>
            <a:solidFill>
              <a:srgbClr val="E23C08"/>
            </a:solidFill>
            <a:ln>
              <a:noFill/>
            </a:ln>
            <a:effectLst/>
          </c:spPr>
          <c:invertIfNegative val="0"/>
          <c:val>
            <c:numRef>
              <c:f>Survey!$AR$2:$AR$11</c:f>
              <c:numCache>
                <c:formatCode>General</c:formatCode>
                <c:ptCount val="10"/>
                <c:pt idx="0">
                  <c:v>1</c:v>
                </c:pt>
                <c:pt idx="1">
                  <c:v>1</c:v>
                </c:pt>
                <c:pt idx="2">
                  <c:v>0</c:v>
                </c:pt>
                <c:pt idx="3">
                  <c:v>0</c:v>
                </c:pt>
                <c:pt idx="4">
                  <c:v>9</c:v>
                </c:pt>
                <c:pt idx="5">
                  <c:v>4</c:v>
                </c:pt>
                <c:pt idx="6">
                  <c:v>4</c:v>
                </c:pt>
                <c:pt idx="7">
                  <c:v>16</c:v>
                </c:pt>
                <c:pt idx="8">
                  <c:v>1</c:v>
                </c:pt>
                <c:pt idx="9">
                  <c:v>2</c:v>
                </c:pt>
              </c:numCache>
            </c:numRef>
          </c:val>
          <c:extLst>
            <c:ext xmlns:c16="http://schemas.microsoft.com/office/drawing/2014/chart" uri="{C3380CC4-5D6E-409C-BE32-E72D297353CC}">
              <c16:uniqueId val="{00000002-69F0-47D4-A535-2B0176487103}"/>
            </c:ext>
          </c:extLst>
        </c:ser>
        <c:ser>
          <c:idx val="3"/>
          <c:order val="3"/>
          <c:tx>
            <c:strRef>
              <c:f>Survey!$S$1</c:f>
              <c:strCache>
                <c:ptCount val="1"/>
                <c:pt idx="0">
                  <c:v>Performance</c:v>
                </c:pt>
              </c:strCache>
            </c:strRef>
          </c:tx>
          <c:spPr>
            <a:solidFill>
              <a:schemeClr val="accent4"/>
            </a:solidFill>
            <a:ln>
              <a:noFill/>
            </a:ln>
            <a:effectLst/>
          </c:spPr>
          <c:invertIfNegative val="0"/>
          <c:val>
            <c:numRef>
              <c:f>Survey!$AS$2:$AS$11</c:f>
              <c:numCache>
                <c:formatCode>General</c:formatCode>
                <c:ptCount val="10"/>
                <c:pt idx="0">
                  <c:v>21</c:v>
                </c:pt>
                <c:pt idx="1">
                  <c:v>21</c:v>
                </c:pt>
                <c:pt idx="2">
                  <c:v>0</c:v>
                </c:pt>
                <c:pt idx="3">
                  <c:v>0</c:v>
                </c:pt>
                <c:pt idx="4">
                  <c:v>21</c:v>
                </c:pt>
                <c:pt idx="5">
                  <c:v>21</c:v>
                </c:pt>
                <c:pt idx="6">
                  <c:v>18</c:v>
                </c:pt>
                <c:pt idx="7">
                  <c:v>21</c:v>
                </c:pt>
                <c:pt idx="8">
                  <c:v>16</c:v>
                </c:pt>
                <c:pt idx="9">
                  <c:v>21</c:v>
                </c:pt>
              </c:numCache>
            </c:numRef>
          </c:val>
          <c:extLst>
            <c:ext xmlns:c16="http://schemas.microsoft.com/office/drawing/2014/chart" uri="{C3380CC4-5D6E-409C-BE32-E72D297353CC}">
              <c16:uniqueId val="{00000003-69F0-47D4-A535-2B0176487103}"/>
            </c:ext>
          </c:extLst>
        </c:ser>
        <c:ser>
          <c:idx val="4"/>
          <c:order val="4"/>
          <c:tx>
            <c:strRef>
              <c:f>Survey!$T$1</c:f>
              <c:strCache>
                <c:ptCount val="1"/>
                <c:pt idx="0">
                  <c:v>Effort</c:v>
                </c:pt>
              </c:strCache>
            </c:strRef>
          </c:tx>
          <c:spPr>
            <a:solidFill>
              <a:schemeClr val="accent5"/>
            </a:solidFill>
            <a:ln>
              <a:noFill/>
            </a:ln>
            <a:effectLst/>
          </c:spPr>
          <c:invertIfNegative val="0"/>
          <c:val>
            <c:numRef>
              <c:f>Survey!$AT$2:$AT$11</c:f>
              <c:numCache>
                <c:formatCode>General</c:formatCode>
                <c:ptCount val="10"/>
                <c:pt idx="0">
                  <c:v>2</c:v>
                </c:pt>
                <c:pt idx="1">
                  <c:v>14</c:v>
                </c:pt>
                <c:pt idx="2">
                  <c:v>0</c:v>
                </c:pt>
                <c:pt idx="3">
                  <c:v>0</c:v>
                </c:pt>
                <c:pt idx="4">
                  <c:v>18</c:v>
                </c:pt>
                <c:pt idx="5">
                  <c:v>2</c:v>
                </c:pt>
                <c:pt idx="6">
                  <c:v>4</c:v>
                </c:pt>
                <c:pt idx="7">
                  <c:v>7</c:v>
                </c:pt>
                <c:pt idx="8">
                  <c:v>10</c:v>
                </c:pt>
                <c:pt idx="9">
                  <c:v>2</c:v>
                </c:pt>
              </c:numCache>
            </c:numRef>
          </c:val>
          <c:extLst>
            <c:ext xmlns:c16="http://schemas.microsoft.com/office/drawing/2014/chart" uri="{C3380CC4-5D6E-409C-BE32-E72D297353CC}">
              <c16:uniqueId val="{00000004-69F0-47D4-A535-2B0176487103}"/>
            </c:ext>
          </c:extLst>
        </c:ser>
        <c:ser>
          <c:idx val="5"/>
          <c:order val="5"/>
          <c:tx>
            <c:strRef>
              <c:f>Survey!$U$1</c:f>
              <c:strCache>
                <c:ptCount val="1"/>
                <c:pt idx="0">
                  <c:v>Frustration</c:v>
                </c:pt>
              </c:strCache>
            </c:strRef>
          </c:tx>
          <c:spPr>
            <a:solidFill>
              <a:schemeClr val="accent6"/>
            </a:solidFill>
            <a:ln>
              <a:noFill/>
            </a:ln>
            <a:effectLst/>
          </c:spPr>
          <c:invertIfNegative val="0"/>
          <c:val>
            <c:numRef>
              <c:f>Survey!$AU$2:$AU$11</c:f>
              <c:numCache>
                <c:formatCode>General</c:formatCode>
                <c:ptCount val="10"/>
                <c:pt idx="0">
                  <c:v>1</c:v>
                </c:pt>
                <c:pt idx="1">
                  <c:v>1</c:v>
                </c:pt>
                <c:pt idx="2">
                  <c:v>0</c:v>
                </c:pt>
                <c:pt idx="3">
                  <c:v>0</c:v>
                </c:pt>
                <c:pt idx="4">
                  <c:v>16</c:v>
                </c:pt>
                <c:pt idx="5">
                  <c:v>6</c:v>
                </c:pt>
                <c:pt idx="6">
                  <c:v>3</c:v>
                </c:pt>
                <c:pt idx="7">
                  <c:v>5</c:v>
                </c:pt>
                <c:pt idx="8">
                  <c:v>15</c:v>
                </c:pt>
                <c:pt idx="9">
                  <c:v>2</c:v>
                </c:pt>
              </c:numCache>
            </c:numRef>
          </c:val>
          <c:extLst>
            <c:ext xmlns:c16="http://schemas.microsoft.com/office/drawing/2014/chart" uri="{C3380CC4-5D6E-409C-BE32-E72D297353CC}">
              <c16:uniqueId val="{00000005-69F0-47D4-A535-2B0176487103}"/>
            </c:ext>
          </c:extLst>
        </c:ser>
        <c:dLbls>
          <c:showLegendKey val="0"/>
          <c:showVal val="0"/>
          <c:showCatName val="0"/>
          <c:showSerName val="0"/>
          <c:showPercent val="0"/>
          <c:showBubbleSize val="0"/>
        </c:dLbls>
        <c:gapWidth val="145"/>
        <c:axId val="452705808"/>
        <c:axId val="452704168"/>
      </c:barChart>
      <c:catAx>
        <c:axId val="45270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1">
                    <a:solidFill>
                      <a:schemeClr val="tx1">
                        <a:lumMod val="95000"/>
                        <a:lumOff val="5000"/>
                      </a:schemeClr>
                    </a:solidFill>
                  </a:rPr>
                  <a:t>candidates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2704168"/>
        <c:crosses val="autoZero"/>
        <c:auto val="1"/>
        <c:lblAlgn val="ctr"/>
        <c:lblOffset val="100"/>
        <c:noMultiLvlLbl val="0"/>
      </c:catAx>
      <c:valAx>
        <c:axId val="452704168"/>
        <c:scaling>
          <c:orientation val="minMax"/>
          <c:max val="2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2705808"/>
        <c:crosses val="autoZero"/>
        <c:crossBetween val="between"/>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Completion Time Task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0.19210111111111111"/>
          <c:y val="0.15927916666666667"/>
          <c:w val="0.76711777777777768"/>
          <c:h val="0.52084953703703707"/>
        </c:manualLayout>
      </c:layout>
      <c:barChart>
        <c:barDir val="bar"/>
        <c:grouping val="clustered"/>
        <c:varyColors val="0"/>
        <c:ser>
          <c:idx val="0"/>
          <c:order val="0"/>
          <c:tx>
            <c:v>Average</c:v>
          </c:tx>
          <c:spPr>
            <a:solidFill>
              <a:srgbClr val="00549F"/>
            </a:solidFill>
            <a:ln>
              <a:noFill/>
            </a:ln>
            <a:effectLst/>
          </c:spPr>
          <c:invertIfNegative val="0"/>
          <c:cat>
            <c:strRef>
              <c:f>'Completion Times'!$C$2:$E$2</c:f>
              <c:strCache>
                <c:ptCount val="3"/>
                <c:pt idx="0">
                  <c:v>SVG</c:v>
                </c:pt>
                <c:pt idx="1">
                  <c:v>2D Interactive</c:v>
                </c:pt>
                <c:pt idx="2">
                  <c:v>3D Interactive</c:v>
                </c:pt>
              </c:strCache>
            </c:strRef>
          </c:cat>
          <c:val>
            <c:numRef>
              <c:f>'Completion Times'!$C$13:$E$13</c:f>
              <c:numCache>
                <c:formatCode>General</c:formatCode>
                <c:ptCount val="3"/>
                <c:pt idx="0">
                  <c:v>46.579000000000001</c:v>
                </c:pt>
                <c:pt idx="1">
                  <c:v>32.332000000000001</c:v>
                </c:pt>
                <c:pt idx="2">
                  <c:v>35.704999999999998</c:v>
                </c:pt>
              </c:numCache>
            </c:numRef>
          </c:val>
          <c:extLst>
            <c:ext xmlns:c16="http://schemas.microsoft.com/office/drawing/2014/chart" uri="{C3380CC4-5D6E-409C-BE32-E72D297353CC}">
              <c16:uniqueId val="{00000000-8E53-4370-91C0-DAF340A86425}"/>
            </c:ext>
          </c:extLst>
        </c:ser>
        <c:ser>
          <c:idx val="1"/>
          <c:order val="1"/>
          <c:tx>
            <c:v>Median</c:v>
          </c:tx>
          <c:spPr>
            <a:solidFill>
              <a:srgbClr val="F6A800"/>
            </a:solidFill>
            <a:ln>
              <a:noFill/>
            </a:ln>
            <a:effectLst/>
          </c:spPr>
          <c:invertIfNegative val="0"/>
          <c:cat>
            <c:strRef>
              <c:f>'Completion Times'!$C$2:$E$2</c:f>
              <c:strCache>
                <c:ptCount val="3"/>
                <c:pt idx="0">
                  <c:v>SVG</c:v>
                </c:pt>
                <c:pt idx="1">
                  <c:v>2D Interactive</c:v>
                </c:pt>
                <c:pt idx="2">
                  <c:v>3D Interactive</c:v>
                </c:pt>
              </c:strCache>
            </c:strRef>
          </c:cat>
          <c:val>
            <c:numRef>
              <c:f>'Completion Times'!$C$14:$E$14</c:f>
              <c:numCache>
                <c:formatCode>0.00</c:formatCode>
                <c:ptCount val="3"/>
                <c:pt idx="0">
                  <c:v>43.435000000000002</c:v>
                </c:pt>
                <c:pt idx="1">
                  <c:v>31.954999999999998</c:v>
                </c:pt>
                <c:pt idx="2">
                  <c:v>28.515000000000001</c:v>
                </c:pt>
              </c:numCache>
            </c:numRef>
          </c:val>
          <c:extLst>
            <c:ext xmlns:c16="http://schemas.microsoft.com/office/drawing/2014/chart" uri="{C3380CC4-5D6E-409C-BE32-E72D297353CC}">
              <c16:uniqueId val="{00000001-FA5D-44E9-9CD5-B156351CA32B}"/>
            </c:ext>
          </c:extLst>
        </c:ser>
        <c:dLbls>
          <c:showLegendKey val="0"/>
          <c:showVal val="0"/>
          <c:showCatName val="0"/>
          <c:showSerName val="0"/>
          <c:showPercent val="0"/>
          <c:showBubbleSize val="0"/>
        </c:dLbls>
        <c:gapWidth val="80"/>
        <c:axId val="665432352"/>
        <c:axId val="665429728"/>
      </c:barChart>
      <c:catAx>
        <c:axId val="66543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65429728"/>
        <c:crosses val="autoZero"/>
        <c:auto val="1"/>
        <c:lblAlgn val="ctr"/>
        <c:lblOffset val="100"/>
        <c:noMultiLvlLbl val="0"/>
      </c:catAx>
      <c:valAx>
        <c:axId val="665429728"/>
        <c:scaling>
          <c:orientation val="minMax"/>
          <c:max val="7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1">
                    <a:solidFill>
                      <a:schemeClr val="tx1">
                        <a:lumMod val="95000"/>
                        <a:lumOff val="5000"/>
                      </a:schemeClr>
                    </a:solidFill>
                  </a:rPr>
                  <a:t>seconds</a:t>
                </a:r>
              </a:p>
            </c:rich>
          </c:tx>
          <c:layout>
            <c:manualLayout>
              <c:xMode val="edge"/>
              <c:yMode val="edge"/>
              <c:x val="0.50177833333333322"/>
              <c:y val="0.781248148148148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65432352"/>
        <c:crosses val="autoZero"/>
        <c:crossBetween val="between"/>
        <c:majorUnit val="10"/>
      </c:valAx>
      <c:spPr>
        <a:noFill/>
        <a:ln>
          <a:noFill/>
        </a:ln>
        <a:effectLst/>
      </c:spPr>
    </c:plotArea>
    <c:legend>
      <c:legendPos val="r"/>
      <c:layout>
        <c:manualLayout>
          <c:xMode val="edge"/>
          <c:yMode val="edge"/>
          <c:x val="0"/>
          <c:y val="0.80085972222222235"/>
          <c:w val="0.20745666666666668"/>
          <c:h val="0.186679629629629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Completion Time Task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tx>
            <c:v>Average</c:v>
          </c:tx>
          <c:spPr>
            <a:solidFill>
              <a:srgbClr val="00549F"/>
            </a:solidFill>
            <a:ln>
              <a:noFill/>
            </a:ln>
            <a:effectLst/>
          </c:spPr>
          <c:invertIfNegative val="0"/>
          <c:cat>
            <c:strRef>
              <c:f>'Completion Times'!$I$2:$M$2</c:f>
              <c:strCache>
                <c:ptCount val="5"/>
                <c:pt idx="0">
                  <c:v>SVG S</c:v>
                </c:pt>
                <c:pt idx="1">
                  <c:v>2D Interactive S</c:v>
                </c:pt>
                <c:pt idx="2">
                  <c:v>3D Interactive S</c:v>
                </c:pt>
                <c:pt idx="3">
                  <c:v>2D Interactive M</c:v>
                </c:pt>
                <c:pt idx="4">
                  <c:v>3D Interactive M</c:v>
                </c:pt>
              </c:strCache>
            </c:strRef>
          </c:cat>
          <c:val>
            <c:numRef>
              <c:f>'Completion Times'!$I$13:$M$13</c:f>
              <c:numCache>
                <c:formatCode>General</c:formatCode>
                <c:ptCount val="5"/>
                <c:pt idx="0">
                  <c:v>42.781999999999996</c:v>
                </c:pt>
                <c:pt idx="1">
                  <c:v>39.869</c:v>
                </c:pt>
                <c:pt idx="2">
                  <c:v>52.665999999999997</c:v>
                </c:pt>
                <c:pt idx="3">
                  <c:v>43.411000000000001</c:v>
                </c:pt>
                <c:pt idx="4">
                  <c:v>61.945000000000007</c:v>
                </c:pt>
              </c:numCache>
            </c:numRef>
          </c:val>
          <c:extLst>
            <c:ext xmlns:c16="http://schemas.microsoft.com/office/drawing/2014/chart" uri="{C3380CC4-5D6E-409C-BE32-E72D297353CC}">
              <c16:uniqueId val="{00000000-2EFB-4B1C-A5F5-8E76124AF391}"/>
            </c:ext>
          </c:extLst>
        </c:ser>
        <c:ser>
          <c:idx val="1"/>
          <c:order val="1"/>
          <c:tx>
            <c:v>Median</c:v>
          </c:tx>
          <c:spPr>
            <a:solidFill>
              <a:srgbClr val="F6A800"/>
            </a:solidFill>
            <a:ln>
              <a:noFill/>
            </a:ln>
            <a:effectLst/>
          </c:spPr>
          <c:invertIfNegative val="0"/>
          <c:cat>
            <c:strRef>
              <c:f>'Completion Times'!$I$2:$M$2</c:f>
              <c:strCache>
                <c:ptCount val="5"/>
                <c:pt idx="0">
                  <c:v>SVG S</c:v>
                </c:pt>
                <c:pt idx="1">
                  <c:v>2D Interactive S</c:v>
                </c:pt>
                <c:pt idx="2">
                  <c:v>3D Interactive S</c:v>
                </c:pt>
                <c:pt idx="3">
                  <c:v>2D Interactive M</c:v>
                </c:pt>
                <c:pt idx="4">
                  <c:v>3D Interactive M</c:v>
                </c:pt>
              </c:strCache>
            </c:strRef>
          </c:cat>
          <c:val>
            <c:numRef>
              <c:f>'Completion Times'!$I$14:$M$14</c:f>
              <c:numCache>
                <c:formatCode>0.00</c:formatCode>
                <c:ptCount val="5"/>
                <c:pt idx="0">
                  <c:v>38.33</c:v>
                </c:pt>
                <c:pt idx="1">
                  <c:v>42.094999999999999</c:v>
                </c:pt>
                <c:pt idx="2">
                  <c:v>50.370000000000005</c:v>
                </c:pt>
                <c:pt idx="3">
                  <c:v>46.540000000000006</c:v>
                </c:pt>
                <c:pt idx="4">
                  <c:v>60.875</c:v>
                </c:pt>
              </c:numCache>
            </c:numRef>
          </c:val>
          <c:extLst>
            <c:ext xmlns:c16="http://schemas.microsoft.com/office/drawing/2014/chart" uri="{C3380CC4-5D6E-409C-BE32-E72D297353CC}">
              <c16:uniqueId val="{00000001-6E5E-4256-B6AD-7BAB0FADC0D8}"/>
            </c:ext>
          </c:extLst>
        </c:ser>
        <c:dLbls>
          <c:showLegendKey val="0"/>
          <c:showVal val="0"/>
          <c:showCatName val="0"/>
          <c:showSerName val="0"/>
          <c:showPercent val="0"/>
          <c:showBubbleSize val="0"/>
        </c:dLbls>
        <c:gapWidth val="80"/>
        <c:axId val="665432352"/>
        <c:axId val="665429728"/>
      </c:barChart>
      <c:catAx>
        <c:axId val="66543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65429728"/>
        <c:crosses val="autoZero"/>
        <c:auto val="1"/>
        <c:lblAlgn val="ctr"/>
        <c:lblOffset val="100"/>
        <c:noMultiLvlLbl val="0"/>
      </c:catAx>
      <c:valAx>
        <c:axId val="665429728"/>
        <c:scaling>
          <c:orientation val="minMax"/>
          <c:max val="7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1">
                    <a:solidFill>
                      <a:schemeClr val="tx1">
                        <a:lumMod val="95000"/>
                        <a:lumOff val="5000"/>
                      </a:schemeClr>
                    </a:solidFill>
                  </a:rPr>
                  <a:t>seconds</a:t>
                </a:r>
              </a:p>
            </c:rich>
          </c:tx>
          <c:layout>
            <c:manualLayout>
              <c:xMode val="edge"/>
              <c:yMode val="edge"/>
              <c:x val="0.53583493589743592"/>
              <c:y val="0.882106481481481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65432352"/>
        <c:crosses val="autoZero"/>
        <c:crossBetween val="between"/>
      </c:valAx>
      <c:spPr>
        <a:noFill/>
        <a:ln>
          <a:noFill/>
        </a:ln>
        <a:effectLst/>
      </c:spPr>
    </c:plotArea>
    <c:legend>
      <c:legendPos val="b"/>
      <c:layout>
        <c:manualLayout>
          <c:xMode val="edge"/>
          <c:yMode val="edge"/>
          <c:x val="7.855235042735037E-4"/>
          <c:y val="0.85583547008547012"/>
          <c:w val="0.18432612179487179"/>
          <c:h val="0.13059615384615383"/>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System</a:t>
            </a:r>
            <a:r>
              <a:rPr lang="de-DE" baseline="0"/>
              <a:t> Usability Scale Ratings</a:t>
            </a:r>
            <a:endParaRPr lang="de-DE"/>
          </a:p>
        </c:rich>
      </c:tx>
      <c:layout>
        <c:manualLayout>
          <c:xMode val="edge"/>
          <c:yMode val="edge"/>
          <c:x val="0.3247657453862919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0.10782279240164581"/>
          <c:y val="0.20875000000000005"/>
          <c:w val="0.86162167952379121"/>
          <c:h val="0.58567913385826775"/>
        </c:manualLayout>
      </c:layout>
      <c:barChart>
        <c:barDir val="col"/>
        <c:grouping val="clustered"/>
        <c:varyColors val="0"/>
        <c:ser>
          <c:idx val="0"/>
          <c:order val="0"/>
          <c:spPr>
            <a:solidFill>
              <a:srgbClr val="00549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'Completion Times'!$M$87:$M$96</c:f>
              <c:numCache>
                <c:formatCode>General</c:formatCode>
                <c:ptCount val="10"/>
                <c:pt idx="0">
                  <c:v>92.5</c:v>
                </c:pt>
                <c:pt idx="1">
                  <c:v>97.5</c:v>
                </c:pt>
                <c:pt idx="2">
                  <c:v>95</c:v>
                </c:pt>
                <c:pt idx="3">
                  <c:v>85</c:v>
                </c:pt>
                <c:pt idx="4">
                  <c:v>90</c:v>
                </c:pt>
                <c:pt idx="5">
                  <c:v>90</c:v>
                </c:pt>
                <c:pt idx="6">
                  <c:v>72.5</c:v>
                </c:pt>
                <c:pt idx="7">
                  <c:v>57.5</c:v>
                </c:pt>
                <c:pt idx="8">
                  <c:v>70</c:v>
                </c:pt>
                <c:pt idx="9">
                  <c:v>95</c:v>
                </c:pt>
              </c:numCache>
            </c:numRef>
          </c:val>
          <c:extLst>
            <c:ext xmlns:c16="http://schemas.microsoft.com/office/drawing/2014/chart" uri="{C3380CC4-5D6E-409C-BE32-E72D297353CC}">
              <c16:uniqueId val="{00000000-07FC-44B0-A0F9-A0BE2FCF107C}"/>
            </c:ext>
          </c:extLst>
        </c:ser>
        <c:dLbls>
          <c:dLblPos val="outEnd"/>
          <c:showLegendKey val="0"/>
          <c:showVal val="1"/>
          <c:showCatName val="0"/>
          <c:showSerName val="0"/>
          <c:showPercent val="0"/>
          <c:showBubbleSize val="0"/>
        </c:dLbls>
        <c:gapWidth val="100"/>
        <c:overlap val="-27"/>
        <c:axId val="562978784"/>
        <c:axId val="562961392"/>
      </c:barChart>
      <c:catAx>
        <c:axId val="56297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1">
                    <a:solidFill>
                      <a:schemeClr val="tx1">
                        <a:lumMod val="95000"/>
                        <a:lumOff val="5000"/>
                      </a:schemeClr>
                    </a:solidFill>
                  </a:rPr>
                  <a:t>candidates</a:t>
                </a:r>
              </a:p>
            </c:rich>
          </c:tx>
          <c:layout>
            <c:manualLayout>
              <c:xMode val="edge"/>
              <c:yMode val="edge"/>
              <c:x val="0.47793996490999446"/>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2961392"/>
        <c:crosses val="autoZero"/>
        <c:auto val="1"/>
        <c:lblAlgn val="ctr"/>
        <c:lblOffset val="100"/>
        <c:noMultiLvlLbl val="0"/>
      </c:catAx>
      <c:valAx>
        <c:axId val="56296139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1">
                    <a:solidFill>
                      <a:schemeClr val="tx1">
                        <a:lumMod val="95000"/>
                        <a:lumOff val="5000"/>
                      </a:schemeClr>
                    </a:solidFill>
                  </a:rPr>
                  <a:t>SUS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2978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Completion Time Task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0.19210111111111111"/>
          <c:y val="0.15927916666666667"/>
          <c:w val="0.76711777777777768"/>
          <c:h val="0.52084953703703707"/>
        </c:manualLayout>
      </c:layout>
      <c:barChart>
        <c:barDir val="bar"/>
        <c:grouping val="clustered"/>
        <c:varyColors val="0"/>
        <c:ser>
          <c:idx val="0"/>
          <c:order val="0"/>
          <c:tx>
            <c:v>Average</c:v>
          </c:tx>
          <c:spPr>
            <a:solidFill>
              <a:srgbClr val="00549F"/>
            </a:solidFill>
            <a:ln>
              <a:noFill/>
            </a:ln>
            <a:effectLst/>
          </c:spPr>
          <c:invertIfNegative val="0"/>
          <c:cat>
            <c:strRef>
              <c:f>'Completion Times'!$C$2:$E$2</c:f>
              <c:strCache>
                <c:ptCount val="3"/>
                <c:pt idx="0">
                  <c:v>SVG</c:v>
                </c:pt>
                <c:pt idx="1">
                  <c:v>2D Interactive</c:v>
                </c:pt>
                <c:pt idx="2">
                  <c:v>3D Interactive</c:v>
                </c:pt>
              </c:strCache>
            </c:strRef>
          </c:cat>
          <c:val>
            <c:numRef>
              <c:f>'Completion Times'!$F$13:$H$13</c:f>
              <c:numCache>
                <c:formatCode>General</c:formatCode>
                <c:ptCount val="3"/>
                <c:pt idx="0">
                  <c:v>37.664999999999999</c:v>
                </c:pt>
                <c:pt idx="1">
                  <c:v>52.149000000000001</c:v>
                </c:pt>
                <c:pt idx="2">
                  <c:v>43.816999999999993</c:v>
                </c:pt>
              </c:numCache>
            </c:numRef>
          </c:val>
          <c:extLst>
            <c:ext xmlns:c16="http://schemas.microsoft.com/office/drawing/2014/chart" uri="{C3380CC4-5D6E-409C-BE32-E72D297353CC}">
              <c16:uniqueId val="{00000000-A929-47A3-8F46-486AA6C669E9}"/>
            </c:ext>
          </c:extLst>
        </c:ser>
        <c:ser>
          <c:idx val="1"/>
          <c:order val="1"/>
          <c:tx>
            <c:v>Median</c:v>
          </c:tx>
          <c:spPr>
            <a:solidFill>
              <a:srgbClr val="F6A800"/>
            </a:solidFill>
            <a:ln>
              <a:noFill/>
            </a:ln>
            <a:effectLst/>
          </c:spPr>
          <c:invertIfNegative val="0"/>
          <c:cat>
            <c:strRef>
              <c:f>'Completion Times'!$C$2:$E$2</c:f>
              <c:strCache>
                <c:ptCount val="3"/>
                <c:pt idx="0">
                  <c:v>SVG</c:v>
                </c:pt>
                <c:pt idx="1">
                  <c:v>2D Interactive</c:v>
                </c:pt>
                <c:pt idx="2">
                  <c:v>3D Interactive</c:v>
                </c:pt>
              </c:strCache>
            </c:strRef>
          </c:cat>
          <c:val>
            <c:numRef>
              <c:f>'Completion Times'!$F$14:$H$14</c:f>
              <c:numCache>
                <c:formatCode>0.00</c:formatCode>
                <c:ptCount val="3"/>
                <c:pt idx="0">
                  <c:v>33.659999999999997</c:v>
                </c:pt>
                <c:pt idx="1">
                  <c:v>54.64</c:v>
                </c:pt>
                <c:pt idx="2">
                  <c:v>35.515000000000001</c:v>
                </c:pt>
              </c:numCache>
            </c:numRef>
          </c:val>
          <c:extLst>
            <c:ext xmlns:c16="http://schemas.microsoft.com/office/drawing/2014/chart" uri="{C3380CC4-5D6E-409C-BE32-E72D297353CC}">
              <c16:uniqueId val="{00000001-A929-47A3-8F46-486AA6C669E9}"/>
            </c:ext>
          </c:extLst>
        </c:ser>
        <c:dLbls>
          <c:showLegendKey val="0"/>
          <c:showVal val="0"/>
          <c:showCatName val="0"/>
          <c:showSerName val="0"/>
          <c:showPercent val="0"/>
          <c:showBubbleSize val="0"/>
        </c:dLbls>
        <c:gapWidth val="80"/>
        <c:axId val="665432352"/>
        <c:axId val="665429728"/>
      </c:barChart>
      <c:catAx>
        <c:axId val="66543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65429728"/>
        <c:crosses val="autoZero"/>
        <c:auto val="1"/>
        <c:lblAlgn val="ctr"/>
        <c:lblOffset val="100"/>
        <c:noMultiLvlLbl val="0"/>
      </c:catAx>
      <c:valAx>
        <c:axId val="665429728"/>
        <c:scaling>
          <c:orientation val="minMax"/>
          <c:max val="7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1">
                    <a:solidFill>
                      <a:schemeClr val="tx1">
                        <a:lumMod val="95000"/>
                        <a:lumOff val="5000"/>
                      </a:schemeClr>
                    </a:solidFill>
                  </a:rPr>
                  <a:t>seconds</a:t>
                </a:r>
              </a:p>
            </c:rich>
          </c:tx>
          <c:layout>
            <c:manualLayout>
              <c:xMode val="edge"/>
              <c:yMode val="edge"/>
              <c:x val="0.50177833333333322"/>
              <c:y val="0.781248148148148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65432352"/>
        <c:crosses val="autoZero"/>
        <c:crossBetween val="between"/>
        <c:majorUnit val="10"/>
      </c:valAx>
      <c:spPr>
        <a:noFill/>
        <a:ln>
          <a:noFill/>
        </a:ln>
        <a:effectLst/>
      </c:spPr>
    </c:plotArea>
    <c:legend>
      <c:legendPos val="r"/>
      <c:layout>
        <c:manualLayout>
          <c:xMode val="edge"/>
          <c:yMode val="edge"/>
          <c:x val="0"/>
          <c:y val="0.80085972222222235"/>
          <c:w val="0.20745666666666668"/>
          <c:h val="0.186679629629629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Ergebnis</c:v>
          </c:tx>
          <c:dPt>
            <c:idx val="0"/>
            <c:bubble3D val="0"/>
            <c:spPr>
              <a:solidFill>
                <a:srgbClr val="00549F"/>
              </a:solidFill>
              <a:ln>
                <a:noFill/>
              </a:ln>
              <a:effectLst/>
            </c:spPr>
            <c:extLst>
              <c:ext xmlns:c16="http://schemas.microsoft.com/office/drawing/2014/chart" uri="{C3380CC4-5D6E-409C-BE32-E72D297353CC}">
                <c16:uniqueId val="{00000002-9C97-4D73-818C-FA2434FA7E92}"/>
              </c:ext>
            </c:extLst>
          </c:dPt>
          <c:dPt>
            <c:idx val="1"/>
            <c:bubble3D val="0"/>
            <c:spPr>
              <a:solidFill>
                <a:srgbClr val="F6A800"/>
              </a:solidFill>
              <a:ln>
                <a:noFill/>
              </a:ln>
              <a:effectLst/>
            </c:spPr>
            <c:extLst>
              <c:ext xmlns:c16="http://schemas.microsoft.com/office/drawing/2014/chart" uri="{C3380CC4-5D6E-409C-BE32-E72D297353CC}">
                <c16:uniqueId val="{00000003-9C97-4D73-818C-FA2434FA7E92}"/>
              </c:ext>
            </c:extLst>
          </c:dPt>
          <c:dLbls>
            <c:dLbl>
              <c:idx val="0"/>
              <c:layout>
                <c:manualLayout>
                  <c:x val="-0.52720509209047584"/>
                  <c:y val="-0.52911614963792175"/>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9C97-4D73-818C-FA2434FA7E92}"/>
                </c:ext>
              </c:extLst>
            </c:dLbl>
            <c:dLbl>
              <c:idx val="1"/>
              <c:layout>
                <c:manualLayout>
                  <c:x val="1.5581522032517532E-2"/>
                  <c:y val="2.1419009370816623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C97-4D73-818C-FA2434FA7E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Male</c:v>
              </c:pt>
              <c:pt idx="1">
                <c:v>Other</c:v>
              </c:pt>
            </c:strLit>
          </c:cat>
          <c:val>
            <c:numLit>
              <c:formatCode>General</c:formatCode>
              <c:ptCount val="2"/>
              <c:pt idx="0">
                <c:v>9</c:v>
              </c:pt>
              <c:pt idx="1">
                <c:v>1</c:v>
              </c:pt>
            </c:numLit>
          </c:val>
          <c:extLst>
            <c:ext xmlns:c16="http://schemas.microsoft.com/office/drawing/2014/chart" uri="{C3380CC4-5D6E-409C-BE32-E72D297353CC}">
              <c16:uniqueId val="{00000000-9C97-4D73-818C-FA2434FA7E9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spPr>
            <a:solidFill>
              <a:srgbClr val="00549F"/>
            </a:solidFill>
            <a:ln>
              <a:noFill/>
            </a:ln>
            <a:effectLst/>
          </c:spPr>
          <c:invertIfNegative val="0"/>
          <c:cat>
            <c:strRef>
              <c:f>Survey!$F$36:$F$38</c:f>
              <c:strCache>
                <c:ptCount val="3"/>
                <c:pt idx="0">
                  <c:v>20-24</c:v>
                </c:pt>
                <c:pt idx="1">
                  <c:v>25-29</c:v>
                </c:pt>
                <c:pt idx="2">
                  <c:v>30-34</c:v>
                </c:pt>
              </c:strCache>
            </c:strRef>
          </c:cat>
          <c:val>
            <c:numRef>
              <c:f>Survey!$G$36:$G$38</c:f>
              <c:numCache>
                <c:formatCode>General</c:formatCode>
                <c:ptCount val="3"/>
                <c:pt idx="0">
                  <c:v>7</c:v>
                </c:pt>
                <c:pt idx="1">
                  <c:v>1</c:v>
                </c:pt>
                <c:pt idx="2">
                  <c:v>1</c:v>
                </c:pt>
              </c:numCache>
            </c:numRef>
          </c:val>
          <c:extLst>
            <c:ext xmlns:c16="http://schemas.microsoft.com/office/drawing/2014/chart" uri="{C3380CC4-5D6E-409C-BE32-E72D297353CC}">
              <c16:uniqueId val="{00000000-4105-4E20-8BC7-F2FF737B2D10}"/>
            </c:ext>
          </c:extLst>
        </c:ser>
        <c:dLbls>
          <c:showLegendKey val="0"/>
          <c:showVal val="0"/>
          <c:showCatName val="0"/>
          <c:showSerName val="0"/>
          <c:showPercent val="0"/>
          <c:showBubbleSize val="0"/>
        </c:dLbls>
        <c:gapWidth val="140"/>
        <c:overlap val="-27"/>
        <c:axId val="464821592"/>
        <c:axId val="464820280"/>
      </c:barChart>
      <c:catAx>
        <c:axId val="464821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4820280"/>
        <c:crosses val="autoZero"/>
        <c:auto val="1"/>
        <c:lblAlgn val="ctr"/>
        <c:lblOffset val="100"/>
        <c:noMultiLvlLbl val="0"/>
      </c:catAx>
      <c:valAx>
        <c:axId val="464820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4821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Experience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rgbClr val="00549F"/>
            </a:solidFill>
            <a:ln>
              <a:noFill/>
            </a:ln>
            <a:effectLst/>
          </c:spPr>
          <c:invertIfNegative val="0"/>
          <c:cat>
            <c:strRef>
              <c:f>Survey!$I$35:$I$39</c:f>
              <c:strCache>
                <c:ptCount val="5"/>
                <c:pt idx="0">
                  <c:v>Very Little</c:v>
                </c:pt>
                <c:pt idx="1">
                  <c:v>Little</c:v>
                </c:pt>
                <c:pt idx="2">
                  <c:v>Some</c:v>
                </c:pt>
                <c:pt idx="3">
                  <c:v>Much</c:v>
                </c:pt>
                <c:pt idx="4">
                  <c:v>Very Much</c:v>
                </c:pt>
              </c:strCache>
            </c:strRef>
          </c:cat>
          <c:val>
            <c:numRef>
              <c:f>Survey!$J$35:$J$39</c:f>
              <c:numCache>
                <c:formatCode>General</c:formatCode>
                <c:ptCount val="5"/>
                <c:pt idx="0">
                  <c:v>3</c:v>
                </c:pt>
                <c:pt idx="1">
                  <c:v>2</c:v>
                </c:pt>
                <c:pt idx="2">
                  <c:v>2</c:v>
                </c:pt>
                <c:pt idx="3">
                  <c:v>3</c:v>
                </c:pt>
                <c:pt idx="4">
                  <c:v>0</c:v>
                </c:pt>
              </c:numCache>
            </c:numRef>
          </c:val>
          <c:extLst>
            <c:ext xmlns:c16="http://schemas.microsoft.com/office/drawing/2014/chart" uri="{C3380CC4-5D6E-409C-BE32-E72D297353CC}">
              <c16:uniqueId val="{00000000-1968-45D8-A51C-CB18FC8C83F3}"/>
            </c:ext>
          </c:extLst>
        </c:ser>
        <c:dLbls>
          <c:showLegendKey val="0"/>
          <c:showVal val="0"/>
          <c:showCatName val="0"/>
          <c:showSerName val="0"/>
          <c:showPercent val="0"/>
          <c:showBubbleSize val="0"/>
        </c:dLbls>
        <c:gapWidth val="135"/>
        <c:axId val="457975488"/>
        <c:axId val="457974504"/>
      </c:barChart>
      <c:catAx>
        <c:axId val="45797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7974504"/>
        <c:crosses val="autoZero"/>
        <c:auto val="1"/>
        <c:lblAlgn val="ctr"/>
        <c:lblOffset val="100"/>
        <c:noMultiLvlLbl val="0"/>
      </c:catAx>
      <c:valAx>
        <c:axId val="457974504"/>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7975488"/>
        <c:crosses val="autoZero"/>
        <c:crossBetween val="between"/>
        <c:majorUnit val="1"/>
        <c:min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Solution</a:t>
            </a:r>
            <a:r>
              <a:rPr lang="de-DE" baseline="0"/>
              <a:t> Correctness Task 1</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0.2017617681655407"/>
          <c:y val="0.15961898148148149"/>
          <c:w val="0.75092542868040013"/>
          <c:h val="0.45674768518518516"/>
        </c:manualLayout>
      </c:layout>
      <c:barChart>
        <c:barDir val="bar"/>
        <c:grouping val="stacked"/>
        <c:varyColors val="0"/>
        <c:ser>
          <c:idx val="0"/>
          <c:order val="0"/>
          <c:tx>
            <c:v>Correct</c:v>
          </c:tx>
          <c:spPr>
            <a:solidFill>
              <a:srgbClr val="57AB27"/>
            </a:solidFill>
            <a:ln>
              <a:noFill/>
            </a:ln>
            <a:effectLst/>
          </c:spPr>
          <c:invertIfNegative val="0"/>
          <c:cat>
            <c:strRef>
              <c:f>Survey!$M$33:$O$33</c:f>
              <c:strCache>
                <c:ptCount val="3"/>
                <c:pt idx="0">
                  <c:v>SVG</c:v>
                </c:pt>
                <c:pt idx="1">
                  <c:v>2D Interactive</c:v>
                </c:pt>
                <c:pt idx="2">
                  <c:v>3D Interactive</c:v>
                </c:pt>
              </c:strCache>
            </c:strRef>
          </c:cat>
          <c:val>
            <c:numRef>
              <c:f>Survey!$M$34:$O$34</c:f>
              <c:numCache>
                <c:formatCode>General</c:formatCode>
                <c:ptCount val="3"/>
                <c:pt idx="0">
                  <c:v>4</c:v>
                </c:pt>
                <c:pt idx="1">
                  <c:v>8</c:v>
                </c:pt>
                <c:pt idx="2">
                  <c:v>8</c:v>
                </c:pt>
              </c:numCache>
            </c:numRef>
          </c:val>
          <c:extLst>
            <c:ext xmlns:c16="http://schemas.microsoft.com/office/drawing/2014/chart" uri="{C3380CC4-5D6E-409C-BE32-E72D297353CC}">
              <c16:uniqueId val="{00000000-1B53-4467-B3A2-A75B04A2B918}"/>
            </c:ext>
          </c:extLst>
        </c:ser>
        <c:ser>
          <c:idx val="1"/>
          <c:order val="1"/>
          <c:tx>
            <c:v>One node off</c:v>
          </c:tx>
          <c:spPr>
            <a:solidFill>
              <a:srgbClr val="F6E400"/>
            </a:solidFill>
            <a:ln>
              <a:noFill/>
            </a:ln>
            <a:effectLst/>
          </c:spPr>
          <c:invertIfNegative val="0"/>
          <c:cat>
            <c:strRef>
              <c:f>Survey!$M$33:$O$33</c:f>
              <c:strCache>
                <c:ptCount val="3"/>
                <c:pt idx="0">
                  <c:v>SVG</c:v>
                </c:pt>
                <c:pt idx="1">
                  <c:v>2D Interactive</c:v>
                </c:pt>
                <c:pt idx="2">
                  <c:v>3D Interactive</c:v>
                </c:pt>
              </c:strCache>
            </c:strRef>
          </c:cat>
          <c:val>
            <c:numRef>
              <c:f>Survey!$M$35:$O$35</c:f>
              <c:numCache>
                <c:formatCode>General</c:formatCode>
                <c:ptCount val="3"/>
                <c:pt idx="0">
                  <c:v>5</c:v>
                </c:pt>
                <c:pt idx="1">
                  <c:v>2</c:v>
                </c:pt>
                <c:pt idx="2">
                  <c:v>1</c:v>
                </c:pt>
              </c:numCache>
            </c:numRef>
          </c:val>
          <c:extLst>
            <c:ext xmlns:c16="http://schemas.microsoft.com/office/drawing/2014/chart" uri="{C3380CC4-5D6E-409C-BE32-E72D297353CC}">
              <c16:uniqueId val="{00000001-1B53-4467-B3A2-A75B04A2B918}"/>
            </c:ext>
          </c:extLst>
        </c:ser>
        <c:ser>
          <c:idx val="2"/>
          <c:order val="2"/>
          <c:tx>
            <c:v>Two nodes off</c:v>
          </c:tx>
          <c:spPr>
            <a:solidFill>
              <a:srgbClr val="E23C08"/>
            </a:solidFill>
            <a:ln>
              <a:noFill/>
            </a:ln>
            <a:effectLst/>
          </c:spPr>
          <c:invertIfNegative val="0"/>
          <c:cat>
            <c:strRef>
              <c:f>Survey!$M$33:$O$33</c:f>
              <c:strCache>
                <c:ptCount val="3"/>
                <c:pt idx="0">
                  <c:v>SVG</c:v>
                </c:pt>
                <c:pt idx="1">
                  <c:v>2D Interactive</c:v>
                </c:pt>
                <c:pt idx="2">
                  <c:v>3D Interactive</c:v>
                </c:pt>
              </c:strCache>
            </c:strRef>
          </c:cat>
          <c:val>
            <c:numRef>
              <c:f>Survey!$M$36:$O$36</c:f>
              <c:numCache>
                <c:formatCode>General</c:formatCode>
                <c:ptCount val="3"/>
                <c:pt idx="0">
                  <c:v>1</c:v>
                </c:pt>
                <c:pt idx="1">
                  <c:v>0</c:v>
                </c:pt>
                <c:pt idx="2">
                  <c:v>1</c:v>
                </c:pt>
              </c:numCache>
            </c:numRef>
          </c:val>
          <c:extLst>
            <c:ext xmlns:c16="http://schemas.microsoft.com/office/drawing/2014/chart" uri="{C3380CC4-5D6E-409C-BE32-E72D297353CC}">
              <c16:uniqueId val="{00000002-1B53-4467-B3A2-A75B04A2B918}"/>
            </c:ext>
          </c:extLst>
        </c:ser>
        <c:dLbls>
          <c:showLegendKey val="0"/>
          <c:showVal val="0"/>
          <c:showCatName val="0"/>
          <c:showSerName val="0"/>
          <c:showPercent val="0"/>
          <c:showBubbleSize val="0"/>
        </c:dLbls>
        <c:gapWidth val="80"/>
        <c:overlap val="100"/>
        <c:axId val="461963136"/>
        <c:axId val="461966088"/>
      </c:barChart>
      <c:catAx>
        <c:axId val="46196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966088"/>
        <c:crosses val="autoZero"/>
        <c:auto val="1"/>
        <c:lblAlgn val="ctr"/>
        <c:lblOffset val="100"/>
        <c:noMultiLvlLbl val="0"/>
      </c:catAx>
      <c:valAx>
        <c:axId val="461966088"/>
        <c:scaling>
          <c:orientation val="minMax"/>
          <c:max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1">
                    <a:solidFill>
                      <a:schemeClr val="tx1">
                        <a:lumMod val="95000"/>
                        <a:lumOff val="5000"/>
                      </a:schemeClr>
                    </a:solidFill>
                  </a:rPr>
                  <a:t>candidates</a:t>
                </a:r>
              </a:p>
            </c:rich>
          </c:tx>
          <c:layout>
            <c:manualLayout>
              <c:xMode val="edge"/>
              <c:yMode val="edge"/>
              <c:x val="0.46974138888888889"/>
              <c:y val="0.732187037037037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963136"/>
        <c:crosses val="autoZero"/>
        <c:crossBetween val="between"/>
        <c:majorUnit val="1"/>
      </c:valAx>
      <c:spPr>
        <a:noFill/>
        <a:ln>
          <a:noFill/>
        </a:ln>
        <a:effectLst/>
      </c:spPr>
    </c:plotArea>
    <c:legend>
      <c:legendPos val="b"/>
      <c:layout>
        <c:manualLayout>
          <c:xMode val="edge"/>
          <c:yMode val="edge"/>
          <c:x val="0.22994555555555554"/>
          <c:y val="0.83677546296296301"/>
          <c:w val="0.66471916666666664"/>
          <c:h val="9.92194444444444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Solution</a:t>
            </a:r>
            <a:r>
              <a:rPr lang="de-DE" baseline="0"/>
              <a:t> Correctness Task 2</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0.2017617681655407"/>
          <c:y val="0.15961898148148149"/>
          <c:w val="0.75092542868040013"/>
          <c:h val="0.45674768518518516"/>
        </c:manualLayout>
      </c:layout>
      <c:barChart>
        <c:barDir val="bar"/>
        <c:grouping val="stacked"/>
        <c:varyColors val="0"/>
        <c:ser>
          <c:idx val="0"/>
          <c:order val="0"/>
          <c:tx>
            <c:v>Correct</c:v>
          </c:tx>
          <c:spPr>
            <a:solidFill>
              <a:srgbClr val="57AB27"/>
            </a:solidFill>
            <a:ln>
              <a:noFill/>
            </a:ln>
            <a:effectLst/>
          </c:spPr>
          <c:invertIfNegative val="0"/>
          <c:cat>
            <c:strRef>
              <c:f>Survey!$V$33:$X$33</c:f>
              <c:strCache>
                <c:ptCount val="3"/>
                <c:pt idx="0">
                  <c:v>SVG</c:v>
                </c:pt>
                <c:pt idx="1">
                  <c:v>2D Interactive</c:v>
                </c:pt>
                <c:pt idx="2">
                  <c:v>3D Interactive</c:v>
                </c:pt>
              </c:strCache>
            </c:strRef>
          </c:cat>
          <c:val>
            <c:numRef>
              <c:f>Survey!$V$34:$X$34</c:f>
              <c:numCache>
                <c:formatCode>General</c:formatCode>
                <c:ptCount val="3"/>
                <c:pt idx="0">
                  <c:v>7</c:v>
                </c:pt>
                <c:pt idx="1">
                  <c:v>8</c:v>
                </c:pt>
                <c:pt idx="2">
                  <c:v>9</c:v>
                </c:pt>
              </c:numCache>
            </c:numRef>
          </c:val>
          <c:extLst>
            <c:ext xmlns:c16="http://schemas.microsoft.com/office/drawing/2014/chart" uri="{C3380CC4-5D6E-409C-BE32-E72D297353CC}">
              <c16:uniqueId val="{00000000-E6FF-4D6C-8FA9-C8E3688FB944}"/>
            </c:ext>
          </c:extLst>
        </c:ser>
        <c:ser>
          <c:idx val="1"/>
          <c:order val="1"/>
          <c:tx>
            <c:v>One node off</c:v>
          </c:tx>
          <c:spPr>
            <a:solidFill>
              <a:srgbClr val="F6E400"/>
            </a:solidFill>
            <a:ln>
              <a:noFill/>
            </a:ln>
            <a:effectLst/>
          </c:spPr>
          <c:invertIfNegative val="0"/>
          <c:cat>
            <c:strRef>
              <c:f>Survey!$V$33:$X$33</c:f>
              <c:strCache>
                <c:ptCount val="3"/>
                <c:pt idx="0">
                  <c:v>SVG</c:v>
                </c:pt>
                <c:pt idx="1">
                  <c:v>2D Interactive</c:v>
                </c:pt>
                <c:pt idx="2">
                  <c:v>3D Interactive</c:v>
                </c:pt>
              </c:strCache>
            </c:strRef>
          </c:cat>
          <c:val>
            <c:numRef>
              <c:f>Survey!$V$35:$X$35</c:f>
              <c:numCache>
                <c:formatCode>General</c:formatCode>
                <c:ptCount val="3"/>
                <c:pt idx="0">
                  <c:v>3</c:v>
                </c:pt>
                <c:pt idx="1">
                  <c:v>1</c:v>
                </c:pt>
                <c:pt idx="2">
                  <c:v>1</c:v>
                </c:pt>
              </c:numCache>
            </c:numRef>
          </c:val>
          <c:extLst>
            <c:ext xmlns:c16="http://schemas.microsoft.com/office/drawing/2014/chart" uri="{C3380CC4-5D6E-409C-BE32-E72D297353CC}">
              <c16:uniqueId val="{00000001-E6FF-4D6C-8FA9-C8E3688FB944}"/>
            </c:ext>
          </c:extLst>
        </c:ser>
        <c:ser>
          <c:idx val="2"/>
          <c:order val="2"/>
          <c:tx>
            <c:v>Two nodes off</c:v>
          </c:tx>
          <c:spPr>
            <a:solidFill>
              <a:srgbClr val="E23C08"/>
            </a:solidFill>
            <a:ln>
              <a:noFill/>
            </a:ln>
            <a:effectLst/>
          </c:spPr>
          <c:invertIfNegative val="0"/>
          <c:cat>
            <c:strRef>
              <c:f>Survey!$V$33:$X$33</c:f>
              <c:strCache>
                <c:ptCount val="3"/>
                <c:pt idx="0">
                  <c:v>SVG</c:v>
                </c:pt>
                <c:pt idx="1">
                  <c:v>2D Interactive</c:v>
                </c:pt>
                <c:pt idx="2">
                  <c:v>3D Interactive</c:v>
                </c:pt>
              </c:strCache>
            </c:strRef>
          </c:cat>
          <c:val>
            <c:numRef>
              <c:f>Survey!$V$36:$X$36</c:f>
              <c:numCache>
                <c:formatCode>General</c:formatCode>
                <c:ptCount val="3"/>
                <c:pt idx="0">
                  <c:v>0</c:v>
                </c:pt>
                <c:pt idx="1">
                  <c:v>1</c:v>
                </c:pt>
                <c:pt idx="2">
                  <c:v>0</c:v>
                </c:pt>
              </c:numCache>
            </c:numRef>
          </c:val>
          <c:extLst>
            <c:ext xmlns:c16="http://schemas.microsoft.com/office/drawing/2014/chart" uri="{C3380CC4-5D6E-409C-BE32-E72D297353CC}">
              <c16:uniqueId val="{00000002-E6FF-4D6C-8FA9-C8E3688FB944}"/>
            </c:ext>
          </c:extLst>
        </c:ser>
        <c:dLbls>
          <c:showLegendKey val="0"/>
          <c:showVal val="0"/>
          <c:showCatName val="0"/>
          <c:showSerName val="0"/>
          <c:showPercent val="0"/>
          <c:showBubbleSize val="0"/>
        </c:dLbls>
        <c:gapWidth val="80"/>
        <c:overlap val="100"/>
        <c:axId val="461963136"/>
        <c:axId val="461966088"/>
      </c:barChart>
      <c:catAx>
        <c:axId val="46196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966088"/>
        <c:crosses val="autoZero"/>
        <c:auto val="1"/>
        <c:lblAlgn val="ctr"/>
        <c:lblOffset val="100"/>
        <c:noMultiLvlLbl val="0"/>
      </c:catAx>
      <c:valAx>
        <c:axId val="461966088"/>
        <c:scaling>
          <c:orientation val="minMax"/>
          <c:max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1">
                    <a:solidFill>
                      <a:schemeClr val="tx1">
                        <a:lumMod val="95000"/>
                        <a:lumOff val="5000"/>
                      </a:schemeClr>
                    </a:solidFill>
                  </a:rPr>
                  <a:t>candidates</a:t>
                </a:r>
              </a:p>
            </c:rich>
          </c:tx>
          <c:layout>
            <c:manualLayout>
              <c:xMode val="edge"/>
              <c:yMode val="edge"/>
              <c:x val="0.46974138888888889"/>
              <c:y val="0.732187037037037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963136"/>
        <c:crosses val="autoZero"/>
        <c:crossBetween val="between"/>
        <c:majorUnit val="1"/>
      </c:valAx>
      <c:spPr>
        <a:noFill/>
        <a:ln>
          <a:noFill/>
        </a:ln>
        <a:effectLst/>
      </c:spPr>
    </c:plotArea>
    <c:legend>
      <c:legendPos val="b"/>
      <c:layout>
        <c:manualLayout>
          <c:xMode val="edge"/>
          <c:yMode val="edge"/>
          <c:x val="0.22994555555555554"/>
          <c:y val="0.83677546296296301"/>
          <c:w val="0.66471916666666664"/>
          <c:h val="9.92194444444444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Solution</a:t>
            </a:r>
            <a:r>
              <a:rPr lang="de-DE" baseline="0"/>
              <a:t> Correctness Task 3</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0.2017617681655407"/>
          <c:y val="0.12198925925925926"/>
          <c:w val="0.75092542868040013"/>
          <c:h val="0.61377920227920235"/>
        </c:manualLayout>
      </c:layout>
      <c:barChart>
        <c:barDir val="bar"/>
        <c:grouping val="stacked"/>
        <c:varyColors val="0"/>
        <c:ser>
          <c:idx val="0"/>
          <c:order val="0"/>
          <c:tx>
            <c:v>Correct</c:v>
          </c:tx>
          <c:spPr>
            <a:solidFill>
              <a:srgbClr val="57AB27"/>
            </a:solidFill>
            <a:ln>
              <a:noFill/>
            </a:ln>
            <a:effectLst/>
          </c:spPr>
          <c:invertIfNegative val="0"/>
          <c:cat>
            <c:strRef>
              <c:f>Survey!$AE$37:$AI$37</c:f>
              <c:strCache>
                <c:ptCount val="5"/>
                <c:pt idx="0">
                  <c:v>SVG S</c:v>
                </c:pt>
                <c:pt idx="1">
                  <c:v>2D Interactive S</c:v>
                </c:pt>
                <c:pt idx="2">
                  <c:v>3D Interactive S</c:v>
                </c:pt>
                <c:pt idx="3">
                  <c:v>2D Interactive M</c:v>
                </c:pt>
                <c:pt idx="4">
                  <c:v>3D Interactive M</c:v>
                </c:pt>
              </c:strCache>
            </c:strRef>
          </c:cat>
          <c:val>
            <c:numRef>
              <c:f>Survey!$AE$38:$AI$38</c:f>
              <c:numCache>
                <c:formatCode>General</c:formatCode>
                <c:ptCount val="5"/>
                <c:pt idx="0">
                  <c:v>2</c:v>
                </c:pt>
                <c:pt idx="1">
                  <c:v>10</c:v>
                </c:pt>
                <c:pt idx="2">
                  <c:v>3</c:v>
                </c:pt>
                <c:pt idx="3">
                  <c:v>9</c:v>
                </c:pt>
                <c:pt idx="4">
                  <c:v>8</c:v>
                </c:pt>
              </c:numCache>
            </c:numRef>
          </c:val>
          <c:extLst>
            <c:ext xmlns:c16="http://schemas.microsoft.com/office/drawing/2014/chart" uri="{C3380CC4-5D6E-409C-BE32-E72D297353CC}">
              <c16:uniqueId val="{00000000-8FFE-417E-A2CA-2F4EAE5BCC12}"/>
            </c:ext>
          </c:extLst>
        </c:ser>
        <c:ser>
          <c:idx val="1"/>
          <c:order val="1"/>
          <c:tx>
            <c:v>One node wrong</c:v>
          </c:tx>
          <c:spPr>
            <a:solidFill>
              <a:srgbClr val="F6E400"/>
            </a:solidFill>
            <a:ln>
              <a:noFill/>
            </a:ln>
            <a:effectLst/>
          </c:spPr>
          <c:invertIfNegative val="0"/>
          <c:cat>
            <c:strRef>
              <c:f>Survey!$AE$37:$AI$37</c:f>
              <c:strCache>
                <c:ptCount val="5"/>
                <c:pt idx="0">
                  <c:v>SVG S</c:v>
                </c:pt>
                <c:pt idx="1">
                  <c:v>2D Interactive S</c:v>
                </c:pt>
                <c:pt idx="2">
                  <c:v>3D Interactive S</c:v>
                </c:pt>
                <c:pt idx="3">
                  <c:v>2D Interactive M</c:v>
                </c:pt>
                <c:pt idx="4">
                  <c:v>3D Interactive M</c:v>
                </c:pt>
              </c:strCache>
            </c:strRef>
          </c:cat>
          <c:val>
            <c:numRef>
              <c:f>Survey!$AE$39:$AI$39</c:f>
              <c:numCache>
                <c:formatCode>General</c:formatCode>
                <c:ptCount val="5"/>
                <c:pt idx="0">
                  <c:v>8</c:v>
                </c:pt>
                <c:pt idx="1">
                  <c:v>0</c:v>
                </c:pt>
                <c:pt idx="2">
                  <c:v>7</c:v>
                </c:pt>
                <c:pt idx="3">
                  <c:v>1</c:v>
                </c:pt>
                <c:pt idx="4">
                  <c:v>1</c:v>
                </c:pt>
              </c:numCache>
            </c:numRef>
          </c:val>
          <c:extLst>
            <c:ext xmlns:c16="http://schemas.microsoft.com/office/drawing/2014/chart" uri="{C3380CC4-5D6E-409C-BE32-E72D297353CC}">
              <c16:uniqueId val="{00000001-8FFE-417E-A2CA-2F4EAE5BCC12}"/>
            </c:ext>
          </c:extLst>
        </c:ser>
        <c:ser>
          <c:idx val="2"/>
          <c:order val="2"/>
          <c:tx>
            <c:v>Two nodes wrong</c:v>
          </c:tx>
          <c:spPr>
            <a:solidFill>
              <a:srgbClr val="E23C08"/>
            </a:solidFill>
            <a:ln>
              <a:noFill/>
            </a:ln>
            <a:effectLst/>
          </c:spPr>
          <c:invertIfNegative val="0"/>
          <c:cat>
            <c:strRef>
              <c:f>Survey!$AE$37:$AI$37</c:f>
              <c:strCache>
                <c:ptCount val="5"/>
                <c:pt idx="0">
                  <c:v>SVG S</c:v>
                </c:pt>
                <c:pt idx="1">
                  <c:v>2D Interactive S</c:v>
                </c:pt>
                <c:pt idx="2">
                  <c:v>3D Interactive S</c:v>
                </c:pt>
                <c:pt idx="3">
                  <c:v>2D Interactive M</c:v>
                </c:pt>
                <c:pt idx="4">
                  <c:v>3D Interactive M</c:v>
                </c:pt>
              </c:strCache>
            </c:strRef>
          </c:cat>
          <c:val>
            <c:numRef>
              <c:f>Survey!$AE$40:$AI$40</c:f>
              <c:numCache>
                <c:formatCode>General</c:formatCode>
                <c:ptCount val="5"/>
                <c:pt idx="0">
                  <c:v>0</c:v>
                </c:pt>
                <c:pt idx="1">
                  <c:v>0</c:v>
                </c:pt>
                <c:pt idx="2">
                  <c:v>0</c:v>
                </c:pt>
                <c:pt idx="3">
                  <c:v>0</c:v>
                </c:pt>
                <c:pt idx="4">
                  <c:v>1</c:v>
                </c:pt>
              </c:numCache>
            </c:numRef>
          </c:val>
          <c:extLst>
            <c:ext xmlns:c16="http://schemas.microsoft.com/office/drawing/2014/chart" uri="{C3380CC4-5D6E-409C-BE32-E72D297353CC}">
              <c16:uniqueId val="{00000002-8FFE-417E-A2CA-2F4EAE5BCC12}"/>
            </c:ext>
          </c:extLst>
        </c:ser>
        <c:dLbls>
          <c:showLegendKey val="0"/>
          <c:showVal val="0"/>
          <c:showCatName val="0"/>
          <c:showSerName val="0"/>
          <c:showPercent val="0"/>
          <c:showBubbleSize val="0"/>
        </c:dLbls>
        <c:gapWidth val="80"/>
        <c:overlap val="100"/>
        <c:axId val="461963136"/>
        <c:axId val="461966088"/>
      </c:barChart>
      <c:catAx>
        <c:axId val="46196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966088"/>
        <c:crosses val="autoZero"/>
        <c:auto val="1"/>
        <c:lblAlgn val="ctr"/>
        <c:lblOffset val="100"/>
        <c:noMultiLvlLbl val="0"/>
      </c:catAx>
      <c:valAx>
        <c:axId val="461966088"/>
        <c:scaling>
          <c:orientation val="minMax"/>
          <c:max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1">
                    <a:solidFill>
                      <a:schemeClr val="tx1">
                        <a:lumMod val="95000"/>
                        <a:lumOff val="5000"/>
                      </a:schemeClr>
                    </a:solidFill>
                  </a:rPr>
                  <a:t>candidates</a:t>
                </a:r>
              </a:p>
            </c:rich>
          </c:tx>
          <c:layout>
            <c:manualLayout>
              <c:xMode val="edge"/>
              <c:yMode val="edge"/>
              <c:x val="0.46295726495726491"/>
              <c:y val="0.804551638176638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1963136"/>
        <c:crosses val="autoZero"/>
        <c:crossBetween val="between"/>
        <c:majorUnit val="1"/>
      </c:valAx>
      <c:spPr>
        <a:noFill/>
        <a:ln>
          <a:noFill/>
        </a:ln>
        <a:effectLst/>
      </c:spPr>
    </c:plotArea>
    <c:legend>
      <c:legendPos val="b"/>
      <c:layout>
        <c:manualLayout>
          <c:xMode val="edge"/>
          <c:yMode val="edge"/>
          <c:x val="0.21976923076923074"/>
          <c:y val="0.86391239316239321"/>
          <c:w val="0.66471916666666664"/>
          <c:h val="9.92194444444444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Raw-TLX Results Task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8.4884039013285228E-2"/>
          <c:y val="0.12812766092377606"/>
          <c:w val="0.87616067646674178"/>
          <c:h val="0.57009951129875125"/>
        </c:manualLayout>
      </c:layout>
      <c:barChart>
        <c:barDir val="col"/>
        <c:grouping val="clustered"/>
        <c:varyColors val="0"/>
        <c:ser>
          <c:idx val="0"/>
          <c:order val="0"/>
          <c:tx>
            <c:strRef>
              <c:f>Survey!$P$1</c:f>
              <c:strCache>
                <c:ptCount val="1"/>
                <c:pt idx="0">
                  <c:v>Mental Demand</c:v>
                </c:pt>
              </c:strCache>
            </c:strRef>
          </c:tx>
          <c:spPr>
            <a:solidFill>
              <a:schemeClr val="accent1"/>
            </a:solidFill>
            <a:ln>
              <a:noFill/>
            </a:ln>
            <a:effectLst/>
          </c:spPr>
          <c:invertIfNegative val="0"/>
          <c:val>
            <c:numRef>
              <c:f>Survey!$Y$2:$Y$11</c:f>
              <c:numCache>
                <c:formatCode>General</c:formatCode>
                <c:ptCount val="10"/>
                <c:pt idx="0">
                  <c:v>5</c:v>
                </c:pt>
                <c:pt idx="1">
                  <c:v>12</c:v>
                </c:pt>
                <c:pt idx="2">
                  <c:v>9</c:v>
                </c:pt>
                <c:pt idx="3">
                  <c:v>12</c:v>
                </c:pt>
                <c:pt idx="4">
                  <c:v>10</c:v>
                </c:pt>
                <c:pt idx="5">
                  <c:v>11</c:v>
                </c:pt>
                <c:pt idx="6">
                  <c:v>8</c:v>
                </c:pt>
                <c:pt idx="7">
                  <c:v>17</c:v>
                </c:pt>
                <c:pt idx="8">
                  <c:v>5</c:v>
                </c:pt>
                <c:pt idx="9">
                  <c:v>5</c:v>
                </c:pt>
              </c:numCache>
            </c:numRef>
          </c:val>
          <c:extLst>
            <c:ext xmlns:c16="http://schemas.microsoft.com/office/drawing/2014/chart" uri="{C3380CC4-5D6E-409C-BE32-E72D297353CC}">
              <c16:uniqueId val="{00000000-2EA2-4738-A74A-E22C44A47E15}"/>
            </c:ext>
          </c:extLst>
        </c:ser>
        <c:ser>
          <c:idx val="1"/>
          <c:order val="1"/>
          <c:tx>
            <c:strRef>
              <c:f>Survey!$Q$1</c:f>
              <c:strCache>
                <c:ptCount val="1"/>
                <c:pt idx="0">
                  <c:v>Physical Demand</c:v>
                </c:pt>
              </c:strCache>
            </c:strRef>
          </c:tx>
          <c:spPr>
            <a:solidFill>
              <a:schemeClr val="accent2"/>
            </a:solidFill>
            <a:ln>
              <a:noFill/>
            </a:ln>
            <a:effectLst/>
          </c:spPr>
          <c:invertIfNegative val="0"/>
          <c:val>
            <c:numRef>
              <c:f>Survey!$Z$2:$Z$11</c:f>
              <c:numCache>
                <c:formatCode>General</c:formatCode>
                <c:ptCount val="10"/>
                <c:pt idx="0">
                  <c:v>3</c:v>
                </c:pt>
                <c:pt idx="1">
                  <c:v>1</c:v>
                </c:pt>
                <c:pt idx="2">
                  <c:v>2</c:v>
                </c:pt>
                <c:pt idx="3">
                  <c:v>4</c:v>
                </c:pt>
                <c:pt idx="4">
                  <c:v>11</c:v>
                </c:pt>
                <c:pt idx="5">
                  <c:v>1</c:v>
                </c:pt>
                <c:pt idx="6">
                  <c:v>1</c:v>
                </c:pt>
                <c:pt idx="7">
                  <c:v>12</c:v>
                </c:pt>
                <c:pt idx="8">
                  <c:v>1</c:v>
                </c:pt>
                <c:pt idx="9">
                  <c:v>1</c:v>
                </c:pt>
              </c:numCache>
            </c:numRef>
          </c:val>
          <c:extLst>
            <c:ext xmlns:c16="http://schemas.microsoft.com/office/drawing/2014/chart" uri="{C3380CC4-5D6E-409C-BE32-E72D297353CC}">
              <c16:uniqueId val="{00000001-2EA2-4738-A74A-E22C44A47E15}"/>
            </c:ext>
          </c:extLst>
        </c:ser>
        <c:ser>
          <c:idx val="2"/>
          <c:order val="2"/>
          <c:tx>
            <c:strRef>
              <c:f>Survey!$R$1</c:f>
              <c:strCache>
                <c:ptCount val="1"/>
                <c:pt idx="0">
                  <c:v>Temporal Demand</c:v>
                </c:pt>
              </c:strCache>
            </c:strRef>
          </c:tx>
          <c:spPr>
            <a:solidFill>
              <a:srgbClr val="E23C08"/>
            </a:solidFill>
            <a:ln>
              <a:noFill/>
            </a:ln>
            <a:effectLst/>
          </c:spPr>
          <c:invertIfNegative val="0"/>
          <c:val>
            <c:numRef>
              <c:f>Survey!$AA$2:$AA$11</c:f>
              <c:numCache>
                <c:formatCode>General</c:formatCode>
                <c:ptCount val="10"/>
                <c:pt idx="0">
                  <c:v>9</c:v>
                </c:pt>
                <c:pt idx="1">
                  <c:v>1</c:v>
                </c:pt>
                <c:pt idx="2">
                  <c:v>7</c:v>
                </c:pt>
                <c:pt idx="3">
                  <c:v>8</c:v>
                </c:pt>
                <c:pt idx="4">
                  <c:v>9</c:v>
                </c:pt>
                <c:pt idx="5">
                  <c:v>13</c:v>
                </c:pt>
                <c:pt idx="6">
                  <c:v>5</c:v>
                </c:pt>
                <c:pt idx="7">
                  <c:v>17</c:v>
                </c:pt>
                <c:pt idx="8">
                  <c:v>1</c:v>
                </c:pt>
                <c:pt idx="9">
                  <c:v>3</c:v>
                </c:pt>
              </c:numCache>
            </c:numRef>
          </c:val>
          <c:extLst>
            <c:ext xmlns:c16="http://schemas.microsoft.com/office/drawing/2014/chart" uri="{C3380CC4-5D6E-409C-BE32-E72D297353CC}">
              <c16:uniqueId val="{00000002-2EA2-4738-A74A-E22C44A47E15}"/>
            </c:ext>
          </c:extLst>
        </c:ser>
        <c:ser>
          <c:idx val="3"/>
          <c:order val="3"/>
          <c:tx>
            <c:strRef>
              <c:f>Survey!$S$1</c:f>
              <c:strCache>
                <c:ptCount val="1"/>
                <c:pt idx="0">
                  <c:v>Performance</c:v>
                </c:pt>
              </c:strCache>
            </c:strRef>
          </c:tx>
          <c:spPr>
            <a:solidFill>
              <a:schemeClr val="accent4"/>
            </a:solidFill>
            <a:ln>
              <a:noFill/>
            </a:ln>
            <a:effectLst/>
          </c:spPr>
          <c:invertIfNegative val="0"/>
          <c:val>
            <c:numRef>
              <c:f>Survey!$AB$2:$AB$11</c:f>
              <c:numCache>
                <c:formatCode>General</c:formatCode>
                <c:ptCount val="10"/>
                <c:pt idx="0">
                  <c:v>15</c:v>
                </c:pt>
                <c:pt idx="1">
                  <c:v>16</c:v>
                </c:pt>
                <c:pt idx="2">
                  <c:v>8</c:v>
                </c:pt>
                <c:pt idx="3">
                  <c:v>18</c:v>
                </c:pt>
                <c:pt idx="4">
                  <c:v>17</c:v>
                </c:pt>
                <c:pt idx="5">
                  <c:v>16</c:v>
                </c:pt>
                <c:pt idx="6">
                  <c:v>13</c:v>
                </c:pt>
                <c:pt idx="7">
                  <c:v>7</c:v>
                </c:pt>
                <c:pt idx="8">
                  <c:v>15</c:v>
                </c:pt>
                <c:pt idx="9">
                  <c:v>19</c:v>
                </c:pt>
              </c:numCache>
            </c:numRef>
          </c:val>
          <c:extLst>
            <c:ext xmlns:c16="http://schemas.microsoft.com/office/drawing/2014/chart" uri="{C3380CC4-5D6E-409C-BE32-E72D297353CC}">
              <c16:uniqueId val="{00000003-2EA2-4738-A74A-E22C44A47E15}"/>
            </c:ext>
          </c:extLst>
        </c:ser>
        <c:ser>
          <c:idx val="4"/>
          <c:order val="4"/>
          <c:tx>
            <c:strRef>
              <c:f>Survey!$T$1</c:f>
              <c:strCache>
                <c:ptCount val="1"/>
                <c:pt idx="0">
                  <c:v>Effort</c:v>
                </c:pt>
              </c:strCache>
            </c:strRef>
          </c:tx>
          <c:spPr>
            <a:solidFill>
              <a:schemeClr val="accent5"/>
            </a:solidFill>
            <a:ln>
              <a:noFill/>
            </a:ln>
            <a:effectLst/>
          </c:spPr>
          <c:invertIfNegative val="0"/>
          <c:val>
            <c:numRef>
              <c:f>Survey!$AC$2:$AC$11</c:f>
              <c:numCache>
                <c:formatCode>General</c:formatCode>
                <c:ptCount val="10"/>
                <c:pt idx="0">
                  <c:v>7</c:v>
                </c:pt>
                <c:pt idx="1">
                  <c:v>10</c:v>
                </c:pt>
                <c:pt idx="2">
                  <c:v>11</c:v>
                </c:pt>
                <c:pt idx="3">
                  <c:v>14</c:v>
                </c:pt>
                <c:pt idx="4">
                  <c:v>18</c:v>
                </c:pt>
                <c:pt idx="5">
                  <c:v>12</c:v>
                </c:pt>
                <c:pt idx="6">
                  <c:v>10</c:v>
                </c:pt>
                <c:pt idx="7">
                  <c:v>17</c:v>
                </c:pt>
                <c:pt idx="8">
                  <c:v>5</c:v>
                </c:pt>
                <c:pt idx="9">
                  <c:v>5</c:v>
                </c:pt>
              </c:numCache>
            </c:numRef>
          </c:val>
          <c:extLst>
            <c:ext xmlns:c16="http://schemas.microsoft.com/office/drawing/2014/chart" uri="{C3380CC4-5D6E-409C-BE32-E72D297353CC}">
              <c16:uniqueId val="{00000004-2EA2-4738-A74A-E22C44A47E15}"/>
            </c:ext>
          </c:extLst>
        </c:ser>
        <c:ser>
          <c:idx val="5"/>
          <c:order val="5"/>
          <c:tx>
            <c:strRef>
              <c:f>Survey!$U$1</c:f>
              <c:strCache>
                <c:ptCount val="1"/>
                <c:pt idx="0">
                  <c:v>Frustration</c:v>
                </c:pt>
              </c:strCache>
            </c:strRef>
          </c:tx>
          <c:spPr>
            <a:solidFill>
              <a:schemeClr val="accent6"/>
            </a:solidFill>
            <a:ln>
              <a:noFill/>
            </a:ln>
            <a:effectLst/>
          </c:spPr>
          <c:invertIfNegative val="0"/>
          <c:val>
            <c:numRef>
              <c:f>Survey!$AD$2:$AD$11</c:f>
              <c:numCache>
                <c:formatCode>General</c:formatCode>
                <c:ptCount val="10"/>
                <c:pt idx="0">
                  <c:v>2</c:v>
                </c:pt>
                <c:pt idx="1">
                  <c:v>5</c:v>
                </c:pt>
                <c:pt idx="2">
                  <c:v>18</c:v>
                </c:pt>
                <c:pt idx="3">
                  <c:v>9</c:v>
                </c:pt>
                <c:pt idx="4">
                  <c:v>13</c:v>
                </c:pt>
                <c:pt idx="5">
                  <c:v>3</c:v>
                </c:pt>
                <c:pt idx="6">
                  <c:v>7</c:v>
                </c:pt>
                <c:pt idx="7">
                  <c:v>10</c:v>
                </c:pt>
                <c:pt idx="8">
                  <c:v>1</c:v>
                </c:pt>
                <c:pt idx="9">
                  <c:v>2</c:v>
                </c:pt>
              </c:numCache>
            </c:numRef>
          </c:val>
          <c:extLst>
            <c:ext xmlns:c16="http://schemas.microsoft.com/office/drawing/2014/chart" uri="{C3380CC4-5D6E-409C-BE32-E72D297353CC}">
              <c16:uniqueId val="{00000005-2EA2-4738-A74A-E22C44A47E15}"/>
            </c:ext>
          </c:extLst>
        </c:ser>
        <c:dLbls>
          <c:showLegendKey val="0"/>
          <c:showVal val="0"/>
          <c:showCatName val="0"/>
          <c:showSerName val="0"/>
          <c:showPercent val="0"/>
          <c:showBubbleSize val="0"/>
        </c:dLbls>
        <c:gapWidth val="145"/>
        <c:axId val="452705808"/>
        <c:axId val="452704168"/>
      </c:barChart>
      <c:catAx>
        <c:axId val="45270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1">
                    <a:solidFill>
                      <a:schemeClr val="tx1">
                        <a:lumMod val="95000"/>
                        <a:lumOff val="5000"/>
                      </a:schemeClr>
                    </a:solidFill>
                  </a:rPr>
                  <a:t>candidates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2704168"/>
        <c:crosses val="autoZero"/>
        <c:auto val="1"/>
        <c:lblAlgn val="ctr"/>
        <c:lblOffset val="100"/>
        <c:noMultiLvlLbl val="0"/>
      </c:catAx>
      <c:valAx>
        <c:axId val="452704168"/>
        <c:scaling>
          <c:orientation val="minMax"/>
          <c:max val="2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2705808"/>
        <c:crosses val="autoZero"/>
        <c:crossBetween val="between"/>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Raw-TLX Results Task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8.4884039013285228E-2"/>
          <c:y val="0.12812766092377606"/>
          <c:w val="0.87616067646674178"/>
          <c:h val="0.57009951129875125"/>
        </c:manualLayout>
      </c:layout>
      <c:barChart>
        <c:barDir val="col"/>
        <c:grouping val="clustered"/>
        <c:varyColors val="0"/>
        <c:ser>
          <c:idx val="0"/>
          <c:order val="0"/>
          <c:tx>
            <c:strRef>
              <c:f>Survey!$P$1</c:f>
              <c:strCache>
                <c:ptCount val="1"/>
                <c:pt idx="0">
                  <c:v>Mental Demand</c:v>
                </c:pt>
              </c:strCache>
            </c:strRef>
          </c:tx>
          <c:spPr>
            <a:solidFill>
              <a:schemeClr val="accent1"/>
            </a:solidFill>
            <a:ln>
              <a:noFill/>
            </a:ln>
            <a:effectLst/>
          </c:spPr>
          <c:invertIfNegative val="0"/>
          <c:val>
            <c:numRef>
              <c:f>Survey!$AJ$2:$AJ$11</c:f>
              <c:numCache>
                <c:formatCode>General</c:formatCode>
                <c:ptCount val="10"/>
                <c:pt idx="0">
                  <c:v>6</c:v>
                </c:pt>
                <c:pt idx="1">
                  <c:v>13</c:v>
                </c:pt>
                <c:pt idx="2">
                  <c:v>7</c:v>
                </c:pt>
                <c:pt idx="3">
                  <c:v>9</c:v>
                </c:pt>
                <c:pt idx="4">
                  <c:v>11</c:v>
                </c:pt>
                <c:pt idx="5">
                  <c:v>9</c:v>
                </c:pt>
                <c:pt idx="6">
                  <c:v>10</c:v>
                </c:pt>
                <c:pt idx="7">
                  <c:v>18</c:v>
                </c:pt>
                <c:pt idx="8">
                  <c:v>5</c:v>
                </c:pt>
                <c:pt idx="9">
                  <c:v>4</c:v>
                </c:pt>
              </c:numCache>
            </c:numRef>
          </c:val>
          <c:extLst>
            <c:ext xmlns:c16="http://schemas.microsoft.com/office/drawing/2014/chart" uri="{C3380CC4-5D6E-409C-BE32-E72D297353CC}">
              <c16:uniqueId val="{00000000-FD56-4498-9728-F21485E4AD85}"/>
            </c:ext>
          </c:extLst>
        </c:ser>
        <c:ser>
          <c:idx val="1"/>
          <c:order val="1"/>
          <c:tx>
            <c:strRef>
              <c:f>Survey!$Q$1</c:f>
              <c:strCache>
                <c:ptCount val="1"/>
                <c:pt idx="0">
                  <c:v>Physical Demand</c:v>
                </c:pt>
              </c:strCache>
            </c:strRef>
          </c:tx>
          <c:spPr>
            <a:solidFill>
              <a:schemeClr val="accent2"/>
            </a:solidFill>
            <a:ln>
              <a:noFill/>
            </a:ln>
            <a:effectLst/>
          </c:spPr>
          <c:invertIfNegative val="0"/>
          <c:val>
            <c:numRef>
              <c:f>Survey!$AK$2:$AK$11</c:f>
              <c:numCache>
                <c:formatCode>General</c:formatCode>
                <c:ptCount val="10"/>
                <c:pt idx="0">
                  <c:v>5</c:v>
                </c:pt>
                <c:pt idx="1">
                  <c:v>1</c:v>
                </c:pt>
                <c:pt idx="2">
                  <c:v>2</c:v>
                </c:pt>
                <c:pt idx="3">
                  <c:v>5</c:v>
                </c:pt>
                <c:pt idx="4">
                  <c:v>12</c:v>
                </c:pt>
                <c:pt idx="5">
                  <c:v>1</c:v>
                </c:pt>
                <c:pt idx="6">
                  <c:v>1</c:v>
                </c:pt>
                <c:pt idx="7">
                  <c:v>18</c:v>
                </c:pt>
                <c:pt idx="8">
                  <c:v>1</c:v>
                </c:pt>
                <c:pt idx="9">
                  <c:v>1</c:v>
                </c:pt>
              </c:numCache>
            </c:numRef>
          </c:val>
          <c:extLst>
            <c:ext xmlns:c16="http://schemas.microsoft.com/office/drawing/2014/chart" uri="{C3380CC4-5D6E-409C-BE32-E72D297353CC}">
              <c16:uniqueId val="{00000001-FD56-4498-9728-F21485E4AD85}"/>
            </c:ext>
          </c:extLst>
        </c:ser>
        <c:ser>
          <c:idx val="2"/>
          <c:order val="2"/>
          <c:tx>
            <c:strRef>
              <c:f>Survey!$R$1</c:f>
              <c:strCache>
                <c:ptCount val="1"/>
                <c:pt idx="0">
                  <c:v>Temporal Demand</c:v>
                </c:pt>
              </c:strCache>
            </c:strRef>
          </c:tx>
          <c:spPr>
            <a:solidFill>
              <a:srgbClr val="E23C08"/>
            </a:solidFill>
            <a:ln>
              <a:noFill/>
            </a:ln>
            <a:effectLst/>
          </c:spPr>
          <c:invertIfNegative val="0"/>
          <c:val>
            <c:numRef>
              <c:f>Survey!$AL$2:$AL$11</c:f>
              <c:numCache>
                <c:formatCode>General</c:formatCode>
                <c:ptCount val="10"/>
                <c:pt idx="0">
                  <c:v>9</c:v>
                </c:pt>
                <c:pt idx="1">
                  <c:v>1</c:v>
                </c:pt>
                <c:pt idx="2">
                  <c:v>8</c:v>
                </c:pt>
                <c:pt idx="3">
                  <c:v>9</c:v>
                </c:pt>
                <c:pt idx="4">
                  <c:v>9</c:v>
                </c:pt>
                <c:pt idx="5">
                  <c:v>6</c:v>
                </c:pt>
                <c:pt idx="6">
                  <c:v>6</c:v>
                </c:pt>
                <c:pt idx="7">
                  <c:v>14</c:v>
                </c:pt>
                <c:pt idx="8">
                  <c:v>10</c:v>
                </c:pt>
                <c:pt idx="9">
                  <c:v>2</c:v>
                </c:pt>
              </c:numCache>
            </c:numRef>
          </c:val>
          <c:extLst>
            <c:ext xmlns:c16="http://schemas.microsoft.com/office/drawing/2014/chart" uri="{C3380CC4-5D6E-409C-BE32-E72D297353CC}">
              <c16:uniqueId val="{00000002-FD56-4498-9728-F21485E4AD85}"/>
            </c:ext>
          </c:extLst>
        </c:ser>
        <c:ser>
          <c:idx val="3"/>
          <c:order val="3"/>
          <c:tx>
            <c:strRef>
              <c:f>Survey!$S$1</c:f>
              <c:strCache>
                <c:ptCount val="1"/>
                <c:pt idx="0">
                  <c:v>Performance</c:v>
                </c:pt>
              </c:strCache>
            </c:strRef>
          </c:tx>
          <c:spPr>
            <a:solidFill>
              <a:schemeClr val="accent4"/>
            </a:solidFill>
            <a:ln>
              <a:noFill/>
            </a:ln>
            <a:effectLst/>
          </c:spPr>
          <c:invertIfNegative val="0"/>
          <c:val>
            <c:numRef>
              <c:f>Survey!$AM$2:$AM$11</c:f>
              <c:numCache>
                <c:formatCode>General</c:formatCode>
                <c:ptCount val="10"/>
                <c:pt idx="0">
                  <c:v>18</c:v>
                </c:pt>
                <c:pt idx="1">
                  <c:v>18</c:v>
                </c:pt>
                <c:pt idx="2">
                  <c:v>14</c:v>
                </c:pt>
                <c:pt idx="3">
                  <c:v>17</c:v>
                </c:pt>
                <c:pt idx="4">
                  <c:v>21</c:v>
                </c:pt>
                <c:pt idx="5">
                  <c:v>19</c:v>
                </c:pt>
                <c:pt idx="6">
                  <c:v>14</c:v>
                </c:pt>
                <c:pt idx="7">
                  <c:v>17</c:v>
                </c:pt>
                <c:pt idx="8">
                  <c:v>20</c:v>
                </c:pt>
                <c:pt idx="9">
                  <c:v>18</c:v>
                </c:pt>
              </c:numCache>
            </c:numRef>
          </c:val>
          <c:extLst>
            <c:ext xmlns:c16="http://schemas.microsoft.com/office/drawing/2014/chart" uri="{C3380CC4-5D6E-409C-BE32-E72D297353CC}">
              <c16:uniqueId val="{00000003-FD56-4498-9728-F21485E4AD85}"/>
            </c:ext>
          </c:extLst>
        </c:ser>
        <c:ser>
          <c:idx val="4"/>
          <c:order val="4"/>
          <c:tx>
            <c:strRef>
              <c:f>Survey!$T$1</c:f>
              <c:strCache>
                <c:ptCount val="1"/>
                <c:pt idx="0">
                  <c:v>Effort</c:v>
                </c:pt>
              </c:strCache>
            </c:strRef>
          </c:tx>
          <c:spPr>
            <a:solidFill>
              <a:schemeClr val="accent5"/>
            </a:solidFill>
            <a:ln>
              <a:noFill/>
            </a:ln>
            <a:effectLst/>
          </c:spPr>
          <c:invertIfNegative val="0"/>
          <c:val>
            <c:numRef>
              <c:f>Survey!$AN$2:$AN$11</c:f>
              <c:numCache>
                <c:formatCode>General</c:formatCode>
                <c:ptCount val="10"/>
                <c:pt idx="0">
                  <c:v>10</c:v>
                </c:pt>
                <c:pt idx="1">
                  <c:v>9</c:v>
                </c:pt>
                <c:pt idx="2">
                  <c:v>13</c:v>
                </c:pt>
                <c:pt idx="3">
                  <c:v>6</c:v>
                </c:pt>
                <c:pt idx="4">
                  <c:v>18</c:v>
                </c:pt>
                <c:pt idx="5">
                  <c:v>5</c:v>
                </c:pt>
                <c:pt idx="6">
                  <c:v>6</c:v>
                </c:pt>
                <c:pt idx="7">
                  <c:v>18</c:v>
                </c:pt>
                <c:pt idx="8">
                  <c:v>10</c:v>
                </c:pt>
                <c:pt idx="9">
                  <c:v>4</c:v>
                </c:pt>
              </c:numCache>
            </c:numRef>
          </c:val>
          <c:extLst>
            <c:ext xmlns:c16="http://schemas.microsoft.com/office/drawing/2014/chart" uri="{C3380CC4-5D6E-409C-BE32-E72D297353CC}">
              <c16:uniqueId val="{00000004-FD56-4498-9728-F21485E4AD85}"/>
            </c:ext>
          </c:extLst>
        </c:ser>
        <c:ser>
          <c:idx val="5"/>
          <c:order val="5"/>
          <c:tx>
            <c:strRef>
              <c:f>Survey!$U$1</c:f>
              <c:strCache>
                <c:ptCount val="1"/>
                <c:pt idx="0">
                  <c:v>Frustration</c:v>
                </c:pt>
              </c:strCache>
            </c:strRef>
          </c:tx>
          <c:spPr>
            <a:solidFill>
              <a:schemeClr val="accent6"/>
            </a:solidFill>
            <a:ln>
              <a:noFill/>
            </a:ln>
            <a:effectLst/>
          </c:spPr>
          <c:invertIfNegative val="0"/>
          <c:val>
            <c:numRef>
              <c:f>Survey!$AO$2:$AO$11</c:f>
              <c:numCache>
                <c:formatCode>General</c:formatCode>
                <c:ptCount val="10"/>
                <c:pt idx="0">
                  <c:v>2</c:v>
                </c:pt>
                <c:pt idx="1">
                  <c:v>3</c:v>
                </c:pt>
                <c:pt idx="2">
                  <c:v>5</c:v>
                </c:pt>
                <c:pt idx="3">
                  <c:v>5</c:v>
                </c:pt>
                <c:pt idx="4">
                  <c:v>12</c:v>
                </c:pt>
                <c:pt idx="5">
                  <c:v>1</c:v>
                </c:pt>
                <c:pt idx="6">
                  <c:v>6</c:v>
                </c:pt>
                <c:pt idx="7">
                  <c:v>15</c:v>
                </c:pt>
                <c:pt idx="8">
                  <c:v>5</c:v>
                </c:pt>
                <c:pt idx="9">
                  <c:v>2</c:v>
                </c:pt>
              </c:numCache>
            </c:numRef>
          </c:val>
          <c:extLst>
            <c:ext xmlns:c16="http://schemas.microsoft.com/office/drawing/2014/chart" uri="{C3380CC4-5D6E-409C-BE32-E72D297353CC}">
              <c16:uniqueId val="{00000005-FD56-4498-9728-F21485E4AD85}"/>
            </c:ext>
          </c:extLst>
        </c:ser>
        <c:dLbls>
          <c:showLegendKey val="0"/>
          <c:showVal val="0"/>
          <c:showCatName val="0"/>
          <c:showSerName val="0"/>
          <c:showPercent val="0"/>
          <c:showBubbleSize val="0"/>
        </c:dLbls>
        <c:gapWidth val="145"/>
        <c:axId val="452705808"/>
        <c:axId val="452704168"/>
      </c:barChart>
      <c:catAx>
        <c:axId val="45270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1">
                    <a:solidFill>
                      <a:schemeClr val="tx1">
                        <a:lumMod val="95000"/>
                        <a:lumOff val="5000"/>
                      </a:schemeClr>
                    </a:solidFill>
                  </a:rPr>
                  <a:t>candidates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2704168"/>
        <c:crosses val="autoZero"/>
        <c:auto val="1"/>
        <c:lblAlgn val="ctr"/>
        <c:lblOffset val="100"/>
        <c:noMultiLvlLbl val="0"/>
      </c:catAx>
      <c:valAx>
        <c:axId val="452704168"/>
        <c:scaling>
          <c:orientation val="minMax"/>
          <c:max val="2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2705808"/>
        <c:crosses val="autoZero"/>
        <c:crossBetween val="between"/>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data id="2">
      <cx:numDim type="val">
        <cx:f>_xlchart.v1.2</cx:f>
      </cx:numDim>
    </cx:data>
  </cx:chartData>
  <cx:chart>
    <cx:title pos="t" align="ctr" overlay="0">
      <cx:tx>
        <cx:txData>
          <cx:v>Completion Time</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Completion Time</a:t>
          </a:r>
        </a:p>
      </cx:txPr>
    </cx:title>
    <cx:plotArea>
      <cx:plotAreaRegion>
        <cx:series layoutId="boxWhisker" uniqueId="{21BD665A-4F61-40C2-BDDF-65379FA313AB}">
          <cx:tx>
            <cx:txData>
              <cx:f/>
              <cx:v>SVG</cx:v>
            </cx:txData>
          </cx:tx>
          <cx:dataId val="0"/>
          <cx:layoutPr>
            <cx:visibility meanLine="0" meanMarker="0"/>
            <cx:statistics quartileMethod="inclusive"/>
          </cx:layoutPr>
        </cx:series>
        <cx:series layoutId="boxWhisker" uniqueId="{88FF7A52-0C7A-4C18-91D8-BA0D33A8DAF6}">
          <cx:tx>
            <cx:txData>
              <cx:f/>
              <cx:v>2D Interactive</cx:v>
            </cx:txData>
          </cx:tx>
          <cx:spPr>
            <a:solidFill>
              <a:srgbClr val="F6A800"/>
            </a:solidFill>
          </cx:spPr>
          <cx:dataId val="1"/>
          <cx:layoutPr>
            <cx:visibility meanMarker="0"/>
            <cx:statistics quartileMethod="inclusive"/>
          </cx:layoutPr>
        </cx:series>
        <cx:series layoutId="boxWhisker" uniqueId="{2F27EBED-73EE-458B-8D9A-133C60DE992C}">
          <cx:tx>
            <cx:txData>
              <cx:f/>
              <cx:v>3D Interactive</cx:v>
            </cx:txData>
          </cx:tx>
          <cx:spPr>
            <a:solidFill>
              <a:srgbClr val="659A2A"/>
            </a:solidFill>
          </cx:spPr>
          <cx:dataId val="2"/>
          <cx:layoutPr>
            <cx:visibility meanMarker="0"/>
            <cx:statistics quartileMethod="inclusive"/>
          </cx:layoutPr>
        </cx:series>
      </cx:plotAreaRegion>
      <cx:axis id="0" hidden="1">
        <cx:catScaling gapWidth="0.109999999"/>
        <cx:tickLabels/>
      </cx:axis>
      <cx:axis id="1">
        <cx:valScaling max="110"/>
        <cx:majorGridlines/>
        <cx:tickLabels/>
        <cx:numFmt formatCode="0" sourceLinked="0"/>
      </cx:axis>
    </cx:plotArea>
    <cx:legend pos="t" align="ctr" overlay="0">
      <cx:txPr>
        <a:bodyPr spcFirstLastPara="1" vertOverflow="ellipsis" horzOverflow="overflow" wrap="square" lIns="0" tIns="0" rIns="0" bIns="0" anchor="ctr" anchorCtr="1"/>
        <a:lstStyle/>
        <a:p>
          <a:pPr algn="ctr" rtl="0">
            <a:defRPr/>
          </a:pPr>
          <a:endParaRPr lang="de-DE"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data id="1">
      <cx:numDim type="val">
        <cx:f>_xlchart.v1.9</cx:f>
      </cx:numDim>
    </cx:data>
    <cx:data id="2">
      <cx:numDim type="val">
        <cx:f>_xlchart.v1.10</cx:f>
      </cx:numDim>
    </cx:data>
  </cx:chartData>
  <cx:chart>
    <cx:title pos="t" align="ctr" overlay="0">
      <cx:tx>
        <cx:txData>
          <cx:v>Completion Time</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Completion Time</a:t>
          </a:r>
        </a:p>
      </cx:txPr>
    </cx:title>
    <cx:plotArea>
      <cx:plotAreaRegion>
        <cx:series layoutId="boxWhisker" uniqueId="{DBBFA123-9B60-47B3-A157-BB973F4AB937}">
          <cx:tx>
            <cx:txData>
              <cx:f/>
              <cx:v>SVG</cx:v>
            </cx:txData>
          </cx:tx>
          <cx:spPr>
            <a:solidFill>
              <a:srgbClr val="00549F"/>
            </a:solidFill>
          </cx:spPr>
          <cx:dataId val="0"/>
          <cx:layoutPr>
            <cx:visibility meanMarker="0"/>
            <cx:statistics quartileMethod="inclusive"/>
          </cx:layoutPr>
        </cx:series>
        <cx:series layoutId="boxWhisker" uniqueId="{CB877D04-343D-4D87-83F5-0C69B936CD7E}">
          <cx:tx>
            <cx:txData>
              <cx:f/>
              <cx:v>2D Interactive</cx:v>
            </cx:txData>
          </cx:tx>
          <cx:spPr>
            <a:solidFill>
              <a:srgbClr val="F6A800"/>
            </a:solidFill>
          </cx:spPr>
          <cx:dataId val="1"/>
          <cx:layoutPr>
            <cx:visibility meanMarker="0"/>
            <cx:statistics quartileMethod="inclusive"/>
          </cx:layoutPr>
        </cx:series>
        <cx:series layoutId="boxWhisker" uniqueId="{9654A4F4-CF17-4A5B-B80B-4E3B3D87BFFA}">
          <cx:tx>
            <cx:txData>
              <cx:f/>
              <cx:v>3D Interactive</cx:v>
            </cx:txData>
          </cx:tx>
          <cx:spPr>
            <a:solidFill>
              <a:srgbClr val="659A2A"/>
            </a:solidFill>
          </cx:spPr>
          <cx:dataId val="2"/>
          <cx:layoutPr>
            <cx:visibility meanMarker="0"/>
            <cx:statistics quartileMethod="inclusive"/>
          </cx:layoutPr>
        </cx:series>
      </cx:plotAreaRegion>
      <cx:axis id="0" hidden="1">
        <cx:catScaling gapWidth="0.109999999"/>
        <cx:tickLabels/>
      </cx:axis>
      <cx:axis id="1">
        <cx:valScaling max="110"/>
        <cx:majorGridlines/>
        <cx:tickLabels/>
        <cx:numFmt formatCode="0" sourceLinked="0"/>
      </cx:axis>
    </cx:plotArea>
    <cx:legend pos="t" align="ctr" overlay="0">
      <cx:txPr>
        <a:bodyPr spcFirstLastPara="1" vertOverflow="ellipsis" horzOverflow="overflow" wrap="square" lIns="0" tIns="0" rIns="0" bIns="0" anchor="ctr" anchorCtr="1"/>
        <a:lstStyle/>
        <a:p>
          <a:pPr algn="ctr" rtl="0">
            <a:defRPr/>
          </a:pPr>
          <a:endParaRPr lang="de-DE" sz="900" b="0" i="0" u="none" strike="noStrike" baseline="0">
            <a:solidFill>
              <a:sysClr val="windowText" lastClr="000000">
                <a:lumMod val="65000"/>
                <a:lumOff val="35000"/>
              </a:sysClr>
            </a:solidFill>
            <a:latin typeface="Calibri" panose="020F050202020403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data id="1">
      <cx:numDim type="val">
        <cx:f>_xlchart.v1.4</cx:f>
      </cx:numDim>
    </cx:data>
    <cx:data id="2">
      <cx:numDim type="val">
        <cx:f>_xlchart.v1.5</cx:f>
      </cx:numDim>
    </cx:data>
    <cx:data id="3">
      <cx:numDim type="val">
        <cx:f>_xlchart.v1.6</cx:f>
      </cx:numDim>
    </cx:data>
    <cx:data id="4">
      <cx:numDim type="val">
        <cx:f>_xlchart.v1.7</cx:f>
      </cx:numDim>
    </cx:data>
  </cx:chartData>
  <cx:chart>
    <cx:title pos="t" align="ctr" overlay="0">
      <cx:tx>
        <cx:txData>
          <cx:v>Completion Time</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Text" lastClr="000000">
                  <a:lumMod val="65000"/>
                  <a:lumOff val="35000"/>
                </a:sysClr>
              </a:solidFill>
              <a:latin typeface="Calibri" panose="020F0502020204030204"/>
            </a:rPr>
            <a:t>Completion Time</a:t>
          </a:r>
        </a:p>
      </cx:txPr>
    </cx:title>
    <cx:plotArea>
      <cx:plotAreaRegion>
        <cx:series layoutId="boxWhisker" uniqueId="{7E455EF1-D987-4B14-91D8-4E23C4992E44}">
          <cx:tx>
            <cx:txData>
              <cx:f/>
              <cx:v>SVG S</cx:v>
            </cx:txData>
          </cx:tx>
          <cx:spPr>
            <a:solidFill>
              <a:srgbClr val="00549F"/>
            </a:solidFill>
          </cx:spPr>
          <cx:dataId val="0"/>
          <cx:layoutPr>
            <cx:visibility meanMarker="0"/>
            <cx:statistics quartileMethod="inclusive"/>
          </cx:layoutPr>
        </cx:series>
        <cx:series layoutId="boxWhisker" uniqueId="{3ADF04D5-CBAD-4581-9088-78A9D1F4F056}">
          <cx:tx>
            <cx:txData>
              <cx:f/>
              <cx:v>2D Interactive S</cx:v>
            </cx:txData>
          </cx:tx>
          <cx:spPr>
            <a:solidFill>
              <a:srgbClr val="F6A800"/>
            </a:solidFill>
          </cx:spPr>
          <cx:dataId val="1"/>
          <cx:layoutPr>
            <cx:visibility meanMarker="0"/>
            <cx:statistics quartileMethod="inclusive"/>
          </cx:layoutPr>
        </cx:series>
        <cx:series layoutId="boxWhisker" uniqueId="{1349802D-62A2-44F7-AD9E-894B76BD6A9F}">
          <cx:tx>
            <cx:txData>
              <cx:f/>
              <cx:v>3D Interactive S</cx:v>
            </cx:txData>
          </cx:tx>
          <cx:spPr>
            <a:solidFill>
              <a:srgbClr val="659A2A"/>
            </a:solidFill>
          </cx:spPr>
          <cx:dataId val="2"/>
          <cx:layoutPr>
            <cx:visibility meanMarker="0"/>
            <cx:statistics quartileMethod="inclusive"/>
          </cx:layoutPr>
        </cx:series>
        <cx:series layoutId="boxWhisker" uniqueId="{8B2A58DB-A921-49A4-B171-2D9B0208C97B}">
          <cx:tx>
            <cx:txData>
              <cx:f/>
              <cx:v>2D Interactive M</cx:v>
            </cx:txData>
          </cx:tx>
          <cx:spPr>
            <a:solidFill>
              <a:srgbClr val="CC071E"/>
            </a:solidFill>
          </cx:spPr>
          <cx:dataId val="3"/>
          <cx:layoutPr>
            <cx:visibility meanMarker="0"/>
            <cx:statistics quartileMethod="inclusive"/>
          </cx:layoutPr>
        </cx:series>
        <cx:series layoutId="boxWhisker" uniqueId="{EADE2DCD-9172-447E-A709-B5F172DA4B45}">
          <cx:tx>
            <cx:txData>
              <cx:f/>
              <cx:v>3D interactive M</cx:v>
            </cx:txData>
          </cx:tx>
          <cx:spPr>
            <a:solidFill>
              <a:srgbClr val="006165"/>
            </a:solidFill>
          </cx:spPr>
          <cx:dataId val="4"/>
          <cx:layoutPr>
            <cx:visibility meanMarker="0"/>
            <cx:statistics quartileMethod="inclusive"/>
          </cx:layoutPr>
        </cx:series>
      </cx:plotAreaRegion>
      <cx:axis id="0" hidden="1">
        <cx:catScaling gapWidth="0.109999999"/>
        <cx:tickLabels/>
      </cx:axis>
      <cx:axis id="1">
        <cx:valScaling max="110"/>
        <cx:majorGridlines/>
        <cx:tickLabels/>
        <cx:numFmt formatCode="0" sourceLinked="0"/>
      </cx:axis>
    </cx:plotArea>
    <cx:legend pos="t" align="ctr" overlay="0">
      <cx:txPr>
        <a:bodyPr spcFirstLastPara="1" vertOverflow="ellipsis" horzOverflow="overflow" wrap="square" lIns="0" tIns="0" rIns="0" bIns="0" anchor="ctr" anchorCtr="1"/>
        <a:lstStyle/>
        <a:p>
          <a:pPr algn="ctr" rtl="0">
            <a:defRPr/>
          </a:pPr>
          <a:endParaRPr lang="de-DE"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4.xml"/><Relationship Id="rId2" Type="http://schemas.openxmlformats.org/officeDocument/2006/relationships/chart" Target="../charts/chart12.xml"/><Relationship Id="rId1" Type="http://schemas.openxmlformats.org/officeDocument/2006/relationships/chart" Target="../charts/chart11.xml"/><Relationship Id="rId6" Type="http://schemas.microsoft.com/office/2014/relationships/chartEx" Target="../charts/chartEx3.xml"/><Relationship Id="rId5" Type="http://schemas.microsoft.com/office/2014/relationships/chartEx" Target="../charts/chartEx2.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15</xdr:col>
      <xdr:colOff>352426</xdr:colOff>
      <xdr:row>19</xdr:row>
      <xdr:rowOff>14287</xdr:rowOff>
    </xdr:from>
    <xdr:to>
      <xdr:col>20</xdr:col>
      <xdr:colOff>640726</xdr:colOff>
      <xdr:row>32</xdr:row>
      <xdr:rowOff>6937</xdr:rowOff>
    </xdr:to>
    <xdr:graphicFrame macro="">
      <xdr:nvGraphicFramePr>
        <xdr:cNvPr id="4" name="Diagramm 3">
          <a:extLst>
            <a:ext uri="{FF2B5EF4-FFF2-40B4-BE49-F238E27FC236}">
              <a16:creationId xmlns:a16="http://schemas.microsoft.com/office/drawing/2014/main" id="{E7D765B3-D78E-4270-91DD-8EC878E87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934811</xdr:colOff>
      <xdr:row>21</xdr:row>
      <xdr:rowOff>0</xdr:rowOff>
    </xdr:from>
    <xdr:to>
      <xdr:col>4</xdr:col>
      <xdr:colOff>429986</xdr:colOff>
      <xdr:row>33</xdr:row>
      <xdr:rowOff>85725</xdr:rowOff>
    </xdr:to>
    <xdr:graphicFrame macro="">
      <xdr:nvGraphicFramePr>
        <xdr:cNvPr id="5" name="Diagramm 4">
          <a:extLst>
            <a:ext uri="{FF2B5EF4-FFF2-40B4-BE49-F238E27FC236}">
              <a16:creationId xmlns:a16="http://schemas.microsoft.com/office/drawing/2014/main" id="{4D2F4107-39C5-4293-BEA6-CC479F007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423862</xdr:colOff>
      <xdr:row>21</xdr:row>
      <xdr:rowOff>0</xdr:rowOff>
    </xdr:from>
    <xdr:to>
      <xdr:col>6</xdr:col>
      <xdr:colOff>1381125</xdr:colOff>
      <xdr:row>33</xdr:row>
      <xdr:rowOff>85726</xdr:rowOff>
    </xdr:to>
    <xdr:graphicFrame macro="">
      <xdr:nvGraphicFramePr>
        <xdr:cNvPr id="9" name="Diagramm 8">
          <a:extLst>
            <a:ext uri="{FF2B5EF4-FFF2-40B4-BE49-F238E27FC236}">
              <a16:creationId xmlns:a16="http://schemas.microsoft.com/office/drawing/2014/main" id="{F07F4FB6-A42D-4563-A630-D71C042CC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1381124</xdr:colOff>
      <xdr:row>20</xdr:row>
      <xdr:rowOff>189820</xdr:rowOff>
    </xdr:from>
    <xdr:to>
      <xdr:col>10</xdr:col>
      <xdr:colOff>261257</xdr:colOff>
      <xdr:row>33</xdr:row>
      <xdr:rowOff>87086</xdr:rowOff>
    </xdr:to>
    <xdr:graphicFrame macro="">
      <xdr:nvGraphicFramePr>
        <xdr:cNvPr id="12" name="Diagramm 11">
          <a:extLst>
            <a:ext uri="{FF2B5EF4-FFF2-40B4-BE49-F238E27FC236}">
              <a16:creationId xmlns:a16="http://schemas.microsoft.com/office/drawing/2014/main" id="{0DB5814B-F878-48DC-AF5B-BE8A12A6C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2719386</xdr:colOff>
      <xdr:row>19</xdr:row>
      <xdr:rowOff>14287</xdr:rowOff>
    </xdr:from>
    <xdr:to>
      <xdr:col>15</xdr:col>
      <xdr:colOff>147186</xdr:colOff>
      <xdr:row>30</xdr:row>
      <xdr:rowOff>116887</xdr:rowOff>
    </xdr:to>
    <xdr:graphicFrame macro="">
      <xdr:nvGraphicFramePr>
        <xdr:cNvPr id="13" name="Diagramm 12">
          <a:extLst>
            <a:ext uri="{FF2B5EF4-FFF2-40B4-BE49-F238E27FC236}">
              <a16:creationId xmlns:a16="http://schemas.microsoft.com/office/drawing/2014/main" id="{B41D5D0E-9AFA-4FD2-99DB-E0AF8DEB1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19</xdr:row>
      <xdr:rowOff>0</xdr:rowOff>
    </xdr:from>
    <xdr:to>
      <xdr:col>24</xdr:col>
      <xdr:colOff>561525</xdr:colOff>
      <xdr:row>30</xdr:row>
      <xdr:rowOff>131175</xdr:rowOff>
    </xdr:to>
    <xdr:graphicFrame macro="">
      <xdr:nvGraphicFramePr>
        <xdr:cNvPr id="19" name="Diagramm 18">
          <a:extLst>
            <a:ext uri="{FF2B5EF4-FFF2-40B4-BE49-F238E27FC236}">
              <a16:creationId xmlns:a16="http://schemas.microsoft.com/office/drawing/2014/main" id="{F0009181-914D-4487-81B9-CEA57E663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571498</xdr:colOff>
      <xdr:row>18</xdr:row>
      <xdr:rowOff>190498</xdr:rowOff>
    </xdr:from>
    <xdr:to>
      <xdr:col>34</xdr:col>
      <xdr:colOff>673</xdr:colOff>
      <xdr:row>33</xdr:row>
      <xdr:rowOff>198148</xdr:rowOff>
    </xdr:to>
    <xdr:graphicFrame macro="">
      <xdr:nvGraphicFramePr>
        <xdr:cNvPr id="20" name="Diagramm 19">
          <a:extLst>
            <a:ext uri="{FF2B5EF4-FFF2-40B4-BE49-F238E27FC236}">
              <a16:creationId xmlns:a16="http://schemas.microsoft.com/office/drawing/2014/main" id="{B42395A6-2C82-42AB-9679-47CF5E1E4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800100</xdr:colOff>
      <xdr:row>19</xdr:row>
      <xdr:rowOff>0</xdr:rowOff>
    </xdr:from>
    <xdr:to>
      <xdr:col>29</xdr:col>
      <xdr:colOff>716925</xdr:colOff>
      <xdr:row>31</xdr:row>
      <xdr:rowOff>192675</xdr:rowOff>
    </xdr:to>
    <xdr:graphicFrame macro="">
      <xdr:nvGraphicFramePr>
        <xdr:cNvPr id="21" name="Diagramm 20">
          <a:extLst>
            <a:ext uri="{FF2B5EF4-FFF2-40B4-BE49-F238E27FC236}">
              <a16:creationId xmlns:a16="http://schemas.microsoft.com/office/drawing/2014/main" id="{6C780DA4-0B21-4FD2-B027-2F3A724E1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752475</xdr:colOff>
      <xdr:row>19</xdr:row>
      <xdr:rowOff>0</xdr:rowOff>
    </xdr:from>
    <xdr:to>
      <xdr:col>40</xdr:col>
      <xdr:colOff>469275</xdr:colOff>
      <xdr:row>31</xdr:row>
      <xdr:rowOff>192675</xdr:rowOff>
    </xdr:to>
    <xdr:graphicFrame macro="">
      <xdr:nvGraphicFramePr>
        <xdr:cNvPr id="22" name="Diagramm 21">
          <a:extLst>
            <a:ext uri="{FF2B5EF4-FFF2-40B4-BE49-F238E27FC236}">
              <a16:creationId xmlns:a16="http://schemas.microsoft.com/office/drawing/2014/main" id="{F634DACF-F4C3-4A31-B4A8-21B9C1433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41</xdr:col>
      <xdr:colOff>647700</xdr:colOff>
      <xdr:row>19</xdr:row>
      <xdr:rowOff>0</xdr:rowOff>
    </xdr:from>
    <xdr:to>
      <xdr:col>46</xdr:col>
      <xdr:colOff>231150</xdr:colOff>
      <xdr:row>32</xdr:row>
      <xdr:rowOff>2175</xdr:rowOff>
    </xdr:to>
    <xdr:graphicFrame macro="">
      <xdr:nvGraphicFramePr>
        <xdr:cNvPr id="23" name="Diagramm 22">
          <a:extLst>
            <a:ext uri="{FF2B5EF4-FFF2-40B4-BE49-F238E27FC236}">
              <a16:creationId xmlns:a16="http://schemas.microsoft.com/office/drawing/2014/main" id="{CA93629C-8F30-43B5-BC7F-C78A83865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314325</xdr:colOff>
      <xdr:row>31</xdr:row>
      <xdr:rowOff>4762</xdr:rowOff>
    </xdr:from>
    <xdr:to>
      <xdr:col>4</xdr:col>
      <xdr:colOff>361500</xdr:colOff>
      <xdr:row>42</xdr:row>
      <xdr:rowOff>69262</xdr:rowOff>
    </xdr:to>
    <xdr:graphicFrame macro="">
      <xdr:nvGraphicFramePr>
        <xdr:cNvPr id="9" name="Diagramm 8">
          <a:extLst>
            <a:ext uri="{FF2B5EF4-FFF2-40B4-BE49-F238E27FC236}">
              <a16:creationId xmlns:a16="http://schemas.microsoft.com/office/drawing/2014/main" id="{5E5F9A6E-21BE-4169-B1BA-C999FA894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31</xdr:row>
      <xdr:rowOff>0</xdr:rowOff>
    </xdr:from>
    <xdr:to>
      <xdr:col>12</xdr:col>
      <xdr:colOff>675</xdr:colOff>
      <xdr:row>45</xdr:row>
      <xdr:rowOff>141000</xdr:rowOff>
    </xdr:to>
    <xdr:graphicFrame macro="">
      <xdr:nvGraphicFramePr>
        <xdr:cNvPr id="11" name="Diagramm 10">
          <a:extLst>
            <a:ext uri="{FF2B5EF4-FFF2-40B4-BE49-F238E27FC236}">
              <a16:creationId xmlns:a16="http://schemas.microsoft.com/office/drawing/2014/main" id="{89C16E6C-2C65-4371-9E60-962583CA2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1128712</xdr:colOff>
      <xdr:row>100</xdr:row>
      <xdr:rowOff>185737</xdr:rowOff>
    </xdr:from>
    <xdr:to>
      <xdr:col>11</xdr:col>
      <xdr:colOff>1219200</xdr:colOff>
      <xdr:row>112</xdr:row>
      <xdr:rowOff>123825</xdr:rowOff>
    </xdr:to>
    <xdr:graphicFrame macro="">
      <xdr:nvGraphicFramePr>
        <xdr:cNvPr id="12" name="Diagramm 11">
          <a:extLst>
            <a:ext uri="{FF2B5EF4-FFF2-40B4-BE49-F238E27FC236}">
              <a16:creationId xmlns:a16="http://schemas.microsoft.com/office/drawing/2014/main" id="{3E738606-CBAE-4E92-A8C9-7A53CE215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295275</xdr:colOff>
      <xdr:row>15</xdr:row>
      <xdr:rowOff>4762</xdr:rowOff>
    </xdr:from>
    <xdr:to>
      <xdr:col>4</xdr:col>
      <xdr:colOff>342450</xdr:colOff>
      <xdr:row>29</xdr:row>
      <xdr:rowOff>80962</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4C3BF3AE-9660-454F-9121-E59449384E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95275" y="2881312"/>
              <a:ext cx="3600000" cy="27432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5</xdr:col>
      <xdr:colOff>0</xdr:colOff>
      <xdr:row>15</xdr:row>
      <xdr:rowOff>0</xdr:rowOff>
    </xdr:from>
    <xdr:to>
      <xdr:col>8</xdr:col>
      <xdr:colOff>199575</xdr:colOff>
      <xdr:row>29</xdr:row>
      <xdr:rowOff>76200</xdr:rowOff>
    </xdr:to>
    <mc:AlternateContent xmlns:mc="http://schemas.openxmlformats.org/markup-compatibility/2006">
      <mc:Choice xmlns:cx1="http://schemas.microsoft.com/office/drawing/2015/9/8/chartex" Requires="cx1">
        <xdr:graphicFrame macro="">
          <xdr:nvGraphicFramePr>
            <xdr:cNvPr id="13" name="Diagramm 12">
              <a:extLst>
                <a:ext uri="{FF2B5EF4-FFF2-40B4-BE49-F238E27FC236}">
                  <a16:creationId xmlns:a16="http://schemas.microsoft.com/office/drawing/2014/main" id="{628B7145-2891-4C68-9EC3-99ED9BED65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591050" y="2876550"/>
              <a:ext cx="3600000" cy="27432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9</xdr:col>
      <xdr:colOff>0</xdr:colOff>
      <xdr:row>15</xdr:row>
      <xdr:rowOff>0</xdr:rowOff>
    </xdr:from>
    <xdr:to>
      <xdr:col>11</xdr:col>
      <xdr:colOff>1085400</xdr:colOff>
      <xdr:row>29</xdr:row>
      <xdr:rowOff>76200</xdr:rowOff>
    </xdr:to>
    <mc:AlternateContent xmlns:mc="http://schemas.openxmlformats.org/markup-compatibility/2006">
      <mc:Choice xmlns:cx1="http://schemas.microsoft.com/office/drawing/2015/9/8/chartex" Requires="cx1">
        <xdr:graphicFrame macro="">
          <xdr:nvGraphicFramePr>
            <xdr:cNvPr id="14" name="Diagramm 13">
              <a:extLst>
                <a:ext uri="{FF2B5EF4-FFF2-40B4-BE49-F238E27FC236}">
                  <a16:creationId xmlns:a16="http://schemas.microsoft.com/office/drawing/2014/main" id="{3F5DB177-C159-470C-9805-C2C8DE1261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610600" y="2876550"/>
              <a:ext cx="3600000" cy="27432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5</xdr:col>
      <xdr:colOff>0</xdr:colOff>
      <xdr:row>31</xdr:row>
      <xdr:rowOff>0</xdr:rowOff>
    </xdr:from>
    <xdr:to>
      <xdr:col>8</xdr:col>
      <xdr:colOff>199575</xdr:colOff>
      <xdr:row>42</xdr:row>
      <xdr:rowOff>64500</xdr:rowOff>
    </xdr:to>
    <xdr:graphicFrame macro="">
      <xdr:nvGraphicFramePr>
        <xdr:cNvPr id="15" name="Diagramm 14">
          <a:extLst>
            <a:ext uri="{FF2B5EF4-FFF2-40B4-BE49-F238E27FC236}">
              <a16:creationId xmlns:a16="http://schemas.microsoft.com/office/drawing/2014/main" id="{D26EA60D-3489-4B61-957D-F53D8CD38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00000000-0016-0000-0000-000000000000}" autoFormatId="16" applyNumberFormats="0" applyBorderFormats="0" applyFontFormats="0" applyPatternFormats="0" applyAlignmentFormats="0" applyWidthHeightFormats="0">
  <queryTableRefresh nextId="60">
    <queryTableFields count="59">
      <queryTableField id="1" name="Response ID" tableColumnId="1"/>
      <queryTableField id="2" name="Date submitted" tableColumnId="2"/>
      <queryTableField id="3" name="Last page" tableColumnId="3"/>
      <queryTableField id="4" name="Start language" tableColumnId="4"/>
      <queryTableField id="5" name="Seed" tableColumnId="5"/>
      <queryTableField id="6" name="Please enter the ID you received after the video conference" tableColumnId="6"/>
      <queryTableField id="7" name="Please specify your field of study" tableColumnId="7"/>
      <queryTableField id="8" name="Please specify your field of study [Other]" tableColumnId="8"/>
      <queryTableField id="9" name="Please select your gender." tableColumnId="9"/>
      <queryTableField id="10" name="Please enter your age in years" tableColumnId="10"/>
      <queryTableField id="11" name="How experienced are you in using graph representations? (With 1 meaning &quot;Not at all&quot; and 5 meaning &quot;Very much&quot;)" tableColumnId="11"/>
      <queryTableField id="12" name="If you have had experience with graph representations, please give a short description of what you have used them for" tableColumnId="12"/>
      <queryTableField id="13" name="Please enter the number of outgoing neighbours for each Graph and node pair listed below [1. SmallGraph1 and Node 7]" tableColumnId="13"/>
      <queryTableField id="14" name="Please enter the number of outgoing neighbours for each Graph and node pair listed below [2. SmallGraph2 and Node 12]" tableColumnId="14"/>
      <queryTableField id="15" name="Please enter the number of outgoing neighbours for each Graph and node pair listed below [3. SmallGraph3 and Node 46]" tableColumnId="15"/>
      <queryTableField id="16" name="MentalDemand" tableColumnId="16"/>
      <queryTableField id="17" name="Physical Demand" tableColumnId="17"/>
      <queryTableField id="18" name="Temporal Demand" tableColumnId="18"/>
      <queryTableField id="19" name="Performance" tableColumnId="19"/>
      <queryTableField id="20" name="Effort" tableColumnId="20"/>
      <queryTableField id="21" name="Frustration" tableColumnId="21"/>
      <queryTableField id="22" name="Please enter the number of Community members for each graph and colour pair: [1. SmallGraph1 and Light Blue/Grey Blue]" tableColumnId="22"/>
      <queryTableField id="23" name="Please enter the number of Community members for each graph and colour pair: [2. SmallGraph2 and Rust Red]" tableColumnId="23"/>
      <queryTableField id="24" name="Please enter the number of Community members for each graph and colour pair: [3. SmallGraph3 and Salmon Colour]" tableColumnId="24"/>
      <queryTableField id="25" name="Mental Demand2" tableColumnId="25"/>
      <queryTableField id="26" name="Physical Demand3" tableColumnId="26"/>
      <queryTableField id="27" name="Temporal Demand4" tableColumnId="27"/>
      <queryTableField id="28" name="Performance5" tableColumnId="28"/>
      <queryTableField id="29" name="Effort6" tableColumnId="29"/>
      <queryTableField id="30" name="Frustration7" tableColumnId="30"/>
      <queryTableField id="31" name="Please enter the names of the 3 most influential nodes for each graph separated by comma [1. SmallGraph1]" tableColumnId="31"/>
      <queryTableField id="32" name="Please enter the names of the 3 most influential nodes for each graph separated by comma [2. SmallGraph2]" tableColumnId="32"/>
      <queryTableField id="33" name="Please enter the names of the 3 most influential nodes for each graph separated by comma [3. SmallGraph3]" tableColumnId="33"/>
      <queryTableField id="34" name="Please enter the names of the 3 most influential nodes for each graph separated by comma [4. MediumGraph1]" tableColumnId="34"/>
      <queryTableField id="35" name="Please enter the names of the 3 most influential nodes for each graph separated by comma [5. MediumGraph2]" tableColumnId="35"/>
      <queryTableField id="36" name="Mental Demand8" tableColumnId="36"/>
      <queryTableField id="37" name="Physical Demand9" tableColumnId="37"/>
      <queryTableField id="38" name="Temporal Demand10" tableColumnId="38"/>
      <queryTableField id="39" name="Performance11" tableColumnId="39"/>
      <queryTableField id="40" name="Effort12" tableColumnId="40"/>
      <queryTableField id="41" name="Frustration13" tableColumnId="41"/>
      <queryTableField id="42" name="Mental Demand14" tableColumnId="42"/>
      <queryTableField id="43" name="Physical Demand15" tableColumnId="43"/>
      <queryTableField id="44" name="Temporal Demand16" tableColumnId="44"/>
      <queryTableField id="45" name="Performance17" tableColumnId="45"/>
      <queryTableField id="46" name="Effort18" tableColumnId="46"/>
      <queryTableField id="47" name="Frustration19" tableColumnId="47"/>
      <queryTableField id="48" name="Please answer the following questions concerning the handling of the visualization [I think that I would like to use the interactive graph visualization frequently]" tableColumnId="48"/>
      <queryTableField id="49" name="Please answer the following questions concerning the handling of the visualization [I found the interactive graph visualization unnecessarily complex]" tableColumnId="49"/>
      <queryTableField id="50" name="Please answer the following questions concerning the handling of the visualization [I thought the interactive graph visualization was easy to use]" tableColumnId="50"/>
      <queryTableField id="51" name="Please answer the following questions concerning the handling of the visualization [I think that I would need the support of an experienced person to be able to use this interactive graph visualization]" tableColumnId="51"/>
      <queryTableField id="52" name="Please answer the following questions concerning the handling of the visualization [I found the various functions in this interactive graph visualization were well integrated]" tableColumnId="52"/>
      <queryTableField id="53" name="Please answer the following questions concerning the handling of the visualization [I thought there was too much inconsistency in the interactive graph visualization]" tableColumnId="53"/>
      <queryTableField id="54" name="Please answer the following questions concerning the handling of the visualization [I would imagine that most people would learn to use the interactive graph visualization very quickly]" tableColumnId="54"/>
      <queryTableField id="55" name="Please answer the following questions concerning the handling of the visualization [I found the interactive graph visualization very cumbersome to use]" tableColumnId="55"/>
      <queryTableField id="56" name="Please answer the following questions concerning the handling of the visualization [I felt very confident using the interactive graph visualization]" tableColumnId="56"/>
      <queryTableField id="57" name="Please answer the following questions concerning the handling of the visualization [I needed to learn a lot of things before I could get going with this interactive graph visualization]" tableColumnId="57"/>
      <queryTableField id="58" name="Have you encountered any problems during use of the interactive visualization? What could have been done better?" tableColumnId="58"/>
      <queryTableField id="59" name="If you have any additional comment or input, you can add it here" tableColumnId="5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connectionId="2" xr16:uid="{A5C92791-1F87-4536-92EB-450AD040A6E9}" autoFormatId="16" applyNumberFormats="0" applyBorderFormats="0" applyFontFormats="0" applyPatternFormats="0" applyAlignmentFormats="0" applyWidthHeightFormats="0">
  <queryTableRefresh nextId="15">
    <queryTableFields count="14">
      <queryTableField id="1" name="Response ID" tableColumnId="1"/>
      <queryTableField id="2" name="User" tableColumnId="2"/>
      <queryTableField id="3" name="SG1" tableColumnId="3"/>
      <queryTableField id="4" name="SG2" tableColumnId="4"/>
      <queryTableField id="5" name="SG3" tableColumnId="5"/>
      <queryTableField id="6" name="SG12" tableColumnId="6"/>
      <queryTableField id="7" name="SG23" tableColumnId="7"/>
      <queryTableField id="8" name="SG34" tableColumnId="8"/>
      <queryTableField id="9" name="SG15" tableColumnId="9"/>
      <queryTableField id="10" name="SG26" tableColumnId="10"/>
      <queryTableField id="11" name="SG37" tableColumnId="11"/>
      <queryTableField id="12" name="MG1" tableColumnId="12"/>
      <queryTableField id="13" name="MG2" tableColumnId="13"/>
      <queryTableField id="14" name="VPN"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elle1_2" displayName="Tabelle1_2" ref="A1:BG12" tableType="queryTable" totalsRowCount="1">
  <autoFilter ref="A1:BG11" xr:uid="{00000000-0009-0000-0100-000002000000}"/>
  <sortState xmlns:xlrd2="http://schemas.microsoft.com/office/spreadsheetml/2017/richdata2" ref="A2:BG11">
    <sortCondition ref="A1:A11"/>
  </sortState>
  <tableColumns count="59">
    <tableColumn id="1" xr3:uid="{00000000-0010-0000-0000-000001000000}" uniqueName="1" name="Response ID" queryTableFieldId="1"/>
    <tableColumn id="2" xr3:uid="{00000000-0010-0000-0000-000002000000}" uniqueName="2" name="Date submitted" queryTableFieldId="2" dataDxfId="73" totalsRowDxfId="26"/>
    <tableColumn id="3" xr3:uid="{00000000-0010-0000-0000-000003000000}" uniqueName="3" name="Last page" queryTableFieldId="3"/>
    <tableColumn id="4" xr3:uid="{00000000-0010-0000-0000-000004000000}" uniqueName="4" name="Start language" queryTableFieldId="4" dataDxfId="72" totalsRowDxfId="25"/>
    <tableColumn id="5" xr3:uid="{00000000-0010-0000-0000-000005000000}" uniqueName="5" name="Seed" queryTableFieldId="5"/>
    <tableColumn id="6" xr3:uid="{00000000-0010-0000-0000-000006000000}" uniqueName="6" name="Please enter the ID you received after the video conference" queryTableFieldId="6" dataDxfId="71" totalsRowDxfId="24"/>
    <tableColumn id="7" xr3:uid="{00000000-0010-0000-0000-000007000000}" uniqueName="7" name="Please specify your field of study" totalsRowLabel="Computer Science" queryTableFieldId="7" dataDxfId="70" totalsRowDxfId="23"/>
    <tableColumn id="8" xr3:uid="{00000000-0010-0000-0000-000008000000}" uniqueName="8" name="Please specify your field of study [Other]" queryTableFieldId="8"/>
    <tableColumn id="9" xr3:uid="{00000000-0010-0000-0000-000009000000}" uniqueName="9" name="Please select your gender." totalsRowLabel="Male" queryTableFieldId="9" dataDxfId="69" totalsRowDxfId="22"/>
    <tableColumn id="10" xr3:uid="{00000000-0010-0000-0000-00000A000000}" uniqueName="10" name="Please enter your age in years" totalsRowFunction="custom" queryTableFieldId="10">
      <totalsRowFormula>SUM(J2:J11)/10</totalsRowFormula>
    </tableColumn>
    <tableColumn id="11" xr3:uid="{00000000-0010-0000-0000-00000B000000}" uniqueName="11" name="How experienced are you in using graph representations? (With 1 meaning &quot;Not at all&quot; and 5 meaning &quot;Very much&quot;)" totalsRowFunction="custom" queryTableFieldId="11">
      <totalsRowFormula>SUM(K2:K11)/10</totalsRowFormula>
    </tableColumn>
    <tableColumn id="12" xr3:uid="{00000000-0010-0000-0000-00000C000000}" uniqueName="12" name="If you have had experience with graph representations, please give a short description of what you have used them for" queryTableFieldId="12" dataDxfId="68" totalsRowDxfId="21"/>
    <tableColumn id="13" xr3:uid="{00000000-0010-0000-0000-00000D000000}" uniqueName="13" name="Please enter the number of outgoing neighbours for each Graph and node pair listed below [1. SmallGraph1 and Node 7]" totalsRowLabel="40% correct" queryTableFieldId="13" totalsRowDxfId="20"/>
    <tableColumn id="14" xr3:uid="{00000000-0010-0000-0000-00000E000000}" uniqueName="14" name="Please enter the number of outgoing neighbours for each Graph and node pair listed below [2. SmallGraph2 and Node 12]" totalsRowLabel="80% correct" queryTableFieldId="14"/>
    <tableColumn id="15" xr3:uid="{00000000-0010-0000-0000-00000F000000}" uniqueName="15" name="Please enter the number of outgoing neighbours for each Graph and node pair listed below [3. SmallGraph3 and Node 46]" totalsRowLabel="80% correct" queryTableFieldId="15" dataDxfId="67" totalsRowDxfId="19"/>
    <tableColumn id="16" xr3:uid="{00000000-0010-0000-0000-000010000000}" uniqueName="16" name="Mental Demand" totalsRowFunction="custom" queryTableFieldId="16">
      <totalsRowFormula>SUM(P2:P11)/10</totalsRowFormula>
    </tableColumn>
    <tableColumn id="17" xr3:uid="{00000000-0010-0000-0000-000011000000}" uniqueName="17" name="Physical Demand" totalsRowFunction="custom" queryTableFieldId="17">
      <totalsRowFormula>SUM(Q2:Q11)/10</totalsRowFormula>
    </tableColumn>
    <tableColumn id="18" xr3:uid="{00000000-0010-0000-0000-000012000000}" uniqueName="18" name="Temporal Demand" totalsRowFunction="custom" queryTableFieldId="18">
      <totalsRowFormula>SUM(R2:R11)/10</totalsRowFormula>
    </tableColumn>
    <tableColumn id="19" xr3:uid="{00000000-0010-0000-0000-000013000000}" uniqueName="19" name="Performance" totalsRowFunction="custom" queryTableFieldId="19">
      <totalsRowFormula>SUM(S2:S11)/10</totalsRowFormula>
    </tableColumn>
    <tableColumn id="20" xr3:uid="{00000000-0010-0000-0000-000014000000}" uniqueName="20" name="Effort" totalsRowFunction="custom" queryTableFieldId="20">
      <totalsRowFormula>SUM(T2:T11)/10</totalsRowFormula>
    </tableColumn>
    <tableColumn id="21" xr3:uid="{00000000-0010-0000-0000-000015000000}" uniqueName="21" name="Frustration" totalsRowFunction="custom" queryTableFieldId="21" dataDxfId="66" totalsRowDxfId="18">
      <totalsRowFormula>SUM(U2:U11)/10</totalsRowFormula>
    </tableColumn>
    <tableColumn id="22" xr3:uid="{00000000-0010-0000-0000-000016000000}" uniqueName="22" name="Please enter the number of Community members for each graph and colour pair: [1. SmallGraph1 and Light Blue/Grey Blue]" totalsRowLabel="70% correct" queryTableFieldId="22"/>
    <tableColumn id="23" xr3:uid="{00000000-0010-0000-0000-000017000000}" uniqueName="23" name="Please enter the number of Community members for each graph and colour pair: [2. SmallGraph2 and Rust Red]" totalsRowLabel="80% correct" queryTableFieldId="23"/>
    <tableColumn id="24" xr3:uid="{00000000-0010-0000-0000-000018000000}" uniqueName="24" name="Please enter the number of Community members for each graph and colour pair: [3. SmallGraph3 and Salmon Colour]" totalsRowLabel="90% correct" queryTableFieldId="24"/>
    <tableColumn id="25" xr3:uid="{00000000-0010-0000-0000-000019000000}" uniqueName="25" name="Mental Demand2" totalsRowFunction="custom" queryTableFieldId="25">
      <totalsRowFormula>SUM(Y2:Y11)/10</totalsRowFormula>
    </tableColumn>
    <tableColumn id="26" xr3:uid="{00000000-0010-0000-0000-00001A000000}" uniqueName="26" name="Physical Demand2" totalsRowFunction="custom" queryTableFieldId="26">
      <totalsRowFormula>SUM(Z2:Z11)/10</totalsRowFormula>
    </tableColumn>
    <tableColumn id="27" xr3:uid="{00000000-0010-0000-0000-00001B000000}" uniqueName="27" name="Temporal Demand2" totalsRowFunction="custom" queryTableFieldId="27">
      <totalsRowFormula>SUM(AA2:AA11)/10</totalsRowFormula>
    </tableColumn>
    <tableColumn id="28" xr3:uid="{00000000-0010-0000-0000-00001C000000}" uniqueName="28" name="Performance2" totalsRowFunction="custom" queryTableFieldId="28">
      <totalsRowFormula>SUM(AB2:AB11)/10</totalsRowFormula>
    </tableColumn>
    <tableColumn id="29" xr3:uid="{00000000-0010-0000-0000-00001D000000}" uniqueName="29" name="Effort2" totalsRowFunction="custom" queryTableFieldId="29">
      <totalsRowFormula>SUM(AC2:AC11)/10</totalsRowFormula>
    </tableColumn>
    <tableColumn id="30" xr3:uid="{00000000-0010-0000-0000-00001E000000}" uniqueName="30" name="Frustration7" totalsRowFunction="custom" queryTableFieldId="30" dataDxfId="65" totalsRowDxfId="17">
      <totalsRowFormula>SUM(AD2:AD11)/10</totalsRowFormula>
    </tableColumn>
    <tableColumn id="31" xr3:uid="{00000000-0010-0000-0000-00001F000000}" uniqueName="31" name="Please enter the names of the 3 most influential nodes for each graph separated by comma [1. SmallGraph1]" totalsRowLabel="20% correct (very small diff between two)" queryTableFieldId="31" dataDxfId="64" totalsRowDxfId="16"/>
    <tableColumn id="32" xr3:uid="{00000000-0010-0000-0000-000020000000}" uniqueName="32" name="Please enter the names of the 3 most influential nodes for each graph separated by comma [2. SmallGraph2]" totalsRowLabel="100% correct" queryTableFieldId="32" dataDxfId="63" totalsRowDxfId="15"/>
    <tableColumn id="33" xr3:uid="{00000000-0010-0000-0000-000021000000}" uniqueName="33" name="Please enter the names of the 3 most influential nodes for each graph separated by comma [3. SmallGraph3]" totalsRowLabel="30% correct" queryTableFieldId="33" dataDxfId="62" totalsRowDxfId="14"/>
    <tableColumn id="34" xr3:uid="{00000000-0010-0000-0000-000022000000}" uniqueName="34" name="Please enter the names of the 3 most influential nodes for each graph separated by comma [4. MediumGraph1]" totalsRowLabel="90% correct" queryTableFieldId="34" dataDxfId="61"/>
    <tableColumn id="35" xr3:uid="{00000000-0010-0000-0000-000023000000}" uniqueName="35" name="Please enter the names of the 3 most influential nodes for each graph separated by comma [5. MediumGraph2]" totalsRowLabel="80% correct" queryTableFieldId="35" dataDxfId="60"/>
    <tableColumn id="36" xr3:uid="{00000000-0010-0000-0000-000024000000}" uniqueName="36" name="Mental Demand8" totalsRowFunction="custom" queryTableFieldId="36">
      <totalsRowFormula>SUM(AJ2:AJ11)/10</totalsRowFormula>
    </tableColumn>
    <tableColumn id="37" xr3:uid="{00000000-0010-0000-0000-000025000000}" uniqueName="37" name="Physical Demand9" totalsRowFunction="custom" queryTableFieldId="37">
      <totalsRowFormula>SUM(AK2:AK11)/10</totalsRowFormula>
    </tableColumn>
    <tableColumn id="38" xr3:uid="{00000000-0010-0000-0000-000026000000}" uniqueName="38" name="Temporal Demand10" totalsRowFunction="custom" queryTableFieldId="38">
      <totalsRowFormula>SUM(AL2:AL11)/10</totalsRowFormula>
    </tableColumn>
    <tableColumn id="39" xr3:uid="{00000000-0010-0000-0000-000027000000}" uniqueName="39" name="Performance11" totalsRowFunction="custom" queryTableFieldId="39">
      <totalsRowFormula>SUM(AM2:AM11)/10</totalsRowFormula>
    </tableColumn>
    <tableColumn id="40" xr3:uid="{00000000-0010-0000-0000-000028000000}" uniqueName="40" name="Effort12" totalsRowFunction="custom" queryTableFieldId="40">
      <totalsRowFormula>SUM(AN2:AN11)/10</totalsRowFormula>
    </tableColumn>
    <tableColumn id="41" xr3:uid="{00000000-0010-0000-0000-000029000000}" uniqueName="41" name="Frustration13" totalsRowFunction="custom" queryTableFieldId="41" dataDxfId="59" totalsRowDxfId="13">
      <totalsRowFormula>SUM(AO2:AO11)/10</totalsRowFormula>
    </tableColumn>
    <tableColumn id="42" xr3:uid="{00000000-0010-0000-0000-00002A000000}" uniqueName="42" name="Mental Demand14" totalsRowFunction="custom" queryTableFieldId="42">
      <totalsRowFormula>SUM(AP2:AP11)/8</totalsRowFormula>
    </tableColumn>
    <tableColumn id="43" xr3:uid="{00000000-0010-0000-0000-00002B000000}" uniqueName="43" name="Physical Demand15" totalsRowFunction="custom" queryTableFieldId="43">
      <totalsRowFormula>SUM(AQ2:AQ11)/8</totalsRowFormula>
    </tableColumn>
    <tableColumn id="44" xr3:uid="{00000000-0010-0000-0000-00002C000000}" uniqueName="44" name="Temporal Demand16" totalsRowFunction="custom" queryTableFieldId="44">
      <totalsRowFormula>SUM(AR2:AR11)/8</totalsRowFormula>
    </tableColumn>
    <tableColumn id="45" xr3:uid="{00000000-0010-0000-0000-00002D000000}" uniqueName="45" name="Performance17" totalsRowFunction="custom" queryTableFieldId="45">
      <totalsRowFormula>SUM(AS2:AS11)/8</totalsRowFormula>
    </tableColumn>
    <tableColumn id="46" xr3:uid="{00000000-0010-0000-0000-00002E000000}" uniqueName="46" name="Effort18" totalsRowFunction="custom" queryTableFieldId="46">
      <totalsRowFormula>SUM(AT2:AT11)/8</totalsRowFormula>
    </tableColumn>
    <tableColumn id="47" xr3:uid="{00000000-0010-0000-0000-00002F000000}" uniqueName="47" name="Frustration19" totalsRowFunction="custom" queryTableFieldId="47" dataDxfId="58" totalsRowDxfId="12">
      <totalsRowFormula>SUM(AU2:AU11)/8</totalsRowFormula>
    </tableColumn>
    <tableColumn id="48" xr3:uid="{00000000-0010-0000-0000-000030000000}" uniqueName="48" name="Please answer the following questions concerning the handling of the visualization [I think that I would like to use the interactive graph visualization frequently]" totalsRowLabel="4" queryTableFieldId="48" dataDxfId="57" totalsRowDxfId="11"/>
    <tableColumn id="49" xr3:uid="{00000000-0010-0000-0000-000031000000}" uniqueName="49" name="Please answer the following questions concerning the handling of the visualization [I found the interactive graph visualization unnecessarily complex]" totalsRowLabel="1.6" queryTableFieldId="49" dataDxfId="56" totalsRowDxfId="10"/>
    <tableColumn id="50" xr3:uid="{00000000-0010-0000-0000-000032000000}" uniqueName="50" name="Please answer the following questions concerning the handling of the visualization [I thought the interactive graph visualization was easy to use]" totalsRowLabel="4.5" queryTableFieldId="50" dataDxfId="55" totalsRowDxfId="9"/>
    <tableColumn id="51" xr3:uid="{00000000-0010-0000-0000-000033000000}" uniqueName="51" name="Please answer the following questions concerning the handling of the visualization [I think that I would need the support of an experienced person to be able to use this interactive graph visualization]" totalsRowLabel="1.3" queryTableFieldId="51" dataDxfId="54" totalsRowDxfId="8"/>
    <tableColumn id="52" xr3:uid="{00000000-0010-0000-0000-000034000000}" uniqueName="52" name="Please answer the following questions concerning the handling of the visualization [I found the various functions in this interactive graph visualization were well integrated]" totalsRowLabel="4.3" queryTableFieldId="52" dataDxfId="53" totalsRowDxfId="7"/>
    <tableColumn id="53" xr3:uid="{00000000-0010-0000-0000-000035000000}" uniqueName="53" name="Please answer the following questions concerning the handling of the visualization [I thought there was too much inconsistency in the interactive graph visualization]" totalsRowLabel="1.6" queryTableFieldId="53" dataDxfId="52" totalsRowDxfId="6"/>
    <tableColumn id="54" xr3:uid="{00000000-0010-0000-0000-000036000000}" uniqueName="54" name="Please answer the following questions concerning the handling of the visualization [I would imagine that most people would learn to use the interactive graph visualization very quickly]" totalsRowLabel="4.5" queryTableFieldId="54" dataDxfId="51" totalsRowDxfId="5"/>
    <tableColumn id="55" xr3:uid="{00000000-0010-0000-0000-000037000000}" uniqueName="55" name="Please answer the following questions concerning the handling of the visualization [I found the interactive graph visualization very cumbersome to use]" totalsRowLabel="1.9" queryTableFieldId="55" dataDxfId="50" totalsRowDxfId="4"/>
    <tableColumn id="56" xr3:uid="{00000000-0010-0000-0000-000038000000}" uniqueName="56" name="Please answer the following questions concerning the handling of the visualization [I felt very confident using the interactive graph visualization]" totalsRowLabel="4.2" queryTableFieldId="56" dataDxfId="49" totalsRowDxfId="3"/>
    <tableColumn id="57" xr3:uid="{00000000-0010-0000-0000-000039000000}" uniqueName="57" name="Please answer the following questions concerning the handling of the visualization [I needed to learn a lot of things before I could get going with this interactive graph visualization]" totalsRowLabel="1.3" queryTableFieldId="57" dataDxfId="48" totalsRowDxfId="2"/>
    <tableColumn id="58" xr3:uid="{00000000-0010-0000-0000-00003A000000}" uniqueName="58" name="Have you encountered any problems during use of the interactive visualization? What could have been done better?" queryTableFieldId="58" dataDxfId="47" totalsRowDxfId="1"/>
    <tableColumn id="59" xr3:uid="{00000000-0010-0000-0000-00003B000000}" uniqueName="59" name="If you have any additional comment or input, you can add it here" queryTableFieldId="59" dataDxfId="46" totalsRow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0EAF35-CB0F-4B77-A2B6-1C39994A7B4A}" name="Tabelle3_2" displayName="Tabelle3_2" ref="A1:N11" tableType="queryTable" totalsRowShown="0">
  <autoFilter ref="A1:N11" xr:uid="{610CF718-E267-4650-BC94-BD92AC1567E3}"/>
  <tableColumns count="14">
    <tableColumn id="1" xr3:uid="{CF58A9C2-8E88-4282-8CAE-BDBF7BB71F5E}" uniqueName="1" name="Response ID" queryTableFieldId="1"/>
    <tableColumn id="2" xr3:uid="{38A7BDDE-5D27-4B3D-9FA8-87D6F9B67CAB}" uniqueName="2" name="User" queryTableFieldId="2" dataDxfId="45"/>
    <tableColumn id="3" xr3:uid="{424E9005-C896-42AE-8100-CC2DAC49216D}" uniqueName="3" name="SG1" queryTableFieldId="3"/>
    <tableColumn id="4" xr3:uid="{F56A5135-E552-4902-A91D-0D92953A438D}" uniqueName="4" name="SG2" queryTableFieldId="4"/>
    <tableColumn id="5" xr3:uid="{2F90BB43-299A-4E0D-989B-DCBB60E134A9}" uniqueName="5" name="SG3" queryTableFieldId="5"/>
    <tableColumn id="6" xr3:uid="{FB3BBEDC-E71A-4B4D-AFAF-A66F70532894}" uniqueName="6" name="SG12" queryTableFieldId="6"/>
    <tableColumn id="7" xr3:uid="{8CC8CA81-792D-4C0D-8B91-F0D9D0743DF3}" uniqueName="7" name="SG23" queryTableFieldId="7"/>
    <tableColumn id="8" xr3:uid="{06850384-998D-4462-9BD1-D8A21C716D56}" uniqueName="8" name="SG34" queryTableFieldId="8"/>
    <tableColumn id="9" xr3:uid="{0DBC56F9-3093-48EE-8B9C-976A0F15A7E7}" uniqueName="9" name="SG15" queryTableFieldId="9"/>
    <tableColumn id="10" xr3:uid="{299B066E-CA61-4456-BF2D-DE85EB6DB4AC}" uniqueName="10" name="SG26" queryTableFieldId="10"/>
    <tableColumn id="11" xr3:uid="{3D37E4CB-070D-4958-8748-4DEDD9781902}" uniqueName="11" name="SG37" queryTableFieldId="11"/>
    <tableColumn id="12" xr3:uid="{CD4A6E51-85C2-42C4-BCAE-33B399F4CEB1}" uniqueName="12" name="MG1" queryTableFieldId="12"/>
    <tableColumn id="13" xr3:uid="{C45C02F6-C5B4-40BC-BD0F-0AAF6F869CDE}" uniqueName="13" name="MG2" queryTableFieldId="13"/>
    <tableColumn id="14" xr3:uid="{B8A6A94E-102F-4806-9B13-41C3466E20DC}" uniqueName="14" name="VPN" queryTableField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73F1E5-F14B-407B-BF0E-322E0FE66943}" name="Tabelle3" displayName="Tabelle3" ref="A2:N12" totalsRowShown="0" headerRowDxfId="44" dataDxfId="42" headerRowBorderDxfId="43">
  <autoFilter ref="A2:N12" xr:uid="{D90D1245-8182-4F37-9534-D7EDDF56439F}"/>
  <sortState xmlns:xlrd2="http://schemas.microsoft.com/office/spreadsheetml/2017/richdata2" ref="A3:N12">
    <sortCondition ref="A2:A12"/>
  </sortState>
  <tableColumns count="14">
    <tableColumn id="1" xr3:uid="{16CB335C-38CC-4434-8C3C-4BF481314AB6}" name="Response ID" dataDxfId="41"/>
    <tableColumn id="2" xr3:uid="{67186761-121F-46B8-B6DE-95AA52F7A177}" name="User" dataDxfId="40"/>
    <tableColumn id="3" xr3:uid="{00CAE561-F416-4416-8198-68159F373AC0}" name="SVG" dataDxfId="39"/>
    <tableColumn id="4" xr3:uid="{6D92CB49-B0A5-4C31-8896-89638DD213AA}" name="2D Interactive" dataDxfId="38"/>
    <tableColumn id="5" xr3:uid="{162D6E03-38A5-4EA7-83B3-1B42ED394206}" name="3D Interactive" dataDxfId="37"/>
    <tableColumn id="6" xr3:uid="{11C2539E-13B0-4361-AB52-C02525A3693A}" name="SVG2" dataDxfId="36"/>
    <tableColumn id="7" xr3:uid="{105F3BEC-8E30-471E-8E4E-18466E3CE5E8}" name="2D Interactive3" dataDxfId="35"/>
    <tableColumn id="8" xr3:uid="{343EB9AC-D70B-4B8E-9CBE-6FB756B9E2C4}" name="3D Interactive4" dataDxfId="34"/>
    <tableColumn id="9" xr3:uid="{0EA6515E-6BEB-4271-9A9A-8B94CE98216B}" name="SVG S" dataDxfId="33"/>
    <tableColumn id="10" xr3:uid="{26D667AD-A576-486C-A841-1A42529A2433}" name="2D Interactive S" dataDxfId="32"/>
    <tableColumn id="11" xr3:uid="{9EEEFB61-1B6F-4789-8BE4-EDC702DF3C34}" name="3D Interactive S" dataDxfId="31"/>
    <tableColumn id="12" xr3:uid="{0395CEED-281B-42F7-9833-DD987D935C79}" name="2D Interactive M" dataDxfId="30"/>
    <tableColumn id="13" xr3:uid="{C9F8FA77-B383-4726-B6BE-E4F85AD7D151}" name="3D Interactive M" dataDxfId="29"/>
    <tableColumn id="14" xr3:uid="{A2A478B2-0F5B-49C0-8019-9E754BF52B7B}" name="Database" dataDxfId="2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le1" displayName="Tabelle1" ref="A1:BG11" totalsRowShown="0">
  <autoFilter ref="A1:BG11" xr:uid="{00000000-0009-0000-0100-000001000000}"/>
  <tableColumns count="59">
    <tableColumn id="1" xr3:uid="{00000000-0010-0000-0100-000001000000}" name="Response ID"/>
    <tableColumn id="2" xr3:uid="{00000000-0010-0000-0100-000002000000}" name="Date submitted" dataDxfId="27"/>
    <tableColumn id="3" xr3:uid="{00000000-0010-0000-0100-000003000000}" name="Last page"/>
    <tableColumn id="4" xr3:uid="{00000000-0010-0000-0100-000004000000}" name="Start language"/>
    <tableColumn id="5" xr3:uid="{00000000-0010-0000-0100-000005000000}" name="Seed"/>
    <tableColumn id="6" xr3:uid="{00000000-0010-0000-0100-000006000000}" name="Please enter the ID you received after the video conference"/>
    <tableColumn id="7" xr3:uid="{00000000-0010-0000-0100-000007000000}" name="Please specify your field of study"/>
    <tableColumn id="8" xr3:uid="{00000000-0010-0000-0100-000008000000}" name="Please specify your field of study [Other]"/>
    <tableColumn id="9" xr3:uid="{00000000-0010-0000-0100-000009000000}" name="Please select your gender."/>
    <tableColumn id="10" xr3:uid="{00000000-0010-0000-0100-00000A000000}" name="Please enter your age in years"/>
    <tableColumn id="11" xr3:uid="{00000000-0010-0000-0100-00000B000000}" name="How experienced are you in using graph representations? (With 1 meaning &quot;Not at all&quot; and 5 meaning &quot;Very much&quot;)"/>
    <tableColumn id="12" xr3:uid="{00000000-0010-0000-0100-00000C000000}" name="If you have had experience with graph representations, please give a short description of what you have used them for"/>
    <tableColumn id="13" xr3:uid="{00000000-0010-0000-0100-00000D000000}" name="Please enter the number of outgoing neighbours for each Graph and node pair listed below [1. SmallGraph1 and Node 7]"/>
    <tableColumn id="14" xr3:uid="{00000000-0010-0000-0100-00000E000000}" name="Please enter the number of outgoing neighbours for each Graph and node pair listed below [2. SmallGraph2 and Node 12]"/>
    <tableColumn id="15" xr3:uid="{00000000-0010-0000-0100-00000F000000}" name="Please enter the number of outgoing neighbours for each Graph and node pair listed below [3. SmallGraph3 and Node 46]"/>
    <tableColumn id="16" xr3:uid="{00000000-0010-0000-0100-000010000000}" name="MentalDemand"/>
    <tableColumn id="17" xr3:uid="{00000000-0010-0000-0100-000011000000}" name="Physical Demand"/>
    <tableColumn id="18" xr3:uid="{00000000-0010-0000-0100-000012000000}" name="Temporal Demand"/>
    <tableColumn id="19" xr3:uid="{00000000-0010-0000-0100-000013000000}" name="Performance"/>
    <tableColumn id="20" xr3:uid="{00000000-0010-0000-0100-000014000000}" name="Effort"/>
    <tableColumn id="21" xr3:uid="{00000000-0010-0000-0100-000015000000}" name="Frustration"/>
    <tableColumn id="22" xr3:uid="{00000000-0010-0000-0100-000016000000}" name="Please enter the number of Community members for each graph and colour pair: [1. SmallGraph1 and Light Blue/Grey Blue]"/>
    <tableColumn id="23" xr3:uid="{00000000-0010-0000-0100-000017000000}" name="Please enter the number of Community members for each graph and colour pair: [2. SmallGraph2 and Rust Red]"/>
    <tableColumn id="24" xr3:uid="{00000000-0010-0000-0100-000018000000}" name="Please enter the number of Community members for each graph and colour pair: [3. SmallGraph3 and Salmon Colour]"/>
    <tableColumn id="25" xr3:uid="{00000000-0010-0000-0100-000019000000}" name="Mental Demand2"/>
    <tableColumn id="26" xr3:uid="{00000000-0010-0000-0100-00001A000000}" name="Physical Demand3"/>
    <tableColumn id="27" xr3:uid="{00000000-0010-0000-0100-00001B000000}" name="Temporal Demand4"/>
    <tableColumn id="28" xr3:uid="{00000000-0010-0000-0100-00001C000000}" name="Performance5"/>
    <tableColumn id="29" xr3:uid="{00000000-0010-0000-0100-00001D000000}" name="Effort6"/>
    <tableColumn id="30" xr3:uid="{00000000-0010-0000-0100-00001E000000}" name="Frustration7"/>
    <tableColumn id="31" xr3:uid="{00000000-0010-0000-0100-00001F000000}" name="Please enter the names of the 3 most influential nodes for each graph separated by comma [1. SmallGraph1]"/>
    <tableColumn id="32" xr3:uid="{00000000-0010-0000-0100-000020000000}" name="Please enter the names of the 3 most influential nodes for each graph separated by comma [2. SmallGraph2]"/>
    <tableColumn id="33" xr3:uid="{00000000-0010-0000-0100-000021000000}" name="Please enter the names of the 3 most influential nodes for each graph separated by comma [3. SmallGraph3]"/>
    <tableColumn id="34" xr3:uid="{00000000-0010-0000-0100-000022000000}" name="Please enter the names of the 3 most influential nodes for each graph separated by comma [4. MediumGraph1]"/>
    <tableColumn id="35" xr3:uid="{00000000-0010-0000-0100-000023000000}" name="Please enter the names of the 3 most influential nodes for each graph separated by comma [5. MediumGraph2]"/>
    <tableColumn id="36" xr3:uid="{00000000-0010-0000-0100-000024000000}" name="Mental Demand8"/>
    <tableColumn id="37" xr3:uid="{00000000-0010-0000-0100-000025000000}" name="Physical Demand9"/>
    <tableColumn id="38" xr3:uid="{00000000-0010-0000-0100-000026000000}" name="Temporal Demand10"/>
    <tableColumn id="39" xr3:uid="{00000000-0010-0000-0100-000027000000}" name="Performance11"/>
    <tableColumn id="40" xr3:uid="{00000000-0010-0000-0100-000028000000}" name="Effort12"/>
    <tableColumn id="41" xr3:uid="{00000000-0010-0000-0100-000029000000}" name="Frustration13"/>
    <tableColumn id="42" xr3:uid="{00000000-0010-0000-0100-00002A000000}" name="Mental Demand14"/>
    <tableColumn id="43" xr3:uid="{00000000-0010-0000-0100-00002B000000}" name="Physical Demand15"/>
    <tableColumn id="44" xr3:uid="{00000000-0010-0000-0100-00002C000000}" name="Temporal Demand16"/>
    <tableColumn id="45" xr3:uid="{00000000-0010-0000-0100-00002D000000}" name="Performance17"/>
    <tableColumn id="46" xr3:uid="{00000000-0010-0000-0100-00002E000000}" name="Effort18"/>
    <tableColumn id="47" xr3:uid="{00000000-0010-0000-0100-00002F000000}" name="Frustration19"/>
    <tableColumn id="48" xr3:uid="{00000000-0010-0000-0100-000030000000}" name="Please answer the following questions concerning the handling of the visualization [I think that I would like to use the interactive graph visualization frequently]"/>
    <tableColumn id="49" xr3:uid="{00000000-0010-0000-0100-000031000000}" name="Please answer the following questions concerning the handling of the visualization [I found the interactive graph visualization unnecessarily complex]"/>
    <tableColumn id="50" xr3:uid="{00000000-0010-0000-0100-000032000000}" name="Please answer the following questions concerning the handling of the visualization [I thought the interactive graph visualization was easy to use]"/>
    <tableColumn id="51" xr3:uid="{00000000-0010-0000-0100-000033000000}" name="Please answer the following questions concerning the handling of the visualization [I think that I would need the support of an experienced person to be able to use this interactive graph visualization]"/>
    <tableColumn id="52" xr3:uid="{00000000-0010-0000-0100-000034000000}" name="Please answer the following questions concerning the handling of the visualization [I found the various functions in this interactive graph visualization were well integrated]"/>
    <tableColumn id="53" xr3:uid="{00000000-0010-0000-0100-000035000000}" name="Please answer the following questions concerning the handling of the visualization [I thought there was too much inconsistency in the interactive graph visualization]"/>
    <tableColumn id="54" xr3:uid="{00000000-0010-0000-0100-000036000000}" name="Please answer the following questions concerning the handling of the visualization [I would imagine that most people would learn to use the interactive graph visualization very quickly]"/>
    <tableColumn id="55" xr3:uid="{00000000-0010-0000-0100-000037000000}" name="Please answer the following questions concerning the handling of the visualization [I found the interactive graph visualization very cumbersome to use]"/>
    <tableColumn id="56" xr3:uid="{00000000-0010-0000-0100-000038000000}" name="Please answer the following questions concerning the handling of the visualization [I felt very confident using the interactive graph visualization]"/>
    <tableColumn id="57" xr3:uid="{00000000-0010-0000-0100-000039000000}" name="Please answer the following questions concerning the handling of the visualization [I needed to learn a lot of things before I could get going with this interactive graph visualization]"/>
    <tableColumn id="58" xr3:uid="{00000000-0010-0000-0100-00003A000000}" name="Have you encountered any problems during use of the interactive visualization? What could have been done better?"/>
    <tableColumn id="59" xr3:uid="{00000000-0010-0000-0100-00003B000000}" name="If you have any additional comment or input, you can add it here"/>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59"/>
  <sheetViews>
    <sheetView tabSelected="1" topLeftCell="BB1" zoomScaleNormal="100" workbookViewId="0">
      <selection activeCell="AV22" sqref="AV22"/>
    </sheetView>
  </sheetViews>
  <sheetFormatPr baseColWidth="10" defaultRowHeight="15" x14ac:dyDescent="0.25"/>
  <cols>
    <col min="1" max="1" width="14.140625" bestFit="1" customWidth="1"/>
    <col min="2" max="2" width="17" bestFit="1" customWidth="1"/>
    <col min="4" max="4" width="15.85546875" bestFit="1" customWidth="1"/>
    <col min="5" max="5" width="11" bestFit="1" customWidth="1"/>
    <col min="6" max="6" width="14.28515625" customWidth="1"/>
    <col min="7" max="7" width="20.85546875" customWidth="1"/>
    <col min="8" max="8" width="4.140625" customWidth="1"/>
    <col min="9" max="9" width="11.140625" customWidth="1"/>
    <col min="10" max="10" width="9.140625" customWidth="1"/>
    <col min="11" max="11" width="19.140625" customWidth="1"/>
    <col min="12" max="12" width="40.85546875" customWidth="1"/>
    <col min="13" max="13" width="17.85546875" customWidth="1"/>
    <col min="14" max="14" width="15.42578125" customWidth="1"/>
    <col min="15" max="15" width="18.42578125" customWidth="1"/>
    <col min="16" max="16" width="17.140625" bestFit="1" customWidth="1"/>
    <col min="17" max="17" width="18.42578125" bestFit="1" customWidth="1"/>
    <col min="18" max="18" width="19.7109375" bestFit="1" customWidth="1"/>
    <col min="19" max="19" width="14.7109375" bestFit="1" customWidth="1"/>
    <col min="20" max="20" width="8.28515625" bestFit="1" customWidth="1"/>
    <col min="21" max="21" width="13" bestFit="1" customWidth="1"/>
    <col min="22" max="22" width="15" customWidth="1"/>
    <col min="23" max="23" width="15.42578125" customWidth="1"/>
    <col min="24" max="24" width="15.140625" customWidth="1"/>
    <col min="25" max="25" width="18.7109375" bestFit="1" customWidth="1"/>
    <col min="26" max="26" width="19.42578125" bestFit="1" customWidth="1"/>
    <col min="27" max="27" width="20.7109375" bestFit="1" customWidth="1"/>
    <col min="28" max="28" width="15.7109375" bestFit="1" customWidth="1"/>
    <col min="29" max="29" width="9.28515625" bestFit="1" customWidth="1"/>
    <col min="30" max="30" width="14" bestFit="1" customWidth="1"/>
    <col min="31" max="31" width="14.7109375" customWidth="1"/>
    <col min="32" max="32" width="16.140625" customWidth="1"/>
    <col min="33" max="33" width="17" customWidth="1"/>
    <col min="34" max="34" width="16.85546875" customWidth="1"/>
    <col min="35" max="35" width="16.7109375" customWidth="1"/>
    <col min="36" max="36" width="18.7109375" bestFit="1" customWidth="1"/>
    <col min="37" max="37" width="19.42578125" bestFit="1" customWidth="1"/>
    <col min="38" max="38" width="21.7109375" bestFit="1" customWidth="1"/>
    <col min="39" max="39" width="16.7109375" bestFit="1" customWidth="1"/>
    <col min="40" max="40" width="10.28515625" bestFit="1" customWidth="1"/>
    <col min="41" max="41" width="15" bestFit="1" customWidth="1"/>
    <col min="42" max="42" width="19.7109375" bestFit="1" customWidth="1"/>
    <col min="43" max="43" width="20.42578125" bestFit="1" customWidth="1"/>
    <col min="44" max="44" width="21.7109375" bestFit="1" customWidth="1"/>
    <col min="45" max="45" width="16.7109375" bestFit="1" customWidth="1"/>
    <col min="46" max="46" width="10.28515625" bestFit="1" customWidth="1"/>
    <col min="47" max="47" width="15" bestFit="1" customWidth="1"/>
    <col min="48" max="48" width="25.5703125" customWidth="1"/>
    <col min="49" max="49" width="26.5703125" customWidth="1"/>
    <col min="50" max="50" width="21.28515625" customWidth="1"/>
    <col min="51" max="51" width="25.140625" customWidth="1"/>
    <col min="52" max="52" width="21.7109375" customWidth="1"/>
    <col min="53" max="53" width="21.85546875" customWidth="1"/>
    <col min="54" max="54" width="16.7109375" customWidth="1"/>
    <col min="55" max="55" width="24.140625" customWidth="1"/>
    <col min="56" max="56" width="20.85546875" customWidth="1"/>
    <col min="57" max="57" width="23.42578125" customWidth="1"/>
    <col min="58" max="59" width="81.140625" bestFit="1" customWidth="1"/>
  </cols>
  <sheetData>
    <row r="1" spans="1:59" x14ac:dyDescent="0.25">
      <c r="A1" t="s">
        <v>0</v>
      </c>
      <c r="B1" t="s">
        <v>1</v>
      </c>
      <c r="C1" t="s">
        <v>2</v>
      </c>
      <c r="D1" t="s">
        <v>3</v>
      </c>
      <c r="E1" t="s">
        <v>4</v>
      </c>
      <c r="F1" t="s">
        <v>5</v>
      </c>
      <c r="G1" t="s">
        <v>6</v>
      </c>
      <c r="H1" t="s">
        <v>7</v>
      </c>
      <c r="I1" t="s">
        <v>8</v>
      </c>
      <c r="J1" t="s">
        <v>9</v>
      </c>
      <c r="K1" t="s">
        <v>10</v>
      </c>
      <c r="L1" s="8" t="s">
        <v>11</v>
      </c>
      <c r="M1" t="s">
        <v>12</v>
      </c>
      <c r="N1" t="s">
        <v>13</v>
      </c>
      <c r="O1" s="8" t="s">
        <v>14</v>
      </c>
      <c r="P1" t="s">
        <v>157</v>
      </c>
      <c r="Q1" t="s">
        <v>16</v>
      </c>
      <c r="R1" t="s">
        <v>17</v>
      </c>
      <c r="S1" t="s">
        <v>18</v>
      </c>
      <c r="T1" t="s">
        <v>19</v>
      </c>
      <c r="U1" s="8" t="s">
        <v>20</v>
      </c>
      <c r="V1" t="s">
        <v>21</v>
      </c>
      <c r="W1" t="s">
        <v>22</v>
      </c>
      <c r="X1" t="s">
        <v>23</v>
      </c>
      <c r="Y1" t="s">
        <v>24</v>
      </c>
      <c r="Z1" t="s">
        <v>158</v>
      </c>
      <c r="AA1" t="s">
        <v>159</v>
      </c>
      <c r="AB1" t="s">
        <v>160</v>
      </c>
      <c r="AC1" t="s">
        <v>161</v>
      </c>
      <c r="AD1" s="8" t="s">
        <v>29</v>
      </c>
      <c r="AE1" t="s">
        <v>30</v>
      </c>
      <c r="AF1" t="s">
        <v>31</v>
      </c>
      <c r="AG1" t="s">
        <v>32</v>
      </c>
      <c r="AH1" t="s">
        <v>33</v>
      </c>
      <c r="AI1" t="s">
        <v>34</v>
      </c>
      <c r="AJ1" t="s">
        <v>35</v>
      </c>
      <c r="AK1" t="s">
        <v>36</v>
      </c>
      <c r="AL1" t="s">
        <v>37</v>
      </c>
      <c r="AM1" t="s">
        <v>38</v>
      </c>
      <c r="AN1" t="s">
        <v>39</v>
      </c>
      <c r="AO1" s="8" t="s">
        <v>40</v>
      </c>
      <c r="AP1" t="s">
        <v>41</v>
      </c>
      <c r="AQ1" t="s">
        <v>42</v>
      </c>
      <c r="AR1" t="s">
        <v>43</v>
      </c>
      <c r="AS1" t="s">
        <v>44</v>
      </c>
      <c r="AT1" t="s">
        <v>45</v>
      </c>
      <c r="AU1" s="8" t="s">
        <v>46</v>
      </c>
      <c r="AV1" t="s">
        <v>47</v>
      </c>
      <c r="AW1" t="s">
        <v>48</v>
      </c>
      <c r="AX1" t="s">
        <v>49</v>
      </c>
      <c r="AY1" t="s">
        <v>50</v>
      </c>
      <c r="AZ1" t="s">
        <v>51</v>
      </c>
      <c r="BA1" t="s">
        <v>52</v>
      </c>
      <c r="BB1" t="s">
        <v>53</v>
      </c>
      <c r="BC1" t="s">
        <v>54</v>
      </c>
      <c r="BD1" t="s">
        <v>55</v>
      </c>
      <c r="BE1" s="8" t="s">
        <v>56</v>
      </c>
      <c r="BF1" t="s">
        <v>57</v>
      </c>
      <c r="BG1" t="s">
        <v>58</v>
      </c>
    </row>
    <row r="2" spans="1:59" x14ac:dyDescent="0.25">
      <c r="A2">
        <v>1</v>
      </c>
      <c r="B2" s="1">
        <v>29221</v>
      </c>
      <c r="C2">
        <v>7</v>
      </c>
      <c r="D2" s="4" t="s">
        <v>59</v>
      </c>
      <c r="E2">
        <v>1708766416</v>
      </c>
      <c r="F2" s="4" t="s">
        <v>95</v>
      </c>
      <c r="G2" s="4" t="s">
        <v>61</v>
      </c>
      <c r="I2" s="4" t="s">
        <v>62</v>
      </c>
      <c r="J2">
        <v>22</v>
      </c>
      <c r="K2">
        <v>2</v>
      </c>
      <c r="L2" s="5" t="s">
        <v>96</v>
      </c>
      <c r="M2">
        <v>8</v>
      </c>
      <c r="N2">
        <v>7</v>
      </c>
      <c r="O2" s="16">
        <v>6</v>
      </c>
      <c r="P2">
        <v>5</v>
      </c>
      <c r="Q2">
        <v>1</v>
      </c>
      <c r="R2">
        <v>5</v>
      </c>
      <c r="S2">
        <v>19</v>
      </c>
      <c r="T2">
        <v>7</v>
      </c>
      <c r="U2" s="8">
        <v>2</v>
      </c>
      <c r="V2">
        <v>11</v>
      </c>
      <c r="W2">
        <v>14</v>
      </c>
      <c r="X2">
        <v>10</v>
      </c>
      <c r="Y2">
        <v>5</v>
      </c>
      <c r="Z2">
        <v>3</v>
      </c>
      <c r="AA2">
        <v>9</v>
      </c>
      <c r="AB2">
        <v>15</v>
      </c>
      <c r="AC2">
        <v>7</v>
      </c>
      <c r="AD2" s="8">
        <v>2</v>
      </c>
      <c r="AE2" s="4" t="s">
        <v>75</v>
      </c>
      <c r="AF2" s="4" t="s">
        <v>66</v>
      </c>
      <c r="AG2" s="4" t="s">
        <v>97</v>
      </c>
      <c r="AH2" s="10" t="s">
        <v>146</v>
      </c>
      <c r="AI2" s="10" t="s">
        <v>144</v>
      </c>
      <c r="AJ2">
        <v>6</v>
      </c>
      <c r="AK2">
        <v>5</v>
      </c>
      <c r="AL2">
        <v>9</v>
      </c>
      <c r="AM2">
        <v>18</v>
      </c>
      <c r="AN2">
        <v>10</v>
      </c>
      <c r="AO2" s="8">
        <v>2</v>
      </c>
      <c r="AP2">
        <v>1</v>
      </c>
      <c r="AQ2">
        <v>1</v>
      </c>
      <c r="AR2">
        <v>1</v>
      </c>
      <c r="AS2">
        <v>21</v>
      </c>
      <c r="AT2">
        <v>2</v>
      </c>
      <c r="AU2" s="8">
        <v>1</v>
      </c>
      <c r="AV2" s="4" t="s">
        <v>84</v>
      </c>
      <c r="AW2" s="4" t="s">
        <v>70</v>
      </c>
      <c r="AX2" s="4" t="s">
        <v>69</v>
      </c>
      <c r="AY2" s="4" t="s">
        <v>70</v>
      </c>
      <c r="AZ2" s="4" t="s">
        <v>69</v>
      </c>
      <c r="BA2" s="4" t="s">
        <v>70</v>
      </c>
      <c r="BB2" s="4" t="s">
        <v>69</v>
      </c>
      <c r="BC2" s="4" t="s">
        <v>71</v>
      </c>
      <c r="BD2" s="4" t="s">
        <v>84</v>
      </c>
      <c r="BE2" s="5" t="s">
        <v>70</v>
      </c>
      <c r="BF2" s="4" t="s">
        <v>98</v>
      </c>
      <c r="BG2" s="4" t="s">
        <v>99</v>
      </c>
    </row>
    <row r="3" spans="1:59" x14ac:dyDescent="0.25">
      <c r="A3">
        <v>2</v>
      </c>
      <c r="B3" s="1">
        <v>29221</v>
      </c>
      <c r="C3">
        <v>7</v>
      </c>
      <c r="D3" s="4" t="s">
        <v>59</v>
      </c>
      <c r="E3">
        <v>844984045</v>
      </c>
      <c r="F3" s="4" t="s">
        <v>60</v>
      </c>
      <c r="G3" s="4" t="s">
        <v>61</v>
      </c>
      <c r="I3" s="4" t="s">
        <v>62</v>
      </c>
      <c r="J3">
        <v>23</v>
      </c>
      <c r="K3">
        <v>3</v>
      </c>
      <c r="L3" s="5" t="s">
        <v>63</v>
      </c>
      <c r="M3">
        <v>9</v>
      </c>
      <c r="N3">
        <v>7</v>
      </c>
      <c r="O3" s="16">
        <v>6</v>
      </c>
      <c r="P3">
        <v>9</v>
      </c>
      <c r="Q3">
        <v>1</v>
      </c>
      <c r="R3">
        <v>1</v>
      </c>
      <c r="S3">
        <v>18</v>
      </c>
      <c r="T3">
        <v>6</v>
      </c>
      <c r="U3" s="8">
        <v>3</v>
      </c>
      <c r="V3">
        <v>8</v>
      </c>
      <c r="W3">
        <v>11</v>
      </c>
      <c r="X3">
        <v>10</v>
      </c>
      <c r="Y3">
        <v>12</v>
      </c>
      <c r="Z3">
        <v>1</v>
      </c>
      <c r="AA3">
        <v>1</v>
      </c>
      <c r="AB3">
        <v>16</v>
      </c>
      <c r="AC3">
        <v>10</v>
      </c>
      <c r="AD3" s="8">
        <v>5</v>
      </c>
      <c r="AE3" s="4" t="s">
        <v>65</v>
      </c>
      <c r="AF3" s="4" t="s">
        <v>66</v>
      </c>
      <c r="AG3" s="4" t="s">
        <v>67</v>
      </c>
      <c r="AH3" s="10" t="s">
        <v>143</v>
      </c>
      <c r="AI3" s="10" t="s">
        <v>145</v>
      </c>
      <c r="AJ3">
        <v>13</v>
      </c>
      <c r="AK3">
        <v>1</v>
      </c>
      <c r="AL3">
        <v>1</v>
      </c>
      <c r="AM3">
        <v>18</v>
      </c>
      <c r="AN3">
        <v>9</v>
      </c>
      <c r="AO3" s="8">
        <v>3</v>
      </c>
      <c r="AP3">
        <v>11</v>
      </c>
      <c r="AQ3">
        <v>2</v>
      </c>
      <c r="AR3">
        <v>1</v>
      </c>
      <c r="AS3">
        <v>21</v>
      </c>
      <c r="AT3">
        <v>14</v>
      </c>
      <c r="AU3" s="8">
        <v>1</v>
      </c>
      <c r="AV3" s="4" t="s">
        <v>69</v>
      </c>
      <c r="AW3" s="4" t="s">
        <v>70</v>
      </c>
      <c r="AX3" s="4" t="s">
        <v>69</v>
      </c>
      <c r="AY3" s="4" t="s">
        <v>71</v>
      </c>
      <c r="AZ3" s="4" t="s">
        <v>69</v>
      </c>
      <c r="BA3" s="4" t="s">
        <v>70</v>
      </c>
      <c r="BB3" s="4" t="s">
        <v>69</v>
      </c>
      <c r="BC3" s="4" t="s">
        <v>70</v>
      </c>
      <c r="BD3" s="4" t="s">
        <v>69</v>
      </c>
      <c r="BE3" s="5" t="s">
        <v>70</v>
      </c>
      <c r="BF3" s="4" t="s">
        <v>72</v>
      </c>
      <c r="BG3" s="4" t="s">
        <v>73</v>
      </c>
    </row>
    <row r="4" spans="1:59" x14ac:dyDescent="0.25">
      <c r="A4">
        <v>3</v>
      </c>
      <c r="B4" s="1">
        <v>29221</v>
      </c>
      <c r="C4">
        <v>7</v>
      </c>
      <c r="D4" s="4" t="s">
        <v>59</v>
      </c>
      <c r="E4">
        <v>207734225</v>
      </c>
      <c r="F4" s="4" t="s">
        <v>91</v>
      </c>
      <c r="G4" s="4" t="s">
        <v>61</v>
      </c>
      <c r="I4" s="4" t="s">
        <v>62</v>
      </c>
      <c r="J4">
        <v>28</v>
      </c>
      <c r="K4">
        <v>1</v>
      </c>
      <c r="L4" s="5"/>
      <c r="M4">
        <v>8</v>
      </c>
      <c r="N4">
        <v>7</v>
      </c>
      <c r="O4" s="16">
        <v>6</v>
      </c>
      <c r="P4">
        <v>2</v>
      </c>
      <c r="Q4">
        <v>2</v>
      </c>
      <c r="R4">
        <v>7</v>
      </c>
      <c r="S4">
        <v>19</v>
      </c>
      <c r="T4">
        <v>4</v>
      </c>
      <c r="U4" s="8">
        <v>1</v>
      </c>
      <c r="V4">
        <v>9</v>
      </c>
      <c r="W4">
        <v>11</v>
      </c>
      <c r="X4">
        <v>9</v>
      </c>
      <c r="Y4">
        <v>9</v>
      </c>
      <c r="Z4">
        <v>2</v>
      </c>
      <c r="AA4">
        <v>7</v>
      </c>
      <c r="AB4">
        <v>8</v>
      </c>
      <c r="AC4">
        <v>11</v>
      </c>
      <c r="AD4" s="8">
        <v>18</v>
      </c>
      <c r="AE4" s="4" t="s">
        <v>65</v>
      </c>
      <c r="AF4" s="4" t="s">
        <v>92</v>
      </c>
      <c r="AG4" s="4" t="s">
        <v>67</v>
      </c>
      <c r="AH4" s="10" t="s">
        <v>146</v>
      </c>
      <c r="AI4" s="10" t="s">
        <v>144</v>
      </c>
      <c r="AJ4">
        <v>7</v>
      </c>
      <c r="AK4">
        <v>2</v>
      </c>
      <c r="AL4">
        <v>8</v>
      </c>
      <c r="AM4">
        <v>14</v>
      </c>
      <c r="AN4">
        <v>13</v>
      </c>
      <c r="AO4" s="8">
        <v>5</v>
      </c>
      <c r="AP4" s="14" t="s">
        <v>221</v>
      </c>
      <c r="AQ4" s="14" t="s">
        <v>221</v>
      </c>
      <c r="AR4" s="14" t="s">
        <v>221</v>
      </c>
      <c r="AS4" s="14" t="s">
        <v>221</v>
      </c>
      <c r="AT4" s="14" t="s">
        <v>221</v>
      </c>
      <c r="AU4" s="14" t="s">
        <v>221</v>
      </c>
      <c r="AV4" s="4" t="s">
        <v>69</v>
      </c>
      <c r="AW4" s="4" t="s">
        <v>70</v>
      </c>
      <c r="AX4" s="4" t="s">
        <v>69</v>
      </c>
      <c r="AY4" s="4" t="s">
        <v>70</v>
      </c>
      <c r="AZ4" s="4" t="s">
        <v>69</v>
      </c>
      <c r="BA4" s="4" t="s">
        <v>71</v>
      </c>
      <c r="BB4" s="4" t="s">
        <v>69</v>
      </c>
      <c r="BC4" s="4" t="s">
        <v>70</v>
      </c>
      <c r="BD4" s="4" t="s">
        <v>84</v>
      </c>
      <c r="BE4" s="5" t="s">
        <v>70</v>
      </c>
      <c r="BF4" s="4" t="s">
        <v>93</v>
      </c>
      <c r="BG4" s="4" t="s">
        <v>94</v>
      </c>
    </row>
    <row r="5" spans="1:59" x14ac:dyDescent="0.25">
      <c r="A5">
        <v>4</v>
      </c>
      <c r="B5" s="1">
        <v>29221</v>
      </c>
      <c r="C5">
        <v>7</v>
      </c>
      <c r="D5" s="4" t="s">
        <v>59</v>
      </c>
      <c r="E5">
        <v>850987473</v>
      </c>
      <c r="F5" s="4" t="s">
        <v>100</v>
      </c>
      <c r="G5" s="4" t="s">
        <v>61</v>
      </c>
      <c r="I5" s="4" t="s">
        <v>62</v>
      </c>
      <c r="J5">
        <v>22</v>
      </c>
      <c r="K5">
        <v>4</v>
      </c>
      <c r="L5" s="5" t="s">
        <v>101</v>
      </c>
      <c r="M5">
        <v>7</v>
      </c>
      <c r="N5">
        <v>7</v>
      </c>
      <c r="O5" s="16">
        <v>6</v>
      </c>
      <c r="P5">
        <v>8</v>
      </c>
      <c r="Q5">
        <v>3</v>
      </c>
      <c r="R5">
        <v>10</v>
      </c>
      <c r="S5">
        <v>19</v>
      </c>
      <c r="T5">
        <v>6</v>
      </c>
      <c r="U5" s="8">
        <v>8</v>
      </c>
      <c r="V5">
        <v>9</v>
      </c>
      <c r="W5">
        <v>13</v>
      </c>
      <c r="X5">
        <v>10</v>
      </c>
      <c r="Y5">
        <v>12</v>
      </c>
      <c r="Z5">
        <v>4</v>
      </c>
      <c r="AA5">
        <v>8</v>
      </c>
      <c r="AB5">
        <v>18</v>
      </c>
      <c r="AC5">
        <v>14</v>
      </c>
      <c r="AD5" s="8">
        <v>9</v>
      </c>
      <c r="AE5" s="4" t="s">
        <v>75</v>
      </c>
      <c r="AF5" s="4" t="s">
        <v>66</v>
      </c>
      <c r="AG5" s="4" t="s">
        <v>103</v>
      </c>
      <c r="AH5" s="10" t="s">
        <v>146</v>
      </c>
      <c r="AI5" s="10" t="s">
        <v>146</v>
      </c>
      <c r="AJ5">
        <v>9</v>
      </c>
      <c r="AK5">
        <v>5</v>
      </c>
      <c r="AL5">
        <v>9</v>
      </c>
      <c r="AM5">
        <v>17</v>
      </c>
      <c r="AN5">
        <v>6</v>
      </c>
      <c r="AO5" s="8">
        <v>5</v>
      </c>
      <c r="AP5" s="14" t="s">
        <v>221</v>
      </c>
      <c r="AQ5" s="14" t="s">
        <v>221</v>
      </c>
      <c r="AR5" s="14" t="s">
        <v>221</v>
      </c>
      <c r="AS5" s="14" t="s">
        <v>221</v>
      </c>
      <c r="AT5" s="14" t="s">
        <v>221</v>
      </c>
      <c r="AU5" s="14" t="s">
        <v>221</v>
      </c>
      <c r="AV5" s="4" t="s">
        <v>84</v>
      </c>
      <c r="AW5" s="4" t="s">
        <v>71</v>
      </c>
      <c r="AX5" s="4" t="s">
        <v>84</v>
      </c>
      <c r="AY5" s="4" t="s">
        <v>70</v>
      </c>
      <c r="AZ5" s="4" t="s">
        <v>84</v>
      </c>
      <c r="BA5" s="4" t="s">
        <v>70</v>
      </c>
      <c r="BB5" s="4" t="s">
        <v>69</v>
      </c>
      <c r="BC5" s="4" t="s">
        <v>71</v>
      </c>
      <c r="BD5" s="4" t="s">
        <v>84</v>
      </c>
      <c r="BE5" s="5" t="s">
        <v>70</v>
      </c>
      <c r="BF5" s="4" t="s">
        <v>104</v>
      </c>
      <c r="BG5" s="4" t="s">
        <v>105</v>
      </c>
    </row>
    <row r="6" spans="1:59" x14ac:dyDescent="0.25">
      <c r="A6">
        <v>5</v>
      </c>
      <c r="B6" s="1">
        <v>29221</v>
      </c>
      <c r="C6">
        <v>7</v>
      </c>
      <c r="D6" s="4" t="s">
        <v>59</v>
      </c>
      <c r="E6">
        <v>851378509</v>
      </c>
      <c r="F6" s="4" t="s">
        <v>106</v>
      </c>
      <c r="G6" s="4" t="s">
        <v>61</v>
      </c>
      <c r="I6" s="4" t="s">
        <v>62</v>
      </c>
      <c r="J6">
        <v>22</v>
      </c>
      <c r="K6">
        <v>2</v>
      </c>
      <c r="L6" s="5" t="s">
        <v>107</v>
      </c>
      <c r="M6">
        <v>8</v>
      </c>
      <c r="N6">
        <v>6</v>
      </c>
      <c r="O6" s="16">
        <v>6</v>
      </c>
      <c r="P6">
        <v>9</v>
      </c>
      <c r="Q6">
        <v>1</v>
      </c>
      <c r="R6">
        <v>8</v>
      </c>
      <c r="S6">
        <v>21</v>
      </c>
      <c r="T6">
        <v>10</v>
      </c>
      <c r="U6" s="8">
        <v>7</v>
      </c>
      <c r="V6">
        <v>9</v>
      </c>
      <c r="W6">
        <v>11</v>
      </c>
      <c r="X6">
        <v>9</v>
      </c>
      <c r="Y6">
        <v>10</v>
      </c>
      <c r="Z6">
        <v>11</v>
      </c>
      <c r="AA6">
        <v>9</v>
      </c>
      <c r="AB6">
        <v>17</v>
      </c>
      <c r="AC6">
        <v>18</v>
      </c>
      <c r="AD6" s="8">
        <v>13</v>
      </c>
      <c r="AE6" s="4" t="s">
        <v>75</v>
      </c>
      <c r="AF6" s="4" t="s">
        <v>92</v>
      </c>
      <c r="AG6" s="4" t="s">
        <v>108</v>
      </c>
      <c r="AH6" s="10" t="s">
        <v>145</v>
      </c>
      <c r="AI6" s="10" t="s">
        <v>145</v>
      </c>
      <c r="AJ6">
        <v>11</v>
      </c>
      <c r="AK6">
        <v>12</v>
      </c>
      <c r="AL6">
        <v>9</v>
      </c>
      <c r="AM6">
        <v>21</v>
      </c>
      <c r="AN6">
        <v>18</v>
      </c>
      <c r="AO6" s="8">
        <v>12</v>
      </c>
      <c r="AP6">
        <v>8</v>
      </c>
      <c r="AQ6">
        <v>4</v>
      </c>
      <c r="AR6">
        <v>9</v>
      </c>
      <c r="AS6">
        <v>21</v>
      </c>
      <c r="AT6">
        <v>18</v>
      </c>
      <c r="AU6" s="8">
        <v>16</v>
      </c>
      <c r="AV6" s="4" t="s">
        <v>69</v>
      </c>
      <c r="AW6" s="4" t="s">
        <v>71</v>
      </c>
      <c r="AX6" s="4" t="s">
        <v>69</v>
      </c>
      <c r="AY6" s="4" t="s">
        <v>70</v>
      </c>
      <c r="AZ6" s="4" t="s">
        <v>84</v>
      </c>
      <c r="BA6" s="4" t="s">
        <v>70</v>
      </c>
      <c r="BB6" s="4" t="s">
        <v>69</v>
      </c>
      <c r="BC6" s="4" t="s">
        <v>71</v>
      </c>
      <c r="BD6" s="4" t="s">
        <v>69</v>
      </c>
      <c r="BE6" s="5" t="s">
        <v>71</v>
      </c>
      <c r="BF6" s="4" t="s">
        <v>109</v>
      </c>
      <c r="BG6" s="4" t="s">
        <v>110</v>
      </c>
    </row>
    <row r="7" spans="1:59" x14ac:dyDescent="0.25">
      <c r="A7">
        <v>6</v>
      </c>
      <c r="B7" s="1">
        <v>29221</v>
      </c>
      <c r="C7">
        <v>7</v>
      </c>
      <c r="D7" s="4" t="s">
        <v>59</v>
      </c>
      <c r="E7">
        <v>985052497</v>
      </c>
      <c r="F7" s="4" t="s">
        <v>79</v>
      </c>
      <c r="G7" s="4" t="s">
        <v>61</v>
      </c>
      <c r="I7" s="4" t="s">
        <v>80</v>
      </c>
      <c r="J7">
        <v>24</v>
      </c>
      <c r="K7">
        <v>4</v>
      </c>
      <c r="L7" s="5" t="s">
        <v>81</v>
      </c>
      <c r="M7">
        <v>7</v>
      </c>
      <c r="N7">
        <v>7</v>
      </c>
      <c r="O7" s="16">
        <v>6</v>
      </c>
      <c r="P7">
        <v>4</v>
      </c>
      <c r="Q7">
        <v>1</v>
      </c>
      <c r="R7">
        <v>6</v>
      </c>
      <c r="S7">
        <v>20</v>
      </c>
      <c r="T7">
        <v>3</v>
      </c>
      <c r="U7" s="8">
        <v>2</v>
      </c>
      <c r="V7">
        <v>9</v>
      </c>
      <c r="W7">
        <v>11</v>
      </c>
      <c r="X7">
        <v>10</v>
      </c>
      <c r="Y7">
        <v>11</v>
      </c>
      <c r="Z7">
        <v>1</v>
      </c>
      <c r="AA7">
        <v>13</v>
      </c>
      <c r="AB7">
        <v>16</v>
      </c>
      <c r="AC7">
        <v>12</v>
      </c>
      <c r="AD7" s="8">
        <v>3</v>
      </c>
      <c r="AE7" s="4" t="s">
        <v>75</v>
      </c>
      <c r="AF7" s="4" t="s">
        <v>66</v>
      </c>
      <c r="AG7" s="4" t="s">
        <v>82</v>
      </c>
      <c r="AH7" s="10" t="s">
        <v>144</v>
      </c>
      <c r="AI7" s="10" t="s">
        <v>144</v>
      </c>
      <c r="AJ7">
        <v>9</v>
      </c>
      <c r="AK7">
        <v>1</v>
      </c>
      <c r="AL7">
        <v>6</v>
      </c>
      <c r="AM7">
        <v>19</v>
      </c>
      <c r="AN7">
        <v>5</v>
      </c>
      <c r="AO7" s="8">
        <v>1</v>
      </c>
      <c r="AP7">
        <v>3</v>
      </c>
      <c r="AQ7">
        <v>1</v>
      </c>
      <c r="AR7">
        <v>4</v>
      </c>
      <c r="AS7">
        <v>21</v>
      </c>
      <c r="AT7">
        <v>2</v>
      </c>
      <c r="AU7" s="8">
        <v>6</v>
      </c>
      <c r="AV7" s="4" t="s">
        <v>83</v>
      </c>
      <c r="AW7" s="4" t="s">
        <v>70</v>
      </c>
      <c r="AX7" s="4" t="s">
        <v>84</v>
      </c>
      <c r="AY7" s="4" t="s">
        <v>70</v>
      </c>
      <c r="AZ7" s="4" t="s">
        <v>84</v>
      </c>
      <c r="BA7" s="4" t="s">
        <v>70</v>
      </c>
      <c r="BB7" s="4" t="s">
        <v>69</v>
      </c>
      <c r="BC7" s="4" t="s">
        <v>70</v>
      </c>
      <c r="BD7" s="4" t="s">
        <v>69</v>
      </c>
      <c r="BE7" s="5" t="s">
        <v>70</v>
      </c>
      <c r="BF7" s="4" t="s">
        <v>85</v>
      </c>
      <c r="BG7" s="4" t="s">
        <v>86</v>
      </c>
    </row>
    <row r="8" spans="1:59" x14ac:dyDescent="0.25">
      <c r="A8">
        <v>7</v>
      </c>
      <c r="B8" s="1">
        <v>29221</v>
      </c>
      <c r="C8">
        <v>7</v>
      </c>
      <c r="D8" s="4" t="s">
        <v>59</v>
      </c>
      <c r="E8">
        <v>1660552961</v>
      </c>
      <c r="F8" s="4" t="s">
        <v>114</v>
      </c>
      <c r="G8" s="4" t="s">
        <v>61</v>
      </c>
      <c r="I8" s="4" t="s">
        <v>62</v>
      </c>
      <c r="J8">
        <v>32</v>
      </c>
      <c r="K8">
        <v>3</v>
      </c>
      <c r="L8" s="5" t="s">
        <v>115</v>
      </c>
      <c r="M8">
        <v>7</v>
      </c>
      <c r="N8">
        <v>7</v>
      </c>
      <c r="O8" s="16">
        <v>5</v>
      </c>
      <c r="P8">
        <v>8</v>
      </c>
      <c r="Q8">
        <v>1</v>
      </c>
      <c r="R8">
        <v>6</v>
      </c>
      <c r="S8">
        <v>14</v>
      </c>
      <c r="T8">
        <v>11</v>
      </c>
      <c r="U8" s="8">
        <v>4</v>
      </c>
      <c r="V8">
        <v>11</v>
      </c>
      <c r="W8">
        <v>9</v>
      </c>
      <c r="X8">
        <v>12</v>
      </c>
      <c r="Y8">
        <v>8</v>
      </c>
      <c r="Z8">
        <v>1</v>
      </c>
      <c r="AA8">
        <v>5</v>
      </c>
      <c r="AB8">
        <v>13</v>
      </c>
      <c r="AC8">
        <v>10</v>
      </c>
      <c r="AD8" s="8">
        <v>7</v>
      </c>
      <c r="AE8" s="4" t="s">
        <v>75</v>
      </c>
      <c r="AF8" s="4" t="s">
        <v>66</v>
      </c>
      <c r="AG8" s="4" t="s">
        <v>67</v>
      </c>
      <c r="AH8" s="10" t="s">
        <v>147</v>
      </c>
      <c r="AI8" s="10" t="s">
        <v>147</v>
      </c>
      <c r="AJ8">
        <v>10</v>
      </c>
      <c r="AK8">
        <v>1</v>
      </c>
      <c r="AL8">
        <v>6</v>
      </c>
      <c r="AM8">
        <v>14</v>
      </c>
      <c r="AN8">
        <v>6</v>
      </c>
      <c r="AO8" s="8">
        <v>6</v>
      </c>
      <c r="AP8">
        <v>7</v>
      </c>
      <c r="AQ8">
        <v>1</v>
      </c>
      <c r="AR8">
        <v>4</v>
      </c>
      <c r="AS8">
        <v>18</v>
      </c>
      <c r="AT8">
        <v>4</v>
      </c>
      <c r="AU8" s="8">
        <v>3</v>
      </c>
      <c r="AV8" s="4" t="s">
        <v>84</v>
      </c>
      <c r="AW8" s="4" t="s">
        <v>71</v>
      </c>
      <c r="AX8" s="4" t="s">
        <v>84</v>
      </c>
      <c r="AY8" s="4" t="s">
        <v>71</v>
      </c>
      <c r="AZ8" s="4" t="s">
        <v>83</v>
      </c>
      <c r="BA8" s="4" t="s">
        <v>71</v>
      </c>
      <c r="BB8" s="4" t="s">
        <v>84</v>
      </c>
      <c r="BC8" s="4" t="s">
        <v>71</v>
      </c>
      <c r="BD8" s="4" t="s">
        <v>84</v>
      </c>
      <c r="BE8" s="5" t="s">
        <v>71</v>
      </c>
      <c r="BF8" s="4" t="s">
        <v>116</v>
      </c>
      <c r="BG8" s="4" t="s">
        <v>117</v>
      </c>
    </row>
    <row r="9" spans="1:59" x14ac:dyDescent="0.25">
      <c r="A9">
        <v>8</v>
      </c>
      <c r="B9" s="1">
        <v>29221</v>
      </c>
      <c r="C9">
        <v>7</v>
      </c>
      <c r="D9" s="4" t="s">
        <v>59</v>
      </c>
      <c r="E9">
        <v>1715818166</v>
      </c>
      <c r="F9" s="4" t="s">
        <v>111</v>
      </c>
      <c r="G9" s="4" t="s">
        <v>61</v>
      </c>
      <c r="I9" s="4" t="s">
        <v>62</v>
      </c>
      <c r="J9">
        <v>23</v>
      </c>
      <c r="K9">
        <v>4</v>
      </c>
      <c r="L9" s="5"/>
      <c r="M9">
        <v>7</v>
      </c>
      <c r="N9">
        <v>7</v>
      </c>
      <c r="O9" s="16">
        <v>4</v>
      </c>
      <c r="P9">
        <v>15</v>
      </c>
      <c r="Q9">
        <v>7</v>
      </c>
      <c r="R9">
        <v>18</v>
      </c>
      <c r="S9">
        <v>7</v>
      </c>
      <c r="T9">
        <v>18</v>
      </c>
      <c r="U9" s="8">
        <v>18</v>
      </c>
      <c r="V9">
        <v>11</v>
      </c>
      <c r="W9">
        <v>10</v>
      </c>
      <c r="X9">
        <v>10</v>
      </c>
      <c r="Y9">
        <v>17</v>
      </c>
      <c r="Z9">
        <v>12</v>
      </c>
      <c r="AA9">
        <v>17</v>
      </c>
      <c r="AB9">
        <v>7</v>
      </c>
      <c r="AC9">
        <v>17</v>
      </c>
      <c r="AD9" s="8">
        <v>10</v>
      </c>
      <c r="AE9" s="4" t="s">
        <v>112</v>
      </c>
      <c r="AF9" s="4" t="s">
        <v>92</v>
      </c>
      <c r="AG9" s="4" t="s">
        <v>113</v>
      </c>
      <c r="AH9" s="10" t="s">
        <v>143</v>
      </c>
      <c r="AI9" s="10" t="s">
        <v>148</v>
      </c>
      <c r="AJ9">
        <v>18</v>
      </c>
      <c r="AK9">
        <v>18</v>
      </c>
      <c r="AL9">
        <v>14</v>
      </c>
      <c r="AM9">
        <v>17</v>
      </c>
      <c r="AN9">
        <v>18</v>
      </c>
      <c r="AO9" s="8">
        <v>15</v>
      </c>
      <c r="AP9">
        <v>9</v>
      </c>
      <c r="AQ9">
        <v>6</v>
      </c>
      <c r="AR9">
        <v>16</v>
      </c>
      <c r="AS9">
        <v>21</v>
      </c>
      <c r="AT9">
        <v>7</v>
      </c>
      <c r="AU9" s="8">
        <v>5</v>
      </c>
      <c r="AV9" s="4" t="s">
        <v>71</v>
      </c>
      <c r="AW9" s="4" t="s">
        <v>83</v>
      </c>
      <c r="AX9" s="4" t="s">
        <v>84</v>
      </c>
      <c r="AY9" s="4" t="s">
        <v>70</v>
      </c>
      <c r="AZ9" s="4" t="s">
        <v>84</v>
      </c>
      <c r="BA9" s="4" t="s">
        <v>84</v>
      </c>
      <c r="BB9" s="4" t="s">
        <v>84</v>
      </c>
      <c r="BC9" s="4" t="s">
        <v>84</v>
      </c>
      <c r="BD9" s="4" t="s">
        <v>83</v>
      </c>
      <c r="BE9" s="5" t="s">
        <v>71</v>
      </c>
      <c r="BF9" s="4"/>
      <c r="BG9" s="4"/>
    </row>
    <row r="10" spans="1:59" x14ac:dyDescent="0.25">
      <c r="A10">
        <v>9</v>
      </c>
      <c r="B10" s="1">
        <v>29221</v>
      </c>
      <c r="C10">
        <v>7</v>
      </c>
      <c r="D10" s="4" t="s">
        <v>59</v>
      </c>
      <c r="E10">
        <v>2138429092</v>
      </c>
      <c r="F10" s="4" t="s">
        <v>87</v>
      </c>
      <c r="G10" s="4" t="s">
        <v>61</v>
      </c>
      <c r="I10" s="4" t="s">
        <v>62</v>
      </c>
      <c r="J10">
        <v>24</v>
      </c>
      <c r="K10">
        <v>1</v>
      </c>
      <c r="L10" s="5"/>
      <c r="M10">
        <v>6</v>
      </c>
      <c r="N10">
        <v>6</v>
      </c>
      <c r="O10" s="16">
        <v>6</v>
      </c>
      <c r="P10">
        <v>5</v>
      </c>
      <c r="Q10">
        <v>1</v>
      </c>
      <c r="R10">
        <v>1</v>
      </c>
      <c r="S10">
        <v>15</v>
      </c>
      <c r="T10">
        <v>5</v>
      </c>
      <c r="U10" s="8">
        <v>1</v>
      </c>
      <c r="V10">
        <v>8</v>
      </c>
      <c r="W10">
        <v>10</v>
      </c>
      <c r="X10">
        <v>11</v>
      </c>
      <c r="Y10">
        <v>5</v>
      </c>
      <c r="Z10">
        <v>1</v>
      </c>
      <c r="AA10">
        <v>1</v>
      </c>
      <c r="AB10">
        <v>15</v>
      </c>
      <c r="AC10">
        <v>5</v>
      </c>
      <c r="AD10" s="8">
        <v>1</v>
      </c>
      <c r="AE10" s="4" t="s">
        <v>88</v>
      </c>
      <c r="AF10" s="4" t="s">
        <v>66</v>
      </c>
      <c r="AG10" s="4" t="s">
        <v>82</v>
      </c>
      <c r="AH10" s="10" t="s">
        <v>144</v>
      </c>
      <c r="AI10" s="10" t="s">
        <v>144</v>
      </c>
      <c r="AJ10">
        <v>5</v>
      </c>
      <c r="AK10">
        <v>1</v>
      </c>
      <c r="AL10">
        <v>10</v>
      </c>
      <c r="AM10">
        <v>20</v>
      </c>
      <c r="AN10">
        <v>10</v>
      </c>
      <c r="AO10" s="8">
        <v>5</v>
      </c>
      <c r="AP10">
        <v>1</v>
      </c>
      <c r="AQ10">
        <v>1</v>
      </c>
      <c r="AR10">
        <v>1</v>
      </c>
      <c r="AS10">
        <v>16</v>
      </c>
      <c r="AT10">
        <v>10</v>
      </c>
      <c r="AU10" s="8">
        <v>15</v>
      </c>
      <c r="AV10" s="4" t="s">
        <v>83</v>
      </c>
      <c r="AW10" s="4" t="s">
        <v>70</v>
      </c>
      <c r="AX10" s="4" t="s">
        <v>84</v>
      </c>
      <c r="AY10" s="4" t="s">
        <v>70</v>
      </c>
      <c r="AZ10" s="4" t="s">
        <v>84</v>
      </c>
      <c r="BA10" s="4" t="s">
        <v>71</v>
      </c>
      <c r="BB10" s="4" t="s">
        <v>71</v>
      </c>
      <c r="BC10" s="4" t="s">
        <v>83</v>
      </c>
      <c r="BD10" s="4" t="s">
        <v>83</v>
      </c>
      <c r="BE10" s="5" t="s">
        <v>70</v>
      </c>
      <c r="BF10" s="4" t="s">
        <v>89</v>
      </c>
      <c r="BG10" s="4" t="s">
        <v>90</v>
      </c>
    </row>
    <row r="11" spans="1:59" x14ac:dyDescent="0.25">
      <c r="A11">
        <v>10</v>
      </c>
      <c r="B11" s="1">
        <v>29221</v>
      </c>
      <c r="C11">
        <v>7</v>
      </c>
      <c r="D11" s="4" t="s">
        <v>59</v>
      </c>
      <c r="E11">
        <v>332475410</v>
      </c>
      <c r="F11" s="4" t="s">
        <v>74</v>
      </c>
      <c r="G11" s="4" t="s">
        <v>61</v>
      </c>
      <c r="I11" s="4" t="s">
        <v>62</v>
      </c>
      <c r="J11">
        <v>23</v>
      </c>
      <c r="K11">
        <v>1</v>
      </c>
      <c r="L11" s="5"/>
      <c r="M11">
        <v>8</v>
      </c>
      <c r="N11">
        <v>7</v>
      </c>
      <c r="O11" s="16">
        <v>6</v>
      </c>
      <c r="P11">
        <v>3</v>
      </c>
      <c r="Q11">
        <v>1</v>
      </c>
      <c r="R11">
        <v>3</v>
      </c>
      <c r="S11">
        <v>21</v>
      </c>
      <c r="T11">
        <v>4</v>
      </c>
      <c r="U11" s="8">
        <v>2</v>
      </c>
      <c r="V11">
        <v>8</v>
      </c>
      <c r="W11">
        <v>11</v>
      </c>
      <c r="X11">
        <v>11</v>
      </c>
      <c r="Y11">
        <v>5</v>
      </c>
      <c r="Z11">
        <v>1</v>
      </c>
      <c r="AA11">
        <v>3</v>
      </c>
      <c r="AB11">
        <v>19</v>
      </c>
      <c r="AC11">
        <v>5</v>
      </c>
      <c r="AD11" s="8">
        <v>2</v>
      </c>
      <c r="AE11" s="4" t="s">
        <v>75</v>
      </c>
      <c r="AF11" s="4" t="s">
        <v>66</v>
      </c>
      <c r="AG11" s="4" t="s">
        <v>76</v>
      </c>
      <c r="AH11" s="10" t="s">
        <v>146</v>
      </c>
      <c r="AI11" s="10" t="s">
        <v>146</v>
      </c>
      <c r="AJ11">
        <v>4</v>
      </c>
      <c r="AK11">
        <v>1</v>
      </c>
      <c r="AL11">
        <v>2</v>
      </c>
      <c r="AM11">
        <v>18</v>
      </c>
      <c r="AN11">
        <v>4</v>
      </c>
      <c r="AO11" s="8">
        <v>2</v>
      </c>
      <c r="AP11">
        <v>2</v>
      </c>
      <c r="AQ11">
        <v>1</v>
      </c>
      <c r="AR11">
        <v>2</v>
      </c>
      <c r="AS11">
        <v>21</v>
      </c>
      <c r="AT11">
        <v>2</v>
      </c>
      <c r="AU11" s="8">
        <v>2</v>
      </c>
      <c r="AV11" s="4" t="s">
        <v>69</v>
      </c>
      <c r="AW11" s="4" t="s">
        <v>71</v>
      </c>
      <c r="AX11" s="4" t="s">
        <v>69</v>
      </c>
      <c r="AY11" s="4" t="s">
        <v>71</v>
      </c>
      <c r="AZ11" s="4" t="s">
        <v>69</v>
      </c>
      <c r="BA11" s="4" t="s">
        <v>70</v>
      </c>
      <c r="BB11" s="4" t="s">
        <v>69</v>
      </c>
      <c r="BC11" s="4" t="s">
        <v>70</v>
      </c>
      <c r="BD11" s="4" t="s">
        <v>69</v>
      </c>
      <c r="BE11" s="5" t="s">
        <v>70</v>
      </c>
      <c r="BF11" s="4" t="s">
        <v>77</v>
      </c>
      <c r="BG11" s="4" t="s">
        <v>78</v>
      </c>
    </row>
    <row r="12" spans="1:59" x14ac:dyDescent="0.25">
      <c r="B12" s="1"/>
      <c r="D12" s="4"/>
      <c r="F12" s="4"/>
      <c r="G12" s="4" t="s">
        <v>61</v>
      </c>
      <c r="I12" s="4" t="s">
        <v>62</v>
      </c>
      <c r="J12">
        <f>SUM(J2:J11)/10</f>
        <v>24.3</v>
      </c>
      <c r="K12">
        <f>SUM(K2:K11)/10</f>
        <v>2.5</v>
      </c>
      <c r="L12" s="5"/>
      <c r="M12" s="9" t="s">
        <v>129</v>
      </c>
      <c r="N12" t="s">
        <v>132</v>
      </c>
      <c r="O12" s="17" t="s">
        <v>132</v>
      </c>
      <c r="P12">
        <f t="shared" ref="P12:U12" si="0">SUM(P2:P11)/10</f>
        <v>6.8</v>
      </c>
      <c r="Q12">
        <f t="shared" si="0"/>
        <v>1.9</v>
      </c>
      <c r="R12">
        <f t="shared" si="0"/>
        <v>6.5</v>
      </c>
      <c r="S12">
        <f t="shared" si="0"/>
        <v>17.3</v>
      </c>
      <c r="T12">
        <f t="shared" si="0"/>
        <v>7.4</v>
      </c>
      <c r="U12" s="8">
        <f t="shared" si="0"/>
        <v>4.8</v>
      </c>
      <c r="V12" t="s">
        <v>135</v>
      </c>
      <c r="W12" t="s">
        <v>132</v>
      </c>
      <c r="X12" t="s">
        <v>137</v>
      </c>
      <c r="Y12">
        <f>SUM(Y2:Y11)/10</f>
        <v>9.4</v>
      </c>
      <c r="Z12">
        <f t="shared" ref="Z12:AD12" si="1">SUM(Z2:Z11)/10</f>
        <v>3.7</v>
      </c>
      <c r="AA12">
        <f t="shared" si="1"/>
        <v>7.3</v>
      </c>
      <c r="AB12">
        <f t="shared" si="1"/>
        <v>14.4</v>
      </c>
      <c r="AC12">
        <f t="shared" si="1"/>
        <v>10.9</v>
      </c>
      <c r="AD12" s="8">
        <f t="shared" si="1"/>
        <v>7</v>
      </c>
      <c r="AE12" s="4" t="s">
        <v>138</v>
      </c>
      <c r="AF12" s="4" t="s">
        <v>140</v>
      </c>
      <c r="AG12" s="4" t="s">
        <v>141</v>
      </c>
      <c r="AH12" t="s">
        <v>137</v>
      </c>
      <c r="AI12" t="s">
        <v>132</v>
      </c>
      <c r="AJ12">
        <f>SUM(AJ2:AJ11)/10</f>
        <v>9.1999999999999993</v>
      </c>
      <c r="AK12">
        <f>SUM(AK2:AK11)/10</f>
        <v>4.7</v>
      </c>
      <c r="AL12">
        <f t="shared" ref="AL12:AO12" si="2">SUM(AL2:AL11)/10</f>
        <v>7.4</v>
      </c>
      <c r="AM12">
        <f t="shared" si="2"/>
        <v>17.600000000000001</v>
      </c>
      <c r="AN12">
        <f t="shared" si="2"/>
        <v>9.9</v>
      </c>
      <c r="AO12" s="8">
        <f t="shared" si="2"/>
        <v>5.6</v>
      </c>
      <c r="AP12">
        <f>SUM(AP2:AP11)/8</f>
        <v>5.25</v>
      </c>
      <c r="AQ12">
        <f t="shared" ref="AQ12:AU12" si="3">SUM(AQ2:AQ11)/8</f>
        <v>2.125</v>
      </c>
      <c r="AR12">
        <f t="shared" si="3"/>
        <v>4.75</v>
      </c>
      <c r="AS12">
        <f t="shared" si="3"/>
        <v>20</v>
      </c>
      <c r="AT12">
        <f t="shared" si="3"/>
        <v>7.375</v>
      </c>
      <c r="AU12" s="8">
        <f t="shared" si="3"/>
        <v>6.125</v>
      </c>
      <c r="AV12" s="11" t="s">
        <v>149</v>
      </c>
      <c r="AW12" s="11" t="s">
        <v>150</v>
      </c>
      <c r="AX12" s="11" t="s">
        <v>151</v>
      </c>
      <c r="AY12" s="11" t="s">
        <v>152</v>
      </c>
      <c r="AZ12" s="11" t="s">
        <v>153</v>
      </c>
      <c r="BA12" s="11" t="s">
        <v>150</v>
      </c>
      <c r="BB12" s="11" t="s">
        <v>151</v>
      </c>
      <c r="BC12" s="11" t="s">
        <v>154</v>
      </c>
      <c r="BD12" s="11" t="s">
        <v>155</v>
      </c>
      <c r="BE12" s="15" t="s">
        <v>152</v>
      </c>
      <c r="BF12" s="4"/>
      <c r="BG12" s="4"/>
    </row>
    <row r="13" spans="1:59" x14ac:dyDescent="0.25">
      <c r="L13" s="8"/>
      <c r="M13" s="9" t="s">
        <v>130</v>
      </c>
      <c r="N13" s="9" t="s">
        <v>133</v>
      </c>
      <c r="O13" s="18" t="s">
        <v>134</v>
      </c>
      <c r="U13" s="8"/>
      <c r="V13" s="9" t="s">
        <v>136</v>
      </c>
      <c r="W13" s="9" t="s">
        <v>134</v>
      </c>
      <c r="X13" s="9" t="s">
        <v>134</v>
      </c>
      <c r="AD13" s="8"/>
      <c r="AE13" s="9" t="s">
        <v>139</v>
      </c>
      <c r="AG13" s="9" t="s">
        <v>142</v>
      </c>
      <c r="AH13" s="9" t="s">
        <v>134</v>
      </c>
      <c r="AI13" s="9" t="s">
        <v>134</v>
      </c>
      <c r="AO13" s="8"/>
      <c r="AU13" s="8"/>
      <c r="BE13" s="8"/>
    </row>
    <row r="14" spans="1:59" x14ac:dyDescent="0.25">
      <c r="L14" s="8"/>
      <c r="M14" s="9" t="s">
        <v>131</v>
      </c>
      <c r="O14" s="18" t="s">
        <v>131</v>
      </c>
      <c r="U14" s="8"/>
      <c r="W14" s="9" t="s">
        <v>131</v>
      </c>
      <c r="AD14" s="8"/>
      <c r="AI14" s="9" t="s">
        <v>131</v>
      </c>
      <c r="AO14" s="8"/>
      <c r="AU14" s="8"/>
      <c r="BE14" s="8"/>
    </row>
    <row r="15" spans="1:59" x14ac:dyDescent="0.25">
      <c r="M15" s="9"/>
    </row>
    <row r="32" ht="15.75" thickBot="1" x14ac:dyDescent="0.3"/>
    <row r="33" spans="3:35" x14ac:dyDescent="0.25">
      <c r="M33" s="91" t="s">
        <v>170</v>
      </c>
      <c r="N33" s="95" t="s">
        <v>171</v>
      </c>
      <c r="O33" s="92" t="s">
        <v>172</v>
      </c>
      <c r="V33" s="91" t="s">
        <v>170</v>
      </c>
      <c r="W33" s="95" t="s">
        <v>171</v>
      </c>
      <c r="X33" s="92" t="s">
        <v>172</v>
      </c>
    </row>
    <row r="34" spans="3:35" ht="15.75" thickBot="1" x14ac:dyDescent="0.3">
      <c r="M34" s="96">
        <v>4</v>
      </c>
      <c r="N34" s="97">
        <v>8</v>
      </c>
      <c r="O34" s="5">
        <v>8</v>
      </c>
      <c r="V34" s="96">
        <v>7</v>
      </c>
      <c r="W34" s="97">
        <v>8</v>
      </c>
      <c r="X34" s="5">
        <v>9</v>
      </c>
    </row>
    <row r="35" spans="3:35" ht="15.75" thickBot="1" x14ac:dyDescent="0.3">
      <c r="I35" s="91" t="s">
        <v>165</v>
      </c>
      <c r="J35" s="92">
        <v>3</v>
      </c>
      <c r="M35" s="96">
        <v>5</v>
      </c>
      <c r="N35" s="97">
        <v>2</v>
      </c>
      <c r="O35" s="5">
        <v>1</v>
      </c>
      <c r="V35" s="96">
        <v>3</v>
      </c>
      <c r="W35" s="97">
        <v>1</v>
      </c>
      <c r="X35" s="5">
        <v>1</v>
      </c>
    </row>
    <row r="36" spans="3:35" ht="15.75" thickBot="1" x14ac:dyDescent="0.3">
      <c r="C36" s="91" t="s">
        <v>62</v>
      </c>
      <c r="D36" s="92">
        <v>9</v>
      </c>
      <c r="F36" s="91" t="s">
        <v>162</v>
      </c>
      <c r="G36" s="92">
        <v>7</v>
      </c>
      <c r="I36" s="93" t="s">
        <v>166</v>
      </c>
      <c r="J36" s="8">
        <v>2</v>
      </c>
      <c r="M36" s="98">
        <v>1</v>
      </c>
      <c r="N36" s="99">
        <v>0</v>
      </c>
      <c r="O36" s="100">
        <v>1</v>
      </c>
      <c r="V36" s="98">
        <v>0</v>
      </c>
      <c r="W36" s="99">
        <v>1</v>
      </c>
      <c r="X36" s="100">
        <v>0</v>
      </c>
    </row>
    <row r="37" spans="3:35" ht="15.75" thickBot="1" x14ac:dyDescent="0.3">
      <c r="C37" s="94" t="s">
        <v>80</v>
      </c>
      <c r="D37" s="77">
        <v>1</v>
      </c>
      <c r="F37" s="93" t="s">
        <v>163</v>
      </c>
      <c r="G37" s="8">
        <v>1</v>
      </c>
      <c r="I37" s="93" t="s">
        <v>167</v>
      </c>
      <c r="J37" s="8">
        <v>2</v>
      </c>
      <c r="AE37" s="91" t="s">
        <v>177</v>
      </c>
      <c r="AF37" s="95" t="s">
        <v>176</v>
      </c>
      <c r="AG37" s="95" t="s">
        <v>175</v>
      </c>
      <c r="AH37" s="95" t="s">
        <v>174</v>
      </c>
      <c r="AI37" s="92" t="s">
        <v>173</v>
      </c>
    </row>
    <row r="38" spans="3:35" ht="15.75" thickBot="1" x14ac:dyDescent="0.3">
      <c r="F38" s="94" t="s">
        <v>164</v>
      </c>
      <c r="G38" s="77">
        <v>1</v>
      </c>
      <c r="I38" s="93" t="s">
        <v>168</v>
      </c>
      <c r="J38" s="8">
        <v>3</v>
      </c>
      <c r="AE38" s="96">
        <v>2</v>
      </c>
      <c r="AF38" s="97">
        <v>10</v>
      </c>
      <c r="AG38" s="97">
        <v>3</v>
      </c>
      <c r="AH38" s="17">
        <v>9</v>
      </c>
      <c r="AI38" s="8">
        <v>8</v>
      </c>
    </row>
    <row r="39" spans="3:35" ht="15.75" thickBot="1" x14ac:dyDescent="0.3">
      <c r="I39" s="94" t="s">
        <v>169</v>
      </c>
      <c r="J39" s="77">
        <v>0</v>
      </c>
      <c r="AE39" s="101">
        <v>8</v>
      </c>
      <c r="AF39" s="17">
        <v>0</v>
      </c>
      <c r="AG39" s="102">
        <v>7</v>
      </c>
      <c r="AH39" s="102">
        <v>1</v>
      </c>
      <c r="AI39" s="103">
        <v>1</v>
      </c>
    </row>
    <row r="40" spans="3:35" ht="15.75" thickBot="1" x14ac:dyDescent="0.3">
      <c r="AE40" s="94">
        <v>0</v>
      </c>
      <c r="AF40" s="58">
        <v>0</v>
      </c>
      <c r="AG40" s="58">
        <v>0</v>
      </c>
      <c r="AH40" s="58">
        <v>0</v>
      </c>
      <c r="AI40" s="104">
        <v>1</v>
      </c>
    </row>
    <row r="50" spans="9:12" x14ac:dyDescent="0.25">
      <c r="I50" s="28">
        <v>3</v>
      </c>
    </row>
    <row r="51" spans="9:12" x14ac:dyDescent="0.25">
      <c r="I51" s="29">
        <v>1</v>
      </c>
    </row>
    <row r="52" spans="9:12" x14ac:dyDescent="0.25">
      <c r="I52" s="28">
        <v>4</v>
      </c>
    </row>
    <row r="53" spans="9:12" x14ac:dyDescent="0.25">
      <c r="I53" s="29">
        <v>1</v>
      </c>
    </row>
    <row r="54" spans="9:12" x14ac:dyDescent="0.25">
      <c r="I54" s="28">
        <v>3</v>
      </c>
    </row>
    <row r="55" spans="9:12" x14ac:dyDescent="0.25">
      <c r="I55" s="29">
        <v>1</v>
      </c>
      <c r="K55">
        <v>1</v>
      </c>
      <c r="L55">
        <v>1</v>
      </c>
    </row>
    <row r="56" spans="9:12" x14ac:dyDescent="0.25">
      <c r="I56" s="28">
        <v>4</v>
      </c>
      <c r="K56">
        <v>2</v>
      </c>
      <c r="L56">
        <v>2</v>
      </c>
    </row>
    <row r="57" spans="9:12" x14ac:dyDescent="0.25">
      <c r="I57" s="29">
        <v>2</v>
      </c>
      <c r="K57">
        <v>3</v>
      </c>
      <c r="L57">
        <v>2</v>
      </c>
    </row>
    <row r="58" spans="9:12" x14ac:dyDescent="0.25">
      <c r="I58" s="28">
        <v>4</v>
      </c>
      <c r="K58">
        <v>4</v>
      </c>
      <c r="L58">
        <v>3</v>
      </c>
    </row>
    <row r="59" spans="9:12" x14ac:dyDescent="0.25">
      <c r="I59" s="29">
        <v>2</v>
      </c>
      <c r="K59">
        <v>5</v>
      </c>
      <c r="L59">
        <v>0</v>
      </c>
    </row>
  </sheetData>
  <phoneticPr fontId="18" type="noConversion"/>
  <pageMargins left="0.7" right="0.7" top="0.78740157499999996" bottom="0.78740157499999996" header="0.3" footer="0.3"/>
  <pageSetup paperSize="9" orientation="portrait" horizontalDpi="4294967293"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D829D-2E38-4730-8A99-1C7F567241F4}">
  <dimension ref="A1:N11"/>
  <sheetViews>
    <sheetView workbookViewId="0"/>
  </sheetViews>
  <sheetFormatPr baseColWidth="10" defaultRowHeight="15" x14ac:dyDescent="0.25"/>
  <cols>
    <col min="1" max="1" width="14.140625" bestFit="1" customWidth="1"/>
    <col min="2" max="2" width="10.42578125" bestFit="1" customWidth="1"/>
    <col min="3" max="5" width="6.7109375" bestFit="1" customWidth="1"/>
    <col min="6" max="11" width="7.7109375" bestFit="1" customWidth="1"/>
    <col min="12" max="13" width="7.5703125" bestFit="1" customWidth="1"/>
    <col min="14" max="14" width="7.140625" bestFit="1" customWidth="1"/>
  </cols>
  <sheetData>
    <row r="1" spans="1:14" x14ac:dyDescent="0.25">
      <c r="A1" t="s">
        <v>0</v>
      </c>
      <c r="B1" t="s">
        <v>122</v>
      </c>
      <c r="C1" t="s">
        <v>125</v>
      </c>
      <c r="D1" t="s">
        <v>126</v>
      </c>
      <c r="E1" t="s">
        <v>127</v>
      </c>
      <c r="F1" t="s">
        <v>178</v>
      </c>
      <c r="G1" t="s">
        <v>179</v>
      </c>
      <c r="H1" t="s">
        <v>180</v>
      </c>
      <c r="I1" t="s">
        <v>181</v>
      </c>
      <c r="J1" t="s">
        <v>182</v>
      </c>
      <c r="K1" t="s">
        <v>183</v>
      </c>
      <c r="L1" t="s">
        <v>123</v>
      </c>
      <c r="M1" t="s">
        <v>124</v>
      </c>
      <c r="N1" t="s">
        <v>128</v>
      </c>
    </row>
    <row r="2" spans="1:14" x14ac:dyDescent="0.25">
      <c r="A2">
        <v>1</v>
      </c>
      <c r="B2" s="4" t="s">
        <v>156</v>
      </c>
      <c r="C2">
        <v>58</v>
      </c>
      <c r="D2">
        <v>44.3</v>
      </c>
      <c r="E2">
        <v>23.7</v>
      </c>
      <c r="F2">
        <v>35</v>
      </c>
      <c r="G2">
        <v>38.1</v>
      </c>
      <c r="H2">
        <v>71</v>
      </c>
      <c r="I2">
        <v>52</v>
      </c>
      <c r="J2">
        <v>51.4</v>
      </c>
      <c r="K2">
        <v>75</v>
      </c>
      <c r="L2">
        <v>55</v>
      </c>
      <c r="M2">
        <v>44</v>
      </c>
      <c r="N2">
        <v>85</v>
      </c>
    </row>
    <row r="3" spans="1:14" x14ac:dyDescent="0.25">
      <c r="A3">
        <v>7</v>
      </c>
      <c r="B3" s="4" t="s">
        <v>114</v>
      </c>
      <c r="C3">
        <v>44</v>
      </c>
      <c r="D3">
        <v>30</v>
      </c>
      <c r="E3">
        <v>63</v>
      </c>
      <c r="F3">
        <v>29.4</v>
      </c>
      <c r="G3">
        <v>66</v>
      </c>
      <c r="H3">
        <v>34</v>
      </c>
      <c r="I3">
        <v>80.099999999999994</v>
      </c>
      <c r="J3">
        <v>28.7</v>
      </c>
      <c r="K3">
        <v>71</v>
      </c>
      <c r="L3">
        <v>35.75</v>
      </c>
      <c r="M3">
        <v>87</v>
      </c>
      <c r="N3">
        <v>46.52</v>
      </c>
    </row>
    <row r="4" spans="1:14" x14ac:dyDescent="0.25">
      <c r="A4">
        <v>2</v>
      </c>
      <c r="B4" s="4" t="s">
        <v>60</v>
      </c>
      <c r="C4">
        <v>42.43</v>
      </c>
      <c r="D4">
        <v>37.79</v>
      </c>
      <c r="E4">
        <v>20.059999999999999</v>
      </c>
      <c r="F4">
        <v>23.44</v>
      </c>
      <c r="G4">
        <v>22.44</v>
      </c>
      <c r="H4">
        <v>20</v>
      </c>
      <c r="I4">
        <v>32.090000000000003</v>
      </c>
      <c r="J4">
        <v>37.479999999999997</v>
      </c>
      <c r="K4">
        <v>32.630000000000003</v>
      </c>
      <c r="L4">
        <v>44.81</v>
      </c>
      <c r="M4">
        <v>53.55</v>
      </c>
      <c r="N4">
        <v>115</v>
      </c>
    </row>
    <row r="5" spans="1:14" x14ac:dyDescent="0.25">
      <c r="A5">
        <v>6</v>
      </c>
      <c r="B5" s="4" t="s">
        <v>79</v>
      </c>
      <c r="C5">
        <v>42.87</v>
      </c>
      <c r="D5">
        <v>33.909999999999997</v>
      </c>
      <c r="E5">
        <v>39.119999999999997</v>
      </c>
      <c r="F5">
        <v>39.159999999999997</v>
      </c>
      <c r="G5">
        <v>84.93</v>
      </c>
      <c r="H5">
        <v>94.48</v>
      </c>
      <c r="I5">
        <v>57.37</v>
      </c>
      <c r="J5">
        <v>51.43</v>
      </c>
      <c r="K5">
        <v>71.989999999999995</v>
      </c>
      <c r="L5">
        <v>54.41</v>
      </c>
      <c r="M5">
        <v>36.72</v>
      </c>
      <c r="N5">
        <v>100.72</v>
      </c>
    </row>
    <row r="6" spans="1:14" x14ac:dyDescent="0.25">
      <c r="A6">
        <v>4</v>
      </c>
      <c r="B6" s="4" t="s">
        <v>100</v>
      </c>
      <c r="C6">
        <v>54.1</v>
      </c>
      <c r="D6">
        <v>16.12</v>
      </c>
      <c r="E6">
        <v>33.33</v>
      </c>
      <c r="F6">
        <v>68.709999999999994</v>
      </c>
      <c r="G6">
        <v>66.2</v>
      </c>
      <c r="H6">
        <v>30.49</v>
      </c>
      <c r="I6">
        <v>34.659999999999997</v>
      </c>
      <c r="J6">
        <v>35.65</v>
      </c>
      <c r="K6">
        <v>54.57</v>
      </c>
      <c r="L6">
        <v>35.25</v>
      </c>
      <c r="M6">
        <v>68.2</v>
      </c>
      <c r="N6">
        <v>0</v>
      </c>
    </row>
    <row r="7" spans="1:14" x14ac:dyDescent="0.25">
      <c r="A7">
        <v>5</v>
      </c>
      <c r="B7" s="4" t="s">
        <v>106</v>
      </c>
      <c r="C7">
        <v>36.72</v>
      </c>
      <c r="D7">
        <v>22.76</v>
      </c>
      <c r="E7">
        <v>22.84</v>
      </c>
      <c r="F7">
        <v>55.44</v>
      </c>
      <c r="G7">
        <v>51.37</v>
      </c>
      <c r="H7">
        <v>22.07</v>
      </c>
      <c r="I7">
        <v>8.3000000000000007</v>
      </c>
      <c r="J7">
        <v>5.3</v>
      </c>
      <c r="K7">
        <v>35.090000000000003</v>
      </c>
      <c r="L7">
        <v>10.8</v>
      </c>
      <c r="M7">
        <v>23.57</v>
      </c>
      <c r="N7">
        <v>110.1</v>
      </c>
    </row>
    <row r="8" spans="1:14" x14ac:dyDescent="0.25">
      <c r="A8">
        <v>10</v>
      </c>
      <c r="B8" s="4" t="s">
        <v>74</v>
      </c>
      <c r="C8">
        <v>16.05</v>
      </c>
      <c r="D8">
        <v>13.07</v>
      </c>
      <c r="E8">
        <v>14.75</v>
      </c>
      <c r="F8">
        <v>21.24</v>
      </c>
      <c r="G8">
        <v>74.760000000000005</v>
      </c>
      <c r="H8">
        <v>51.47</v>
      </c>
      <c r="I8">
        <v>60.51</v>
      </c>
      <c r="J8">
        <v>60</v>
      </c>
      <c r="K8">
        <v>42.7</v>
      </c>
      <c r="L8">
        <v>55.26</v>
      </c>
      <c r="M8">
        <v>88.96</v>
      </c>
      <c r="N8">
        <v>57.27</v>
      </c>
    </row>
    <row r="9" spans="1:14" x14ac:dyDescent="0.25">
      <c r="A9">
        <v>9</v>
      </c>
      <c r="B9" s="4" t="s">
        <v>87</v>
      </c>
      <c r="C9">
        <v>83.29</v>
      </c>
      <c r="D9">
        <v>63.1</v>
      </c>
      <c r="E9">
        <v>55.44</v>
      </c>
      <c r="F9">
        <v>47.61</v>
      </c>
      <c r="G9">
        <v>34.619999999999997</v>
      </c>
      <c r="H9">
        <v>28.09</v>
      </c>
      <c r="I9">
        <v>28.32</v>
      </c>
      <c r="J9">
        <v>46.71</v>
      </c>
      <c r="K9">
        <v>80.2</v>
      </c>
      <c r="L9">
        <v>55.34</v>
      </c>
      <c r="M9">
        <v>38.5</v>
      </c>
      <c r="N9">
        <v>163.01</v>
      </c>
    </row>
    <row r="10" spans="1:14" x14ac:dyDescent="0.25">
      <c r="A10">
        <v>8</v>
      </c>
      <c r="B10" s="4" t="s">
        <v>111</v>
      </c>
      <c r="C10">
        <v>32.14</v>
      </c>
      <c r="D10">
        <v>35.76</v>
      </c>
      <c r="E10">
        <v>73.650000000000006</v>
      </c>
      <c r="F10">
        <v>32.32</v>
      </c>
      <c r="G10">
        <v>57.91</v>
      </c>
      <c r="H10">
        <v>49.54</v>
      </c>
      <c r="I10">
        <v>42</v>
      </c>
      <c r="J10">
        <v>51.02</v>
      </c>
      <c r="K10">
        <v>17.309999999999999</v>
      </c>
      <c r="L10">
        <v>39.22</v>
      </c>
      <c r="M10">
        <v>74.36</v>
      </c>
      <c r="N10">
        <v>79.760000000000005</v>
      </c>
    </row>
    <row r="11" spans="1:14" x14ac:dyDescent="0.25">
      <c r="A11">
        <v>3</v>
      </c>
      <c r="B11" s="4" t="s">
        <v>91</v>
      </c>
      <c r="C11">
        <v>56.19</v>
      </c>
      <c r="D11">
        <v>26.51</v>
      </c>
      <c r="E11">
        <v>11.16</v>
      </c>
      <c r="F11">
        <v>24.33</v>
      </c>
      <c r="G11">
        <v>25.16</v>
      </c>
      <c r="H11">
        <v>37.03</v>
      </c>
      <c r="I11">
        <v>32.47</v>
      </c>
      <c r="J11">
        <v>31</v>
      </c>
      <c r="K11">
        <v>46.17</v>
      </c>
      <c r="L11">
        <v>48.27</v>
      </c>
      <c r="M11">
        <v>104.59</v>
      </c>
      <c r="N11">
        <v>0</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
  <sheetViews>
    <sheetView workbookViewId="0">
      <selection activeCell="N18" sqref="N18"/>
    </sheetView>
  </sheetViews>
  <sheetFormatPr baseColWidth="10" defaultRowHeight="15" x14ac:dyDescent="0.25"/>
  <cols>
    <col min="1" max="1" width="14" customWidth="1"/>
    <col min="4" max="4" width="16.42578125" customWidth="1"/>
    <col min="5" max="5" width="15.5703125" customWidth="1"/>
    <col min="6" max="6" width="11.42578125" customWidth="1"/>
    <col min="7" max="7" width="19.140625" customWidth="1"/>
    <col min="8" max="8" width="20.42578125" customWidth="1"/>
    <col min="9" max="9" width="9.28515625" customWidth="1"/>
    <col min="10" max="10" width="19.85546875" customWidth="1"/>
    <col min="11" max="11" width="17.85546875" customWidth="1"/>
    <col min="12" max="12" width="18.42578125" customWidth="1"/>
    <col min="13" max="13" width="19.85546875" customWidth="1"/>
    <col min="14" max="14" width="26" customWidth="1"/>
  </cols>
  <sheetData>
    <row r="1" spans="1:14" x14ac:dyDescent="0.25">
      <c r="D1" s="88" t="s">
        <v>217</v>
      </c>
      <c r="G1" s="88" t="s">
        <v>220</v>
      </c>
      <c r="K1" s="88" t="s">
        <v>219</v>
      </c>
      <c r="N1" s="88" t="s">
        <v>218</v>
      </c>
    </row>
    <row r="2" spans="1:14" x14ac:dyDescent="0.25">
      <c r="A2" s="33" t="s">
        <v>0</v>
      </c>
      <c r="B2" s="33" t="s">
        <v>122</v>
      </c>
      <c r="C2" s="34" t="s">
        <v>170</v>
      </c>
      <c r="D2" s="35" t="s">
        <v>171</v>
      </c>
      <c r="E2" s="33" t="s">
        <v>172</v>
      </c>
      <c r="F2" s="34" t="s">
        <v>187</v>
      </c>
      <c r="G2" s="35" t="s">
        <v>188</v>
      </c>
      <c r="H2" s="33" t="s">
        <v>189</v>
      </c>
      <c r="I2" s="34" t="s">
        <v>177</v>
      </c>
      <c r="J2" s="35" t="s">
        <v>176</v>
      </c>
      <c r="K2" s="33" t="s">
        <v>175</v>
      </c>
      <c r="L2" s="35" t="s">
        <v>174</v>
      </c>
      <c r="M2" s="35" t="s">
        <v>173</v>
      </c>
      <c r="N2" s="36" t="s">
        <v>216</v>
      </c>
    </row>
    <row r="3" spans="1:14" x14ac:dyDescent="0.25">
      <c r="A3" s="30">
        <v>1</v>
      </c>
      <c r="B3" s="57" t="s">
        <v>156</v>
      </c>
      <c r="C3" s="22">
        <v>58</v>
      </c>
      <c r="D3" s="22">
        <v>44.3</v>
      </c>
      <c r="E3" s="20">
        <v>23.7</v>
      </c>
      <c r="F3" s="19">
        <v>35</v>
      </c>
      <c r="G3" s="19">
        <v>38.1</v>
      </c>
      <c r="H3" s="20">
        <v>71</v>
      </c>
      <c r="I3" s="19">
        <v>52</v>
      </c>
      <c r="J3" s="19">
        <v>51.4</v>
      </c>
      <c r="K3" s="19">
        <v>75</v>
      </c>
      <c r="L3" s="19">
        <v>55</v>
      </c>
      <c r="M3" s="26">
        <v>44</v>
      </c>
      <c r="N3" s="7">
        <v>85</v>
      </c>
    </row>
    <row r="4" spans="1:14" x14ac:dyDescent="0.25">
      <c r="A4" s="54">
        <v>2</v>
      </c>
      <c r="B4" s="53" t="s">
        <v>60</v>
      </c>
      <c r="C4" s="25">
        <v>42.43</v>
      </c>
      <c r="D4" s="25">
        <v>37.79</v>
      </c>
      <c r="E4" s="21">
        <v>20.059999999999999</v>
      </c>
      <c r="F4" s="22">
        <v>23.44</v>
      </c>
      <c r="G4" s="19">
        <v>22.44</v>
      </c>
      <c r="H4" s="21">
        <v>20</v>
      </c>
      <c r="I4" s="19">
        <v>32.090000000000003</v>
      </c>
      <c r="J4" s="25">
        <v>37.479999999999997</v>
      </c>
      <c r="K4" s="19">
        <v>32.630000000000003</v>
      </c>
      <c r="L4" s="19">
        <v>44.81</v>
      </c>
      <c r="M4" s="26">
        <v>53.55</v>
      </c>
      <c r="N4" s="7">
        <v>115</v>
      </c>
    </row>
    <row r="5" spans="1:14" x14ac:dyDescent="0.25">
      <c r="A5" s="30">
        <v>3</v>
      </c>
      <c r="B5" s="6" t="s">
        <v>91</v>
      </c>
      <c r="C5" s="19">
        <v>56.19</v>
      </c>
      <c r="D5" s="19">
        <v>26.51</v>
      </c>
      <c r="E5" s="21">
        <v>11.16</v>
      </c>
      <c r="F5" s="19">
        <v>24.33</v>
      </c>
      <c r="G5" s="19">
        <v>25.16</v>
      </c>
      <c r="H5" s="21">
        <v>37.03</v>
      </c>
      <c r="I5" s="19">
        <v>32.47</v>
      </c>
      <c r="J5" s="19">
        <v>31</v>
      </c>
      <c r="K5" s="19">
        <v>46.17</v>
      </c>
      <c r="L5" s="19">
        <v>48.27</v>
      </c>
      <c r="M5" s="26">
        <v>104.59</v>
      </c>
      <c r="N5" s="7">
        <v>0</v>
      </c>
    </row>
    <row r="6" spans="1:14" x14ac:dyDescent="0.25">
      <c r="A6" s="54">
        <v>4</v>
      </c>
      <c r="B6" s="53" t="s">
        <v>100</v>
      </c>
      <c r="C6" s="19">
        <v>54.1</v>
      </c>
      <c r="D6" s="19">
        <v>16.12</v>
      </c>
      <c r="E6" s="21">
        <v>33.33</v>
      </c>
      <c r="F6" s="19">
        <v>68.709999999999994</v>
      </c>
      <c r="G6" s="19">
        <v>66.2</v>
      </c>
      <c r="H6" s="21">
        <v>30.49</v>
      </c>
      <c r="I6" s="19">
        <v>34.659999999999997</v>
      </c>
      <c r="J6" s="19">
        <v>35.65</v>
      </c>
      <c r="K6" s="19">
        <v>54.57</v>
      </c>
      <c r="L6" s="19">
        <v>35.25</v>
      </c>
      <c r="M6" s="26">
        <v>68.2</v>
      </c>
      <c r="N6" s="7">
        <v>0</v>
      </c>
    </row>
    <row r="7" spans="1:14" x14ac:dyDescent="0.25">
      <c r="A7" s="30">
        <v>5</v>
      </c>
      <c r="B7" s="6" t="s">
        <v>106</v>
      </c>
      <c r="C7" s="25">
        <v>36.72</v>
      </c>
      <c r="D7" s="19">
        <v>22.76</v>
      </c>
      <c r="E7" s="21">
        <v>22.84</v>
      </c>
      <c r="F7" s="19">
        <v>55.44</v>
      </c>
      <c r="G7" s="19">
        <v>51.37</v>
      </c>
      <c r="H7" s="21">
        <v>22.07</v>
      </c>
      <c r="I7" s="19">
        <v>8.3000000000000007</v>
      </c>
      <c r="J7" s="19">
        <v>5.3</v>
      </c>
      <c r="K7" s="19">
        <v>35.090000000000003</v>
      </c>
      <c r="L7" s="19">
        <v>10.8</v>
      </c>
      <c r="M7" s="26">
        <v>23.57</v>
      </c>
      <c r="N7" s="7">
        <v>110.1</v>
      </c>
    </row>
    <row r="8" spans="1:14" x14ac:dyDescent="0.25">
      <c r="A8" s="30">
        <v>6</v>
      </c>
      <c r="B8" s="6" t="s">
        <v>79</v>
      </c>
      <c r="C8" s="19">
        <v>42.87</v>
      </c>
      <c r="D8" s="25">
        <v>33.909999999999997</v>
      </c>
      <c r="E8" s="21">
        <v>39.119999999999997</v>
      </c>
      <c r="F8" s="19">
        <v>39.159999999999997</v>
      </c>
      <c r="G8" s="19">
        <v>84.93</v>
      </c>
      <c r="H8" s="21">
        <v>94.48</v>
      </c>
      <c r="I8" s="19">
        <v>57.37</v>
      </c>
      <c r="J8" s="19">
        <v>51.43</v>
      </c>
      <c r="K8" s="19">
        <v>71.989999999999995</v>
      </c>
      <c r="L8" s="19">
        <v>54.41</v>
      </c>
      <c r="M8" s="26">
        <v>36.72</v>
      </c>
      <c r="N8" s="7">
        <v>100.72</v>
      </c>
    </row>
    <row r="9" spans="1:14" x14ac:dyDescent="0.25">
      <c r="A9" s="30">
        <v>7</v>
      </c>
      <c r="B9" s="6" t="s">
        <v>114</v>
      </c>
      <c r="C9" s="25">
        <v>44</v>
      </c>
      <c r="D9" s="25">
        <v>30</v>
      </c>
      <c r="E9" s="90">
        <v>63</v>
      </c>
      <c r="F9" s="19">
        <v>29.4</v>
      </c>
      <c r="G9" s="19">
        <v>66</v>
      </c>
      <c r="H9" s="21">
        <v>34</v>
      </c>
      <c r="I9" s="89">
        <v>80.099999999999994</v>
      </c>
      <c r="J9" s="19">
        <v>28.7</v>
      </c>
      <c r="K9" s="19">
        <v>71</v>
      </c>
      <c r="L9" s="19">
        <v>35.75</v>
      </c>
      <c r="M9" s="26">
        <v>87</v>
      </c>
      <c r="N9" s="7">
        <v>46.52</v>
      </c>
    </row>
    <row r="10" spans="1:14" x14ac:dyDescent="0.25">
      <c r="A10" s="54">
        <v>8</v>
      </c>
      <c r="B10" s="53" t="s">
        <v>111</v>
      </c>
      <c r="C10" s="25">
        <v>32.14</v>
      </c>
      <c r="D10" s="19">
        <v>35.76</v>
      </c>
      <c r="E10" s="21">
        <v>73.650000000000006</v>
      </c>
      <c r="F10" s="19">
        <v>32.32</v>
      </c>
      <c r="G10" s="19">
        <v>57.91</v>
      </c>
      <c r="H10" s="21">
        <v>49.54</v>
      </c>
      <c r="I10" s="19">
        <v>42</v>
      </c>
      <c r="J10" s="19">
        <v>51.02</v>
      </c>
      <c r="K10" s="19">
        <v>17.309999999999999</v>
      </c>
      <c r="L10" s="19">
        <v>39.22</v>
      </c>
      <c r="M10" s="26">
        <v>74.36</v>
      </c>
      <c r="N10" s="7">
        <v>79.760000000000005</v>
      </c>
    </row>
    <row r="11" spans="1:14" x14ac:dyDescent="0.25">
      <c r="A11" s="30">
        <v>9</v>
      </c>
      <c r="B11" s="6" t="s">
        <v>87</v>
      </c>
      <c r="C11" s="25">
        <v>83.29</v>
      </c>
      <c r="D11" s="19">
        <v>63.1</v>
      </c>
      <c r="E11" s="21">
        <v>55.44</v>
      </c>
      <c r="F11" s="19">
        <v>47.61</v>
      </c>
      <c r="G11" s="19">
        <v>34.619999999999997</v>
      </c>
      <c r="H11" s="21">
        <v>28.09</v>
      </c>
      <c r="I11" s="19">
        <v>28.32</v>
      </c>
      <c r="J11" s="19">
        <v>46.71</v>
      </c>
      <c r="K11" s="19">
        <v>80.2</v>
      </c>
      <c r="L11" s="19">
        <v>55.34</v>
      </c>
      <c r="M11" s="26">
        <v>38.5</v>
      </c>
      <c r="N11" s="7">
        <v>163.01</v>
      </c>
    </row>
    <row r="12" spans="1:14" ht="15.75" thickBot="1" x14ac:dyDescent="0.3">
      <c r="A12" s="54">
        <v>10</v>
      </c>
      <c r="B12" s="55" t="s">
        <v>74</v>
      </c>
      <c r="C12" s="37">
        <v>16.05</v>
      </c>
      <c r="D12" s="23">
        <v>13.07</v>
      </c>
      <c r="E12" s="24">
        <v>14.75</v>
      </c>
      <c r="F12" s="23">
        <v>21.24</v>
      </c>
      <c r="G12" s="23">
        <v>74.760000000000005</v>
      </c>
      <c r="H12" s="24">
        <v>51.47</v>
      </c>
      <c r="I12" s="37">
        <v>60.51</v>
      </c>
      <c r="J12" s="23">
        <v>60</v>
      </c>
      <c r="K12" s="23">
        <v>42.7</v>
      </c>
      <c r="L12" s="23">
        <v>55.26</v>
      </c>
      <c r="M12" s="27">
        <v>88.96</v>
      </c>
      <c r="N12" s="12">
        <v>57.27</v>
      </c>
    </row>
    <row r="13" spans="1:14" ht="15.75" thickTop="1" x14ac:dyDescent="0.25">
      <c r="B13" s="47" t="s">
        <v>213</v>
      </c>
      <c r="C13">
        <f>SUM(C3:C12)/10</f>
        <v>46.579000000000001</v>
      </c>
      <c r="D13">
        <f>SUM(D3:D12)/10</f>
        <v>32.332000000000001</v>
      </c>
      <c r="E13" s="13">
        <f t="shared" ref="E13:M13" si="0">SUM(E3:E12)/10</f>
        <v>35.704999999999998</v>
      </c>
      <c r="F13">
        <f t="shared" si="0"/>
        <v>37.664999999999999</v>
      </c>
      <c r="G13">
        <f t="shared" si="0"/>
        <v>52.149000000000001</v>
      </c>
      <c r="H13" s="13">
        <f t="shared" si="0"/>
        <v>43.816999999999993</v>
      </c>
      <c r="I13">
        <f t="shared" si="0"/>
        <v>42.781999999999996</v>
      </c>
      <c r="J13">
        <f t="shared" si="0"/>
        <v>39.869</v>
      </c>
      <c r="K13">
        <f t="shared" si="0"/>
        <v>52.665999999999997</v>
      </c>
      <c r="L13">
        <f t="shared" si="0"/>
        <v>43.411000000000001</v>
      </c>
      <c r="M13" s="13">
        <f t="shared" si="0"/>
        <v>61.945000000000007</v>
      </c>
      <c r="N13">
        <f>SUM(N3:N12)/8</f>
        <v>94.672499999999999</v>
      </c>
    </row>
    <row r="14" spans="1:14" x14ac:dyDescent="0.25">
      <c r="B14" s="56" t="s">
        <v>214</v>
      </c>
      <c r="C14" s="25">
        <f>MEDIAN(C3:C12)</f>
        <v>43.435000000000002</v>
      </c>
      <c r="D14" s="25">
        <f t="shared" ref="D14:N14" si="1">MEDIAN(D3:D12)</f>
        <v>31.954999999999998</v>
      </c>
      <c r="E14" s="21">
        <f t="shared" si="1"/>
        <v>28.515000000000001</v>
      </c>
      <c r="F14" s="25">
        <f t="shared" si="1"/>
        <v>33.659999999999997</v>
      </c>
      <c r="G14" s="25">
        <f t="shared" si="1"/>
        <v>54.64</v>
      </c>
      <c r="H14" s="21">
        <f t="shared" si="1"/>
        <v>35.515000000000001</v>
      </c>
      <c r="I14" s="25">
        <f t="shared" si="1"/>
        <v>38.33</v>
      </c>
      <c r="J14" s="25">
        <f t="shared" si="1"/>
        <v>42.094999999999999</v>
      </c>
      <c r="K14" s="25">
        <f t="shared" si="1"/>
        <v>50.370000000000005</v>
      </c>
      <c r="L14" s="25">
        <f t="shared" si="1"/>
        <v>46.540000000000006</v>
      </c>
      <c r="M14" s="21">
        <f t="shared" si="1"/>
        <v>60.875</v>
      </c>
      <c r="N14" s="25">
        <f t="shared" si="1"/>
        <v>82.38</v>
      </c>
    </row>
    <row r="45" spans="3:9" ht="15.75" thickBot="1" x14ac:dyDescent="0.3">
      <c r="C45" s="77" t="s">
        <v>184</v>
      </c>
      <c r="D45" s="58" t="s">
        <v>170</v>
      </c>
      <c r="E45" s="58" t="s">
        <v>185</v>
      </c>
      <c r="F45" s="77" t="s">
        <v>186</v>
      </c>
      <c r="G45" s="58" t="s">
        <v>170</v>
      </c>
      <c r="H45" s="58" t="s">
        <v>185</v>
      </c>
      <c r="I45" s="58" t="s">
        <v>186</v>
      </c>
    </row>
    <row r="46" spans="3:9" x14ac:dyDescent="0.25">
      <c r="C46" s="79">
        <v>1</v>
      </c>
      <c r="D46" s="75">
        <v>8</v>
      </c>
      <c r="E46" s="75">
        <v>7</v>
      </c>
      <c r="F46" s="78">
        <v>6</v>
      </c>
      <c r="G46" s="82">
        <v>58</v>
      </c>
      <c r="H46" s="82">
        <v>44.3</v>
      </c>
      <c r="I46" s="83">
        <v>23.7</v>
      </c>
    </row>
    <row r="47" spans="3:9" x14ac:dyDescent="0.25">
      <c r="C47" s="64">
        <v>2</v>
      </c>
      <c r="D47" s="29">
        <v>7</v>
      </c>
      <c r="E47" s="29">
        <v>7</v>
      </c>
      <c r="F47" s="72">
        <v>5</v>
      </c>
      <c r="G47" s="38">
        <v>42.43</v>
      </c>
      <c r="H47" s="38">
        <v>37.79</v>
      </c>
      <c r="I47" s="39">
        <v>20.059999999999999</v>
      </c>
    </row>
    <row r="48" spans="3:9" x14ac:dyDescent="0.25">
      <c r="C48" s="81">
        <v>3</v>
      </c>
      <c r="D48" s="28">
        <v>9</v>
      </c>
      <c r="E48" s="28">
        <v>7</v>
      </c>
      <c r="F48" s="71">
        <v>6</v>
      </c>
      <c r="G48" s="85">
        <v>56.19</v>
      </c>
      <c r="H48" s="85">
        <v>26.51</v>
      </c>
      <c r="I48" s="84">
        <v>11.16</v>
      </c>
    </row>
    <row r="49" spans="3:9" x14ac:dyDescent="0.25">
      <c r="C49" s="64">
        <v>4</v>
      </c>
      <c r="D49" s="29">
        <v>7</v>
      </c>
      <c r="E49" s="29">
        <v>7</v>
      </c>
      <c r="F49" s="72">
        <v>6</v>
      </c>
      <c r="G49" s="38">
        <v>54.1</v>
      </c>
      <c r="H49" s="38">
        <v>16.12</v>
      </c>
      <c r="I49" s="39">
        <v>33.33</v>
      </c>
    </row>
    <row r="50" spans="3:9" x14ac:dyDescent="0.25">
      <c r="C50" s="81">
        <v>5</v>
      </c>
      <c r="D50" s="28">
        <v>7</v>
      </c>
      <c r="E50" s="28">
        <v>7</v>
      </c>
      <c r="F50" s="71">
        <v>6</v>
      </c>
      <c r="G50" s="85">
        <v>36.72</v>
      </c>
      <c r="H50" s="85">
        <v>22.76</v>
      </c>
      <c r="I50" s="84">
        <v>22.84</v>
      </c>
    </row>
    <row r="51" spans="3:9" x14ac:dyDescent="0.25">
      <c r="C51" s="52">
        <v>6</v>
      </c>
      <c r="D51" s="29">
        <v>8</v>
      </c>
      <c r="E51" s="29">
        <v>6</v>
      </c>
      <c r="F51" s="72">
        <v>6</v>
      </c>
      <c r="G51" s="38">
        <v>42.87</v>
      </c>
      <c r="H51" s="38">
        <v>33.909999999999997</v>
      </c>
      <c r="I51" s="39">
        <v>39.119999999999997</v>
      </c>
    </row>
    <row r="52" spans="3:9" x14ac:dyDescent="0.25">
      <c r="C52" s="81">
        <v>7</v>
      </c>
      <c r="D52" s="28">
        <v>8</v>
      </c>
      <c r="E52" s="28">
        <v>7</v>
      </c>
      <c r="F52" s="71">
        <v>6</v>
      </c>
      <c r="G52" s="85">
        <v>44</v>
      </c>
      <c r="H52" s="85">
        <v>30</v>
      </c>
      <c r="I52" s="86">
        <v>63</v>
      </c>
    </row>
    <row r="53" spans="3:9" x14ac:dyDescent="0.25">
      <c r="C53" s="64">
        <v>8</v>
      </c>
      <c r="D53" s="29">
        <v>6</v>
      </c>
      <c r="E53" s="29">
        <v>6</v>
      </c>
      <c r="F53" s="72">
        <v>6</v>
      </c>
      <c r="G53" s="38">
        <v>32.14</v>
      </c>
      <c r="H53" s="38">
        <v>35.76</v>
      </c>
      <c r="I53" s="39">
        <v>73.650000000000006</v>
      </c>
    </row>
    <row r="54" spans="3:9" x14ac:dyDescent="0.25">
      <c r="C54" s="81">
        <v>9</v>
      </c>
      <c r="D54" s="28">
        <v>7</v>
      </c>
      <c r="E54" s="28">
        <v>7</v>
      </c>
      <c r="F54" s="71">
        <v>4</v>
      </c>
      <c r="G54" s="85">
        <v>83.29</v>
      </c>
      <c r="H54" s="85">
        <v>63.1</v>
      </c>
      <c r="I54" s="84">
        <v>55.44</v>
      </c>
    </row>
    <row r="55" spans="3:9" ht="15.75" thickBot="1" x14ac:dyDescent="0.3">
      <c r="C55" s="64">
        <v>10</v>
      </c>
      <c r="D55" s="80">
        <v>8</v>
      </c>
      <c r="E55" s="70">
        <v>7</v>
      </c>
      <c r="F55" s="73">
        <v>6</v>
      </c>
      <c r="G55" s="40">
        <v>16.05</v>
      </c>
      <c r="H55" s="40">
        <v>13.07</v>
      </c>
      <c r="I55" s="41">
        <v>14.75</v>
      </c>
    </row>
    <row r="56" spans="3:9" ht="15.75" thickTop="1" x14ac:dyDescent="0.25"/>
    <row r="59" spans="3:9" ht="15.75" thickBot="1" x14ac:dyDescent="0.3">
      <c r="C59" s="77" t="s">
        <v>184</v>
      </c>
      <c r="D59" s="58" t="s">
        <v>170</v>
      </c>
      <c r="E59" s="58" t="s">
        <v>185</v>
      </c>
      <c r="F59" s="77" t="s">
        <v>186</v>
      </c>
      <c r="G59" s="58" t="s">
        <v>170</v>
      </c>
      <c r="H59" s="58" t="s">
        <v>185</v>
      </c>
      <c r="I59" s="58" t="s">
        <v>186</v>
      </c>
    </row>
    <row r="60" spans="3:9" x14ac:dyDescent="0.25">
      <c r="C60" s="74">
        <v>1</v>
      </c>
      <c r="D60" s="75">
        <v>11</v>
      </c>
      <c r="E60" s="75">
        <v>14</v>
      </c>
      <c r="F60" s="76">
        <v>10</v>
      </c>
      <c r="G60" s="82">
        <v>35</v>
      </c>
      <c r="H60" s="82">
        <v>38.1</v>
      </c>
      <c r="I60" s="83">
        <v>71</v>
      </c>
    </row>
    <row r="61" spans="3:9" x14ac:dyDescent="0.25">
      <c r="C61" s="64">
        <v>2</v>
      </c>
      <c r="D61" s="29">
        <v>11</v>
      </c>
      <c r="E61" s="29">
        <v>9</v>
      </c>
      <c r="F61" s="72">
        <v>12</v>
      </c>
      <c r="G61" s="38">
        <v>23.44</v>
      </c>
      <c r="H61" s="38">
        <v>22.44</v>
      </c>
      <c r="I61" s="39">
        <v>20</v>
      </c>
    </row>
    <row r="62" spans="3:9" x14ac:dyDescent="0.25">
      <c r="C62" s="81">
        <v>3</v>
      </c>
      <c r="D62" s="28">
        <v>8</v>
      </c>
      <c r="E62" s="28">
        <v>11</v>
      </c>
      <c r="F62" s="71">
        <v>10</v>
      </c>
      <c r="G62" s="85">
        <v>24.33</v>
      </c>
      <c r="H62" s="85">
        <v>25.16</v>
      </c>
      <c r="I62" s="84">
        <v>37.03</v>
      </c>
    </row>
    <row r="63" spans="3:9" x14ac:dyDescent="0.25">
      <c r="C63" s="64">
        <v>4</v>
      </c>
      <c r="D63" s="29">
        <v>9</v>
      </c>
      <c r="E63" s="29">
        <v>11</v>
      </c>
      <c r="F63" s="72">
        <v>10</v>
      </c>
      <c r="G63" s="38">
        <v>68.709999999999994</v>
      </c>
      <c r="H63" s="38">
        <v>66.2</v>
      </c>
      <c r="I63" s="39">
        <v>30.49</v>
      </c>
    </row>
    <row r="64" spans="3:9" x14ac:dyDescent="0.25">
      <c r="C64" s="81">
        <v>5</v>
      </c>
      <c r="D64" s="28">
        <v>9</v>
      </c>
      <c r="E64" s="28">
        <v>13</v>
      </c>
      <c r="F64" s="71">
        <v>10</v>
      </c>
      <c r="G64" s="85">
        <v>55.44</v>
      </c>
      <c r="H64" s="85">
        <v>51.37</v>
      </c>
      <c r="I64" s="84">
        <v>22.07</v>
      </c>
    </row>
    <row r="65" spans="3:13" x14ac:dyDescent="0.25">
      <c r="C65" s="52">
        <v>6</v>
      </c>
      <c r="D65" s="29">
        <v>9</v>
      </c>
      <c r="E65" s="29">
        <v>11</v>
      </c>
      <c r="F65" s="72">
        <v>9</v>
      </c>
      <c r="G65" s="38">
        <v>39.159999999999997</v>
      </c>
      <c r="H65" s="38">
        <v>84.93</v>
      </c>
      <c r="I65" s="39">
        <v>94.48</v>
      </c>
    </row>
    <row r="66" spans="3:13" x14ac:dyDescent="0.25">
      <c r="C66" s="81">
        <v>7</v>
      </c>
      <c r="D66" s="28">
        <v>8</v>
      </c>
      <c r="E66" s="28">
        <v>11</v>
      </c>
      <c r="F66" s="71">
        <v>11</v>
      </c>
      <c r="G66" s="85">
        <v>29.4</v>
      </c>
      <c r="H66" s="85">
        <v>66</v>
      </c>
      <c r="I66" s="84">
        <v>34</v>
      </c>
    </row>
    <row r="67" spans="3:13" x14ac:dyDescent="0.25">
      <c r="C67" s="64">
        <v>8</v>
      </c>
      <c r="D67" s="29">
        <v>8</v>
      </c>
      <c r="E67" s="29">
        <v>10</v>
      </c>
      <c r="F67" s="72">
        <v>11</v>
      </c>
      <c r="G67" s="38">
        <v>32.32</v>
      </c>
      <c r="H67" s="38">
        <v>57.91</v>
      </c>
      <c r="I67" s="39">
        <v>49.54</v>
      </c>
    </row>
    <row r="68" spans="3:13" x14ac:dyDescent="0.25">
      <c r="C68" s="81">
        <v>9</v>
      </c>
      <c r="D68" s="28">
        <v>11</v>
      </c>
      <c r="E68" s="28">
        <v>10</v>
      </c>
      <c r="F68" s="71">
        <v>10</v>
      </c>
      <c r="G68" s="85">
        <v>47.61</v>
      </c>
      <c r="H68" s="85">
        <v>34.619999999999997</v>
      </c>
      <c r="I68" s="84">
        <v>28.09</v>
      </c>
    </row>
    <row r="69" spans="3:13" ht="15.75" thickBot="1" x14ac:dyDescent="0.3">
      <c r="C69" s="64">
        <v>10</v>
      </c>
      <c r="D69" s="70">
        <v>9</v>
      </c>
      <c r="E69" s="70">
        <v>11</v>
      </c>
      <c r="F69" s="73">
        <v>9</v>
      </c>
      <c r="G69" s="40">
        <v>21.24</v>
      </c>
      <c r="H69" s="40">
        <v>74.760000000000005</v>
      </c>
      <c r="I69" s="41">
        <v>51.47</v>
      </c>
    </row>
    <row r="70" spans="3:13" ht="15.75" thickTop="1" x14ac:dyDescent="0.25"/>
    <row r="72" spans="3:13" ht="15.75" thickBot="1" x14ac:dyDescent="0.3">
      <c r="C72" s="77" t="s">
        <v>184</v>
      </c>
      <c r="D72" s="58" t="s">
        <v>177</v>
      </c>
      <c r="E72" s="58" t="s">
        <v>190</v>
      </c>
      <c r="F72" s="58" t="s">
        <v>191</v>
      </c>
      <c r="G72" s="58" t="s">
        <v>192</v>
      </c>
      <c r="H72" s="77" t="s">
        <v>193</v>
      </c>
      <c r="I72" s="58" t="s">
        <v>177</v>
      </c>
      <c r="J72" s="58" t="s">
        <v>190</v>
      </c>
      <c r="K72" s="58" t="s">
        <v>191</v>
      </c>
      <c r="L72" s="58" t="s">
        <v>192</v>
      </c>
      <c r="M72" s="58" t="s">
        <v>193</v>
      </c>
    </row>
    <row r="73" spans="3:13" x14ac:dyDescent="0.25">
      <c r="C73" s="74">
        <v>1</v>
      </c>
      <c r="D73" s="61" t="s">
        <v>200</v>
      </c>
      <c r="E73" s="61" t="s">
        <v>201</v>
      </c>
      <c r="F73" s="61" t="s">
        <v>212</v>
      </c>
      <c r="G73" s="62" t="s">
        <v>198</v>
      </c>
      <c r="H73" s="63" t="s">
        <v>194</v>
      </c>
      <c r="I73" s="82">
        <v>52</v>
      </c>
      <c r="J73" s="82">
        <v>51.4</v>
      </c>
      <c r="K73" s="82">
        <v>75</v>
      </c>
      <c r="L73" s="82">
        <v>55</v>
      </c>
      <c r="M73" s="83">
        <v>44</v>
      </c>
    </row>
    <row r="74" spans="3:13" x14ac:dyDescent="0.25">
      <c r="C74" s="64">
        <v>2</v>
      </c>
      <c r="D74" s="32" t="s">
        <v>200</v>
      </c>
      <c r="E74" s="32" t="s">
        <v>201</v>
      </c>
      <c r="F74" s="32" t="s">
        <v>202</v>
      </c>
      <c r="G74" s="43" t="s">
        <v>195</v>
      </c>
      <c r="H74" s="60" t="s">
        <v>195</v>
      </c>
      <c r="I74" s="38">
        <v>32.090000000000003</v>
      </c>
      <c r="J74" s="38">
        <v>37.479999999999997</v>
      </c>
      <c r="K74" s="38">
        <v>32.630000000000003</v>
      </c>
      <c r="L74" s="38">
        <v>44.81</v>
      </c>
      <c r="M74" s="39">
        <v>53.55</v>
      </c>
    </row>
    <row r="75" spans="3:13" x14ac:dyDescent="0.25">
      <c r="C75" s="81">
        <v>3</v>
      </c>
      <c r="D75" s="31" t="s">
        <v>203</v>
      </c>
      <c r="E75" s="31" t="s">
        <v>201</v>
      </c>
      <c r="F75" s="31" t="s">
        <v>202</v>
      </c>
      <c r="G75" s="42" t="s">
        <v>196</v>
      </c>
      <c r="H75" s="59" t="s">
        <v>197</v>
      </c>
      <c r="I75" s="85">
        <v>32.47</v>
      </c>
      <c r="J75" s="85">
        <v>31</v>
      </c>
      <c r="K75" s="85">
        <v>46.17</v>
      </c>
      <c r="L75" s="85">
        <v>48.27</v>
      </c>
      <c r="M75" s="84">
        <v>104.59</v>
      </c>
    </row>
    <row r="76" spans="3:13" x14ac:dyDescent="0.25">
      <c r="C76" s="64">
        <v>4</v>
      </c>
      <c r="D76" s="32" t="s">
        <v>200</v>
      </c>
      <c r="E76" s="32" t="s">
        <v>201</v>
      </c>
      <c r="F76" s="32" t="s">
        <v>204</v>
      </c>
      <c r="G76" s="43" t="s">
        <v>194</v>
      </c>
      <c r="H76" s="60" t="s">
        <v>194</v>
      </c>
      <c r="I76" s="38">
        <v>34.659999999999997</v>
      </c>
      <c r="J76" s="38">
        <v>35.65</v>
      </c>
      <c r="K76" s="38">
        <v>54.57</v>
      </c>
      <c r="L76" s="38">
        <v>35.25</v>
      </c>
      <c r="M76" s="39">
        <v>68.2</v>
      </c>
    </row>
    <row r="77" spans="3:13" x14ac:dyDescent="0.25">
      <c r="C77" s="81">
        <v>5</v>
      </c>
      <c r="D77" s="31" t="s">
        <v>200</v>
      </c>
      <c r="E77" s="31" t="s">
        <v>201</v>
      </c>
      <c r="F77" s="31" t="s">
        <v>205</v>
      </c>
      <c r="G77" s="42" t="s">
        <v>198</v>
      </c>
      <c r="H77" s="59" t="s">
        <v>198</v>
      </c>
      <c r="I77" s="85">
        <v>8.3000000000000007</v>
      </c>
      <c r="J77" s="85">
        <v>5.3</v>
      </c>
      <c r="K77" s="85">
        <v>35.090000000000003</v>
      </c>
      <c r="L77" s="85">
        <v>10.8</v>
      </c>
      <c r="M77" s="84">
        <v>23.57</v>
      </c>
    </row>
    <row r="78" spans="3:13" x14ac:dyDescent="0.25">
      <c r="C78" s="52">
        <v>6</v>
      </c>
      <c r="D78" s="32" t="s">
        <v>200</v>
      </c>
      <c r="E78" s="32" t="s">
        <v>206</v>
      </c>
      <c r="F78" s="32" t="s">
        <v>207</v>
      </c>
      <c r="G78" s="43" t="s">
        <v>197</v>
      </c>
      <c r="H78" s="60" t="s">
        <v>197</v>
      </c>
      <c r="I78" s="38">
        <v>57.37</v>
      </c>
      <c r="J78" s="38">
        <v>51.43</v>
      </c>
      <c r="K78" s="38">
        <v>71.989999999999995</v>
      </c>
      <c r="L78" s="38">
        <v>54.41</v>
      </c>
      <c r="M78" s="39">
        <v>36.72</v>
      </c>
    </row>
    <row r="79" spans="3:13" x14ac:dyDescent="0.25">
      <c r="C79" s="81">
        <v>7</v>
      </c>
      <c r="D79" s="31" t="s">
        <v>200</v>
      </c>
      <c r="E79" s="31" t="s">
        <v>201</v>
      </c>
      <c r="F79" s="31" t="s">
        <v>208</v>
      </c>
      <c r="G79" s="42" t="s">
        <v>198</v>
      </c>
      <c r="H79" s="59" t="s">
        <v>198</v>
      </c>
      <c r="I79" s="87">
        <v>80.099999999999994</v>
      </c>
      <c r="J79" s="85">
        <v>28.7</v>
      </c>
      <c r="K79" s="85">
        <v>71</v>
      </c>
      <c r="L79" s="85">
        <v>35.75</v>
      </c>
      <c r="M79" s="84">
        <v>87</v>
      </c>
    </row>
    <row r="80" spans="3:13" x14ac:dyDescent="0.25">
      <c r="C80" s="64">
        <v>8</v>
      </c>
      <c r="D80" s="32" t="s">
        <v>209</v>
      </c>
      <c r="E80" s="32" t="s">
        <v>201</v>
      </c>
      <c r="F80" s="32" t="s">
        <v>204</v>
      </c>
      <c r="G80" s="43" t="s">
        <v>194</v>
      </c>
      <c r="H80" s="60" t="s">
        <v>194</v>
      </c>
      <c r="I80" s="38">
        <v>42</v>
      </c>
      <c r="J80" s="38">
        <v>51.02</v>
      </c>
      <c r="K80" s="38">
        <v>17.309999999999999</v>
      </c>
      <c r="L80" s="38">
        <v>39.22</v>
      </c>
      <c r="M80" s="39">
        <v>74.36</v>
      </c>
    </row>
    <row r="81" spans="2:13" x14ac:dyDescent="0.25">
      <c r="C81" s="81">
        <v>9</v>
      </c>
      <c r="D81" s="31" t="s">
        <v>210</v>
      </c>
      <c r="E81" s="31" t="s">
        <v>206</v>
      </c>
      <c r="F81" s="31" t="s">
        <v>211</v>
      </c>
      <c r="G81" s="42" t="s">
        <v>196</v>
      </c>
      <c r="H81" s="59" t="s">
        <v>199</v>
      </c>
      <c r="I81" s="85">
        <v>28.32</v>
      </c>
      <c r="J81" s="85">
        <v>46.71</v>
      </c>
      <c r="K81" s="85">
        <v>80.2</v>
      </c>
      <c r="L81" s="85">
        <v>55.34</v>
      </c>
      <c r="M81" s="84">
        <v>38.5</v>
      </c>
    </row>
    <row r="82" spans="2:13" ht="15.75" thickBot="1" x14ac:dyDescent="0.3">
      <c r="C82" s="64">
        <v>10</v>
      </c>
      <c r="D82" s="65" t="s">
        <v>203</v>
      </c>
      <c r="E82" s="66" t="s">
        <v>206</v>
      </c>
      <c r="F82" s="66" t="s">
        <v>202</v>
      </c>
      <c r="G82" s="67" t="s">
        <v>198</v>
      </c>
      <c r="H82" s="68" t="s">
        <v>194</v>
      </c>
      <c r="I82" s="69">
        <v>60.51</v>
      </c>
      <c r="J82" s="40">
        <v>60</v>
      </c>
      <c r="K82" s="40">
        <v>42.7</v>
      </c>
      <c r="L82" s="40">
        <v>55.26</v>
      </c>
      <c r="M82" s="41">
        <v>88.96</v>
      </c>
    </row>
    <row r="83" spans="2:13" ht="15.75" thickTop="1" x14ac:dyDescent="0.25"/>
    <row r="86" spans="2:13" ht="15.75" thickBot="1" x14ac:dyDescent="0.3">
      <c r="B86" s="77" t="s">
        <v>184</v>
      </c>
      <c r="C86" s="51" t="s">
        <v>47</v>
      </c>
      <c r="D86" s="51" t="s">
        <v>48</v>
      </c>
      <c r="E86" s="51" t="s">
        <v>49</v>
      </c>
      <c r="F86" s="51" t="s">
        <v>50</v>
      </c>
      <c r="G86" s="51" t="s">
        <v>51</v>
      </c>
      <c r="H86" s="51" t="s">
        <v>52</v>
      </c>
      <c r="I86" s="51" t="s">
        <v>53</v>
      </c>
      <c r="J86" s="51" t="s">
        <v>54</v>
      </c>
      <c r="K86" s="51" t="s">
        <v>55</v>
      </c>
      <c r="L86" s="51" t="s">
        <v>56</v>
      </c>
      <c r="M86" s="48" t="s">
        <v>215</v>
      </c>
    </row>
    <row r="87" spans="2:13" x14ac:dyDescent="0.25">
      <c r="B87" s="74">
        <v>1</v>
      </c>
      <c r="C87" s="50">
        <v>4</v>
      </c>
      <c r="D87" s="50">
        <v>1</v>
      </c>
      <c r="E87" s="50">
        <v>5</v>
      </c>
      <c r="F87" s="50">
        <v>1</v>
      </c>
      <c r="G87" s="50">
        <v>5</v>
      </c>
      <c r="H87" s="50">
        <v>1</v>
      </c>
      <c r="I87" s="50">
        <v>5</v>
      </c>
      <c r="J87" s="50">
        <v>2</v>
      </c>
      <c r="K87" s="50">
        <v>4</v>
      </c>
      <c r="L87" s="50">
        <v>1</v>
      </c>
      <c r="M87" s="49">
        <f>PRODUCT(2.5,SUM(20,C87,-D87,E87,-F87,G87,-H87,I87,-J87,K87,-L87))</f>
        <v>92.5</v>
      </c>
    </row>
    <row r="88" spans="2:13" x14ac:dyDescent="0.25">
      <c r="B88" s="64">
        <v>2</v>
      </c>
      <c r="C88" s="46">
        <v>5</v>
      </c>
      <c r="D88" s="46">
        <v>1</v>
      </c>
      <c r="E88" s="46">
        <v>5</v>
      </c>
      <c r="F88" s="46">
        <v>2</v>
      </c>
      <c r="G88" s="46">
        <v>5</v>
      </c>
      <c r="H88" s="46">
        <v>1</v>
      </c>
      <c r="I88" s="46">
        <v>5</v>
      </c>
      <c r="J88" s="46">
        <v>1</v>
      </c>
      <c r="K88" s="46">
        <v>5</v>
      </c>
      <c r="L88" s="46">
        <v>1</v>
      </c>
      <c r="M88" s="49">
        <f t="shared" ref="M88:M96" si="2">PRODUCT(2.5,SUM(20,C88,-D88,E88,-F88,G88,-H88,I88,-J88,K88,-L88))</f>
        <v>97.5</v>
      </c>
    </row>
    <row r="89" spans="2:13" x14ac:dyDescent="0.25">
      <c r="B89" s="81">
        <v>3</v>
      </c>
      <c r="C89" s="45">
        <v>5</v>
      </c>
      <c r="D89" s="45">
        <v>1</v>
      </c>
      <c r="E89" s="45">
        <v>5</v>
      </c>
      <c r="F89" s="45">
        <v>1</v>
      </c>
      <c r="G89" s="45">
        <v>5</v>
      </c>
      <c r="H89" s="45">
        <v>2</v>
      </c>
      <c r="I89" s="45">
        <v>5</v>
      </c>
      <c r="J89" s="45">
        <v>1</v>
      </c>
      <c r="K89" s="45">
        <v>4</v>
      </c>
      <c r="L89" s="45">
        <v>1</v>
      </c>
      <c r="M89" s="49">
        <f t="shared" si="2"/>
        <v>95</v>
      </c>
    </row>
    <row r="90" spans="2:13" x14ac:dyDescent="0.25">
      <c r="B90" s="64">
        <v>4</v>
      </c>
      <c r="C90" s="46">
        <v>4</v>
      </c>
      <c r="D90" s="46">
        <v>2</v>
      </c>
      <c r="E90" s="46">
        <v>4</v>
      </c>
      <c r="F90" s="46">
        <v>1</v>
      </c>
      <c r="G90" s="46">
        <v>4</v>
      </c>
      <c r="H90" s="46">
        <v>1</v>
      </c>
      <c r="I90" s="46">
        <v>5</v>
      </c>
      <c r="J90" s="46">
        <v>2</v>
      </c>
      <c r="K90" s="46">
        <v>4</v>
      </c>
      <c r="L90" s="46">
        <v>1</v>
      </c>
      <c r="M90" s="49">
        <f t="shared" si="2"/>
        <v>85</v>
      </c>
    </row>
    <row r="91" spans="2:13" x14ac:dyDescent="0.25">
      <c r="B91" s="81">
        <v>5</v>
      </c>
      <c r="C91" s="45">
        <v>5</v>
      </c>
      <c r="D91" s="45">
        <v>2</v>
      </c>
      <c r="E91" s="45">
        <v>5</v>
      </c>
      <c r="F91" s="45">
        <v>1</v>
      </c>
      <c r="G91" s="45">
        <v>4</v>
      </c>
      <c r="H91" s="45">
        <v>1</v>
      </c>
      <c r="I91" s="45">
        <v>5</v>
      </c>
      <c r="J91" s="45">
        <v>2</v>
      </c>
      <c r="K91" s="45">
        <v>5</v>
      </c>
      <c r="L91" s="45">
        <v>2</v>
      </c>
      <c r="M91" s="49">
        <f t="shared" si="2"/>
        <v>90</v>
      </c>
    </row>
    <row r="92" spans="2:13" x14ac:dyDescent="0.25">
      <c r="B92" s="52">
        <v>6</v>
      </c>
      <c r="C92" s="46">
        <v>3</v>
      </c>
      <c r="D92" s="46">
        <v>1</v>
      </c>
      <c r="E92" s="46">
        <v>4</v>
      </c>
      <c r="F92" s="46">
        <v>1</v>
      </c>
      <c r="G92" s="46">
        <v>4</v>
      </c>
      <c r="H92" s="46">
        <v>1</v>
      </c>
      <c r="I92" s="46">
        <v>5</v>
      </c>
      <c r="J92" s="46">
        <v>1</v>
      </c>
      <c r="K92" s="46">
        <v>5</v>
      </c>
      <c r="L92" s="46">
        <v>1</v>
      </c>
      <c r="M92" s="49">
        <f t="shared" si="2"/>
        <v>90</v>
      </c>
    </row>
    <row r="93" spans="2:13" x14ac:dyDescent="0.25">
      <c r="B93" s="81">
        <v>7</v>
      </c>
      <c r="C93" s="45">
        <v>4</v>
      </c>
      <c r="D93" s="45">
        <v>2</v>
      </c>
      <c r="E93" s="45">
        <v>4</v>
      </c>
      <c r="F93" s="45">
        <v>2</v>
      </c>
      <c r="G93" s="45">
        <v>3</v>
      </c>
      <c r="H93" s="45">
        <v>2</v>
      </c>
      <c r="I93" s="45">
        <v>4</v>
      </c>
      <c r="J93" s="45">
        <v>2</v>
      </c>
      <c r="K93" s="45">
        <v>4</v>
      </c>
      <c r="L93" s="45">
        <v>2</v>
      </c>
      <c r="M93" s="49">
        <f t="shared" si="2"/>
        <v>72.5</v>
      </c>
    </row>
    <row r="94" spans="2:13" x14ac:dyDescent="0.25">
      <c r="B94" s="64">
        <v>8</v>
      </c>
      <c r="C94" s="46">
        <v>2</v>
      </c>
      <c r="D94" s="46">
        <v>3</v>
      </c>
      <c r="E94" s="46">
        <v>4</v>
      </c>
      <c r="F94" s="46">
        <v>1</v>
      </c>
      <c r="G94" s="46">
        <v>4</v>
      </c>
      <c r="H94" s="46">
        <v>4</v>
      </c>
      <c r="I94" s="46">
        <v>4</v>
      </c>
      <c r="J94" s="46">
        <v>4</v>
      </c>
      <c r="K94" s="46">
        <v>3</v>
      </c>
      <c r="L94" s="46">
        <v>2</v>
      </c>
      <c r="M94" s="49">
        <f t="shared" si="2"/>
        <v>57.5</v>
      </c>
    </row>
    <row r="95" spans="2:13" x14ac:dyDescent="0.25">
      <c r="B95" s="81">
        <v>9</v>
      </c>
      <c r="C95" s="45">
        <v>3</v>
      </c>
      <c r="D95" s="45">
        <v>1</v>
      </c>
      <c r="E95" s="45">
        <v>4</v>
      </c>
      <c r="F95" s="45">
        <v>1</v>
      </c>
      <c r="G95" s="45">
        <v>4</v>
      </c>
      <c r="H95" s="45">
        <v>2</v>
      </c>
      <c r="I95" s="45">
        <v>2</v>
      </c>
      <c r="J95" s="45">
        <v>3</v>
      </c>
      <c r="K95" s="45">
        <v>3</v>
      </c>
      <c r="L95" s="45">
        <v>1</v>
      </c>
      <c r="M95" s="49">
        <f t="shared" si="2"/>
        <v>70</v>
      </c>
    </row>
    <row r="96" spans="2:13" ht="15.75" thickBot="1" x14ac:dyDescent="0.3">
      <c r="B96" s="64">
        <v>10</v>
      </c>
      <c r="C96" s="46">
        <v>5</v>
      </c>
      <c r="D96" s="46">
        <v>2</v>
      </c>
      <c r="E96" s="46">
        <v>5</v>
      </c>
      <c r="F96" s="46">
        <v>2</v>
      </c>
      <c r="G96" s="46">
        <v>5</v>
      </c>
      <c r="H96" s="46">
        <v>1</v>
      </c>
      <c r="I96" s="46">
        <v>5</v>
      </c>
      <c r="J96" s="46">
        <v>1</v>
      </c>
      <c r="K96" s="46">
        <v>5</v>
      </c>
      <c r="L96" s="46">
        <v>1</v>
      </c>
      <c r="M96" s="49">
        <f t="shared" si="2"/>
        <v>95</v>
      </c>
    </row>
    <row r="97" spans="2:12" ht="15.75" thickTop="1" x14ac:dyDescent="0.25">
      <c r="B97" s="8"/>
      <c r="C97" s="44" t="s">
        <v>149</v>
      </c>
      <c r="D97" s="44" t="s">
        <v>150</v>
      </c>
      <c r="E97" s="44" t="s">
        <v>151</v>
      </c>
      <c r="F97" s="44" t="s">
        <v>152</v>
      </c>
      <c r="G97" s="44" t="s">
        <v>153</v>
      </c>
      <c r="H97" s="44" t="s">
        <v>150</v>
      </c>
      <c r="I97" s="44" t="s">
        <v>151</v>
      </c>
      <c r="J97" s="44" t="s">
        <v>154</v>
      </c>
      <c r="K97" s="44" t="s">
        <v>155</v>
      </c>
      <c r="L97" s="44" t="s">
        <v>152</v>
      </c>
    </row>
  </sheetData>
  <phoneticPr fontId="18" type="noConversion"/>
  <pageMargins left="0.7" right="0.7" top="0.78740157499999996" bottom="0.78740157499999996" header="0.3" footer="0.3"/>
  <pageSetup paperSize="9" orientation="portrait" horizontalDpi="4294967293"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14"/>
  <sheetViews>
    <sheetView workbookViewId="0">
      <selection activeCell="F3" sqref="F3"/>
    </sheetView>
  </sheetViews>
  <sheetFormatPr baseColWidth="10" defaultRowHeight="15" x14ac:dyDescent="0.25"/>
  <cols>
    <col min="1" max="1" width="14" customWidth="1"/>
    <col min="2" max="2" width="16.85546875" customWidth="1"/>
    <col min="4" max="4" width="15.7109375" customWidth="1"/>
    <col min="6" max="6" width="55.85546875" customWidth="1"/>
    <col min="7" max="7" width="32.28515625" customWidth="1"/>
    <col min="8" max="8" width="39.28515625" customWidth="1"/>
    <col min="9" max="9" width="26.42578125" customWidth="1"/>
    <col min="10" max="10" width="29.5703125" customWidth="1"/>
    <col min="11" max="15" width="73.42578125" customWidth="1"/>
    <col min="16" max="16" width="17" customWidth="1"/>
    <col min="17" max="17" width="18.140625" customWidth="1"/>
    <col min="18" max="18" width="19.42578125" customWidth="1"/>
    <col min="19" max="19" width="14.5703125" customWidth="1"/>
    <col min="21" max="21" width="12.85546875" customWidth="1"/>
    <col min="22" max="24" width="73.42578125" customWidth="1"/>
    <col min="25" max="25" width="18.42578125" customWidth="1"/>
    <col min="26" max="26" width="19.140625" customWidth="1"/>
    <col min="27" max="27" width="20.42578125" customWidth="1"/>
    <col min="28" max="28" width="15.5703125" customWidth="1"/>
    <col min="30" max="30" width="13.85546875" customWidth="1"/>
    <col min="31" max="35" width="73.42578125" customWidth="1"/>
    <col min="36" max="36" width="18.42578125" customWidth="1"/>
    <col min="37" max="37" width="19.140625" customWidth="1"/>
    <col min="38" max="38" width="21.42578125" customWidth="1"/>
    <col min="39" max="39" width="16.5703125" customWidth="1"/>
    <col min="41" max="41" width="14.85546875" customWidth="1"/>
    <col min="42" max="42" width="19.42578125" customWidth="1"/>
    <col min="43" max="43" width="20.140625" customWidth="1"/>
    <col min="44" max="44" width="21.42578125" customWidth="1"/>
    <col min="45" max="45" width="16.5703125" customWidth="1"/>
    <col min="47" max="47" width="14.85546875" customWidth="1"/>
    <col min="48" max="58" width="73.42578125" customWidth="1"/>
    <col min="59" max="59" width="59.85546875" customWidth="1"/>
  </cols>
  <sheetData>
    <row r="1" spans="1:5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row>
    <row r="2" spans="1:59" x14ac:dyDescent="0.25">
      <c r="A2">
        <v>2</v>
      </c>
      <c r="B2" s="1">
        <v>29221</v>
      </c>
      <c r="C2">
        <v>7</v>
      </c>
      <c r="D2" t="s">
        <v>59</v>
      </c>
      <c r="E2">
        <v>844984045</v>
      </c>
      <c r="F2" t="s">
        <v>60</v>
      </c>
      <c r="G2" t="s">
        <v>61</v>
      </c>
      <c r="I2" t="s">
        <v>62</v>
      </c>
      <c r="J2">
        <v>23</v>
      </c>
      <c r="K2">
        <v>3</v>
      </c>
      <c r="L2" t="s">
        <v>63</v>
      </c>
      <c r="M2">
        <v>9</v>
      </c>
      <c r="N2">
        <v>7</v>
      </c>
      <c r="O2">
        <v>6</v>
      </c>
      <c r="P2">
        <v>9</v>
      </c>
      <c r="Q2" t="s">
        <v>64</v>
      </c>
      <c r="R2" t="s">
        <v>64</v>
      </c>
      <c r="S2">
        <v>18</v>
      </c>
      <c r="T2">
        <v>6</v>
      </c>
      <c r="U2">
        <v>3</v>
      </c>
      <c r="V2">
        <v>8</v>
      </c>
      <c r="W2">
        <v>11</v>
      </c>
      <c r="X2">
        <v>10</v>
      </c>
      <c r="Y2">
        <v>12</v>
      </c>
      <c r="Z2" t="s">
        <v>64</v>
      </c>
      <c r="AA2" t="s">
        <v>64</v>
      </c>
      <c r="AB2">
        <v>16</v>
      </c>
      <c r="AC2">
        <v>10</v>
      </c>
      <c r="AD2">
        <v>5</v>
      </c>
      <c r="AE2" t="s">
        <v>65</v>
      </c>
      <c r="AF2" t="s">
        <v>66</v>
      </c>
      <c r="AG2" t="s">
        <v>67</v>
      </c>
      <c r="AH2">
        <v>12393561701</v>
      </c>
      <c r="AI2">
        <v>35617011239</v>
      </c>
      <c r="AJ2">
        <v>13</v>
      </c>
      <c r="AK2" t="s">
        <v>64</v>
      </c>
      <c r="AL2" t="s">
        <v>64</v>
      </c>
      <c r="AM2">
        <v>18</v>
      </c>
      <c r="AN2">
        <v>9</v>
      </c>
      <c r="AO2">
        <v>3</v>
      </c>
      <c r="AP2">
        <v>11</v>
      </c>
      <c r="AQ2">
        <v>2</v>
      </c>
      <c r="AR2" t="s">
        <v>64</v>
      </c>
      <c r="AS2" t="s">
        <v>68</v>
      </c>
      <c r="AT2">
        <v>14</v>
      </c>
      <c r="AU2" t="s">
        <v>64</v>
      </c>
      <c r="AV2" t="s">
        <v>69</v>
      </c>
      <c r="AW2" t="s">
        <v>70</v>
      </c>
      <c r="AX2" t="s">
        <v>69</v>
      </c>
      <c r="AY2" t="s">
        <v>71</v>
      </c>
      <c r="AZ2" t="s">
        <v>69</v>
      </c>
      <c r="BA2" t="s">
        <v>70</v>
      </c>
      <c r="BB2" t="s">
        <v>69</v>
      </c>
      <c r="BC2" t="s">
        <v>70</v>
      </c>
      <c r="BD2" t="s">
        <v>69</v>
      </c>
      <c r="BE2" t="s">
        <v>70</v>
      </c>
      <c r="BF2" t="s">
        <v>72</v>
      </c>
      <c r="BG2" t="s">
        <v>73</v>
      </c>
    </row>
    <row r="3" spans="1:59" ht="300" x14ac:dyDescent="0.25">
      <c r="A3">
        <v>10</v>
      </c>
      <c r="B3" s="1">
        <v>29221</v>
      </c>
      <c r="C3">
        <v>7</v>
      </c>
      <c r="D3" t="s">
        <v>59</v>
      </c>
      <c r="E3">
        <v>332475410</v>
      </c>
      <c r="F3" t="s">
        <v>74</v>
      </c>
      <c r="G3" t="s">
        <v>61</v>
      </c>
      <c r="I3" t="s">
        <v>62</v>
      </c>
      <c r="J3">
        <v>23</v>
      </c>
      <c r="K3">
        <v>1</v>
      </c>
      <c r="M3">
        <v>8</v>
      </c>
      <c r="N3">
        <v>7</v>
      </c>
      <c r="O3">
        <v>6</v>
      </c>
      <c r="P3">
        <v>3</v>
      </c>
      <c r="Q3" t="s">
        <v>64</v>
      </c>
      <c r="R3">
        <v>3</v>
      </c>
      <c r="S3" t="s">
        <v>68</v>
      </c>
      <c r="T3">
        <v>4</v>
      </c>
      <c r="U3">
        <v>2</v>
      </c>
      <c r="V3">
        <v>8</v>
      </c>
      <c r="W3">
        <v>11</v>
      </c>
      <c r="X3">
        <v>11</v>
      </c>
      <c r="Y3">
        <v>5</v>
      </c>
      <c r="Z3" t="s">
        <v>64</v>
      </c>
      <c r="AA3">
        <v>3</v>
      </c>
      <c r="AB3">
        <v>19</v>
      </c>
      <c r="AC3">
        <v>5</v>
      </c>
      <c r="AD3">
        <v>2</v>
      </c>
      <c r="AE3" t="s">
        <v>75</v>
      </c>
      <c r="AF3" t="s">
        <v>66</v>
      </c>
      <c r="AG3" t="s">
        <v>76</v>
      </c>
      <c r="AH3">
        <v>70135611239</v>
      </c>
      <c r="AI3">
        <v>70135611239</v>
      </c>
      <c r="AJ3">
        <v>4</v>
      </c>
      <c r="AK3" t="s">
        <v>64</v>
      </c>
      <c r="AL3">
        <v>2</v>
      </c>
      <c r="AM3">
        <v>18</v>
      </c>
      <c r="AN3">
        <v>4</v>
      </c>
      <c r="AO3">
        <v>2</v>
      </c>
      <c r="AP3">
        <v>2</v>
      </c>
      <c r="AQ3" t="s">
        <v>64</v>
      </c>
      <c r="AR3">
        <v>2</v>
      </c>
      <c r="AS3" t="s">
        <v>68</v>
      </c>
      <c r="AT3">
        <v>2</v>
      </c>
      <c r="AU3">
        <v>2</v>
      </c>
      <c r="AV3" t="s">
        <v>69</v>
      </c>
      <c r="AW3" t="s">
        <v>71</v>
      </c>
      <c r="AX3" t="s">
        <v>69</v>
      </c>
      <c r="AY3" t="s">
        <v>71</v>
      </c>
      <c r="AZ3" t="s">
        <v>69</v>
      </c>
      <c r="BA3" t="s">
        <v>70</v>
      </c>
      <c r="BB3" t="s">
        <v>69</v>
      </c>
      <c r="BC3" t="s">
        <v>70</v>
      </c>
      <c r="BD3" t="s">
        <v>69</v>
      </c>
      <c r="BE3" t="s">
        <v>70</v>
      </c>
      <c r="BF3" s="2" t="s">
        <v>77</v>
      </c>
      <c r="BG3" t="s">
        <v>78</v>
      </c>
    </row>
    <row r="4" spans="1:59" x14ac:dyDescent="0.25">
      <c r="A4">
        <v>6</v>
      </c>
      <c r="B4" s="1">
        <v>29221</v>
      </c>
      <c r="C4">
        <v>7</v>
      </c>
      <c r="D4" t="s">
        <v>59</v>
      </c>
      <c r="E4">
        <v>985052497</v>
      </c>
      <c r="F4" t="s">
        <v>79</v>
      </c>
      <c r="G4" t="s">
        <v>61</v>
      </c>
      <c r="I4" t="s">
        <v>80</v>
      </c>
      <c r="J4">
        <v>24</v>
      </c>
      <c r="K4">
        <v>4</v>
      </c>
      <c r="L4" t="s">
        <v>81</v>
      </c>
      <c r="M4">
        <v>7</v>
      </c>
      <c r="N4">
        <v>7</v>
      </c>
      <c r="O4">
        <v>6</v>
      </c>
      <c r="P4">
        <v>4</v>
      </c>
      <c r="Q4" t="s">
        <v>64</v>
      </c>
      <c r="R4">
        <v>6</v>
      </c>
      <c r="S4">
        <v>20</v>
      </c>
      <c r="T4">
        <v>3</v>
      </c>
      <c r="U4">
        <v>2</v>
      </c>
      <c r="V4">
        <v>9</v>
      </c>
      <c r="W4">
        <v>11</v>
      </c>
      <c r="X4">
        <v>10</v>
      </c>
      <c r="Y4">
        <v>11</v>
      </c>
      <c r="Z4" t="s">
        <v>64</v>
      </c>
      <c r="AA4">
        <v>13</v>
      </c>
      <c r="AB4">
        <v>16</v>
      </c>
      <c r="AC4">
        <v>12</v>
      </c>
      <c r="AD4">
        <v>3</v>
      </c>
      <c r="AE4" t="s">
        <v>75</v>
      </c>
      <c r="AF4" t="s">
        <v>66</v>
      </c>
      <c r="AG4" t="s">
        <v>82</v>
      </c>
      <c r="AH4">
        <v>70112393561</v>
      </c>
      <c r="AI4">
        <v>70112393561</v>
      </c>
      <c r="AJ4">
        <v>9</v>
      </c>
      <c r="AK4" t="s">
        <v>64</v>
      </c>
      <c r="AL4">
        <v>6</v>
      </c>
      <c r="AM4">
        <v>19</v>
      </c>
      <c r="AN4">
        <v>5</v>
      </c>
      <c r="AO4" t="s">
        <v>64</v>
      </c>
      <c r="AP4">
        <v>3</v>
      </c>
      <c r="AQ4" t="s">
        <v>64</v>
      </c>
      <c r="AR4">
        <v>4</v>
      </c>
      <c r="AS4" t="s">
        <v>68</v>
      </c>
      <c r="AT4">
        <v>2</v>
      </c>
      <c r="AU4">
        <v>6</v>
      </c>
      <c r="AV4" t="s">
        <v>83</v>
      </c>
      <c r="AW4" t="s">
        <v>70</v>
      </c>
      <c r="AX4" t="s">
        <v>84</v>
      </c>
      <c r="AY4" t="s">
        <v>70</v>
      </c>
      <c r="AZ4" t="s">
        <v>84</v>
      </c>
      <c r="BA4" t="s">
        <v>70</v>
      </c>
      <c r="BB4" t="s">
        <v>69</v>
      </c>
      <c r="BC4" t="s">
        <v>70</v>
      </c>
      <c r="BD4" t="s">
        <v>69</v>
      </c>
      <c r="BE4" t="s">
        <v>70</v>
      </c>
      <c r="BF4" t="s">
        <v>85</v>
      </c>
      <c r="BG4" t="s">
        <v>86</v>
      </c>
    </row>
    <row r="5" spans="1:59" x14ac:dyDescent="0.25">
      <c r="A5">
        <v>9</v>
      </c>
      <c r="B5" s="1">
        <v>29221</v>
      </c>
      <c r="C5">
        <v>7</v>
      </c>
      <c r="D5" t="s">
        <v>59</v>
      </c>
      <c r="E5">
        <v>2138429092</v>
      </c>
      <c r="F5" t="s">
        <v>87</v>
      </c>
      <c r="G5" t="s">
        <v>61</v>
      </c>
      <c r="I5" t="s">
        <v>62</v>
      </c>
      <c r="J5">
        <v>24</v>
      </c>
      <c r="K5">
        <v>1</v>
      </c>
      <c r="M5">
        <v>6</v>
      </c>
      <c r="N5">
        <v>6</v>
      </c>
      <c r="O5">
        <v>6</v>
      </c>
      <c r="P5">
        <v>5</v>
      </c>
      <c r="Q5" t="s">
        <v>64</v>
      </c>
      <c r="R5" t="s">
        <v>64</v>
      </c>
      <c r="S5">
        <v>15</v>
      </c>
      <c r="T5">
        <v>5</v>
      </c>
      <c r="U5" t="s">
        <v>64</v>
      </c>
      <c r="V5">
        <v>8</v>
      </c>
      <c r="W5">
        <v>10</v>
      </c>
      <c r="X5">
        <v>11</v>
      </c>
      <c r="Y5">
        <v>5</v>
      </c>
      <c r="Z5" t="s">
        <v>64</v>
      </c>
      <c r="AA5" t="s">
        <v>64</v>
      </c>
      <c r="AB5">
        <v>15</v>
      </c>
      <c r="AC5">
        <v>5</v>
      </c>
      <c r="AD5" t="s">
        <v>64</v>
      </c>
      <c r="AE5" t="s">
        <v>88</v>
      </c>
      <c r="AF5" t="s">
        <v>66</v>
      </c>
      <c r="AG5" t="s">
        <v>82</v>
      </c>
      <c r="AH5">
        <v>70112393561</v>
      </c>
      <c r="AI5">
        <v>70112393561</v>
      </c>
      <c r="AJ5">
        <v>5</v>
      </c>
      <c r="AK5" t="s">
        <v>64</v>
      </c>
      <c r="AL5">
        <v>10</v>
      </c>
      <c r="AM5">
        <v>20</v>
      </c>
      <c r="AN5">
        <v>10</v>
      </c>
      <c r="AO5">
        <v>5</v>
      </c>
      <c r="AP5" t="s">
        <v>64</v>
      </c>
      <c r="AQ5" t="s">
        <v>64</v>
      </c>
      <c r="AR5" t="s">
        <v>64</v>
      </c>
      <c r="AS5">
        <v>16</v>
      </c>
      <c r="AT5">
        <v>10</v>
      </c>
      <c r="AU5">
        <v>15</v>
      </c>
      <c r="AV5" t="s">
        <v>83</v>
      </c>
      <c r="AW5" t="s">
        <v>70</v>
      </c>
      <c r="AX5" t="s">
        <v>84</v>
      </c>
      <c r="AY5" t="s">
        <v>70</v>
      </c>
      <c r="AZ5" t="s">
        <v>84</v>
      </c>
      <c r="BA5" t="s">
        <v>71</v>
      </c>
      <c r="BB5" t="s">
        <v>71</v>
      </c>
      <c r="BC5" t="s">
        <v>83</v>
      </c>
      <c r="BD5" t="s">
        <v>83</v>
      </c>
      <c r="BE5" t="s">
        <v>70</v>
      </c>
      <c r="BF5" t="s">
        <v>89</v>
      </c>
      <c r="BG5" t="s">
        <v>90</v>
      </c>
    </row>
    <row r="6" spans="1:59" ht="409.5" x14ac:dyDescent="0.25">
      <c r="A6">
        <v>3</v>
      </c>
      <c r="B6" s="1">
        <v>29221</v>
      </c>
      <c r="C6">
        <v>7</v>
      </c>
      <c r="D6" t="s">
        <v>59</v>
      </c>
      <c r="E6">
        <v>207734225</v>
      </c>
      <c r="F6" t="s">
        <v>91</v>
      </c>
      <c r="G6" t="s">
        <v>61</v>
      </c>
      <c r="I6" t="s">
        <v>62</v>
      </c>
      <c r="J6">
        <v>28</v>
      </c>
      <c r="K6">
        <v>1</v>
      </c>
      <c r="M6">
        <v>8</v>
      </c>
      <c r="N6">
        <v>7</v>
      </c>
      <c r="O6">
        <v>6</v>
      </c>
      <c r="P6">
        <v>2</v>
      </c>
      <c r="Q6">
        <v>2</v>
      </c>
      <c r="R6">
        <v>7</v>
      </c>
      <c r="S6">
        <v>19</v>
      </c>
      <c r="T6">
        <v>4</v>
      </c>
      <c r="U6" t="s">
        <v>64</v>
      </c>
      <c r="V6">
        <v>9</v>
      </c>
      <c r="W6">
        <v>11</v>
      </c>
      <c r="X6">
        <v>9</v>
      </c>
      <c r="Y6">
        <v>9</v>
      </c>
      <c r="Z6">
        <v>2</v>
      </c>
      <c r="AA6">
        <v>7</v>
      </c>
      <c r="AB6">
        <v>8</v>
      </c>
      <c r="AC6">
        <v>11</v>
      </c>
      <c r="AD6">
        <v>18</v>
      </c>
      <c r="AE6" t="s">
        <v>65</v>
      </c>
      <c r="AF6" t="s">
        <v>92</v>
      </c>
      <c r="AG6" t="s">
        <v>67</v>
      </c>
      <c r="AH6">
        <v>70135611239</v>
      </c>
      <c r="AI6">
        <v>70112393561</v>
      </c>
      <c r="AJ6">
        <v>7</v>
      </c>
      <c r="AK6">
        <v>2</v>
      </c>
      <c r="AL6">
        <v>8</v>
      </c>
      <c r="AM6">
        <v>14</v>
      </c>
      <c r="AN6">
        <v>13</v>
      </c>
      <c r="AO6">
        <v>5</v>
      </c>
      <c r="AP6">
        <v>10</v>
      </c>
      <c r="AQ6">
        <v>10</v>
      </c>
      <c r="AR6">
        <v>10</v>
      </c>
      <c r="AS6">
        <v>10</v>
      </c>
      <c r="AT6">
        <v>10</v>
      </c>
      <c r="AU6">
        <v>10</v>
      </c>
      <c r="AV6" t="s">
        <v>69</v>
      </c>
      <c r="AW6" t="s">
        <v>70</v>
      </c>
      <c r="AX6" t="s">
        <v>69</v>
      </c>
      <c r="AY6" t="s">
        <v>70</v>
      </c>
      <c r="AZ6" t="s">
        <v>69</v>
      </c>
      <c r="BA6" t="s">
        <v>71</v>
      </c>
      <c r="BB6" t="s">
        <v>69</v>
      </c>
      <c r="BC6" t="s">
        <v>70</v>
      </c>
      <c r="BD6" t="s">
        <v>84</v>
      </c>
      <c r="BE6" t="s">
        <v>70</v>
      </c>
      <c r="BF6" t="s">
        <v>93</v>
      </c>
      <c r="BG6" s="2" t="s">
        <v>94</v>
      </c>
    </row>
    <row r="7" spans="1:59" x14ac:dyDescent="0.25">
      <c r="A7">
        <v>1</v>
      </c>
      <c r="B7" s="1">
        <v>29221</v>
      </c>
      <c r="C7">
        <v>7</v>
      </c>
      <c r="D7" t="s">
        <v>59</v>
      </c>
      <c r="E7">
        <v>1708766416</v>
      </c>
      <c r="F7" t="s">
        <v>95</v>
      </c>
      <c r="G7" t="s">
        <v>61</v>
      </c>
      <c r="I7" t="s">
        <v>62</v>
      </c>
      <c r="J7">
        <v>22</v>
      </c>
      <c r="K7">
        <v>2</v>
      </c>
      <c r="L7" t="s">
        <v>96</v>
      </c>
      <c r="M7">
        <v>8</v>
      </c>
      <c r="N7">
        <v>7</v>
      </c>
      <c r="O7">
        <v>6</v>
      </c>
      <c r="P7">
        <v>5</v>
      </c>
      <c r="Q7" t="s">
        <v>64</v>
      </c>
      <c r="R7">
        <v>5</v>
      </c>
      <c r="S7">
        <v>19</v>
      </c>
      <c r="T7">
        <v>7</v>
      </c>
      <c r="U7">
        <v>2</v>
      </c>
      <c r="V7">
        <v>11</v>
      </c>
      <c r="W7">
        <v>14</v>
      </c>
      <c r="X7">
        <v>10</v>
      </c>
      <c r="Y7">
        <v>5</v>
      </c>
      <c r="Z7">
        <v>3</v>
      </c>
      <c r="AA7">
        <v>9</v>
      </c>
      <c r="AB7">
        <v>15</v>
      </c>
      <c r="AC7">
        <v>7</v>
      </c>
      <c r="AD7">
        <v>2</v>
      </c>
      <c r="AE7" t="s">
        <v>75</v>
      </c>
      <c r="AF7" t="s">
        <v>66</v>
      </c>
      <c r="AG7" t="s">
        <v>97</v>
      </c>
      <c r="AH7">
        <v>70135611239</v>
      </c>
      <c r="AI7">
        <v>70112393561</v>
      </c>
      <c r="AJ7">
        <v>6</v>
      </c>
      <c r="AK7">
        <v>5</v>
      </c>
      <c r="AL7">
        <v>9</v>
      </c>
      <c r="AM7">
        <v>18</v>
      </c>
      <c r="AN7">
        <v>10</v>
      </c>
      <c r="AO7">
        <v>2</v>
      </c>
      <c r="AP7" t="s">
        <v>64</v>
      </c>
      <c r="AQ7" t="s">
        <v>64</v>
      </c>
      <c r="AR7" t="s">
        <v>64</v>
      </c>
      <c r="AS7" t="s">
        <v>68</v>
      </c>
      <c r="AT7">
        <v>2</v>
      </c>
      <c r="AU7" t="s">
        <v>64</v>
      </c>
      <c r="AV7" t="s">
        <v>84</v>
      </c>
      <c r="AW7" t="s">
        <v>70</v>
      </c>
      <c r="AX7" t="s">
        <v>69</v>
      </c>
      <c r="AY7" t="s">
        <v>70</v>
      </c>
      <c r="AZ7" t="s">
        <v>69</v>
      </c>
      <c r="BA7" t="s">
        <v>70</v>
      </c>
      <c r="BB7" t="s">
        <v>69</v>
      </c>
      <c r="BC7" t="s">
        <v>71</v>
      </c>
      <c r="BD7" t="s">
        <v>84</v>
      </c>
      <c r="BE7" t="s">
        <v>70</v>
      </c>
      <c r="BF7" t="s">
        <v>98</v>
      </c>
      <c r="BG7" t="s">
        <v>99</v>
      </c>
    </row>
    <row r="8" spans="1:59" ht="150" x14ac:dyDescent="0.25">
      <c r="A8">
        <v>4</v>
      </c>
      <c r="B8" s="1">
        <v>29221</v>
      </c>
      <c r="C8">
        <v>7</v>
      </c>
      <c r="D8" t="s">
        <v>59</v>
      </c>
      <c r="E8">
        <v>850987473</v>
      </c>
      <c r="F8" t="s">
        <v>100</v>
      </c>
      <c r="G8" t="s">
        <v>61</v>
      </c>
      <c r="I8" t="s">
        <v>62</v>
      </c>
      <c r="J8">
        <v>22</v>
      </c>
      <c r="K8">
        <v>4</v>
      </c>
      <c r="L8" t="s">
        <v>101</v>
      </c>
      <c r="M8">
        <v>7</v>
      </c>
      <c r="N8">
        <v>7</v>
      </c>
      <c r="O8">
        <v>6</v>
      </c>
      <c r="P8">
        <v>8</v>
      </c>
      <c r="Q8">
        <v>3</v>
      </c>
      <c r="R8">
        <v>10</v>
      </c>
      <c r="S8">
        <v>19</v>
      </c>
      <c r="T8">
        <v>6</v>
      </c>
      <c r="U8">
        <v>8</v>
      </c>
      <c r="V8" t="s">
        <v>102</v>
      </c>
      <c r="W8">
        <v>13</v>
      </c>
      <c r="X8">
        <v>10</v>
      </c>
      <c r="Y8">
        <v>12</v>
      </c>
      <c r="Z8">
        <v>4</v>
      </c>
      <c r="AA8">
        <v>8</v>
      </c>
      <c r="AB8">
        <v>18</v>
      </c>
      <c r="AC8">
        <v>14</v>
      </c>
      <c r="AD8">
        <v>9</v>
      </c>
      <c r="AE8" t="s">
        <v>75</v>
      </c>
      <c r="AF8" t="s">
        <v>66</v>
      </c>
      <c r="AG8" t="s">
        <v>103</v>
      </c>
      <c r="AH8">
        <v>70135611239</v>
      </c>
      <c r="AI8">
        <v>70135611239</v>
      </c>
      <c r="AJ8">
        <v>9</v>
      </c>
      <c r="AK8">
        <v>5</v>
      </c>
      <c r="AL8">
        <v>9</v>
      </c>
      <c r="AM8">
        <v>17</v>
      </c>
      <c r="AN8">
        <v>6</v>
      </c>
      <c r="AO8">
        <v>5</v>
      </c>
      <c r="AP8">
        <v>10</v>
      </c>
      <c r="AQ8">
        <v>10</v>
      </c>
      <c r="AR8">
        <v>10</v>
      </c>
      <c r="AS8">
        <v>10</v>
      </c>
      <c r="AT8">
        <v>10</v>
      </c>
      <c r="AU8">
        <v>10</v>
      </c>
      <c r="AV8" t="s">
        <v>84</v>
      </c>
      <c r="AW8" t="s">
        <v>71</v>
      </c>
      <c r="AX8" t="s">
        <v>84</v>
      </c>
      <c r="AY8" t="s">
        <v>70</v>
      </c>
      <c r="AZ8" t="s">
        <v>84</v>
      </c>
      <c r="BA8" t="s">
        <v>70</v>
      </c>
      <c r="BB8" t="s">
        <v>69</v>
      </c>
      <c r="BC8" t="s">
        <v>71</v>
      </c>
      <c r="BD8" t="s">
        <v>84</v>
      </c>
      <c r="BE8" t="s">
        <v>70</v>
      </c>
      <c r="BF8" s="2" t="s">
        <v>104</v>
      </c>
      <c r="BG8" t="s">
        <v>105</v>
      </c>
    </row>
    <row r="9" spans="1:59" x14ac:dyDescent="0.25">
      <c r="A9">
        <v>5</v>
      </c>
      <c r="B9" s="1">
        <v>29221</v>
      </c>
      <c r="C9">
        <v>7</v>
      </c>
      <c r="D9" t="s">
        <v>59</v>
      </c>
      <c r="E9">
        <v>851378509</v>
      </c>
      <c r="F9" t="s">
        <v>106</v>
      </c>
      <c r="G9" t="s">
        <v>61</v>
      </c>
      <c r="I9" t="s">
        <v>62</v>
      </c>
      <c r="J9">
        <v>22</v>
      </c>
      <c r="K9">
        <v>2</v>
      </c>
      <c r="L9" t="s">
        <v>107</v>
      </c>
      <c r="M9">
        <v>8</v>
      </c>
      <c r="N9">
        <v>6</v>
      </c>
      <c r="O9">
        <v>6</v>
      </c>
      <c r="P9">
        <v>9</v>
      </c>
      <c r="Q9" t="s">
        <v>64</v>
      </c>
      <c r="R9">
        <v>8</v>
      </c>
      <c r="S9" t="s">
        <v>68</v>
      </c>
      <c r="T9">
        <v>10</v>
      </c>
      <c r="U9">
        <v>7</v>
      </c>
      <c r="V9">
        <v>9</v>
      </c>
      <c r="W9">
        <v>11</v>
      </c>
      <c r="X9">
        <v>9</v>
      </c>
      <c r="Y9">
        <v>10</v>
      </c>
      <c r="Z9">
        <v>11</v>
      </c>
      <c r="AA9">
        <v>9</v>
      </c>
      <c r="AB9">
        <v>17</v>
      </c>
      <c r="AC9">
        <v>18</v>
      </c>
      <c r="AD9">
        <v>13</v>
      </c>
      <c r="AE9" t="s">
        <v>75</v>
      </c>
      <c r="AF9" t="s">
        <v>92</v>
      </c>
      <c r="AG9" t="s">
        <v>108</v>
      </c>
      <c r="AH9">
        <v>35617011239</v>
      </c>
      <c r="AI9">
        <v>35617011239</v>
      </c>
      <c r="AJ9">
        <v>11</v>
      </c>
      <c r="AK9">
        <v>12</v>
      </c>
      <c r="AL9">
        <v>9</v>
      </c>
      <c r="AM9" t="s">
        <v>68</v>
      </c>
      <c r="AN9">
        <v>18</v>
      </c>
      <c r="AO9">
        <v>12</v>
      </c>
      <c r="AP9">
        <v>8</v>
      </c>
      <c r="AQ9">
        <v>4</v>
      </c>
      <c r="AR9">
        <v>9</v>
      </c>
      <c r="AS9" t="s">
        <v>68</v>
      </c>
      <c r="AT9">
        <v>18</v>
      </c>
      <c r="AU9">
        <v>16</v>
      </c>
      <c r="AV9" t="s">
        <v>69</v>
      </c>
      <c r="AW9" t="s">
        <v>71</v>
      </c>
      <c r="AX9" t="s">
        <v>69</v>
      </c>
      <c r="AY9" t="s">
        <v>70</v>
      </c>
      <c r="AZ9" t="s">
        <v>84</v>
      </c>
      <c r="BA9" t="s">
        <v>70</v>
      </c>
      <c r="BB9" t="s">
        <v>69</v>
      </c>
      <c r="BC9" t="s">
        <v>71</v>
      </c>
      <c r="BD9" t="s">
        <v>69</v>
      </c>
      <c r="BE9" t="s">
        <v>71</v>
      </c>
      <c r="BF9" t="s">
        <v>109</v>
      </c>
      <c r="BG9" t="s">
        <v>110</v>
      </c>
    </row>
    <row r="10" spans="1:59" x14ac:dyDescent="0.25">
      <c r="A10">
        <v>8</v>
      </c>
      <c r="B10" s="1">
        <v>29221</v>
      </c>
      <c r="C10">
        <v>7</v>
      </c>
      <c r="D10" t="s">
        <v>59</v>
      </c>
      <c r="E10">
        <v>1715818166</v>
      </c>
      <c r="F10" t="s">
        <v>111</v>
      </c>
      <c r="G10" t="s">
        <v>61</v>
      </c>
      <c r="I10" t="s">
        <v>62</v>
      </c>
      <c r="J10">
        <v>23</v>
      </c>
      <c r="K10">
        <v>4</v>
      </c>
      <c r="M10">
        <v>7</v>
      </c>
      <c r="N10">
        <v>7</v>
      </c>
      <c r="O10">
        <v>4</v>
      </c>
      <c r="P10">
        <v>15</v>
      </c>
      <c r="Q10">
        <v>7</v>
      </c>
      <c r="R10">
        <v>18</v>
      </c>
      <c r="S10">
        <v>7</v>
      </c>
      <c r="T10">
        <v>18</v>
      </c>
      <c r="U10">
        <v>18</v>
      </c>
      <c r="V10">
        <v>11</v>
      </c>
      <c r="W10">
        <v>10</v>
      </c>
      <c r="X10">
        <v>10</v>
      </c>
      <c r="Y10">
        <v>17</v>
      </c>
      <c r="Z10">
        <v>12</v>
      </c>
      <c r="AA10">
        <v>17</v>
      </c>
      <c r="AB10">
        <v>7</v>
      </c>
      <c r="AC10">
        <v>17</v>
      </c>
      <c r="AD10">
        <v>10</v>
      </c>
      <c r="AE10" t="s">
        <v>112</v>
      </c>
      <c r="AF10" t="s">
        <v>92</v>
      </c>
      <c r="AG10" t="s">
        <v>113</v>
      </c>
      <c r="AH10">
        <v>12393561701</v>
      </c>
      <c r="AI10">
        <v>70170183561</v>
      </c>
      <c r="AJ10">
        <v>18</v>
      </c>
      <c r="AK10">
        <v>18</v>
      </c>
      <c r="AL10">
        <v>14</v>
      </c>
      <c r="AM10">
        <v>17</v>
      </c>
      <c r="AN10">
        <v>18</v>
      </c>
      <c r="AO10">
        <v>15</v>
      </c>
      <c r="AP10">
        <v>9</v>
      </c>
      <c r="AQ10">
        <v>6</v>
      </c>
      <c r="AR10">
        <v>16</v>
      </c>
      <c r="AS10" t="s">
        <v>68</v>
      </c>
      <c r="AT10">
        <v>7</v>
      </c>
      <c r="AU10">
        <v>5</v>
      </c>
      <c r="AV10" t="s">
        <v>71</v>
      </c>
      <c r="AW10" t="s">
        <v>83</v>
      </c>
      <c r="AX10" t="s">
        <v>84</v>
      </c>
      <c r="AY10" t="s">
        <v>70</v>
      </c>
      <c r="AZ10" t="s">
        <v>84</v>
      </c>
      <c r="BA10" t="s">
        <v>84</v>
      </c>
      <c r="BB10" t="s">
        <v>84</v>
      </c>
      <c r="BC10" t="s">
        <v>84</v>
      </c>
      <c r="BD10" t="s">
        <v>83</v>
      </c>
      <c r="BE10" t="s">
        <v>71</v>
      </c>
    </row>
    <row r="11" spans="1:59" x14ac:dyDescent="0.25">
      <c r="A11">
        <v>7</v>
      </c>
      <c r="B11" s="1">
        <v>29221</v>
      </c>
      <c r="C11">
        <v>7</v>
      </c>
      <c r="D11" t="s">
        <v>59</v>
      </c>
      <c r="E11">
        <v>1660552961</v>
      </c>
      <c r="F11" t="s">
        <v>114</v>
      </c>
      <c r="G11" t="s">
        <v>61</v>
      </c>
      <c r="I11" t="s">
        <v>62</v>
      </c>
      <c r="J11">
        <v>32</v>
      </c>
      <c r="K11">
        <v>3</v>
      </c>
      <c r="L11" t="s">
        <v>115</v>
      </c>
      <c r="M11">
        <v>7</v>
      </c>
      <c r="N11">
        <v>7</v>
      </c>
      <c r="O11">
        <v>5</v>
      </c>
      <c r="P11">
        <v>8</v>
      </c>
      <c r="Q11" t="s">
        <v>64</v>
      </c>
      <c r="R11">
        <v>6</v>
      </c>
      <c r="S11">
        <v>14</v>
      </c>
      <c r="T11">
        <v>11</v>
      </c>
      <c r="U11">
        <v>4</v>
      </c>
      <c r="V11">
        <v>11</v>
      </c>
      <c r="W11">
        <v>9</v>
      </c>
      <c r="X11">
        <v>12</v>
      </c>
      <c r="Y11">
        <v>8</v>
      </c>
      <c r="Z11" t="s">
        <v>64</v>
      </c>
      <c r="AA11">
        <v>5</v>
      </c>
      <c r="AB11">
        <v>13</v>
      </c>
      <c r="AC11">
        <v>10</v>
      </c>
      <c r="AD11">
        <v>7</v>
      </c>
      <c r="AE11" t="s">
        <v>75</v>
      </c>
      <c r="AF11" t="s">
        <v>66</v>
      </c>
      <c r="AG11" t="s">
        <v>67</v>
      </c>
      <c r="AH11">
        <v>470135611239</v>
      </c>
      <c r="AI11">
        <v>470135611239</v>
      </c>
      <c r="AJ11">
        <v>10</v>
      </c>
      <c r="AK11" t="s">
        <v>64</v>
      </c>
      <c r="AL11">
        <v>6</v>
      </c>
      <c r="AM11">
        <v>14</v>
      </c>
      <c r="AN11">
        <v>6</v>
      </c>
      <c r="AO11">
        <v>6</v>
      </c>
      <c r="AP11">
        <v>7</v>
      </c>
      <c r="AQ11" t="s">
        <v>64</v>
      </c>
      <c r="AR11">
        <v>4</v>
      </c>
      <c r="AS11">
        <v>18</v>
      </c>
      <c r="AT11">
        <v>4</v>
      </c>
      <c r="AU11">
        <v>3</v>
      </c>
      <c r="AV11" t="s">
        <v>84</v>
      </c>
      <c r="AW11" t="s">
        <v>71</v>
      </c>
      <c r="AX11" t="s">
        <v>84</v>
      </c>
      <c r="AY11" t="s">
        <v>71</v>
      </c>
      <c r="AZ11" t="s">
        <v>83</v>
      </c>
      <c r="BA11" t="s">
        <v>71</v>
      </c>
      <c r="BB11" t="s">
        <v>84</v>
      </c>
      <c r="BC11" t="s">
        <v>71</v>
      </c>
      <c r="BD11" t="s">
        <v>84</v>
      </c>
      <c r="BE11" t="s">
        <v>71</v>
      </c>
      <c r="BF11" t="s">
        <v>116</v>
      </c>
      <c r="BG11" t="s">
        <v>117</v>
      </c>
    </row>
    <row r="13" spans="1:59" x14ac:dyDescent="0.25">
      <c r="AE13" t="s">
        <v>118</v>
      </c>
      <c r="AF13" t="s">
        <v>119</v>
      </c>
      <c r="AG13" t="s">
        <v>120</v>
      </c>
      <c r="AH13" s="3">
        <v>70135611239</v>
      </c>
      <c r="AI13" s="3">
        <v>70135611239</v>
      </c>
    </row>
    <row r="14" spans="1:59" x14ac:dyDescent="0.25">
      <c r="AG14" t="s">
        <v>121</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Q I A A B Q S w M E F A A C A A g A W X s 3 U R k i u f + k A A A A 9 Q A A A B I A H A B D b 2 5 m a W c v U G F j a 2 F n Z S 5 4 b W w g o h g A K K A U A A A A A A A A A A A A A A A A A A A A A A A A A A A A h Y + x D o I w G I R f h f w 7 b U U H Q n 7 K o G 6 S m J g Y 1 6 Z U a I R i a L G 8 m 4 O P 5 C u I U d T N 8 e 6 7 S + 7 u 1 x t m Q 1 M H F 9 V Z 3 Z o U Z o R B o I x s C 2 3 K F H p 3 D G P I O G 6 F P I l S B W P Y 2 G S w O o X K u X N C q f e e + D l p u 5 J G j M 3 o I d / s Z K U a E W p j n T B S w a d V / G 8 B x / 1 r D I 9 I v C A x G y c h n T z M t f n y a G R P + m P i s q 9 d 3 y l e q H C 1 R j p J p O 8 L / A F Q S w M E F A A C A A g A W X s 3 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l 7 N 1 E O 6 j Q K H g U A A L k V A A A T A B w A R m 9 y b X V s Y X M v U 2 V j d G l v b j E u b S C i G A A o o B Q A A A A A A A A A A A A A A A A A A A A A A A A A A A D N W G 1 P 3 E Y Q / o 7 E f x i 5 X x I J X W s O S F 8 U R S p J C V K g K U f D B 8 S H P X t 8 X r H e d f Y F c B D / p v + k f 6 w z 6 w P u s O E I p d c g B H e 7 8 / L s 7 D P j G T v M v D Q a R u 3 / 9 J f V l d U V V w q L O R y K M S q F K b w G h X 5 1 B e j n j 8 B L t P L u I k M 1 2 A 7 W o v Z H x p 6 O j T l 9 8 f L y e F 9 U + D q 5 1 k 1 O r o 6 3 j f Y k d L L W m v g u 2 c G / / 9 I 5 W o 8 W D p s 6 I X M k r 3 B w a I V 2 h b H V t l G h 0 r S H 7 k X r c u 3 y M j l A V x v t E H b f J m u w q / 3 W x o B l r t b g M n k r P I I L 4 0 p 6 j z n t e 9 q B n F a 9 r F q R D 8 J 5 q M U E u 9 o j L 6 w H J f Q k t P t R 2 + O F b 7 c x m r y j 9 F G h I D R 0 N j q I L x k X N C a A x Q z l G U V Q F N c 7 Z z J H A 5 n R B V L A s q 6 H q S 1 X Y y a L h s 1 Y K C S q H E w B z o e 8 e Y I K H P 9 O z u 3 J t a r Q z Z w m K r r 2 V n G C f C O D + 5 y 0 Z 4 y S F B + Q G h o U 1 n V j 8 t 6 c A 1 7 U a C U f k 0 J g M c a E N I K T e g I T K + q S Q l R b d G R V M O 3 c G 3 h x J H 0 J K V Q o N I s l y b 7 x I O h X q S Q h 5 D l s z m x + Q t t A F b I y S V 5 2 Q e w W 0 W c p z p D + 5 D O A 4 J z d 9 G J Y g 7 o 9 6 4 T u D g S 4 0 h A l c n S Z l X V M E g r r e S n 8 r e 3 g 6 I Q U 4 Q q I t A + H j k m g Q z W m j 2 T G B D 8 x f B K N c l K O K a y O T Q C K r I S d i I 5 P r E 2 O R F h p Q U l H r A Z K K o r v c T q A U U W B i Z J p F N 1 n 0 V c n j y D p s 6 F Y n 0 W x f o s i X V 8 q j O E s j O E t j I 2 t H h h 7 f N 3 q L V Y k 1 g O y b J z M h I I b g b m 0 O c S q N v b e 7 Y 9 o u X a J m f S + 3 n p X 0 I 7 v O v z N B u d t 5 N 8 9 O d o X s G 1 T V U F L T x m A v D Y T r s l N u D K j O F s 5 Y D / 3 M u Y D B d v D r y r g 9 z s W m / j p p l K 0 z v 4 D I D 2 k O a A Y w A H m X 8 e a J / j u Y c p I q I o y e z v K 3 c u X 6 Y W v L 2 T M c A F l N h 7 g z G b X e k u b r Q d 5 8 2 o x c e i J 7 D h k / G U I l a F w S 1 3 Q d W s v C R o n V i d 6 D m t B D j j N G g p j V Y m 7 J D p 5 R M F 7 L s / z r F m m 5 3 n O L N P z x g D 2 M J e h u g 3 3 w u x 4 L t + b c 7 7 7 6 v l c Y v y 4 M D F + W p A Y 6 Q 8 P Z E a a 9 t f T t C c h Z z I j 7 W T j H O i 0 m 4 z z m N P N R a C 3 H g L d S c w p 6 J 5 g z Y L u R G p 6 y 9 Q Z n 0 + v u T C K n n z 8 x P w c 0 M X m h V v L D G 3 s j l i k J H i K v 0 z J c C Z d E E p + i T 7 g e J c W p T 6 l v 9 T O 7 M K 5 C d Q 1 K n l K x D b c 1 U Q d y b w S N B d Q p 9 N S Z d 5 K Y f E z M 0 s 1 9 6 b F M 4 M u T N D 5 o 7 A F r a k J d 0 5 Y q S K r q b e 7 W B Z M X 5 r A z 9 b H A D 0 X j p L R N d P A L w 9 i 5 / o 1 t s 0 s D V F 1 z a 0 v 6 Q o 9 1 8 z T J 0 f 6 B H V M i G h i u 6 W L d I u O u n y S n N H t m 0 A F L + i s t U V T y G O g A u G h U Y H m z i g 5 i e X x f 2 A P g y B + e G P i r E N g y J j j 7 l d n T X u Y h Q x b F u y W R L I S E 6 m x Z V Z 8 / t R o K P e u S w w N j f p r a s w Z z 3 m f g 8 x O v 8 U q E 9 F l s S V 1 p s I l 5 3 C B y k 8 h G F 3 I n E r x d M b + h m j B V Y X r i p n e v Q B l f C t N a o 4 K C T 0 U k Y p Q F g k y Q Q / t M B g H 9 a f V l f c 8 m / O Q T m l C d 0 n a / C J C N 1 B b Q 0 W r c p A H y z 6 Y h V P g s 0 7 m z L + B I + Z y C y 9 O / W N E D b n R / M m T 1 p s O g N n 3 D + x X 5 L l k W 9 Q 5 c I P F F 0 U 9 m N R 1 8 G t R M q N C S 0 I g P X D W z x m 8 e r m 6 I v V 9 7 8 5 6 X t g N / 8 U L u + H y X t j 9 6 b D 7 z m S 0 c 9 P r z Y y g o 5 3 1 3 t V h 7 2 r a L 7 z e L z 3 c 6 D e y 2 W 9 k q 9 / I q 5 7 l v d 6 z 7 P W e 5 d P H / T u r C 6 7 9 H 1 B L A Q I t A B Q A A g A I A F l 7 N 1 E Z I r n / p A A A A P U A A A A S A A A A A A A A A A A A A A A A A A A A A A B D b 2 5 m a W c v U G F j a 2 F n Z S 5 4 b W x Q S w E C L Q A U A A I A C A B Z e z d R D 8 r p q 6 Q A A A D p A A A A E w A A A A A A A A A A A A A A A A D w A A A A W 0 N v b n R l b n R f V H l w Z X N d L n h t b F B L A Q I t A B Q A A g A I A F l 7 N 1 E O 6 j Q K H g U A A L k V A A A T A A A A A A A A A A A A A A A A A O E B A A B G b 3 J t d W x h c y 9 T Z W N 0 a W 9 u M S 5 t U E s F B g A A A A A D A A M A w g A A A E w H 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t d A A A A A A A A 6 V 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l b G x l M V 8 y 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w L T A 5 L T E 3 V D A 3 O j Q 2 O j I 3 L j U 4 M D M 1 N T l a I i A v P j x F b n R y e S B U e X B l P S J G a W x s Q 2 9 s d W 1 u V H l w Z X M i I F Z h b H V l P S J z Q X d j R E J n T U d C Z 0 F H Q X d N R 0 F 3 T U R B d 0 F B Q U F N Q U J R T U R B d 0 F B Q X d N Q U J n W U d B d 0 1 E Q U F B Q U F 3 Q U F B Q U F B Q X d B R 0 J n W U d C Z 1 l H Q m d Z R 0 J n W T 0 i I C 8 + P E V u d H J 5 I F R 5 c G U 9 I k Z p b G x D b 2 x 1 b W 5 O Y W 1 l c y I g V m F s d W U 9 I n N b J n F 1 b 3 Q 7 U m V z c G 9 u c 2 U g S U Q m c X V v d D s s J n F 1 b 3 Q 7 R G F 0 Z S B z d W J t a X R 0 Z W Q m c X V v d D s s J n F 1 b 3 Q 7 T G F z d C B w Y W d l J n F 1 b 3 Q 7 L C Z x d W 9 0 O 1 N 0 Y X J 0 I G x h b m d 1 Y W d l J n F 1 b 3 Q 7 L C Z x d W 9 0 O 1 N l Z W Q m c X V v d D s s J n F 1 b 3 Q 7 U G x l Y X N l I G V u d G V y I H R o Z S B J R C B 5 b 3 U g c m V j Z W l 2 Z W Q g Y W Z 0 Z X I g d G h l I H Z p Z G V v I G N v b m Z l c m V u Y 2 U m c X V v d D s s J n F 1 b 3 Q 7 U G x l Y X N l I H N w Z W N p Z n k g e W 9 1 c i B m a W V s Z C B v Z i B z d H V k e S Z x d W 9 0 O y w m c X V v d D t Q b G V h c 2 U g c 3 B l Y 2 l m e S B 5 b 3 V y I G Z p Z W x k I G 9 m I H N 0 d W R 5 I F t P d G h l c l 0 m c X V v d D s s J n F 1 b 3 Q 7 U G x l Y X N l I H N l b G V j d C B 5 b 3 V y I G d l b m R l c i 4 m c X V v d D s s J n F 1 b 3 Q 7 U G x l Y X N l I G V u d G V y I H l v d X I g Y W d l I G l u I H l l Y X J z J n F 1 b 3 Q 7 L C Z x d W 9 0 O 0 h v d y B l e H B l c m l l b m N l Z C B h c m U g e W 9 1 I G l u I H V z a W 5 n I G d y Y X B o I H J l c H J l c 2 V u d G F 0 a W 9 u c z 8 g K F d p d G g g M S B t Z W F u a W 5 n I F w m c X V v d D t O b 3 Q g Y X Q g Y W x s X C Z x d W 9 0 O y B h b m Q g N S B t Z W F u a W 5 n I F w m c X V v d D t W Z X J 5 I G 1 1 Y 2 h c J n F 1 b 3 Q 7 K S Z x d W 9 0 O y w m c X V v d D t J Z i B 5 b 3 U g a G F 2 Z S B o Y W Q g Z X h w Z X J p Z W 5 j Z S B 3 a X R o I G d y Y X B o I H J l c H J l c 2 V u d G F 0 a W 9 u c y w g c G x l Y X N l I G d p d m U g Y S B z a G 9 y d C B k Z X N j c m l w d G l v b i B v Z i B 3 a G F 0 I H l v d S B o Y X Z l I H V z Z W Q g d G h l b S B m b 3 I m c X V v d D s s J n F 1 b 3 Q 7 U G x l Y X N l I G V u d G V y I H R o Z S B u d W 1 i Z X I g b 2 Y g b 3 V 0 Z 2 9 p b m c g b m V p Z 2 h i b 3 V y c y B m b 3 I g Z W F j a C B H c m F w a C B h b m Q g b m 9 k Z S B w Y W l y I G x p c 3 R l Z C B i Z W x v d y B b M S 4 g U 2 1 h b G x H c m F w a D E g Y W 5 k I E 5 v Z G U g N 1 0 m c X V v d D s s J n F 1 b 3 Q 7 U G x l Y X N l I G V u d G V y I H R o Z S B u d W 1 i Z X I g b 2 Y g b 3 V 0 Z 2 9 p b m c g b m V p Z 2 h i b 3 V y c y B m b 3 I g Z W F j a C B H c m F w a C B h b m Q g b m 9 k Z S B w Y W l y I G x p c 3 R l Z C B i Z W x v d y B b M i 4 g U 2 1 h b G x H c m F w a D I g Y W 5 k I E 5 v Z G U g M T J d J n F 1 b 3 Q 7 L C Z x d W 9 0 O 1 B s Z W F z Z S B l b n R l c i B 0 a G U g b n V t Y m V y I G 9 m I G 9 1 d G d v a W 5 n I G 5 l a W d o Y m 9 1 c n M g Z m 9 y I G V h Y 2 g g R 3 J h c G g g Y W 5 k I G 5 v Z G U g c G F p c i B s a X N 0 Z W Q g Y m V s b 3 c g W z M u I F N t Y W x s R 3 J h c G g z I G F u Z C B O b 2 R l I D Q 2 X S Z x d W 9 0 O y w m c X V v d D t N Z W 5 0 Y W x E Z W 1 h b m Q m c X V v d D s s J n F 1 b 3 Q 7 U G h 5 c 2 l j Y W w g R G V t Y W 5 k J n F 1 b 3 Q 7 L C Z x d W 9 0 O 1 R l b X B v c m F s I E R l b W F u Z C Z x d W 9 0 O y w m c X V v d D t Q Z X J m b 3 J t Y W 5 j Z S Z x d W 9 0 O y w m c X V v d D t F Z m Z v c n Q m c X V v d D s s J n F 1 b 3 Q 7 R n J 1 c 3 R y Y X R p b 2 4 m c X V v d D s s J n F 1 b 3 Q 7 U G x l Y X N l I G V u d G V y I H R o Z S B u d W 1 i Z X I g b 2 Y g Q 2 9 t b X V u a X R 5 I G 1 l b W J l c n M g Z m 9 y I G V h Y 2 g g Z 3 J h c G g g Y W 5 k I G N v b G 9 1 c i B w Y W l y O i B b M S 4 g U 2 1 h b G x H c m F w a D E g Y W 5 k I E x p Z 2 h 0 I E J s d W U v R 3 J l e S B C b H V l X S Z x d W 9 0 O y w m c X V v d D t Q b G V h c 2 U g Z W 5 0 Z X I g d G h l I G 5 1 b W J l c i B v Z i B D b 2 1 t d W 5 p d H k g b W V t Y m V y c y B m b 3 I g Z W F j a C B n c m F w a C B h b m Q g Y 2 9 s b 3 V y I H B h a X I 6 I F s y L i B T b W F s b E d y Y X B o M i B h b m Q g U n V z d C B S Z W R d J n F 1 b 3 Q 7 L C Z x d W 9 0 O 1 B s Z W F z Z S B l b n R l c i B 0 a G U g b n V t Y m V y I G 9 m I E N v b W 1 1 b m l 0 e S B t Z W 1 i Z X J z I G Z v c i B l Y W N o I G d y Y X B o I G F u Z C B j b 2 x v d X I g c G F p c j o g W z M u I F N t Y W x s R 3 J h c G g z I G F u Z C B T Y W x t b 2 4 g Q 2 9 s b 3 V y X S Z x d W 9 0 O y w m c X V v d D t N Z W 5 0 Y W w g R G V t Y W 5 k M i Z x d W 9 0 O y w m c X V v d D t Q a H l z a W N h b C B E Z W 1 h b m Q z J n F 1 b 3 Q 7 L C Z x d W 9 0 O 1 R l b X B v c m F s I E R l b W F u Z D Q m c X V v d D s s J n F 1 b 3 Q 7 U G V y Z m 9 y b W F u Y 2 U 1 J n F 1 b 3 Q 7 L C Z x d W 9 0 O 0 V m Z m 9 y d D Y m c X V v d D s s J n F 1 b 3 Q 7 R n J 1 c 3 R y Y X R p b 2 4 3 J n F 1 b 3 Q 7 L C Z x d W 9 0 O 1 B s Z W F z Z S B l b n R l c i B 0 a G U g b m F t Z X M g b 2 Y g d G h l I D M g b W 9 z d C B p b m Z s d W V u d G l h b C B u b 2 R l c y B m b 3 I g Z W F j a C B n c m F w a C B z Z X B h c m F 0 Z W Q g Y n k g Y 2 9 t b W E g W z E u I F N t Y W x s R 3 J h c G g x X S Z x d W 9 0 O y w m c X V v d D t Q b G V h c 2 U g Z W 5 0 Z X I g d G h l I G 5 h b W V z I G 9 m I H R o Z S A z I G 1 v c 3 Q g a W 5 m b H V l b n R p Y W w g b m 9 k Z X M g Z m 9 y I G V h Y 2 g g Z 3 J h c G g g c 2 V w Y X J h d G V k I G J 5 I G N v b W 1 h I F s y L i B T b W F s b E d y Y X B o M l 0 m c X V v d D s s J n F 1 b 3 Q 7 U G x l Y X N l I G V u d G V y I H R o Z S B u Y W 1 l c y B v Z i B 0 a G U g M y B t b 3 N 0 I G l u Z m x 1 Z W 5 0 a W F s I G 5 v Z G V z I G Z v c i B l Y W N o I G d y Y X B o I H N l c G F y Y X R l Z C B i e S B j b 2 1 t Y S B b M y 4 g U 2 1 h b G x H c m F w a D N d J n F 1 b 3 Q 7 L C Z x d W 9 0 O 1 B s Z W F z Z S B l b n R l c i B 0 a G U g b m F t Z X M g b 2 Y g d G h l I D M g b W 9 z d C B p b m Z s d W V u d G l h b C B u b 2 R l c y B m b 3 I g Z W F j a C B n c m F w a C B z Z X B h c m F 0 Z W Q g Y n k g Y 2 9 t b W E g W z Q u I E 1 l Z G l 1 b U d y Y X B o M V 0 m c X V v d D s s J n F 1 b 3 Q 7 U G x l Y X N l I G V u d G V y I H R o Z S B u Y W 1 l c y B v Z i B 0 a G U g M y B t b 3 N 0 I G l u Z m x 1 Z W 5 0 a W F s I G 5 v Z G V z I G Z v c i B l Y W N o I G d y Y X B o I H N l c G F y Y X R l Z C B i e S B j b 2 1 t Y S B b N S 4 g T W V k a X V t R 3 J h c G g y X S Z x d W 9 0 O y w m c X V v d D t N Z W 5 0 Y W w g R G V t Y W 5 k O C Z x d W 9 0 O y w m c X V v d D t Q a H l z a W N h b C B E Z W 1 h b m Q 5 J n F 1 b 3 Q 7 L C Z x d W 9 0 O 1 R l b X B v c m F s I E R l b W F u Z D E w J n F 1 b 3 Q 7 L C Z x d W 9 0 O 1 B l c m Z v c m 1 h b m N l M T E m c X V v d D s s J n F 1 b 3 Q 7 R W Z m b 3 J 0 M T I m c X V v d D s s J n F 1 b 3 Q 7 R n J 1 c 3 R y Y X R p b 2 4 x M y Z x d W 9 0 O y w m c X V v d D t N Z W 5 0 Y W w g R G V t Y W 5 k M T Q m c X V v d D s s J n F 1 b 3 Q 7 U G h 5 c 2 l j Y W w g R G V t Y W 5 k M T U m c X V v d D s s J n F 1 b 3 Q 7 V G V t c G 9 y Y W w g R G V t Y W 5 k M T Y m c X V v d D s s J n F 1 b 3 Q 7 U G V y Z m 9 y b W F u Y 2 U x N y Z x d W 9 0 O y w m c X V v d D t F Z m Z v c n Q x O C Z x d W 9 0 O y w m c X V v d D t G c n V z d H J h d G l v b j E 5 J n F 1 b 3 Q 7 L C Z x d W 9 0 O 1 B s Z W F z Z S B h b n N 3 Z X I g d G h l I G Z v b G x v d 2 l u Z y B x d W V z d G l v b n M g Y 2 9 u Y 2 V y b m l u Z y B 0 a G U g a G F u Z G x p b m c g b 2 Y g d G h l I H Z p c 3 V h b G l 6 Y X R p b 2 4 g W 0 k g d G h p b m s g d G h h d C B J I H d v d W x k I G x p a 2 U g d G 8 g d X N l I H R o Z S B p b n R l c m F j d G l 2 Z S B n c m F w a C B 2 a X N 1 Y W x p e m F 0 a W 9 u I G Z y Z X F 1 Z W 5 0 b H l d J n F 1 b 3 Q 7 L C Z x d W 9 0 O 1 B s Z W F z Z S B h b n N 3 Z X I g d G h l I G Z v b G x v d 2 l u Z y B x d W V z d G l v b n M g Y 2 9 u Y 2 V y b m l u Z y B 0 a G U g a G F u Z G x p b m c g b 2 Y g d G h l I H Z p c 3 V h b G l 6 Y X R p b 2 4 g W 0 k g Z m 9 1 b m Q g d G h l I G l u d G V y Y W N 0 a X Z l I G d y Y X B o I H Z p c 3 V h b G l 6 Y X R p b 2 4 g d W 5 u Z W N l c 3 N h c m l s e S B j b 2 1 w b G V 4 X S Z x d W 9 0 O y w m c X V v d D t Q b G V h c 2 U g Y W 5 z d 2 V y I H R o Z S B m b 2 x s b 3 d p b m c g c X V l c 3 R p b 2 5 z I G N v b m N l c m 5 p b m c g d G h l I G h h b m R s a W 5 n I G 9 m I H R o Z S B 2 a X N 1 Y W x p e m F 0 a W 9 u I F t J I H R o b 3 V n a H Q g d G h l I G l u d G V y Y W N 0 a X Z l I G d y Y X B o I H Z p c 3 V h b G l 6 Y X R p b 2 4 g d 2 F z I G V h c 3 k g d G 8 g d X N l X S Z x d W 9 0 O y w m c X V v d D t Q b G V h c 2 U g Y W 5 z d 2 V y I H R o Z S B m b 2 x s b 3 d p b m c g c X V l c 3 R p b 2 5 z I G N v b m N l c m 5 p b m c g d G h l I G h h b m R s a W 5 n I G 9 m I H R o Z S B 2 a X N 1 Y W x p e m F 0 a W 9 u I F t J I H R o a W 5 r I H R o Y X Q g S S B 3 b 3 V s Z C B u Z W V k I H R o Z S B z d X B w b 3 J 0 I G 9 m I G F u I G V 4 c G V y a W V u Y 2 V k I H B l c n N v b i B 0 b y B i Z S B h Y m x l I H R v I H V z Z S B 0 a G l z I G l u d G V y Y W N 0 a X Z l I G d y Y X B o I H Z p c 3 V h b G l 6 Y X R p b 2 5 d J n F 1 b 3 Q 7 L C Z x d W 9 0 O 1 B s Z W F z Z S B h b n N 3 Z X I g d G h l I G Z v b G x v d 2 l u Z y B x d W V z d G l v b n M g Y 2 9 u Y 2 V y b m l u Z y B 0 a G U g a G F u Z G x p b m c g b 2 Y g d G h l I H Z p c 3 V h b G l 6 Y X R p b 2 4 g W 0 k g Z m 9 1 b m Q g d G h l I H Z h c m l v d X M g Z n V u Y 3 R p b 2 5 z I G l u I H R o a X M g a W 5 0 Z X J h Y 3 R p d m U g Z 3 J h c G g g d m l z d W F s a X p h d G l v b i B 3 Z X J l I H d l b G w g a W 5 0 Z W d y Y X R l Z F 0 m c X V v d D s s J n F 1 b 3 Q 7 U G x l Y X N l I G F u c 3 d l c i B 0 a G U g Z m 9 s b G 9 3 a W 5 n I H F 1 Z X N 0 a W 9 u c y B j b 2 5 j Z X J u a W 5 n I H R o Z S B o Y W 5 k b G l u Z y B v Z i B 0 a G U g d m l z d W F s a X p h d G l v b i B b S S B 0 a G 9 1 Z 2 h 0 I H R o Z X J l I H d h c y B 0 b 2 8 g b X V j a C B p b m N v b n N p c 3 R l b m N 5 I G l u I H R o Z S B p b n R l c m F j d G l 2 Z S B n c m F w a C B 2 a X N 1 Y W x p e m F 0 a W 9 u X S Z x d W 9 0 O y w m c X V v d D t Q b G V h c 2 U g Y W 5 z d 2 V y I H R o Z S B m b 2 x s b 3 d p b m c g c X V l c 3 R p b 2 5 z I G N v b m N l c m 5 p b m c g d G h l I G h h b m R s a W 5 n I G 9 m I H R o Z S B 2 a X N 1 Y W x p e m F 0 a W 9 u I F t J I H d v d W x k I G l t Y W d p b m U g d G h h d C B t b 3 N 0 I H B l b 3 B s Z S B 3 b 3 V s Z C B s Z W F y b i B 0 b y B 1 c 2 U g d G h l I G l u d G V y Y W N 0 a X Z l I G d y Y X B o I H Z p c 3 V h b G l 6 Y X R p b 2 4 g d m V y e S B x d W l j a 2 x 5 X S Z x d W 9 0 O y w m c X V v d D t Q b G V h c 2 U g Y W 5 z d 2 V y I H R o Z S B m b 2 x s b 3 d p b m c g c X V l c 3 R p b 2 5 z I G N v b m N l c m 5 p b m c g d G h l I G h h b m R s a W 5 n I G 9 m I H R o Z S B 2 a X N 1 Y W x p e m F 0 a W 9 u I F t J I G Z v d W 5 k I H R o Z S B p b n R l c m F j d G l 2 Z S B n c m F w a C B 2 a X N 1 Y W x p e m F 0 a W 9 u I H Z l c n k g Y 3 V t Y m V y c 2 9 t Z S B 0 b y B 1 c 2 V d J n F 1 b 3 Q 7 L C Z x d W 9 0 O 1 B s Z W F z Z S B h b n N 3 Z X I g d G h l I G Z v b G x v d 2 l u Z y B x d W V z d G l v b n M g Y 2 9 u Y 2 V y b m l u Z y B 0 a G U g a G F u Z G x p b m c g b 2 Y g d G h l I H Z p c 3 V h b G l 6 Y X R p b 2 4 g W 0 k g Z m V s d C B 2 Z X J 5 I G N v b m Z p Z G V u d C B 1 c 2 l u Z y B 0 a G U g a W 5 0 Z X J h Y 3 R p d m U g Z 3 J h c G g g d m l z d W F s a X p h d G l v b l 0 m c X V v d D s s J n F 1 b 3 Q 7 U G x l Y X N l I G F u c 3 d l c i B 0 a G U g Z m 9 s b G 9 3 a W 5 n I H F 1 Z X N 0 a W 9 u c y B j b 2 5 j Z X J u a W 5 n I H R o Z S B o Y W 5 k b G l u Z y B v Z i B 0 a G U g d m l z d W F s a X p h d G l v b i B b S S B u Z W V k Z W Q g d G 8 g b G V h c m 4 g Y S B s b 3 Q g b 2 Y g d G h p b m d z I G J l Z m 9 y Z S B J I G N v d W x k I G d l d C B n b 2 l u Z y B 3 a X R o I H R o a X M g a W 5 0 Z X J h Y 3 R p d m U g Z 3 J h c G g g d m l z d W F s a X p h d G l v b l 0 m c X V v d D s s J n F 1 b 3 Q 7 S G F 2 Z S B 5 b 3 U g Z W 5 j b 3 V u d G V y Z W Q g Y W 5 5 I H B y b 2 J s Z W 1 z I G R 1 c m l u Z y B 1 c 2 U g b 2 Y g d G h l I G l u d G V y Y W N 0 a X Z l I H Z p c 3 V h b G l 6 Y X R p b 2 4 / I F d o Y X Q g Y 2 9 1 b G Q g a G F 2 Z S B i Z W V u I G R v b m U g Y m V 0 d G V y P y Z x d W 9 0 O y w m c X V v d D t J Z i B 5 b 3 U g a G F 2 Z S B h b n k g Y W R k a X R p b 2 5 h b C B j b 2 1 t Z W 5 0 I G 9 y I G l u c H V 0 L C B 5 b 3 U g Y 2 F u I G F k Z C B p d C B o Z X J l J n F 1 b 3 Q 7 X S I g L z 4 8 R W 5 0 c n k g V H l w Z T 0 i R m l s b F N 0 Y X R 1 c y I g V m F s d W U 9 I n N D b 2 1 w b G V 0 Z S I g L z 4 8 R W 5 0 c n k g V H l w Z T 0 i U m V s Y X R p b 2 5 z a G l w S W 5 m b 0 N v b n R h a W 5 l c i I g V m F s d W U 9 I n N 7 J n F 1 b 3 Q 7 Y 2 9 s d W 1 u Q 2 9 1 b n Q m c X V v d D s 6 N T k s J n F 1 b 3 Q 7 a 2 V 5 Q 2 9 s d W 1 u T m F t Z X M m c X V v d D s 6 W 1 0 s J n F 1 b 3 Q 7 c X V l c n l S Z W x h d G l v b n N o a X B z J n F 1 b 3 Q 7 O l t d L C Z x d W 9 0 O 2 N v b H V t b k l k Z W 5 0 a X R p Z X M m c X V v d D s 6 W y Z x d W 9 0 O 1 N l Y 3 R p b 2 4 x L 1 R h Y m V s b G U x L 0 d l w 6 R u Z G V y d G V y I F R 5 c C 5 7 U m V z c G 9 u c 2 U g S U Q s M H 0 m c X V v d D s s J n F 1 b 3 Q 7 U 2 V j d G l v b j E v V G F i Z W x s Z T E v R 2 X D p G 5 k Z X J 0 Z X I g V H l w L n t E Y X R l I H N 1 Y m 1 p d H R l Z C w x f S Z x d W 9 0 O y w m c X V v d D t T Z W N 0 a W 9 u M S 9 U Y W J l b G x l M S 9 H Z c O k b m R l c n R l c i B U e X A u e 0 x h c 3 Q g c G F n Z S w y f S Z x d W 9 0 O y w m c X V v d D t T Z W N 0 a W 9 u M S 9 U Y W J l b G x l M S 9 H Z c O k b m R l c n R l c i B U e X A u e 1 N 0 Y X J 0 I G x h b m d 1 Y W d l L D N 9 J n F 1 b 3 Q 7 L C Z x d W 9 0 O 1 N l Y 3 R p b 2 4 x L 1 R h Y m V s b G U x L 0 d l w 6 R u Z G V y d G V y I F R 5 c C 5 7 U 2 V l Z C w 0 f S Z x d W 9 0 O y w m c X V v d D t T Z W N 0 a W 9 u M S 9 U Y W J l b G x l M S 9 H Z c O k b m R l c n R l c i B U e X A u e 1 B s Z W F z Z S B l b n R l c i B 0 a G U g S U Q g e W 9 1 I H J l Y 2 V p d m V k I G F m d G V y I H R o Z S B 2 a W R l b y B j b 2 5 m Z X J l b m N l L D V 9 J n F 1 b 3 Q 7 L C Z x d W 9 0 O 1 N l Y 3 R p b 2 4 x L 1 R h Y m V s b G U x L 0 d l w 6 R u Z G V y d G V y I F R 5 c C 5 7 U G x l Y X N l I H N w Z W N p Z n k g e W 9 1 c i B m a W V s Z C B v Z i B z d H V k e S w 2 f S Z x d W 9 0 O y w m c X V v d D t T Z W N 0 a W 9 u M S 9 U Y W J l b G x l M S 9 H Z c O k b m R l c n R l c i B U e X A u e 1 B s Z W F z Z S B z c G V j a W Z 5 I H l v d X I g Z m l l b G Q g b 2 Y g c 3 R 1 Z H k g W 0 9 0 a G V y X S w 3 f S Z x d W 9 0 O y w m c X V v d D t T Z W N 0 a W 9 u M S 9 U Y W J l b G x l M S 9 H Z c O k b m R l c n R l c i B U e X A u e 1 B s Z W F z Z S B z Z W x l Y 3 Q g e W 9 1 c i B n Z W 5 k Z X I u L D h 9 J n F 1 b 3 Q 7 L C Z x d W 9 0 O 1 N l Y 3 R p b 2 4 x L 1 R h Y m V s b G U x L 0 d l w 6 R u Z G V y d G V y I F R 5 c C 5 7 U G x l Y X N l I G V u d G V y I H l v d X I g Y W d l I G l u I H l l Y X J z L D l 9 J n F 1 b 3 Q 7 L C Z x d W 9 0 O 1 N l Y 3 R p b 2 4 x L 1 R h Y m V s b G U x L 0 d l w 6 R u Z G V y d G V y I F R 5 c C 5 7 S G 9 3 I G V 4 c G V y a W V u Y 2 V k I G F y Z S B 5 b 3 U g a W 4 g d X N p b m c g Z 3 J h c G g g c m V w c m V z Z W 5 0 Y X R p b 2 5 z P y A o V 2 l 0 a C A x I G 1 l Y W 5 p b m c g X C Z x d W 9 0 O 0 5 v d C B h d C B h b G x c J n F 1 b 3 Q 7 I G F u Z C A 1 I G 1 l Y W 5 p b m c g X C Z x d W 9 0 O 1 Z l c n k g b X V j a F w m c X V v d D s p L D E w f S Z x d W 9 0 O y w m c X V v d D t T Z W N 0 a W 9 u M S 9 U Y W J l b G x l M S 9 H Z c O k b m R l c n R l c i B U e X A u e 0 l m I H l v d S B o Y X Z l I G h h Z C B l e H B l c m l l b m N l I H d p d G g g Z 3 J h c G g g c m V w c m V z Z W 5 0 Y X R p b 2 5 z L C B w b G V h c 2 U g Z 2 l 2 Z S B h I H N o b 3 J 0 I G R l c 2 N y a X B 0 a W 9 u I G 9 m I H d o Y X Q g e W 9 1 I G h h d m U g d X N l Z C B 0 a G V t I G Z v c i w x M X 0 m c X V v d D s s J n F 1 b 3 Q 7 U 2 V j d G l v b j E v V G F i Z W x s Z T E v R 2 X D p G 5 k Z X J 0 Z X I g V H l w L n t Q b G V h c 2 U g Z W 5 0 Z X I g d G h l I G 5 1 b W J l c i B v Z i B v d X R n b 2 l u Z y B u Z W l n a G J v d X J z I G Z v c i B l Y W N o I E d y Y X B o I G F u Z C B u b 2 R l I H B h a X I g b G l z d G V k I G J l b G 9 3 I F s x L i B T b W F s b E d y Y X B o M S B h b m Q g T m 9 k Z S A 3 X S w x M n 0 m c X V v d D s s J n F 1 b 3 Q 7 U 2 V j d G l v b j E v V G F i Z W x s Z T E v R 2 X D p G 5 k Z X J 0 Z X I g V H l w L n t Q b G V h c 2 U g Z W 5 0 Z X I g d G h l I G 5 1 b W J l c i B v Z i B v d X R n b 2 l u Z y B u Z W l n a G J v d X J z I G Z v c i B l Y W N o I E d y Y X B o I G F u Z C B u b 2 R l I H B h a X I g b G l z d G V k I G J l b G 9 3 I F s y L i B T b W F s b E d y Y X B o M i B h b m Q g T m 9 k Z S A x M l 0 s M T N 9 J n F 1 b 3 Q 7 L C Z x d W 9 0 O 1 N l Y 3 R p b 2 4 x L 1 R h Y m V s b G U x L 0 d l w 6 R u Z G V y d G V y I F R 5 c C 5 7 U G x l Y X N l I G V u d G V y I H R o Z S B u d W 1 i Z X I g b 2 Y g b 3 V 0 Z 2 9 p b m c g b m V p Z 2 h i b 3 V y c y B m b 3 I g Z W F j a C B H c m F w a C B h b m Q g b m 9 k Z S B w Y W l y I G x p c 3 R l Z C B i Z W x v d y B b M y 4 g U 2 1 h b G x H c m F w a D M g Y W 5 k I E 5 v Z G U g N D Z d L D E 0 f S Z x d W 9 0 O y w m c X V v d D t T Z W N 0 a W 9 u M S 9 U Y W J l b G x l M S 9 H Z c O k b m R l c n R l c i B U e X A u e 0 1 l b n R h b E R l b W F u Z C w x N X 0 m c X V v d D s s J n F 1 b 3 Q 7 U 2 V j d G l v b j E v V G F i Z W x s Z T E v R 2 X D p G 5 k Z X J 0 Z X I g V H l w L n t Q a H l z a W N h b C B E Z W 1 h b m Q s M T Z 9 J n F 1 b 3 Q 7 L C Z x d W 9 0 O 1 N l Y 3 R p b 2 4 x L 1 R h Y m V s b G U x L 0 d l w 6 R u Z G V y d G V y I F R 5 c C 5 7 V G V t c G 9 y Y W w g R G V t Y W 5 k L D E 3 f S Z x d W 9 0 O y w m c X V v d D t T Z W N 0 a W 9 u M S 9 U Y W J l b G x l M S 9 H Z c O k b m R l c n R l c i B U e X A u e 1 B l c m Z v c m 1 h b m N l L D E 4 f S Z x d W 9 0 O y w m c X V v d D t T Z W N 0 a W 9 u M S 9 U Y W J l b G x l M S 9 H Z c O k b m R l c n R l c i B U e X A u e 0 V m Z m 9 y d C w x O X 0 m c X V v d D s s J n F 1 b 3 Q 7 U 2 V j d G l v b j E v V G F i Z W x s Z T E v R 2 X D p G 5 k Z X J 0 Z X I g V H l w L n t G c n V z d H J h d G l v b i w y M H 0 m c X V v d D s s J n F 1 b 3 Q 7 U 2 V j d G l v b j E v V G F i Z W x s Z T E v R 2 X D p G 5 k Z X J 0 Z X I g V H l w L n t Q b G V h c 2 U g Z W 5 0 Z X I g d G h l I G 5 1 b W J l c i B v Z i B D b 2 1 t d W 5 p d H k g b W V t Y m V y c y B m b 3 I g Z W F j a C B n c m F w a C B h b m Q g Y 2 9 s b 3 V y I H B h a X I 6 I F s x L i B T b W F s b E d y Y X B o M S B h b m Q g T G l n a H Q g Q m x 1 Z S 9 H c m V 5 I E J s d W V d L D I x f S Z x d W 9 0 O y w m c X V v d D t T Z W N 0 a W 9 u M S 9 U Y W J l b G x l M S 9 H Z c O k b m R l c n R l c i B U e X A u e 1 B s Z W F z Z S B l b n R l c i B 0 a G U g b n V t Y m V y I G 9 m I E N v b W 1 1 b m l 0 e S B t Z W 1 i Z X J z I G Z v c i B l Y W N o I G d y Y X B o I G F u Z C B j b 2 x v d X I g c G F p c j o g W z I u I F N t Y W x s R 3 J h c G g y I G F u Z C B S d X N 0 I F J l Z F 0 s M j J 9 J n F 1 b 3 Q 7 L C Z x d W 9 0 O 1 N l Y 3 R p b 2 4 x L 1 R h Y m V s b G U x L 0 d l w 6 R u Z G V y d G V y I F R 5 c C 5 7 U G x l Y X N l I G V u d G V y I H R o Z S B u d W 1 i Z X I g b 2 Y g Q 2 9 t b X V u a X R 5 I G 1 l b W J l c n M g Z m 9 y I G V h Y 2 g g Z 3 J h c G g g Y W 5 k I G N v b G 9 1 c i B w Y W l y O i B b M y 4 g U 2 1 h b G x H c m F w a D M g Y W 5 k I F N h b G 1 v b i B D b 2 x v d X J d L D I z f S Z x d W 9 0 O y w m c X V v d D t T Z W N 0 a W 9 u M S 9 U Y W J l b G x l M S 9 H Z c O k b m R l c n R l c i B U e X A u e 0 1 l b n R h b C B E Z W 1 h b m Q y L D I 0 f S Z x d W 9 0 O y w m c X V v d D t T Z W N 0 a W 9 u M S 9 U Y W J l b G x l M S 9 H Z c O k b m R l c n R l c i B U e X A u e 1 B o e X N p Y 2 F s I E R l b W F u Z D M s M j V 9 J n F 1 b 3 Q 7 L C Z x d W 9 0 O 1 N l Y 3 R p b 2 4 x L 1 R h Y m V s b G U x L 0 d l w 6 R u Z G V y d G V y I F R 5 c C 5 7 V G V t c G 9 y Y W w g R G V t Y W 5 k N C w y N n 0 m c X V v d D s s J n F 1 b 3 Q 7 U 2 V j d G l v b j E v V G F i Z W x s Z T E v R 2 X D p G 5 k Z X J 0 Z X I g V H l w L n t Q Z X J m b 3 J t Y W 5 j Z T U s M j d 9 J n F 1 b 3 Q 7 L C Z x d W 9 0 O 1 N l Y 3 R p b 2 4 x L 1 R h Y m V s b G U x L 0 d l w 6 R u Z G V y d G V y I F R 5 c C 5 7 R W Z m b 3 J 0 N i w y O H 0 m c X V v d D s s J n F 1 b 3 Q 7 U 2 V j d G l v b j E v V G F i Z W x s Z T E v R 2 X D p G 5 k Z X J 0 Z X I g V H l w L n t G c n V z d H J h d G l v b j c s M j l 9 J n F 1 b 3 Q 7 L C Z x d W 9 0 O 1 N l Y 3 R p b 2 4 x L 1 R h Y m V s b G U x L 0 d l w 6 R u Z G V y d G V y I F R 5 c C 5 7 U G x l Y X N l I G V u d G V y I H R o Z S B u Y W 1 l c y B v Z i B 0 a G U g M y B t b 3 N 0 I G l u Z m x 1 Z W 5 0 a W F s I G 5 v Z G V z I G Z v c i B l Y W N o I G d y Y X B o I H N l c G F y Y X R l Z C B i e S B j b 2 1 t Y S B b M S 4 g U 2 1 h b G x H c m F w a D F d L D M w f S Z x d W 9 0 O y w m c X V v d D t T Z W N 0 a W 9 u M S 9 U Y W J l b G x l M S 9 H Z c O k b m R l c n R l c i B U e X A u e 1 B s Z W F z Z S B l b n R l c i B 0 a G U g b m F t Z X M g b 2 Y g d G h l I D M g b W 9 z d C B p b m Z s d W V u d G l h b C B u b 2 R l c y B m b 3 I g Z W F j a C B n c m F w a C B z Z X B h c m F 0 Z W Q g Y n k g Y 2 9 t b W E g W z I u I F N t Y W x s R 3 J h c G g y X S w z M X 0 m c X V v d D s s J n F 1 b 3 Q 7 U 2 V j d G l v b j E v V G F i Z W x s Z T E v R 2 X D p G 5 k Z X J 0 Z X I g V H l w L n t Q b G V h c 2 U g Z W 5 0 Z X I g d G h l I G 5 h b W V z I G 9 m I H R o Z S A z I G 1 v c 3 Q g a W 5 m b H V l b n R p Y W w g b m 9 k Z X M g Z m 9 y I G V h Y 2 g g Z 3 J h c G g g c 2 V w Y X J h d G V k I G J 5 I G N v b W 1 h I F s z L i B T b W F s b E d y Y X B o M 1 0 s M z J 9 J n F 1 b 3 Q 7 L C Z x d W 9 0 O 1 N l Y 3 R p b 2 4 x L 1 R h Y m V s b G U x L 0 d l w 6 R u Z G V y d G V y I F R 5 c C 5 7 U G x l Y X N l I G V u d G V y I H R o Z S B u Y W 1 l c y B v Z i B 0 a G U g M y B t b 3 N 0 I G l u Z m x 1 Z W 5 0 a W F s I G 5 v Z G V z I G Z v c i B l Y W N o I G d y Y X B o I H N l c G F y Y X R l Z C B i e S B j b 2 1 t Y S B b N C 4 g T W V k a X V t R 3 J h c G g x X S w z M 3 0 m c X V v d D s s J n F 1 b 3 Q 7 U 2 V j d G l v b j E v V G F i Z W x s Z T E v R 2 X D p G 5 k Z X J 0 Z X I g V H l w L n t Q b G V h c 2 U g Z W 5 0 Z X I g d G h l I G 5 h b W V z I G 9 m I H R o Z S A z I G 1 v c 3 Q g a W 5 m b H V l b n R p Y W w g b m 9 k Z X M g Z m 9 y I G V h Y 2 g g Z 3 J h c G g g c 2 V w Y X J h d G V k I G J 5 I G N v b W 1 h I F s 1 L i B N Z W R p d W 1 H c m F w a D J d L D M 0 f S Z x d W 9 0 O y w m c X V v d D t T Z W N 0 a W 9 u M S 9 U Y W J l b G x l M S 9 H Z c O k b m R l c n R l c i B U e X A u e 0 1 l b n R h b C B E Z W 1 h b m Q 4 L D M 1 f S Z x d W 9 0 O y w m c X V v d D t T Z W N 0 a W 9 u M S 9 U Y W J l b G x l M S 9 H Z c O k b m R l c n R l c i B U e X A u e 1 B o e X N p Y 2 F s I E R l b W F u Z D k s M z Z 9 J n F 1 b 3 Q 7 L C Z x d W 9 0 O 1 N l Y 3 R p b 2 4 x L 1 R h Y m V s b G U x L 0 d l w 6 R u Z G V y d G V y I F R 5 c C 5 7 V G V t c G 9 y Y W w g R G V t Y W 5 k M T A s M z d 9 J n F 1 b 3 Q 7 L C Z x d W 9 0 O 1 N l Y 3 R p b 2 4 x L 1 R h Y m V s b G U x L 0 d l w 6 R u Z G V y d G V y I F R 5 c C 5 7 U G V y Z m 9 y b W F u Y 2 U x M S w z O H 0 m c X V v d D s s J n F 1 b 3 Q 7 U 2 V j d G l v b j E v V G F i Z W x s Z T E v R 2 X D p G 5 k Z X J 0 Z X I g V H l w L n t F Z m Z v c n Q x M i w z O X 0 m c X V v d D s s J n F 1 b 3 Q 7 U 2 V j d G l v b j E v V G F i Z W x s Z T E v R 2 X D p G 5 k Z X J 0 Z X I g V H l w L n t G c n V z d H J h d G l v b j E z L D Q w f S Z x d W 9 0 O y w m c X V v d D t T Z W N 0 a W 9 u M S 9 U Y W J l b G x l M S 9 H Z c O k b m R l c n R l c i B U e X A u e 0 1 l b n R h b C B E Z W 1 h b m Q x N C w 0 M X 0 m c X V v d D s s J n F 1 b 3 Q 7 U 2 V j d G l v b j E v V G F i Z W x s Z T E v R 2 X D p G 5 k Z X J 0 Z X I g V H l w L n t Q a H l z a W N h b C B E Z W 1 h b m Q x N S w 0 M n 0 m c X V v d D s s J n F 1 b 3 Q 7 U 2 V j d G l v b j E v V G F i Z W x s Z T E v R 2 X D p G 5 k Z X J 0 Z X I g V H l w L n t U Z W 1 w b 3 J h b C B E Z W 1 h b m Q x N i w 0 M 3 0 m c X V v d D s s J n F 1 b 3 Q 7 U 2 V j d G l v b j E v V G F i Z W x s Z T E v R 2 X D p G 5 k Z X J 0 Z X I g V H l w L n t Q Z X J m b 3 J t Y W 5 j Z T E 3 L D Q 0 f S Z x d W 9 0 O y w m c X V v d D t T Z W N 0 a W 9 u M S 9 U Y W J l b G x l M S 9 H Z c O k b m R l c n R l c i B U e X A u e 0 V m Z m 9 y d D E 4 L D Q 1 f S Z x d W 9 0 O y w m c X V v d D t T Z W N 0 a W 9 u M S 9 U Y W J l b G x l M S 9 H Z c O k b m R l c n R l c i B U e X A u e 0 Z y d X N 0 c m F 0 a W 9 u M T k s N D Z 9 J n F 1 b 3 Q 7 L C Z x d W 9 0 O 1 N l Y 3 R p b 2 4 x L 1 R h Y m V s b G U x L 0 d l w 6 R u Z G V y d G V y I F R 5 c C 5 7 U G x l Y X N l I G F u c 3 d l c i B 0 a G U g Z m 9 s b G 9 3 a W 5 n I H F 1 Z X N 0 a W 9 u c y B j b 2 5 j Z X J u a W 5 n I H R o Z S B o Y W 5 k b G l u Z y B v Z i B 0 a G U g d m l z d W F s a X p h d G l v b i B b S S B 0 a G l u a y B 0 a G F 0 I E k g d 2 9 1 b G Q g b G l r Z S B 0 b y B 1 c 2 U g d G h l I G l u d G V y Y W N 0 a X Z l I G d y Y X B o I H Z p c 3 V h b G l 6 Y X R p b 2 4 g Z n J l c X V l b n R s e V 0 s N D d 9 J n F 1 b 3 Q 7 L C Z x d W 9 0 O 1 N l Y 3 R p b 2 4 x L 1 R h Y m V s b G U x L 0 d l w 6 R u Z G V y d G V y I F R 5 c C 5 7 U G x l Y X N l I G F u c 3 d l c i B 0 a G U g Z m 9 s b G 9 3 a W 5 n I H F 1 Z X N 0 a W 9 u c y B j b 2 5 j Z X J u a W 5 n I H R o Z S B o Y W 5 k b G l u Z y B v Z i B 0 a G U g d m l z d W F s a X p h d G l v b i B b S S B m b 3 V u Z C B 0 a G U g a W 5 0 Z X J h Y 3 R p d m U g Z 3 J h c G g g d m l z d W F s a X p h d G l v b i B 1 b m 5 l Y 2 V z c 2 F y a W x 5 I G N v b X B s Z X h d L D Q 4 f S Z x d W 9 0 O y w m c X V v d D t T Z W N 0 a W 9 u M S 9 U Y W J l b G x l M S 9 H Z c O k b m R l c n R l c i B U e X A u e 1 B s Z W F z Z S B h b n N 3 Z X I g d G h l I G Z v b G x v d 2 l u Z y B x d W V z d G l v b n M g Y 2 9 u Y 2 V y b m l u Z y B 0 a G U g a G F u Z G x p b m c g b 2 Y g d G h l I H Z p c 3 V h b G l 6 Y X R p b 2 4 g W 0 k g d G h v d W d o d C B 0 a G U g a W 5 0 Z X J h Y 3 R p d m U g Z 3 J h c G g g d m l z d W F s a X p h d G l v b i B 3 Y X M g Z W F z e S B 0 b y B 1 c 2 V d L D Q 5 f S Z x d W 9 0 O y w m c X V v d D t T Z W N 0 a W 9 u M S 9 U Y W J l b G x l M S 9 H Z c O k b m R l c n R l c i B U e X A u e 1 B s Z W F z Z S B h b n N 3 Z X I g d G h l I G Z v b G x v d 2 l u Z y B x d W V z d G l v b n M g Y 2 9 u Y 2 V y b m l u Z y B 0 a G U g a G F u Z G x p b m c g b 2 Y g d G h l I H Z p c 3 V h b G l 6 Y X R p b 2 4 g W 0 k g d G h p b m s g d G h h d C B J I H d v d W x k I G 5 l Z W Q g d G h l I H N 1 c H B v c n Q g b 2 Y g Y W 4 g Z X h w Z X J p Z W 5 j Z W Q g c G V y c 2 9 u I H R v I G J l I G F i b G U g d G 8 g d X N l I H R o a X M g a W 5 0 Z X J h Y 3 R p d m U g Z 3 J h c G g g d m l z d W F s a X p h d G l v b l 0 s N T B 9 J n F 1 b 3 Q 7 L C Z x d W 9 0 O 1 N l Y 3 R p b 2 4 x L 1 R h Y m V s b G U x L 0 d l w 6 R u Z G V y d G V y I F R 5 c C 5 7 U G x l Y X N l I G F u c 3 d l c i B 0 a G U g Z m 9 s b G 9 3 a W 5 n I H F 1 Z X N 0 a W 9 u c y B j b 2 5 j Z X J u a W 5 n I H R o Z S B o Y W 5 k b G l u Z y B v Z i B 0 a G U g d m l z d W F s a X p h d G l v b i B b S S B m b 3 V u Z C B 0 a G U g d m F y a W 9 1 c y B m d W 5 j d G l v b n M g a W 4 g d G h p c y B p b n R l c m F j d G l 2 Z S B n c m F w a C B 2 a X N 1 Y W x p e m F 0 a W 9 u I H d l c m U g d 2 V s b C B p b n R l Z 3 J h d G V k X S w 1 M X 0 m c X V v d D s s J n F 1 b 3 Q 7 U 2 V j d G l v b j E v V G F i Z W x s Z T E v R 2 X D p G 5 k Z X J 0 Z X I g V H l w L n t Q b G V h c 2 U g Y W 5 z d 2 V y I H R o Z S B m b 2 x s b 3 d p b m c g c X V l c 3 R p b 2 5 z I G N v b m N l c m 5 p b m c g d G h l I G h h b m R s a W 5 n I G 9 m I H R o Z S B 2 a X N 1 Y W x p e m F 0 a W 9 u I F t J I H R o b 3 V n a H Q g d G h l c m U g d 2 F z I H R v b y B t d W N o I G l u Y 2 9 u c 2 l z d G V u Y 3 k g a W 4 g d G h l I G l u d G V y Y W N 0 a X Z l I G d y Y X B o I H Z p c 3 V h b G l 6 Y X R p b 2 5 d L D U y f S Z x d W 9 0 O y w m c X V v d D t T Z W N 0 a W 9 u M S 9 U Y W J l b G x l M S 9 H Z c O k b m R l c n R l c i B U e X A u e 1 B s Z W F z Z S B h b n N 3 Z X I g d G h l I G Z v b G x v d 2 l u Z y B x d W V z d G l v b n M g Y 2 9 u Y 2 V y b m l u Z y B 0 a G U g a G F u Z G x p b m c g b 2 Y g d G h l I H Z p c 3 V h b G l 6 Y X R p b 2 4 g W 0 k g d 2 9 1 b G Q g a W 1 h Z 2 l u Z S B 0 a G F 0 I G 1 v c 3 Q g c G V v c G x l I H d v d W x k I G x l Y X J u I H R v I H V z Z S B 0 a G U g a W 5 0 Z X J h Y 3 R p d m U g Z 3 J h c G g g d m l z d W F s a X p h d G l v b i B 2 Z X J 5 I H F 1 a W N r b H l d L D U z f S Z x d W 9 0 O y w m c X V v d D t T Z W N 0 a W 9 u M S 9 U Y W J l b G x l M S 9 H Z c O k b m R l c n R l c i B U e X A u e 1 B s Z W F z Z S B h b n N 3 Z X I g d G h l I G Z v b G x v d 2 l u Z y B x d W V z d G l v b n M g Y 2 9 u Y 2 V y b m l u Z y B 0 a G U g a G F u Z G x p b m c g b 2 Y g d G h l I H Z p c 3 V h b G l 6 Y X R p b 2 4 g W 0 k g Z m 9 1 b m Q g d G h l I G l u d G V y Y W N 0 a X Z l I G d y Y X B o I H Z p c 3 V h b G l 6 Y X R p b 2 4 g d m V y e S B j d W 1 i Z X J z b 2 1 l I H R v I H V z Z V 0 s N T R 9 J n F 1 b 3 Q 7 L C Z x d W 9 0 O 1 N l Y 3 R p b 2 4 x L 1 R h Y m V s b G U x L 0 d l w 6 R u Z G V y d G V y I F R 5 c C 5 7 U G x l Y X N l I G F u c 3 d l c i B 0 a G U g Z m 9 s b G 9 3 a W 5 n I H F 1 Z X N 0 a W 9 u c y B j b 2 5 j Z X J u a W 5 n I H R o Z S B o Y W 5 k b G l u Z y B v Z i B 0 a G U g d m l z d W F s a X p h d G l v b i B b S S B m Z W x 0 I H Z l c n k g Y 2 9 u Z m l k Z W 5 0 I H V z a W 5 n I H R o Z S B p b n R l c m F j d G l 2 Z S B n c m F w a C B 2 a X N 1 Y W x p e m F 0 a W 9 u X S w 1 N X 0 m c X V v d D s s J n F 1 b 3 Q 7 U 2 V j d G l v b j E v V G F i Z W x s Z T E v R 2 X D p G 5 k Z X J 0 Z X I g V H l w L n t Q b G V h c 2 U g Y W 5 z d 2 V y I H R o Z S B m b 2 x s b 3 d p b m c g c X V l c 3 R p b 2 5 z I G N v b m N l c m 5 p b m c g d G h l I G h h b m R s a W 5 n I G 9 m I H R o Z S B 2 a X N 1 Y W x p e m F 0 a W 9 u I F t J I G 5 l Z W R l Z C B 0 b y B s Z W F y b i B h I G x v d C B v Z i B 0 a G l u Z 3 M g Y m V m b 3 J l I E k g Y 2 9 1 b G Q g Z 2 V 0 I G d v a W 5 n I H d p d G g g d G h p c y B p b n R l c m F j d G l 2 Z S B n c m F w a C B 2 a X N 1 Y W x p e m F 0 a W 9 u X S w 1 N n 0 m c X V v d D s s J n F 1 b 3 Q 7 U 2 V j d G l v b j E v V G F i Z W x s Z T E v R 2 X D p G 5 k Z X J 0 Z X I g V H l w L n t I Y X Z l I H l v d S B l b m N v d W 5 0 Z X J l Z C B h b n k g c H J v Y m x l b X M g Z H V y a W 5 n I H V z Z S B v Z i B 0 a G U g a W 5 0 Z X J h Y 3 R p d m U g d m l z d W F s a X p h d G l v b j 8 g V 2 h h d C B j b 3 V s Z C B o Y X Z l I G J l Z W 4 g Z G 9 u Z S B i Z X R 0 Z X I / L D U 3 f S Z x d W 9 0 O y w m c X V v d D t T Z W N 0 a W 9 u M S 9 U Y W J l b G x l M S 9 H Z c O k b m R l c n R l c i B U e X A u e 0 l m I H l v d S B o Y X Z l I G F u e S B h Z G R p d G l v b m F s I G N v b W 1 l b n Q g b 3 I g a W 5 w d X Q s I H l v d S B j Y W 4 g Y W R k I G l 0 I G h l c m U s N T h 9 J n F 1 b 3 Q 7 X S w m c X V v d D t D b 2 x 1 b W 5 D b 3 V u d C Z x d W 9 0 O z o 1 O S w m c X V v d D t L Z X l D b 2 x 1 b W 5 O Y W 1 l c y Z x d W 9 0 O z p b X S w m c X V v d D t D b 2 x 1 b W 5 J Z G V u d G l 0 a W V z J n F 1 b 3 Q 7 O l s m c X V v d D t T Z W N 0 a W 9 u M S 9 U Y W J l b G x l M S 9 H Z c O k b m R l c n R l c i B U e X A u e 1 J l c 3 B v b n N l I E l E L D B 9 J n F 1 b 3 Q 7 L C Z x d W 9 0 O 1 N l Y 3 R p b 2 4 x L 1 R h Y m V s b G U x L 0 d l w 6 R u Z G V y d G V y I F R 5 c C 5 7 R G F 0 Z S B z d W J t a X R 0 Z W Q s M X 0 m c X V v d D s s J n F 1 b 3 Q 7 U 2 V j d G l v b j E v V G F i Z W x s Z T E v R 2 X D p G 5 k Z X J 0 Z X I g V H l w L n t M Y X N 0 I H B h Z 2 U s M n 0 m c X V v d D s s J n F 1 b 3 Q 7 U 2 V j d G l v b j E v V G F i Z W x s Z T E v R 2 X D p G 5 k Z X J 0 Z X I g V H l w L n t T d G F y d C B s Y W 5 n d W F n Z S w z f S Z x d W 9 0 O y w m c X V v d D t T Z W N 0 a W 9 u M S 9 U Y W J l b G x l M S 9 H Z c O k b m R l c n R l c i B U e X A u e 1 N l Z W Q s N H 0 m c X V v d D s s J n F 1 b 3 Q 7 U 2 V j d G l v b j E v V G F i Z W x s Z T E v R 2 X D p G 5 k Z X J 0 Z X I g V H l w L n t Q b G V h c 2 U g Z W 5 0 Z X I g d G h l I E l E I H l v d S B y Z W N l a X Z l Z C B h Z n R l c i B 0 a G U g d m l k Z W 8 g Y 2 9 u Z m V y Z W 5 j Z S w 1 f S Z x d W 9 0 O y w m c X V v d D t T Z W N 0 a W 9 u M S 9 U Y W J l b G x l M S 9 H Z c O k b m R l c n R l c i B U e X A u e 1 B s Z W F z Z S B z c G V j a W Z 5 I H l v d X I g Z m l l b G Q g b 2 Y g c 3 R 1 Z H k s N n 0 m c X V v d D s s J n F 1 b 3 Q 7 U 2 V j d G l v b j E v V G F i Z W x s Z T E v R 2 X D p G 5 k Z X J 0 Z X I g V H l w L n t Q b G V h c 2 U g c 3 B l Y 2 l m e S B 5 b 3 V y I G Z p Z W x k I G 9 m I H N 0 d W R 5 I F t P d G h l c l 0 s N 3 0 m c X V v d D s s J n F 1 b 3 Q 7 U 2 V j d G l v b j E v V G F i Z W x s Z T E v R 2 X D p G 5 k Z X J 0 Z X I g V H l w L n t Q b G V h c 2 U g c 2 V s Z W N 0 I H l v d X I g Z 2 V u Z G V y L i w 4 f S Z x d W 9 0 O y w m c X V v d D t T Z W N 0 a W 9 u M S 9 U Y W J l b G x l M S 9 H Z c O k b m R l c n R l c i B U e X A u e 1 B s Z W F z Z S B l b n R l c i B 5 b 3 V y I G F n Z S B p b i B 5 Z W F y c y w 5 f S Z x d W 9 0 O y w m c X V v d D t T Z W N 0 a W 9 u M S 9 U Y W J l b G x l M S 9 H Z c O k b m R l c n R l c i B U e X A u e 0 h v d y B l e H B l c m l l b m N l Z C B h c m U g e W 9 1 I G l u I H V z a W 5 n I G d y Y X B o I H J l c H J l c 2 V u d G F 0 a W 9 u c z 8 g K F d p d G g g M S B t Z W F u a W 5 n I F w m c X V v d D t O b 3 Q g Y X Q g Y W x s X C Z x d W 9 0 O y B h b m Q g N S B t Z W F u a W 5 n I F w m c X V v d D t W Z X J 5 I G 1 1 Y 2 h c J n F 1 b 3 Q 7 K S w x M H 0 m c X V v d D s s J n F 1 b 3 Q 7 U 2 V j d G l v b j E v V G F i Z W x s Z T E v R 2 X D p G 5 k Z X J 0 Z X I g V H l w L n t J Z i B 5 b 3 U g a G F 2 Z S B o Y W Q g Z X h w Z X J p Z W 5 j Z S B 3 a X R o I G d y Y X B o I H J l c H J l c 2 V u d G F 0 a W 9 u c y w g c G x l Y X N l I G d p d m U g Y S B z a G 9 y d C B k Z X N j c m l w d G l v b i B v Z i B 3 a G F 0 I H l v d S B o Y X Z l I H V z Z W Q g d G h l b S B m b 3 I s M T F 9 J n F 1 b 3 Q 7 L C Z x d W 9 0 O 1 N l Y 3 R p b 2 4 x L 1 R h Y m V s b G U x L 0 d l w 6 R u Z G V y d G V y I F R 5 c C 5 7 U G x l Y X N l I G V u d G V y I H R o Z S B u d W 1 i Z X I g b 2 Y g b 3 V 0 Z 2 9 p b m c g b m V p Z 2 h i b 3 V y c y B m b 3 I g Z W F j a C B H c m F w a C B h b m Q g b m 9 k Z S B w Y W l y I G x p c 3 R l Z C B i Z W x v d y B b M S 4 g U 2 1 h b G x H c m F w a D E g Y W 5 k I E 5 v Z G U g N 1 0 s M T J 9 J n F 1 b 3 Q 7 L C Z x d W 9 0 O 1 N l Y 3 R p b 2 4 x L 1 R h Y m V s b G U x L 0 d l w 6 R u Z G V y d G V y I F R 5 c C 5 7 U G x l Y X N l I G V u d G V y I H R o Z S B u d W 1 i Z X I g b 2 Y g b 3 V 0 Z 2 9 p b m c g b m V p Z 2 h i b 3 V y c y B m b 3 I g Z W F j a C B H c m F w a C B h b m Q g b m 9 k Z S B w Y W l y I G x p c 3 R l Z C B i Z W x v d y B b M i 4 g U 2 1 h b G x H c m F w a D I g Y W 5 k I E 5 v Z G U g M T J d L D E z f S Z x d W 9 0 O y w m c X V v d D t T Z W N 0 a W 9 u M S 9 U Y W J l b G x l M S 9 H Z c O k b m R l c n R l c i B U e X A u e 1 B s Z W F z Z S B l b n R l c i B 0 a G U g b n V t Y m V y I G 9 m I G 9 1 d G d v a W 5 n I G 5 l a W d o Y m 9 1 c n M g Z m 9 y I G V h Y 2 g g R 3 J h c G g g Y W 5 k I G 5 v Z G U g c G F p c i B s a X N 0 Z W Q g Y m V s b 3 c g W z M u I F N t Y W x s R 3 J h c G g z I G F u Z C B O b 2 R l I D Q 2 X S w x N H 0 m c X V v d D s s J n F 1 b 3 Q 7 U 2 V j d G l v b j E v V G F i Z W x s Z T E v R 2 X D p G 5 k Z X J 0 Z X I g V H l w L n t N Z W 5 0 Y W x E Z W 1 h b m Q s M T V 9 J n F 1 b 3 Q 7 L C Z x d W 9 0 O 1 N l Y 3 R p b 2 4 x L 1 R h Y m V s b G U x L 0 d l w 6 R u Z G V y d G V y I F R 5 c C 5 7 U G h 5 c 2 l j Y W w g R G V t Y W 5 k L D E 2 f S Z x d W 9 0 O y w m c X V v d D t T Z W N 0 a W 9 u M S 9 U Y W J l b G x l M S 9 H Z c O k b m R l c n R l c i B U e X A u e 1 R l b X B v c m F s I E R l b W F u Z C w x N 3 0 m c X V v d D s s J n F 1 b 3 Q 7 U 2 V j d G l v b j E v V G F i Z W x s Z T E v R 2 X D p G 5 k Z X J 0 Z X I g V H l w L n t Q Z X J m b 3 J t Y W 5 j Z S w x O H 0 m c X V v d D s s J n F 1 b 3 Q 7 U 2 V j d G l v b j E v V G F i Z W x s Z T E v R 2 X D p G 5 k Z X J 0 Z X I g V H l w L n t F Z m Z v c n Q s M T l 9 J n F 1 b 3 Q 7 L C Z x d W 9 0 O 1 N l Y 3 R p b 2 4 x L 1 R h Y m V s b G U x L 0 d l w 6 R u Z G V y d G V y I F R 5 c C 5 7 R n J 1 c 3 R y Y X R p b 2 4 s M j B 9 J n F 1 b 3 Q 7 L C Z x d W 9 0 O 1 N l Y 3 R p b 2 4 x L 1 R h Y m V s b G U x L 0 d l w 6 R u Z G V y d G V y I F R 5 c C 5 7 U G x l Y X N l I G V u d G V y I H R o Z S B u d W 1 i Z X I g b 2 Y g Q 2 9 t b X V u a X R 5 I G 1 l b W J l c n M g Z m 9 y I G V h Y 2 g g Z 3 J h c G g g Y W 5 k I G N v b G 9 1 c i B w Y W l y O i B b M S 4 g U 2 1 h b G x H c m F w a D E g Y W 5 k I E x p Z 2 h 0 I E J s d W U v R 3 J l e S B C b H V l X S w y M X 0 m c X V v d D s s J n F 1 b 3 Q 7 U 2 V j d G l v b j E v V G F i Z W x s Z T E v R 2 X D p G 5 k Z X J 0 Z X I g V H l w L n t Q b G V h c 2 U g Z W 5 0 Z X I g d G h l I G 5 1 b W J l c i B v Z i B D b 2 1 t d W 5 p d H k g b W V t Y m V y c y B m b 3 I g Z W F j a C B n c m F w a C B h b m Q g Y 2 9 s b 3 V y I H B h a X I 6 I F s y L i B T b W F s b E d y Y X B o M i B h b m Q g U n V z d C B S Z W R d L D I y f S Z x d W 9 0 O y w m c X V v d D t T Z W N 0 a W 9 u M S 9 U Y W J l b G x l M S 9 H Z c O k b m R l c n R l c i B U e X A u e 1 B s Z W F z Z S B l b n R l c i B 0 a G U g b n V t Y m V y I G 9 m I E N v b W 1 1 b m l 0 e S B t Z W 1 i Z X J z I G Z v c i B l Y W N o I G d y Y X B o I G F u Z C B j b 2 x v d X I g c G F p c j o g W z M u I F N t Y W x s R 3 J h c G g z I G F u Z C B T Y W x t b 2 4 g Q 2 9 s b 3 V y X S w y M 3 0 m c X V v d D s s J n F 1 b 3 Q 7 U 2 V j d G l v b j E v V G F i Z W x s Z T E v R 2 X D p G 5 k Z X J 0 Z X I g V H l w L n t N Z W 5 0 Y W w g R G V t Y W 5 k M i w y N H 0 m c X V v d D s s J n F 1 b 3 Q 7 U 2 V j d G l v b j E v V G F i Z W x s Z T E v R 2 X D p G 5 k Z X J 0 Z X I g V H l w L n t Q a H l z a W N h b C B E Z W 1 h b m Q z L D I 1 f S Z x d W 9 0 O y w m c X V v d D t T Z W N 0 a W 9 u M S 9 U Y W J l b G x l M S 9 H Z c O k b m R l c n R l c i B U e X A u e 1 R l b X B v c m F s I E R l b W F u Z D Q s M j Z 9 J n F 1 b 3 Q 7 L C Z x d W 9 0 O 1 N l Y 3 R p b 2 4 x L 1 R h Y m V s b G U x L 0 d l w 6 R u Z G V y d G V y I F R 5 c C 5 7 U G V y Z m 9 y b W F u Y 2 U 1 L D I 3 f S Z x d W 9 0 O y w m c X V v d D t T Z W N 0 a W 9 u M S 9 U Y W J l b G x l M S 9 H Z c O k b m R l c n R l c i B U e X A u e 0 V m Z m 9 y d D Y s M j h 9 J n F 1 b 3 Q 7 L C Z x d W 9 0 O 1 N l Y 3 R p b 2 4 x L 1 R h Y m V s b G U x L 0 d l w 6 R u Z G V y d G V y I F R 5 c C 5 7 R n J 1 c 3 R y Y X R p b 2 4 3 L D I 5 f S Z x d W 9 0 O y w m c X V v d D t T Z W N 0 a W 9 u M S 9 U Y W J l b G x l M S 9 H Z c O k b m R l c n R l c i B U e X A u e 1 B s Z W F z Z S B l b n R l c i B 0 a G U g b m F t Z X M g b 2 Y g d G h l I D M g b W 9 z d C B p b m Z s d W V u d G l h b C B u b 2 R l c y B m b 3 I g Z W F j a C B n c m F w a C B z Z X B h c m F 0 Z W Q g Y n k g Y 2 9 t b W E g W z E u I F N t Y W x s R 3 J h c G g x X S w z M H 0 m c X V v d D s s J n F 1 b 3 Q 7 U 2 V j d G l v b j E v V G F i Z W x s Z T E v R 2 X D p G 5 k Z X J 0 Z X I g V H l w L n t Q b G V h c 2 U g Z W 5 0 Z X I g d G h l I G 5 h b W V z I G 9 m I H R o Z S A z I G 1 v c 3 Q g a W 5 m b H V l b n R p Y W w g b m 9 k Z X M g Z m 9 y I G V h Y 2 g g Z 3 J h c G g g c 2 V w Y X J h d G V k I G J 5 I G N v b W 1 h I F s y L i B T b W F s b E d y Y X B o M l 0 s M z F 9 J n F 1 b 3 Q 7 L C Z x d W 9 0 O 1 N l Y 3 R p b 2 4 x L 1 R h Y m V s b G U x L 0 d l w 6 R u Z G V y d G V y I F R 5 c C 5 7 U G x l Y X N l I G V u d G V y I H R o Z S B u Y W 1 l c y B v Z i B 0 a G U g M y B t b 3 N 0 I G l u Z m x 1 Z W 5 0 a W F s I G 5 v Z G V z I G Z v c i B l Y W N o I G d y Y X B o I H N l c G F y Y X R l Z C B i e S B j b 2 1 t Y S B b M y 4 g U 2 1 h b G x H c m F w a D N d L D M y f S Z x d W 9 0 O y w m c X V v d D t T Z W N 0 a W 9 u M S 9 U Y W J l b G x l M S 9 H Z c O k b m R l c n R l c i B U e X A u e 1 B s Z W F z Z S B l b n R l c i B 0 a G U g b m F t Z X M g b 2 Y g d G h l I D M g b W 9 z d C B p b m Z s d W V u d G l h b C B u b 2 R l c y B m b 3 I g Z W F j a C B n c m F w a C B z Z X B h c m F 0 Z W Q g Y n k g Y 2 9 t b W E g W z Q u I E 1 l Z G l 1 b U d y Y X B o M V 0 s M z N 9 J n F 1 b 3 Q 7 L C Z x d W 9 0 O 1 N l Y 3 R p b 2 4 x L 1 R h Y m V s b G U x L 0 d l w 6 R u Z G V y d G V y I F R 5 c C 5 7 U G x l Y X N l I G V u d G V y I H R o Z S B u Y W 1 l c y B v Z i B 0 a G U g M y B t b 3 N 0 I G l u Z m x 1 Z W 5 0 a W F s I G 5 v Z G V z I G Z v c i B l Y W N o I G d y Y X B o I H N l c G F y Y X R l Z C B i e S B j b 2 1 t Y S B b N S 4 g T W V k a X V t R 3 J h c G g y X S w z N H 0 m c X V v d D s s J n F 1 b 3 Q 7 U 2 V j d G l v b j E v V G F i Z W x s Z T E v R 2 X D p G 5 k Z X J 0 Z X I g V H l w L n t N Z W 5 0 Y W w g R G V t Y W 5 k O C w z N X 0 m c X V v d D s s J n F 1 b 3 Q 7 U 2 V j d G l v b j E v V G F i Z W x s Z T E v R 2 X D p G 5 k Z X J 0 Z X I g V H l w L n t Q a H l z a W N h b C B E Z W 1 h b m Q 5 L D M 2 f S Z x d W 9 0 O y w m c X V v d D t T Z W N 0 a W 9 u M S 9 U Y W J l b G x l M S 9 H Z c O k b m R l c n R l c i B U e X A u e 1 R l b X B v c m F s I E R l b W F u Z D E w L D M 3 f S Z x d W 9 0 O y w m c X V v d D t T Z W N 0 a W 9 u M S 9 U Y W J l b G x l M S 9 H Z c O k b m R l c n R l c i B U e X A u e 1 B l c m Z v c m 1 h b m N l M T E s M z h 9 J n F 1 b 3 Q 7 L C Z x d W 9 0 O 1 N l Y 3 R p b 2 4 x L 1 R h Y m V s b G U x L 0 d l w 6 R u Z G V y d G V y I F R 5 c C 5 7 R W Z m b 3 J 0 M T I s M z l 9 J n F 1 b 3 Q 7 L C Z x d W 9 0 O 1 N l Y 3 R p b 2 4 x L 1 R h Y m V s b G U x L 0 d l w 6 R u Z G V y d G V y I F R 5 c C 5 7 R n J 1 c 3 R y Y X R p b 2 4 x M y w 0 M H 0 m c X V v d D s s J n F 1 b 3 Q 7 U 2 V j d G l v b j E v V G F i Z W x s Z T E v R 2 X D p G 5 k Z X J 0 Z X I g V H l w L n t N Z W 5 0 Y W w g R G V t Y W 5 k M T Q s N D F 9 J n F 1 b 3 Q 7 L C Z x d W 9 0 O 1 N l Y 3 R p b 2 4 x L 1 R h Y m V s b G U x L 0 d l w 6 R u Z G V y d G V y I F R 5 c C 5 7 U G h 5 c 2 l j Y W w g R G V t Y W 5 k M T U s N D J 9 J n F 1 b 3 Q 7 L C Z x d W 9 0 O 1 N l Y 3 R p b 2 4 x L 1 R h Y m V s b G U x L 0 d l w 6 R u Z G V y d G V y I F R 5 c C 5 7 V G V t c G 9 y Y W w g R G V t Y W 5 k M T Y s N D N 9 J n F 1 b 3 Q 7 L C Z x d W 9 0 O 1 N l Y 3 R p b 2 4 x L 1 R h Y m V s b G U x L 0 d l w 6 R u Z G V y d G V y I F R 5 c C 5 7 U G V y Z m 9 y b W F u Y 2 U x N y w 0 N H 0 m c X V v d D s s J n F 1 b 3 Q 7 U 2 V j d G l v b j E v V G F i Z W x s Z T E v R 2 X D p G 5 k Z X J 0 Z X I g V H l w L n t F Z m Z v c n Q x O C w 0 N X 0 m c X V v d D s s J n F 1 b 3 Q 7 U 2 V j d G l v b j E v V G F i Z W x s Z T E v R 2 X D p G 5 k Z X J 0 Z X I g V H l w L n t G c n V z d H J h d G l v b j E 5 L D Q 2 f S Z x d W 9 0 O y w m c X V v d D t T Z W N 0 a W 9 u M S 9 U Y W J l b G x l M S 9 H Z c O k b m R l c n R l c i B U e X A u e 1 B s Z W F z Z S B h b n N 3 Z X I g d G h l I G Z v b G x v d 2 l u Z y B x d W V z d G l v b n M g Y 2 9 u Y 2 V y b m l u Z y B 0 a G U g a G F u Z G x p b m c g b 2 Y g d G h l I H Z p c 3 V h b G l 6 Y X R p b 2 4 g W 0 k g d G h p b m s g d G h h d C B J I H d v d W x k I G x p a 2 U g d G 8 g d X N l I H R o Z S B p b n R l c m F j d G l 2 Z S B n c m F w a C B 2 a X N 1 Y W x p e m F 0 a W 9 u I G Z y Z X F 1 Z W 5 0 b H l d L D Q 3 f S Z x d W 9 0 O y w m c X V v d D t T Z W N 0 a W 9 u M S 9 U Y W J l b G x l M S 9 H Z c O k b m R l c n R l c i B U e X A u e 1 B s Z W F z Z S B h b n N 3 Z X I g d G h l I G Z v b G x v d 2 l u Z y B x d W V z d G l v b n M g Y 2 9 u Y 2 V y b m l u Z y B 0 a G U g a G F u Z G x p b m c g b 2 Y g d G h l I H Z p c 3 V h b G l 6 Y X R p b 2 4 g W 0 k g Z m 9 1 b m Q g d G h l I G l u d G V y Y W N 0 a X Z l I G d y Y X B o I H Z p c 3 V h b G l 6 Y X R p b 2 4 g d W 5 u Z W N l c 3 N h c m l s e S B j b 2 1 w b G V 4 X S w 0 O H 0 m c X V v d D s s J n F 1 b 3 Q 7 U 2 V j d G l v b j E v V G F i Z W x s Z T E v R 2 X D p G 5 k Z X J 0 Z X I g V H l w L n t Q b G V h c 2 U g Y W 5 z d 2 V y I H R o Z S B m b 2 x s b 3 d p b m c g c X V l c 3 R p b 2 5 z I G N v b m N l c m 5 p b m c g d G h l I G h h b m R s a W 5 n I G 9 m I H R o Z S B 2 a X N 1 Y W x p e m F 0 a W 9 u I F t J I H R o b 3 V n a H Q g d G h l I G l u d G V y Y W N 0 a X Z l I G d y Y X B o I H Z p c 3 V h b G l 6 Y X R p b 2 4 g d 2 F z I G V h c 3 k g d G 8 g d X N l X S w 0 O X 0 m c X V v d D s s J n F 1 b 3 Q 7 U 2 V j d G l v b j E v V G F i Z W x s Z T E v R 2 X D p G 5 k Z X J 0 Z X I g V H l w L n t Q b G V h c 2 U g Y W 5 z d 2 V y I H R o Z S B m b 2 x s b 3 d p b m c g c X V l c 3 R p b 2 5 z I G N v b m N l c m 5 p b m c g d G h l I G h h b m R s a W 5 n I G 9 m I H R o Z S B 2 a X N 1 Y W x p e m F 0 a W 9 u I F t J I H R o a W 5 r I H R o Y X Q g S S B 3 b 3 V s Z C B u Z W V k I H R o Z S B z d X B w b 3 J 0 I G 9 m I G F u I G V 4 c G V y a W V u Y 2 V k I H B l c n N v b i B 0 b y B i Z S B h Y m x l I H R v I H V z Z S B 0 a G l z I G l u d G V y Y W N 0 a X Z l I G d y Y X B o I H Z p c 3 V h b G l 6 Y X R p b 2 5 d L D U w f S Z x d W 9 0 O y w m c X V v d D t T Z W N 0 a W 9 u M S 9 U Y W J l b G x l M S 9 H Z c O k b m R l c n R l c i B U e X A u e 1 B s Z W F z Z S B h b n N 3 Z X I g d G h l I G Z v b G x v d 2 l u Z y B x d W V z d G l v b n M g Y 2 9 u Y 2 V y b m l u Z y B 0 a G U g a G F u Z G x p b m c g b 2 Y g d G h l I H Z p c 3 V h b G l 6 Y X R p b 2 4 g W 0 k g Z m 9 1 b m Q g d G h l I H Z h c m l v d X M g Z n V u Y 3 R p b 2 5 z I G l u I H R o a X M g a W 5 0 Z X J h Y 3 R p d m U g Z 3 J h c G g g d m l z d W F s a X p h d G l v b i B 3 Z X J l I H d l b G w g a W 5 0 Z W d y Y X R l Z F 0 s N T F 9 J n F 1 b 3 Q 7 L C Z x d W 9 0 O 1 N l Y 3 R p b 2 4 x L 1 R h Y m V s b G U x L 0 d l w 6 R u Z G V y d G V y I F R 5 c C 5 7 U G x l Y X N l I G F u c 3 d l c i B 0 a G U g Z m 9 s b G 9 3 a W 5 n I H F 1 Z X N 0 a W 9 u c y B j b 2 5 j Z X J u a W 5 n I H R o Z S B o Y W 5 k b G l u Z y B v Z i B 0 a G U g d m l z d W F s a X p h d G l v b i B b S S B 0 a G 9 1 Z 2 h 0 I H R o Z X J l I H d h c y B 0 b 2 8 g b X V j a C B p b m N v b n N p c 3 R l b m N 5 I G l u I H R o Z S B p b n R l c m F j d G l 2 Z S B n c m F w a C B 2 a X N 1 Y W x p e m F 0 a W 9 u X S w 1 M n 0 m c X V v d D s s J n F 1 b 3 Q 7 U 2 V j d G l v b j E v V G F i Z W x s Z T E v R 2 X D p G 5 k Z X J 0 Z X I g V H l w L n t Q b G V h c 2 U g Y W 5 z d 2 V y I H R o Z S B m b 2 x s b 3 d p b m c g c X V l c 3 R p b 2 5 z I G N v b m N l c m 5 p b m c g d G h l I G h h b m R s a W 5 n I G 9 m I H R o Z S B 2 a X N 1 Y W x p e m F 0 a W 9 u I F t J I H d v d W x k I G l t Y W d p b m U g d G h h d C B t b 3 N 0 I H B l b 3 B s Z S B 3 b 3 V s Z C B s Z W F y b i B 0 b y B 1 c 2 U g d G h l I G l u d G V y Y W N 0 a X Z l I G d y Y X B o I H Z p c 3 V h b G l 6 Y X R p b 2 4 g d m V y e S B x d W l j a 2 x 5 X S w 1 M 3 0 m c X V v d D s s J n F 1 b 3 Q 7 U 2 V j d G l v b j E v V G F i Z W x s Z T E v R 2 X D p G 5 k Z X J 0 Z X I g V H l w L n t Q b G V h c 2 U g Y W 5 z d 2 V y I H R o Z S B m b 2 x s b 3 d p b m c g c X V l c 3 R p b 2 5 z I G N v b m N l c m 5 p b m c g d G h l I G h h b m R s a W 5 n I G 9 m I H R o Z S B 2 a X N 1 Y W x p e m F 0 a W 9 u I F t J I G Z v d W 5 k I H R o Z S B p b n R l c m F j d G l 2 Z S B n c m F w a C B 2 a X N 1 Y W x p e m F 0 a W 9 u I H Z l c n k g Y 3 V t Y m V y c 2 9 t Z S B 0 b y B 1 c 2 V d L D U 0 f S Z x d W 9 0 O y w m c X V v d D t T Z W N 0 a W 9 u M S 9 U Y W J l b G x l M S 9 H Z c O k b m R l c n R l c i B U e X A u e 1 B s Z W F z Z S B h b n N 3 Z X I g d G h l I G Z v b G x v d 2 l u Z y B x d W V z d G l v b n M g Y 2 9 u Y 2 V y b m l u Z y B 0 a G U g a G F u Z G x p b m c g b 2 Y g d G h l I H Z p c 3 V h b G l 6 Y X R p b 2 4 g W 0 k g Z m V s d C B 2 Z X J 5 I G N v b m Z p Z G V u d C B 1 c 2 l u Z y B 0 a G U g a W 5 0 Z X J h Y 3 R p d m U g Z 3 J h c G g g d m l z d W F s a X p h d G l v b l 0 s N T V 9 J n F 1 b 3 Q 7 L C Z x d W 9 0 O 1 N l Y 3 R p b 2 4 x L 1 R h Y m V s b G U x L 0 d l w 6 R u Z G V y d G V y I F R 5 c C 5 7 U G x l Y X N l I G F u c 3 d l c i B 0 a G U g Z m 9 s b G 9 3 a W 5 n I H F 1 Z X N 0 a W 9 u c y B j b 2 5 j Z X J u a W 5 n I H R o Z S B o Y W 5 k b G l u Z y B v Z i B 0 a G U g d m l z d W F s a X p h d G l v b i B b S S B u Z W V k Z W Q g d G 8 g b G V h c m 4 g Y S B s b 3 Q g b 2 Y g d G h p b m d z I G J l Z m 9 y Z S B J I G N v d W x k I G d l d C B n b 2 l u Z y B 3 a X R o I H R o a X M g a W 5 0 Z X J h Y 3 R p d m U g Z 3 J h c G g g d m l z d W F s a X p h d G l v b l 0 s N T Z 9 J n F 1 b 3 Q 7 L C Z x d W 9 0 O 1 N l Y 3 R p b 2 4 x L 1 R h Y m V s b G U x L 0 d l w 6 R u Z G V y d G V y I F R 5 c C 5 7 S G F 2 Z S B 5 b 3 U g Z W 5 j b 3 V u d G V y Z W Q g Y W 5 5 I H B y b 2 J s Z W 1 z I G R 1 c m l u Z y B 1 c 2 U g b 2 Y g d G h l I G l u d G V y Y W N 0 a X Z l I H Z p c 3 V h b G l 6 Y X R p b 2 4 / I F d o Y X Q g Y 2 9 1 b G Q g a G F 2 Z S B i Z W V u I G R v b m U g Y m V 0 d G V y P y w 1 N 3 0 m c X V v d D s s J n F 1 b 3 Q 7 U 2 V j d G l v b j E v V G F i Z W x s Z T E v R 2 X D p G 5 k Z X J 0 Z X I g V H l w L n t J Z i B 5 b 3 U g a G F 2 Z S B h b n k g Y W R k a X R p b 2 5 h b C B j b 2 1 t Z W 5 0 I G 9 y I G l u c H V 0 L C B 5 b 3 U g Y 2 F u I G F k Z C B p d C B o Z X J l L D U 4 f S Z x d W 9 0 O 1 0 s J n F 1 b 3 Q 7 U m V s Y X R p b 2 5 z a G l w S W 5 m b y Z x d W 9 0 O z p b X X 0 i I C 8 + P C 9 T d G F i b G V F b n R y a W V z P j w v S X R l b T 4 8 S X R l b T 4 8 S X R l b U x v Y 2 F 0 a W 9 u P j x J d G V t V H l w Z T 5 G b 3 J t d W x h P C 9 J d G V t V H l w Z T 4 8 S X R l b V B h d G g + U 2 V j d G l v b j E v V G F i Z W x s Z T E v U X V l b G x l P C 9 J d G V t U G F 0 a D 4 8 L 0 l 0 Z W 1 M b 2 N h d G l v b j 4 8 U 3 R h Y m x l R W 5 0 c m l l c y A v P j w v S X R l b T 4 8 S X R l b T 4 8 S X R l b U x v Y 2 F 0 a W 9 u P j x J d G V t V H l w Z T 5 G b 3 J t d W x h P C 9 J d G V t V H l w Z T 4 8 S X R l b V B h d G g + U 2 V j d G l v b j E v V G F i Z W x s Z T E v R 2 U l Q z M l Q T R u Z G V y d G V y J T I w V H l w P C 9 J d G V t U G F 0 a D 4 8 L 0 l 0 Z W 1 M b 2 N h d G l v b j 4 8 U 3 R h Y m x l R W 5 0 c m l l c y A v P j w v S X R l b T 4 8 S X R l b T 4 8 S X R l b U x v Y 2 F 0 a W 9 u P j x J d G V t V H l w Z T 5 G b 3 J t d W x h P C 9 J d G V t V H l w Z T 4 8 S X R l b V B h d G g + U 2 V j d G l v b j E v V G F i Z W x s Z T 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Z W x s Z T N f M i 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C 0 w O S 0 y M 1 Q x M z o y N j o 1 M S 4 x M z U 2 N D Q 5 W i I g L z 4 8 R W 5 0 c n k g V H l w Z T 0 i R m l s b E N v b H V t b l R 5 c G V z I i B W Y W x 1 Z T 0 i c 0 F 3 W U Z C U V V G Q l F V R k J R V U Z C U V U 9 I i A v P j x F b n R y e S B U e X B l P S J G a W x s Q 2 9 s d W 1 u T m F t Z X M i I F Z h b H V l P S J z W y Z x d W 9 0 O 1 J l c 3 B v b n N l I E l E J n F 1 b 3 Q 7 L C Z x d W 9 0 O 1 V z Z X I m c X V v d D s s J n F 1 b 3 Q 7 U 0 c x J n F 1 b 3 Q 7 L C Z x d W 9 0 O 1 N H M i Z x d W 9 0 O y w m c X V v d D t T R z M m c X V v d D s s J n F 1 b 3 Q 7 U 0 c x M i Z x d W 9 0 O y w m c X V v d D t T R z I z J n F 1 b 3 Q 7 L C Z x d W 9 0 O 1 N H M z Q m c X V v d D s s J n F 1 b 3 Q 7 U 0 c x N S Z x d W 9 0 O y w m c X V v d D t T R z I 2 J n F 1 b 3 Q 7 L C Z x d W 9 0 O 1 N H M z c m c X V v d D s s J n F 1 b 3 Q 7 T U c x J n F 1 b 3 Q 7 L C Z x d W 9 0 O 0 1 H M i Z x d W 9 0 O y w m c X V v d D t W U E 4 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Z W x s Z T M v R 2 X D p G 5 k Z X J 0 Z X I g V H l w L n t S Z X N w b 2 5 z Z S B J R C w w f S Z x d W 9 0 O y w m c X V v d D t T Z W N 0 a W 9 u M S 9 U Y W J l b G x l M y 9 H Z c O k b m R l c n R l c i B U e X A u e 1 V z Z X I s M X 0 m c X V v d D s s J n F 1 b 3 Q 7 U 2 V j d G l v b j E v V G F i Z W x s Z T M v R 2 X D p G 5 k Z X J 0 Z X I g V H l w L n t T R z E s M n 0 m c X V v d D s s J n F 1 b 3 Q 7 U 2 V j d G l v b j E v V G F i Z W x s Z T M v R 2 X D p G 5 k Z X J 0 Z X I g V H l w L n t T R z I s M 3 0 m c X V v d D s s J n F 1 b 3 Q 7 U 2 V j d G l v b j E v V G F i Z W x s Z T M v R 2 X D p G 5 k Z X J 0 Z X I g V H l w L n t T R z M s N H 0 m c X V v d D s s J n F 1 b 3 Q 7 U 2 V j d G l v b j E v V G F i Z W x s Z T M v R 2 X D p G 5 k Z X J 0 Z X I g V H l w L n t T R z E y L D V 9 J n F 1 b 3 Q 7 L C Z x d W 9 0 O 1 N l Y 3 R p b 2 4 x L 1 R h Y m V s b G U z L 0 d l w 6 R u Z G V y d G V y I F R 5 c C 5 7 U 0 c y M y w 2 f S Z x d W 9 0 O y w m c X V v d D t T Z W N 0 a W 9 u M S 9 U Y W J l b G x l M y 9 H Z c O k b m R l c n R l c i B U e X A u e 1 N H M z Q s N 3 0 m c X V v d D s s J n F 1 b 3 Q 7 U 2 V j d G l v b j E v V G F i Z W x s Z T M v R 2 X D p G 5 k Z X J 0 Z X I g V H l w L n t T R z E 1 L D h 9 J n F 1 b 3 Q 7 L C Z x d W 9 0 O 1 N l Y 3 R p b 2 4 x L 1 R h Y m V s b G U z L 0 d l w 6 R u Z G V y d G V y I F R 5 c C 5 7 U 0 c y N i w 5 f S Z x d W 9 0 O y w m c X V v d D t T Z W N 0 a W 9 u M S 9 U Y W J l b G x l M y 9 H Z c O k b m R l c n R l c i B U e X A u e 1 N H M z c s M T B 9 J n F 1 b 3 Q 7 L C Z x d W 9 0 O 1 N l Y 3 R p b 2 4 x L 1 R h Y m V s b G U z L 0 d l w 6 R u Z G V y d G V y I F R 5 c C 5 7 T U c x L D E x f S Z x d W 9 0 O y w m c X V v d D t T Z W N 0 a W 9 u M S 9 U Y W J l b G x l M y 9 H Z c O k b m R l c n R l c i B U e X A u e 0 1 H M i w x M n 0 m c X V v d D s s J n F 1 b 3 Q 7 U 2 V j d G l v b j E v V G F i Z W x s Z T M v R 2 X D p G 5 k Z X J 0 Z X I g V H l w L n t W U E 4 s M T N 9 J n F 1 b 3 Q 7 X S w m c X V v d D t D b 2 x 1 b W 5 D b 3 V u d C Z x d W 9 0 O z o x N C w m c X V v d D t L Z X l D b 2 x 1 b W 5 O Y W 1 l c y Z x d W 9 0 O z p b X S w m c X V v d D t D b 2 x 1 b W 5 J Z G V u d G l 0 a W V z J n F 1 b 3 Q 7 O l s m c X V v d D t T Z W N 0 a W 9 u M S 9 U Y W J l b G x l M y 9 H Z c O k b m R l c n R l c i B U e X A u e 1 J l c 3 B v b n N l I E l E L D B 9 J n F 1 b 3 Q 7 L C Z x d W 9 0 O 1 N l Y 3 R p b 2 4 x L 1 R h Y m V s b G U z L 0 d l w 6 R u Z G V y d G V y I F R 5 c C 5 7 V X N l c i w x f S Z x d W 9 0 O y w m c X V v d D t T Z W N 0 a W 9 u M S 9 U Y W J l b G x l M y 9 H Z c O k b m R l c n R l c i B U e X A u e 1 N H M S w y f S Z x d W 9 0 O y w m c X V v d D t T Z W N 0 a W 9 u M S 9 U Y W J l b G x l M y 9 H Z c O k b m R l c n R l c i B U e X A u e 1 N H M i w z f S Z x d W 9 0 O y w m c X V v d D t T Z W N 0 a W 9 u M S 9 U Y W J l b G x l M y 9 H Z c O k b m R l c n R l c i B U e X A u e 1 N H M y w 0 f S Z x d W 9 0 O y w m c X V v d D t T Z W N 0 a W 9 u M S 9 U Y W J l b G x l M y 9 H Z c O k b m R l c n R l c i B U e X A u e 1 N H M T I s N X 0 m c X V v d D s s J n F 1 b 3 Q 7 U 2 V j d G l v b j E v V G F i Z W x s Z T M v R 2 X D p G 5 k Z X J 0 Z X I g V H l w L n t T R z I z L D Z 9 J n F 1 b 3 Q 7 L C Z x d W 9 0 O 1 N l Y 3 R p b 2 4 x L 1 R h Y m V s b G U z L 0 d l w 6 R u Z G V y d G V y I F R 5 c C 5 7 U 0 c z N C w 3 f S Z x d W 9 0 O y w m c X V v d D t T Z W N 0 a W 9 u M S 9 U Y W J l b G x l M y 9 H Z c O k b m R l c n R l c i B U e X A u e 1 N H M T U s O H 0 m c X V v d D s s J n F 1 b 3 Q 7 U 2 V j d G l v b j E v V G F i Z W x s Z T M v R 2 X D p G 5 k Z X J 0 Z X I g V H l w L n t T R z I 2 L D l 9 J n F 1 b 3 Q 7 L C Z x d W 9 0 O 1 N l Y 3 R p b 2 4 x L 1 R h Y m V s b G U z L 0 d l w 6 R u Z G V y d G V y I F R 5 c C 5 7 U 0 c z N y w x M H 0 m c X V v d D s s J n F 1 b 3 Q 7 U 2 V j d G l v b j E v V G F i Z W x s Z T M v R 2 X D p G 5 k Z X J 0 Z X I g V H l w L n t N R z E s M T F 9 J n F 1 b 3 Q 7 L C Z x d W 9 0 O 1 N l Y 3 R p b 2 4 x L 1 R h Y m V s b G U z L 0 d l w 6 R u Z G V y d G V y I F R 5 c C 5 7 T U c y L D E y f S Z x d W 9 0 O y w m c X V v d D t T Z W N 0 a W 9 u M S 9 U Y W J l b G x l M y 9 H Z c O k b m R l c n R l c i B U e X A u e 1 Z Q T i w x M 3 0 m c X V v d D t d L C Z x d W 9 0 O 1 J l b G F 0 a W 9 u c 2 h p c E l u Z m 8 m c X V v d D s 6 W 1 1 9 I i A v P j w v U 3 R h Y m x l R W 5 0 c m l l c z 4 8 L 0 l 0 Z W 0 + P E l 0 Z W 0 + P E l 0 Z W 1 M b 2 N h d G l v b j 4 8 S X R l b V R 5 c G U + R m 9 y b X V s Y T w v S X R l b V R 5 c G U + P E l 0 Z W 1 Q Y X R o P l N l Y 3 R p b 2 4 x L 1 R h Y m V s b G U z L 1 F 1 Z W x s Z T w v S X R l b V B h d G g + P C 9 J d G V t T G 9 j Y X R p b 2 4 + P F N 0 Y W J s Z U V u d H J p Z X M g L z 4 8 L 0 l 0 Z W 0 + P E l 0 Z W 0 + P E l 0 Z W 1 M b 2 N h d G l v b j 4 8 S X R l b V R 5 c G U + R m 9 y b X V s Y T w v S X R l b V R 5 c G U + P E l 0 Z W 1 Q Y X R o P l N l Y 3 R p b 2 4 x L 1 R h Y m V s b G U z L 0 d l J U M z J U E 0 b m R l c n R l c i U y M F R 5 c D w v S X R l b V B h d G g + P C 9 J d G V t T G 9 j Y X R p b 2 4 + P F N 0 Y W J s Z U V u d H J p Z X M g L z 4 8 L 0 l 0 Z W 0 + P C 9 J d G V t c z 4 8 L 0 x v Y 2 F s U G F j a 2 F n Z U 1 l d G F k Y X R h R m l s Z T 4 W A A A A U E s F B g A A A A A A A A A A A A A A A A A A A A A A A C Y B A A A B A A A A 0 I y d 3 w E V 0 R G M e g D A T 8 K X 6 w E A A A B + N O w O c r c k R p p j l l q X u B Y i A A A A A A I A A A A A A B B m A A A A A Q A A I A A A A C t B 1 J 2 R + g Q c 3 F 0 J N F k L H C h + W W E z g M d S t L 2 n w p V 5 8 c N a A A A A A A 6 A A A A A A g A A I A A A A L 3 C 6 t 8 j X 7 Q u B 0 q l 7 q v 8 7 s / w c T v 1 A Z G P g M q z / D D 6 j 8 r + U A A A A N 6 n H c a a O z J / i F F C w Q / p E m K N 7 t w J 3 o 3 E t 8 j s o k 9 J M v o + G 2 E e h X D b P j 8 O j X J E H S o l f A d 9 / m 4 K p C u Y Z 3 p d Y A B Y J s o K h G V m r K D 9 u o k h 9 h J N 2 + A k Q A A A A F k o z 9 w q K 0 / H 8 9 N 3 n k c + D m L k Z G O 4 i L h o s V h 0 s H n K G T 2 u s b g q G 2 k T Q h k 7 j a w g w F V P Z e g u P c e M t q w k L E A T 3 c M M Y 4 M = < / D a t a M a s h u p > 
</file>

<file path=customXml/itemProps1.xml><?xml version="1.0" encoding="utf-8"?>
<ds:datastoreItem xmlns:ds="http://schemas.openxmlformats.org/officeDocument/2006/customXml" ds:itemID="{8F782F50-87FC-448B-A893-8C48572738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Survey</vt:lpstr>
      <vt:lpstr>Tabelle5</vt:lpstr>
      <vt:lpstr>Completion Times</vt:lpstr>
      <vt:lpstr>survey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 Kißgen</cp:lastModifiedBy>
  <dcterms:created xsi:type="dcterms:W3CDTF">2020-09-17T07:46:55Z</dcterms:created>
  <dcterms:modified xsi:type="dcterms:W3CDTF">2020-10-21T07:15:20Z</dcterms:modified>
</cp:coreProperties>
</file>