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stdoc\Allemagne\Anoxia\"/>
    </mc:Choice>
  </mc:AlternateContent>
  <xr:revisionPtr revIDLastSave="0" documentId="8_{C5E7C32E-43A3-4CAA-91BB-0ADF75BE08C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ogger_meta" sheetId="1" r:id="rId1"/>
    <sheet name="lake_meta" sheetId="2" r:id="rId2"/>
    <sheet name="loggerforma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  <c r="J8" i="2"/>
  <c r="J10" i="2" l="1"/>
  <c r="J9" i="2"/>
  <c r="G8" i="2"/>
  <c r="G7" i="2"/>
  <c r="L8" i="2"/>
  <c r="L7" i="2"/>
  <c r="J5" i="2" l="1"/>
</calcChain>
</file>

<file path=xl/sharedStrings.xml><?xml version="1.0" encoding="utf-8"?>
<sst xmlns="http://schemas.openxmlformats.org/spreadsheetml/2006/main" count="166" uniqueCount="68">
  <si>
    <t>T</t>
  </si>
  <si>
    <t>TG-4100</t>
  </si>
  <si>
    <t>DO</t>
  </si>
  <si>
    <t>minid</t>
  </si>
  <si>
    <t>depth</t>
  </si>
  <si>
    <t>serial</t>
  </si>
  <si>
    <t>deploy_end</t>
  </si>
  <si>
    <t>deploy_start</t>
  </si>
  <si>
    <t>parameter</t>
  </si>
  <si>
    <t>class</t>
  </si>
  <si>
    <t>lake</t>
  </si>
  <si>
    <t>Grossglie</t>
  </si>
  <si>
    <t>Lake_name</t>
  </si>
  <si>
    <t>Lat</t>
  </si>
  <si>
    <t>Lon</t>
  </si>
  <si>
    <t>Elevation</t>
  </si>
  <si>
    <t>Instr_since</t>
  </si>
  <si>
    <t>lake_short</t>
  </si>
  <si>
    <t>gg</t>
  </si>
  <si>
    <t>logger</t>
  </si>
  <si>
    <t>log01</t>
  </si>
  <si>
    <t>log02</t>
  </si>
  <si>
    <t>log03</t>
  </si>
  <si>
    <t>log04</t>
  </si>
  <si>
    <t>max_depth</t>
  </si>
  <si>
    <t>DWD_station_id</t>
  </si>
  <si>
    <t>area_m2</t>
  </si>
  <si>
    <t>a.d</t>
  </si>
  <si>
    <t>bathy_file_avail</t>
  </si>
  <si>
    <t>Arend</t>
  </si>
  <si>
    <t>ar</t>
  </si>
  <si>
    <t>Lake Arendsee</t>
  </si>
  <si>
    <t>Lake Groß Glienicke</t>
  </si>
  <si>
    <t>av.d</t>
  </si>
  <si>
    <t>av_depth</t>
  </si>
  <si>
    <t>430</t>
  </si>
  <si>
    <t>Stechlin</t>
  </si>
  <si>
    <t>st</t>
  </si>
  <si>
    <t>Lake Stechlin</t>
  </si>
  <si>
    <t>profiles</t>
  </si>
  <si>
    <t>no</t>
  </si>
  <si>
    <t>yes</t>
  </si>
  <si>
    <t>7351</t>
  </si>
  <si>
    <t>deployment_id</t>
  </si>
  <si>
    <t>hs</t>
  </si>
  <si>
    <t>Haussee</t>
  </si>
  <si>
    <t>Lake Haussee</t>
  </si>
  <si>
    <t>Lake Scharmuetzelsee</t>
  </si>
  <si>
    <t>Scharmuetzel</t>
  </si>
  <si>
    <t>sc</t>
  </si>
  <si>
    <t>fukuNO</t>
  </si>
  <si>
    <t>fukuSW</t>
  </si>
  <si>
    <t>Peetzsee</t>
  </si>
  <si>
    <t>Werlsee</t>
  </si>
  <si>
    <t>FukuNO</t>
  </si>
  <si>
    <t>FukuSW</t>
  </si>
  <si>
    <t>Lake Peetzsee</t>
  </si>
  <si>
    <t>Lake Werlsee</t>
  </si>
  <si>
    <t>Fuchskuhle (Southwest basin)</t>
  </si>
  <si>
    <t>Fuchskuhle (Northeast basin)</t>
  </si>
  <si>
    <t>ref</t>
  </si>
  <si>
    <t>koschel 1995</t>
  </si>
  <si>
    <t>Ostendorp 2015</t>
  </si>
  <si>
    <t>PS</t>
  </si>
  <si>
    <t>WS</t>
  </si>
  <si>
    <t>gg_test</t>
  </si>
  <si>
    <t>testgg</t>
  </si>
  <si>
    <t>loggers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</si>
</sst>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0" fontId="2" fillId="0" borderId="0" xfId="0" applyFont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F17" sqref="F17"/>
    </sheetView>
  </sheetViews>
  <sheetFormatPr baseColWidth="10" defaultRowHeight="14.4" x14ac:dyDescent="0.3"/>
  <cols>
    <col min="5" max="5" width="21.44140625" customWidth="1"/>
    <col min="6" max="6" width="22.44140625" customWidth="1"/>
  </cols>
  <sheetData>
    <row r="1" spans="1:9" x14ac:dyDescent="0.3">
      <c r="A1" t="s">
        <v>10</v>
      </c>
      <c r="B1" t="s">
        <v>19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43</v>
      </c>
    </row>
    <row r="2" spans="1:9" x14ac:dyDescent="0.3">
      <c r="A2" t="s">
        <v>18</v>
      </c>
      <c r="B2" t="s">
        <v>20</v>
      </c>
      <c r="C2" t="s">
        <v>3</v>
      </c>
      <c r="D2" t="s">
        <v>2</v>
      </c>
      <c r="E2" s="2">
        <v>43348.500000000058</v>
      </c>
      <c r="F2" s="2">
        <v>43634.354166700003</v>
      </c>
      <c r="G2">
        <v>273186</v>
      </c>
      <c r="H2">
        <v>2</v>
      </c>
      <c r="I2">
        <v>1</v>
      </c>
    </row>
    <row r="3" spans="1:9" x14ac:dyDescent="0.3">
      <c r="A3" t="s">
        <v>18</v>
      </c>
      <c r="B3" t="s">
        <v>21</v>
      </c>
      <c r="C3" t="s">
        <v>3</v>
      </c>
      <c r="D3" t="s">
        <v>2</v>
      </c>
      <c r="E3" s="2">
        <v>43348.500000000058</v>
      </c>
      <c r="F3" s="2">
        <v>43634.354166700003</v>
      </c>
      <c r="G3">
        <v>246451</v>
      </c>
      <c r="H3">
        <v>8</v>
      </c>
      <c r="I3">
        <v>1</v>
      </c>
    </row>
    <row r="4" spans="1:9" x14ac:dyDescent="0.3">
      <c r="A4" t="s">
        <v>18</v>
      </c>
      <c r="B4" t="s">
        <v>20</v>
      </c>
      <c r="C4" t="s">
        <v>1</v>
      </c>
      <c r="D4" t="s">
        <v>0</v>
      </c>
      <c r="E4" s="2">
        <v>43348.500000000058</v>
      </c>
      <c r="F4" s="2">
        <v>43634.354166700003</v>
      </c>
      <c r="G4">
        <v>664469</v>
      </c>
      <c r="H4">
        <v>1</v>
      </c>
      <c r="I4">
        <v>1</v>
      </c>
    </row>
    <row r="5" spans="1:9" x14ac:dyDescent="0.3">
      <c r="A5" t="s">
        <v>18</v>
      </c>
      <c r="B5" t="s">
        <v>21</v>
      </c>
      <c r="C5" t="s">
        <v>1</v>
      </c>
      <c r="D5" t="s">
        <v>0</v>
      </c>
      <c r="E5" s="2">
        <v>43348.500000000058</v>
      </c>
      <c r="F5" s="2">
        <v>43634.354166700003</v>
      </c>
      <c r="G5">
        <v>590717</v>
      </c>
      <c r="H5">
        <v>5</v>
      </c>
      <c r="I5">
        <v>1</v>
      </c>
    </row>
    <row r="6" spans="1:9" x14ac:dyDescent="0.3">
      <c r="A6" t="s">
        <v>18</v>
      </c>
      <c r="B6" t="s">
        <v>22</v>
      </c>
      <c r="C6" t="s">
        <v>1</v>
      </c>
      <c r="D6" t="s">
        <v>0</v>
      </c>
      <c r="E6" s="2">
        <v>43348.500000000058</v>
      </c>
      <c r="F6" s="2">
        <v>43634.354166700003</v>
      </c>
      <c r="G6">
        <v>664477</v>
      </c>
      <c r="H6">
        <v>6</v>
      </c>
      <c r="I6">
        <v>1</v>
      </c>
    </row>
    <row r="7" spans="1:9" x14ac:dyDescent="0.3">
      <c r="A7" t="s">
        <v>18</v>
      </c>
      <c r="B7" t="s">
        <v>23</v>
      </c>
      <c r="C7" t="s">
        <v>1</v>
      </c>
      <c r="D7" t="s">
        <v>0</v>
      </c>
      <c r="E7" s="2">
        <v>43348.500000000058</v>
      </c>
      <c r="F7" s="2">
        <v>43634.354166700003</v>
      </c>
      <c r="G7">
        <v>590716</v>
      </c>
      <c r="H7">
        <v>9.5</v>
      </c>
      <c r="I7">
        <v>1</v>
      </c>
    </row>
    <row r="8" spans="1:9" x14ac:dyDescent="0.3">
      <c r="A8" t="s">
        <v>18</v>
      </c>
      <c r="B8" t="s">
        <v>20</v>
      </c>
      <c r="C8" t="s">
        <v>3</v>
      </c>
      <c r="D8" t="s">
        <v>2</v>
      </c>
      <c r="E8" s="2">
        <v>43629.475694444445</v>
      </c>
      <c r="F8" s="2">
        <v>43933.454861111109</v>
      </c>
      <c r="G8">
        <v>373091</v>
      </c>
      <c r="H8">
        <v>2</v>
      </c>
      <c r="I8">
        <v>2</v>
      </c>
    </row>
    <row r="9" spans="1:9" x14ac:dyDescent="0.3">
      <c r="A9" t="s">
        <v>18</v>
      </c>
      <c r="B9" t="s">
        <v>21</v>
      </c>
      <c r="C9" t="s">
        <v>3</v>
      </c>
      <c r="D9" t="s">
        <v>2</v>
      </c>
      <c r="E9" s="2">
        <v>43629.475694444445</v>
      </c>
      <c r="F9" s="2">
        <v>43933.454861111109</v>
      </c>
      <c r="G9">
        <v>688166</v>
      </c>
      <c r="H9">
        <v>8</v>
      </c>
      <c r="I9">
        <v>2</v>
      </c>
    </row>
    <row r="10" spans="1:9" x14ac:dyDescent="0.3">
      <c r="A10" t="s">
        <v>18</v>
      </c>
      <c r="B10" t="s">
        <v>20</v>
      </c>
      <c r="C10" t="s">
        <v>1</v>
      </c>
      <c r="D10" t="s">
        <v>0</v>
      </c>
      <c r="E10" s="2">
        <v>43634.354166700003</v>
      </c>
      <c r="F10" s="2">
        <v>43933.454861111109</v>
      </c>
      <c r="G10">
        <v>590528</v>
      </c>
      <c r="H10">
        <v>1</v>
      </c>
      <c r="I10">
        <v>2</v>
      </c>
    </row>
    <row r="11" spans="1:9" x14ac:dyDescent="0.3">
      <c r="A11" t="s">
        <v>18</v>
      </c>
      <c r="B11" t="s">
        <v>21</v>
      </c>
      <c r="C11" t="s">
        <v>1</v>
      </c>
      <c r="D11" t="s">
        <v>0</v>
      </c>
      <c r="E11" s="2">
        <v>43634.354166700003</v>
      </c>
      <c r="F11" s="2">
        <v>43933.454861111109</v>
      </c>
      <c r="G11">
        <v>664482</v>
      </c>
      <c r="H11">
        <v>5</v>
      </c>
      <c r="I11">
        <v>2</v>
      </c>
    </row>
    <row r="12" spans="1:9" x14ac:dyDescent="0.3">
      <c r="A12" t="s">
        <v>18</v>
      </c>
      <c r="B12" t="s">
        <v>22</v>
      </c>
      <c r="C12" t="s">
        <v>1</v>
      </c>
      <c r="D12" t="s">
        <v>0</v>
      </c>
      <c r="E12" s="2">
        <v>43634.354166700003</v>
      </c>
      <c r="F12" s="2">
        <v>43933.454861111109</v>
      </c>
      <c r="G12">
        <v>632358</v>
      </c>
      <c r="H12">
        <v>6</v>
      </c>
      <c r="I12">
        <v>2</v>
      </c>
    </row>
    <row r="13" spans="1:9" x14ac:dyDescent="0.3">
      <c r="A13" t="s">
        <v>18</v>
      </c>
      <c r="B13" t="s">
        <v>23</v>
      </c>
      <c r="C13" t="s">
        <v>1</v>
      </c>
      <c r="D13" t="s">
        <v>0</v>
      </c>
      <c r="E13" s="2">
        <v>43634.354166700003</v>
      </c>
      <c r="F13" s="2">
        <v>43933.454861111109</v>
      </c>
      <c r="G13">
        <v>656718</v>
      </c>
      <c r="H13">
        <v>9.5</v>
      </c>
      <c r="I13">
        <v>2</v>
      </c>
    </row>
    <row r="14" spans="1:9" x14ac:dyDescent="0.3">
      <c r="A14" t="s">
        <v>44</v>
      </c>
      <c r="B14" t="s">
        <v>20</v>
      </c>
      <c r="C14" t="s">
        <v>3</v>
      </c>
      <c r="D14" t="s">
        <v>2</v>
      </c>
      <c r="E14" s="2">
        <v>43006.333333333336</v>
      </c>
      <c r="F14" s="2">
        <v>43249.958333333336</v>
      </c>
      <c r="G14">
        <v>1314</v>
      </c>
      <c r="H14">
        <v>1</v>
      </c>
      <c r="I14">
        <v>1</v>
      </c>
    </row>
    <row r="15" spans="1:9" x14ac:dyDescent="0.3">
      <c r="A15" t="s">
        <v>44</v>
      </c>
      <c r="B15" t="s">
        <v>21</v>
      </c>
      <c r="C15" t="s">
        <v>3</v>
      </c>
      <c r="D15" t="s">
        <v>2</v>
      </c>
      <c r="E15" s="2">
        <v>43006.333333333336</v>
      </c>
      <c r="F15" s="2">
        <v>43249.958333333336</v>
      </c>
      <c r="G15">
        <v>1329</v>
      </c>
      <c r="H15">
        <v>5</v>
      </c>
      <c r="I15">
        <v>1</v>
      </c>
    </row>
    <row r="16" spans="1:9" x14ac:dyDescent="0.3">
      <c r="A16" t="s">
        <v>44</v>
      </c>
      <c r="B16" t="s">
        <v>22</v>
      </c>
      <c r="C16" t="s">
        <v>1</v>
      </c>
      <c r="D16" t="s">
        <v>0</v>
      </c>
      <c r="E16" s="2">
        <v>43006.333333333336</v>
      </c>
      <c r="F16" s="2">
        <v>43543.583333333336</v>
      </c>
      <c r="G16">
        <v>590715</v>
      </c>
      <c r="H16">
        <v>8</v>
      </c>
      <c r="I16">
        <v>1</v>
      </c>
    </row>
    <row r="17" spans="1:11" x14ac:dyDescent="0.3">
      <c r="A17" t="s">
        <v>44</v>
      </c>
      <c r="B17" t="s">
        <v>23</v>
      </c>
      <c r="C17" t="s">
        <v>1</v>
      </c>
      <c r="D17" t="s">
        <v>0</v>
      </c>
      <c r="E17" s="2">
        <v>43006.333333333336</v>
      </c>
      <c r="F17" s="2">
        <v>43543.583333333336</v>
      </c>
      <c r="G17">
        <v>658049</v>
      </c>
      <c r="H17">
        <v>10.5</v>
      </c>
      <c r="I17">
        <v>1</v>
      </c>
    </row>
    <row r="18" spans="1:11" x14ac:dyDescent="0.3">
      <c r="A18" t="s">
        <v>44</v>
      </c>
      <c r="B18" t="s">
        <v>20</v>
      </c>
      <c r="C18" t="s">
        <v>3</v>
      </c>
      <c r="D18" t="s">
        <v>2</v>
      </c>
      <c r="E18" s="2">
        <v>43249.458333333336</v>
      </c>
      <c r="F18" s="2">
        <v>43543.583333333336</v>
      </c>
      <c r="G18">
        <v>1326</v>
      </c>
      <c r="H18">
        <v>1</v>
      </c>
      <c r="I18">
        <v>2</v>
      </c>
      <c r="J18" s="1"/>
      <c r="K18" s="1"/>
    </row>
    <row r="19" spans="1:11" x14ac:dyDescent="0.3">
      <c r="A19" t="s">
        <v>44</v>
      </c>
      <c r="B19" t="s">
        <v>21</v>
      </c>
      <c r="C19" t="s">
        <v>3</v>
      </c>
      <c r="D19" t="s">
        <v>2</v>
      </c>
      <c r="E19" s="2">
        <v>43249.458333333336</v>
      </c>
      <c r="F19" s="2">
        <v>43543.583333333336</v>
      </c>
      <c r="G19">
        <v>1322</v>
      </c>
      <c r="H19">
        <v>5</v>
      </c>
      <c r="I19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topLeftCell="B1" workbookViewId="0">
      <selection activeCell="K8" sqref="K8"/>
    </sheetView>
  </sheetViews>
  <sheetFormatPr baseColWidth="10" defaultRowHeight="14.4" x14ac:dyDescent="0.3"/>
  <cols>
    <col min="3" max="3" width="17" customWidth="1"/>
  </cols>
  <sheetData>
    <row r="1" spans="1:15" x14ac:dyDescent="0.3">
      <c r="A1" t="s">
        <v>10</v>
      </c>
      <c r="B1" t="s">
        <v>17</v>
      </c>
      <c r="C1" t="s">
        <v>12</v>
      </c>
      <c r="D1" t="s">
        <v>13</v>
      </c>
      <c r="E1" t="s">
        <v>14</v>
      </c>
      <c r="F1" t="s">
        <v>15</v>
      </c>
      <c r="G1" t="s">
        <v>24</v>
      </c>
      <c r="H1" t="s">
        <v>16</v>
      </c>
      <c r="I1" t="s">
        <v>25</v>
      </c>
      <c r="J1" t="s">
        <v>26</v>
      </c>
      <c r="K1" t="s">
        <v>28</v>
      </c>
      <c r="L1" t="s">
        <v>34</v>
      </c>
      <c r="M1" t="s">
        <v>39</v>
      </c>
      <c r="N1" t="s">
        <v>67</v>
      </c>
      <c r="O1" t="s">
        <v>60</v>
      </c>
    </row>
    <row r="2" spans="1:15" x14ac:dyDescent="0.3">
      <c r="A2" t="s">
        <v>11</v>
      </c>
      <c r="B2" t="s">
        <v>18</v>
      </c>
      <c r="C2" t="s">
        <v>32</v>
      </c>
      <c r="D2">
        <v>52.465958999999998</v>
      </c>
      <c r="E2">
        <v>13.110836000000001</v>
      </c>
      <c r="F2">
        <v>31</v>
      </c>
      <c r="G2">
        <v>11</v>
      </c>
      <c r="I2" s="3" t="s">
        <v>35</v>
      </c>
      <c r="J2" s="4">
        <v>667072.42000000004</v>
      </c>
      <c r="K2" t="s">
        <v>27</v>
      </c>
      <c r="L2">
        <v>6</v>
      </c>
      <c r="M2" t="s">
        <v>40</v>
      </c>
      <c r="N2" t="s">
        <v>41</v>
      </c>
    </row>
    <row r="3" spans="1:15" x14ac:dyDescent="0.3">
      <c r="A3" t="s">
        <v>29</v>
      </c>
      <c r="B3" t="s">
        <v>30</v>
      </c>
      <c r="C3" t="s">
        <v>31</v>
      </c>
      <c r="D3">
        <v>52.8767</v>
      </c>
      <c r="E3">
        <v>11.486700000000001</v>
      </c>
      <c r="F3">
        <v>25</v>
      </c>
      <c r="G3">
        <v>49</v>
      </c>
      <c r="I3" s="3">
        <v>4642</v>
      </c>
      <c r="J3">
        <v>5140000</v>
      </c>
      <c r="K3" t="s">
        <v>33</v>
      </c>
      <c r="L3">
        <v>29</v>
      </c>
      <c r="M3" t="s">
        <v>40</v>
      </c>
      <c r="N3" t="s">
        <v>41</v>
      </c>
    </row>
    <row r="4" spans="1:15" x14ac:dyDescent="0.3">
      <c r="A4" t="s">
        <v>36</v>
      </c>
      <c r="B4" t="s">
        <v>37</v>
      </c>
      <c r="C4" t="s">
        <v>38</v>
      </c>
      <c r="D4">
        <v>53.151553</v>
      </c>
      <c r="E4">
        <v>13.026172000000001</v>
      </c>
      <c r="F4">
        <v>59.6</v>
      </c>
      <c r="G4">
        <v>70</v>
      </c>
      <c r="I4" s="3" t="s">
        <v>42</v>
      </c>
      <c r="J4">
        <v>4120000</v>
      </c>
      <c r="K4" t="s">
        <v>33</v>
      </c>
      <c r="L4">
        <v>24</v>
      </c>
      <c r="M4" t="s">
        <v>41</v>
      </c>
      <c r="N4" t="s">
        <v>41</v>
      </c>
    </row>
    <row r="5" spans="1:15" x14ac:dyDescent="0.3">
      <c r="A5" t="s">
        <v>45</v>
      </c>
      <c r="B5" t="s">
        <v>44</v>
      </c>
      <c r="C5" t="s">
        <v>46</v>
      </c>
      <c r="D5">
        <v>53.345927000000003</v>
      </c>
      <c r="E5">
        <v>13.442055999999999</v>
      </c>
      <c r="F5">
        <v>84</v>
      </c>
      <c r="G5">
        <v>12.5</v>
      </c>
      <c r="I5" s="3" t="s">
        <v>42</v>
      </c>
      <c r="J5">
        <f>1.31*10^6</f>
        <v>1310000</v>
      </c>
      <c r="K5" t="s">
        <v>33</v>
      </c>
      <c r="L5">
        <v>4.9000000000000004</v>
      </c>
      <c r="M5" t="s">
        <v>41</v>
      </c>
      <c r="N5" t="s">
        <v>41</v>
      </c>
    </row>
    <row r="6" spans="1:15" x14ac:dyDescent="0.3">
      <c r="A6" t="s">
        <v>48</v>
      </c>
      <c r="B6" t="s">
        <v>49</v>
      </c>
      <c r="C6" t="s">
        <v>47</v>
      </c>
      <c r="D6">
        <v>52.25311</v>
      </c>
      <c r="E6">
        <v>14.056933000000001</v>
      </c>
      <c r="F6">
        <v>38</v>
      </c>
      <c r="G6">
        <v>30</v>
      </c>
      <c r="J6" s="4">
        <v>8573558.8000000007</v>
      </c>
      <c r="K6" t="s">
        <v>33</v>
      </c>
      <c r="L6">
        <v>8.8000000000000007</v>
      </c>
      <c r="M6" t="s">
        <v>41</v>
      </c>
      <c r="N6" t="s">
        <v>41</v>
      </c>
    </row>
    <row r="7" spans="1:15" x14ac:dyDescent="0.3">
      <c r="A7" t="s">
        <v>54</v>
      </c>
      <c r="B7" t="s">
        <v>50</v>
      </c>
      <c r="C7" t="s">
        <v>59</v>
      </c>
      <c r="D7">
        <v>53.106015999999997</v>
      </c>
      <c r="E7">
        <v>12.984412000000001</v>
      </c>
      <c r="F7">
        <v>75</v>
      </c>
      <c r="G7">
        <f>AVERAGE(5,5.5)</f>
        <v>5.25</v>
      </c>
      <c r="I7" s="3" t="s">
        <v>42</v>
      </c>
      <c r="J7">
        <f>AVERAGE(3.4*10^3,4.4*10^3)</f>
        <v>3900</v>
      </c>
      <c r="K7" t="s">
        <v>33</v>
      </c>
      <c r="L7">
        <f>AVERAGE(2.2,3.3)</f>
        <v>2.75</v>
      </c>
      <c r="M7" t="s">
        <v>41</v>
      </c>
      <c r="N7" t="s">
        <v>40</v>
      </c>
      <c r="O7" t="s">
        <v>61</v>
      </c>
    </row>
    <row r="8" spans="1:15" x14ac:dyDescent="0.3">
      <c r="A8" t="s">
        <v>55</v>
      </c>
      <c r="B8" t="s">
        <v>51</v>
      </c>
      <c r="C8" t="s">
        <v>58</v>
      </c>
      <c r="D8">
        <v>53.105459000000003</v>
      </c>
      <c r="E8">
        <v>12.984538000000001</v>
      </c>
      <c r="F8">
        <v>75</v>
      </c>
      <c r="G8">
        <f>AVERAGE(5,5.5)</f>
        <v>5.25</v>
      </c>
      <c r="I8" s="3" t="s">
        <v>42</v>
      </c>
      <c r="J8">
        <f>AVERAGE(3.4*10^3,4.4*10^3)</f>
        <v>3900</v>
      </c>
      <c r="K8" t="s">
        <v>33</v>
      </c>
      <c r="L8">
        <f>AVERAGE(2.2,3.3)</f>
        <v>2.75</v>
      </c>
      <c r="M8" t="s">
        <v>41</v>
      </c>
      <c r="N8" t="s">
        <v>40</v>
      </c>
    </row>
    <row r="9" spans="1:15" x14ac:dyDescent="0.3">
      <c r="A9" t="s">
        <v>52</v>
      </c>
      <c r="B9" t="s">
        <v>63</v>
      </c>
      <c r="C9" t="s">
        <v>56</v>
      </c>
      <c r="D9">
        <v>52.423383999999999</v>
      </c>
      <c r="E9">
        <v>13.832993999999999</v>
      </c>
      <c r="F9">
        <v>40</v>
      </c>
      <c r="G9">
        <v>24</v>
      </c>
      <c r="I9" s="3" t="s">
        <v>35</v>
      </c>
      <c r="J9">
        <f>0.623*10^6</f>
        <v>623000</v>
      </c>
      <c r="K9" t="s">
        <v>33</v>
      </c>
      <c r="L9">
        <v>5</v>
      </c>
      <c r="M9" t="s">
        <v>41</v>
      </c>
      <c r="N9" t="s">
        <v>41</v>
      </c>
      <c r="O9" s="5" t="s">
        <v>62</v>
      </c>
    </row>
    <row r="10" spans="1:15" x14ac:dyDescent="0.3">
      <c r="A10" t="s">
        <v>53</v>
      </c>
      <c r="B10" t="s">
        <v>64</v>
      </c>
      <c r="C10" t="s">
        <v>57</v>
      </c>
      <c r="D10">
        <v>52.421328000000003</v>
      </c>
      <c r="E10">
        <v>13.813275000000001</v>
      </c>
      <c r="F10">
        <v>40</v>
      </c>
      <c r="G10">
        <v>17</v>
      </c>
      <c r="I10" s="3" t="s">
        <v>35</v>
      </c>
      <c r="J10">
        <f>0.594*10^6</f>
        <v>594000</v>
      </c>
      <c r="K10" t="s">
        <v>33</v>
      </c>
      <c r="L10">
        <v>5</v>
      </c>
      <c r="M10" t="s">
        <v>41</v>
      </c>
      <c r="N10" t="s">
        <v>41</v>
      </c>
      <c r="O10" s="5" t="s">
        <v>62</v>
      </c>
    </row>
    <row r="11" spans="1:15" x14ac:dyDescent="0.3">
      <c r="B11" t="s">
        <v>65</v>
      </c>
      <c r="C11" t="s">
        <v>66</v>
      </c>
      <c r="D11">
        <v>52.465958999999998</v>
      </c>
      <c r="E11">
        <v>13.110836000000001</v>
      </c>
      <c r="F11">
        <v>31</v>
      </c>
      <c r="G11">
        <v>11</v>
      </c>
      <c r="I11" s="3" t="s">
        <v>35</v>
      </c>
      <c r="J11" s="4">
        <v>667072.42000000004</v>
      </c>
      <c r="K11" t="s">
        <v>33</v>
      </c>
      <c r="L11">
        <v>6</v>
      </c>
      <c r="M11" t="s">
        <v>40</v>
      </c>
      <c r="N11" t="s">
        <v>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9" sqref="B29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logger_meta</vt:lpstr>
      <vt:lpstr>lake_meta</vt:lpstr>
      <vt:lpstr>loggerformat</vt:lpstr>
    </vt:vector>
  </TitlesOfParts>
  <Company>IGB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Lau</dc:creator>
  <cp:lastModifiedBy>Richard LaBrie</cp:lastModifiedBy>
  <dcterms:created xsi:type="dcterms:W3CDTF">2020-03-26T10:12:21Z</dcterms:created>
  <dcterms:modified xsi:type="dcterms:W3CDTF">2021-05-19T14:48:59Z</dcterms:modified>
</cp:coreProperties>
</file>