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<sst xmlns="http://schemas.openxmlformats.org/spreadsheetml/2006/main" count="45" uniqueCount="40">
  <si>
    <t xml:space="preserve">Tableau de répartition des coûts </t>
  </si>
  <si>
    <t xml:space="preserve">Charges</t>
  </si>
  <si>
    <t xml:space="preserve">Opérationnels</t>
  </si>
  <si>
    <t xml:space="preserve">Listes </t>
  </si>
  <si>
    <t xml:space="preserve">Entretien </t>
  </si>
  <si>
    <t xml:space="preserve">Qualité et méthodes</t>
  </si>
  <si>
    <t xml:space="preserve">Approvisionnement</t>
  </si>
  <si>
    <t xml:space="preserve">Fabrication</t>
  </si>
  <si>
    <t xml:space="preserve">Cuisson</t>
  </si>
  <si>
    <t xml:space="preserve">Site Web</t>
  </si>
  <si>
    <t xml:space="preserve">Administration</t>
  </si>
  <si>
    <t xml:space="preserve">Total</t>
  </si>
  <si>
    <t xml:space="preserve">Référencement du site</t>
  </si>
  <si>
    <t xml:space="preserve">Hébergement</t>
  </si>
  <si>
    <t xml:space="preserve">Energie</t>
  </si>
  <si>
    <t xml:space="preserve">Agence d'entretien</t>
  </si>
  <si>
    <t xml:space="preserve">Gestion du site</t>
  </si>
  <si>
    <t xml:space="preserve">Qualité</t>
  </si>
  <si>
    <t xml:space="preserve">Rémunération des capitaux propres</t>
  </si>
  <si>
    <t xml:space="preserve">Amortissement four</t>
  </si>
  <si>
    <t xml:space="preserve">Amortissement tour électrique</t>
  </si>
  <si>
    <t xml:space="preserve">Salaire dirigeant</t>
  </si>
  <si>
    <t xml:space="preserve">Mise au norme atelier</t>
  </si>
  <si>
    <t xml:space="preserve">Recherche fournisseur</t>
  </si>
  <si>
    <t xml:space="preserve">Total après répartition primaire</t>
  </si>
  <si>
    <t xml:space="preserve">Entretien</t>
  </si>
  <si>
    <t xml:space="preserve">Total après répartition secondaire</t>
  </si>
  <si>
    <t xml:space="preserve">Nature de l'unité d'œuvre</t>
  </si>
  <si>
    <t xml:space="preserve">Kg de matière achetée</t>
  </si>
  <si>
    <t xml:space="preserve">Kg matière utilisée</t>
  </si>
  <si>
    <t xml:space="preserve">Heures de MOD</t>
  </si>
  <si>
    <t xml:space="preserve">Unité vendue</t>
  </si>
  <si>
    <t xml:space="preserve">Cout de production des produits vendus</t>
  </si>
  <si>
    <t xml:space="preserve">Nombre d'unité d'œuvre</t>
  </si>
  <si>
    <t xml:space="preserve">Cout de l'unité d'œuvre</t>
  </si>
  <si>
    <t xml:space="preserve">Cout d’achat </t>
  </si>
  <si>
    <t xml:space="preserve">Cout de production</t>
  </si>
  <si>
    <t xml:space="preserve">Atelier Fabrication et cuisson</t>
  </si>
  <si>
    <t xml:space="preserve">Cout hors production</t>
  </si>
  <si>
    <t xml:space="preserve">Site web, centre D’administration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</si>
</sst>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&quot; €&quot;_-;\-* #,##0.00&quot; €&quot;_-;_-* \-??&quot; €&quot;_-;_-@_-"/>
    <numFmt numFmtId="166" formatCode="0\ %"/>
    <numFmt numFmtId="167" formatCode="0.00"/>
    <numFmt numFmtId="168" formatCode="#,##0.0000&quot; €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FF860D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9"/>
    <col collapsed="false" customWidth="true" hidden="false" outlineLevel="0" max="2" min="2" style="1" width="27.22"/>
    <col collapsed="false" customWidth="true" hidden="false" outlineLevel="0" max="3" min="3" style="1" width="33.9"/>
    <col collapsed="false" customWidth="true" hidden="false" outlineLevel="0" max="4" min="4" style="1" width="19.27"/>
    <col collapsed="false" customWidth="true" hidden="false" outlineLevel="0" max="5" min="5" style="1" width="12.96"/>
    <col collapsed="false" customWidth="true" hidden="false" outlineLevel="0" max="6" min="6" style="1" width="20.2"/>
    <col collapsed="false" customWidth="true" hidden="false" outlineLevel="0" max="7" min="7" style="1" width="19.43"/>
    <col collapsed="false" customWidth="true" hidden="false" outlineLevel="0" max="8" min="8" style="1" width="16.6"/>
    <col collapsed="false" customWidth="true" hidden="false" outlineLevel="0" max="9" min="9" style="1" width="11.77"/>
    <col collapsed="false" customWidth="true" hidden="false" outlineLevel="0" max="10" min="10" style="1" width="9.41"/>
    <col collapsed="false" customWidth="true" hidden="false" outlineLevel="0" max="11" min="11" style="1" width="15.05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customFormat="false" ht="13.8" hidden="false" customHeight="false" outlineLevel="0" collapsed="false">
      <c r="A3" s="3" t="s">
        <v>3</v>
      </c>
      <c r="B3" s="5" t="s">
        <v>4</v>
      </c>
      <c r="C3" s="6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8" t="s">
        <v>11</v>
      </c>
    </row>
    <row r="4" customFormat="false" ht="13.8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1"/>
    </row>
    <row r="5" customFormat="false" ht="13.8" hidden="false" customHeight="false" outlineLevel="0" collapsed="false">
      <c r="A5" s="12" t="s">
        <v>12</v>
      </c>
      <c r="B5" s="10"/>
      <c r="C5" s="10"/>
      <c r="D5" s="10"/>
      <c r="E5" s="10"/>
      <c r="F5" s="10"/>
      <c r="G5" s="10" t="n">
        <v>3625</v>
      </c>
      <c r="H5" s="10"/>
      <c r="I5" s="13" t="n">
        <f aca="false">SUM(B5:H5)</f>
        <v>3625</v>
      </c>
    </row>
    <row r="6" customFormat="false" ht="13.8" hidden="false" customHeight="false" outlineLevel="0" collapsed="false">
      <c r="A6" s="12" t="s">
        <v>13</v>
      </c>
      <c r="B6" s="10"/>
      <c r="C6" s="10"/>
      <c r="D6" s="10"/>
      <c r="E6" s="10"/>
      <c r="F6" s="10"/>
      <c r="G6" s="10" t="n">
        <v>2500</v>
      </c>
      <c r="H6" s="10"/>
      <c r="I6" s="13" t="n">
        <f aca="false">SUM(B6:H6)</f>
        <v>2500</v>
      </c>
    </row>
    <row r="7" customFormat="false" ht="13.8" hidden="false" customHeight="false" outlineLevel="0" collapsed="false">
      <c r="A7" s="12" t="s">
        <v>14</v>
      </c>
      <c r="B7" s="10"/>
      <c r="C7" s="10"/>
      <c r="D7" s="10" t="n">
        <v>2000</v>
      </c>
      <c r="E7" s="10" t="n">
        <v>4000</v>
      </c>
      <c r="F7" s="10" t="n">
        <v>8000</v>
      </c>
      <c r="G7" s="10"/>
      <c r="H7" s="10" t="n">
        <v>2000</v>
      </c>
      <c r="I7" s="13" t="n">
        <f aca="false">SUM(B7:H7)</f>
        <v>16000</v>
      </c>
    </row>
    <row r="8" customFormat="false" ht="13.8" hidden="false" customHeight="false" outlineLevel="0" collapsed="false">
      <c r="A8" s="12" t="s">
        <v>15</v>
      </c>
      <c r="B8" s="10" t="n">
        <v>6500</v>
      </c>
      <c r="C8" s="10"/>
      <c r="D8" s="10"/>
      <c r="E8" s="10"/>
      <c r="F8" s="10"/>
      <c r="G8" s="10"/>
      <c r="H8" s="10"/>
      <c r="I8" s="13" t="n">
        <f aca="false">SUM(B8:H8)</f>
        <v>6500</v>
      </c>
    </row>
    <row r="9" customFormat="false" ht="13.8" hidden="false" customHeight="false" outlineLevel="0" collapsed="false">
      <c r="A9" s="12" t="s">
        <v>16</v>
      </c>
      <c r="B9" s="10"/>
      <c r="C9" s="10"/>
      <c r="D9" s="10"/>
      <c r="E9" s="10"/>
      <c r="F9" s="10"/>
      <c r="G9" s="10" t="n">
        <v>7500</v>
      </c>
      <c r="H9" s="10"/>
      <c r="I9" s="13" t="n">
        <f aca="false">SUM(B9:H9)</f>
        <v>7500</v>
      </c>
    </row>
    <row r="10" customFormat="false" ht="13.8" hidden="false" customHeight="false" outlineLevel="0" collapsed="false">
      <c r="A10" s="12" t="s">
        <v>17</v>
      </c>
      <c r="B10" s="10"/>
      <c r="C10" s="10" t="n">
        <v>5000</v>
      </c>
      <c r="D10" s="10"/>
      <c r="E10" s="10"/>
      <c r="F10" s="10"/>
      <c r="G10" s="10"/>
      <c r="H10" s="10"/>
      <c r="I10" s="13" t="n">
        <f aca="false">SUM(B10:H10)</f>
        <v>5000</v>
      </c>
    </row>
    <row r="11" customFormat="false" ht="13.8" hidden="false" customHeight="false" outlineLevel="0" collapsed="false">
      <c r="A11" s="12" t="s">
        <v>18</v>
      </c>
      <c r="B11" s="10"/>
      <c r="C11" s="10"/>
      <c r="D11" s="10"/>
      <c r="E11" s="10"/>
      <c r="F11" s="10"/>
      <c r="G11" s="10"/>
      <c r="H11" s="10" t="n">
        <v>2609</v>
      </c>
      <c r="I11" s="13" t="n">
        <f aca="false">SUM(B11:H11)</f>
        <v>2609</v>
      </c>
    </row>
    <row r="12" customFormat="false" ht="13.8" hidden="false" customHeight="false" outlineLevel="0" collapsed="false">
      <c r="A12" s="12" t="s">
        <v>19</v>
      </c>
      <c r="B12" s="10"/>
      <c r="C12" s="10"/>
      <c r="D12" s="10"/>
      <c r="E12" s="10"/>
      <c r="F12" s="10" t="n">
        <v>4000</v>
      </c>
      <c r="G12" s="10"/>
      <c r="H12" s="10"/>
      <c r="I12" s="13" t="n">
        <f aca="false">SUM(B12:H12)</f>
        <v>4000</v>
      </c>
    </row>
    <row r="13" customFormat="false" ht="13.8" hidden="false" customHeight="false" outlineLevel="0" collapsed="false">
      <c r="A13" s="12" t="s">
        <v>20</v>
      </c>
      <c r="B13" s="10"/>
      <c r="C13" s="10"/>
      <c r="D13" s="10"/>
      <c r="E13" s="10" t="n">
        <v>5000</v>
      </c>
      <c r="F13" s="10"/>
      <c r="G13" s="10"/>
      <c r="H13" s="10"/>
      <c r="I13" s="13" t="n">
        <f aca="false">SUM(B13:H13)</f>
        <v>5000</v>
      </c>
    </row>
    <row r="14" customFormat="false" ht="13.8" hidden="false" customHeight="false" outlineLevel="0" collapsed="false">
      <c r="A14" s="12" t="s">
        <v>21</v>
      </c>
      <c r="B14" s="10"/>
      <c r="C14" s="10"/>
      <c r="D14" s="10" t="n">
        <v>1000</v>
      </c>
      <c r="E14" s="10" t="n">
        <v>2000</v>
      </c>
      <c r="F14" s="10" t="n">
        <v>2000</v>
      </c>
      <c r="G14" s="10" t="n">
        <v>1000</v>
      </c>
      <c r="H14" s="10" t="n">
        <v>1000</v>
      </c>
      <c r="I14" s="13" t="n">
        <f aca="false">SUM(B14:H14)</f>
        <v>7000</v>
      </c>
    </row>
    <row r="15" customFormat="false" ht="13.8" hidden="false" customHeight="false" outlineLevel="0" collapsed="false">
      <c r="A15" s="12" t="s">
        <v>22</v>
      </c>
      <c r="B15" s="10"/>
      <c r="C15" s="10"/>
      <c r="D15" s="10"/>
      <c r="E15" s="10" t="n">
        <v>5450</v>
      </c>
      <c r="F15" s="10" t="n">
        <v>800</v>
      </c>
      <c r="G15" s="10"/>
      <c r="H15" s="10"/>
      <c r="I15" s="13" t="n">
        <f aca="false">SUM(B15:H15)</f>
        <v>6250</v>
      </c>
    </row>
    <row r="16" customFormat="false" ht="13.8" hidden="false" customHeight="false" outlineLevel="0" collapsed="false">
      <c r="A16" s="12" t="s">
        <v>23</v>
      </c>
      <c r="B16" s="10"/>
      <c r="C16" s="10"/>
      <c r="D16" s="10" t="n">
        <v>350</v>
      </c>
      <c r="E16" s="10"/>
      <c r="F16" s="10"/>
      <c r="G16" s="10"/>
      <c r="H16" s="10"/>
      <c r="I16" s="13" t="n">
        <f aca="false">SUM(B16:H16)</f>
        <v>350</v>
      </c>
    </row>
    <row r="17" customFormat="false" ht="13.8" hidden="false" customHeight="false" outlineLevel="0" collapsed="false">
      <c r="A17" s="14" t="s">
        <v>24</v>
      </c>
      <c r="B17" s="15" t="n">
        <f aca="false">SUM(B4:B16)</f>
        <v>6500</v>
      </c>
      <c r="C17" s="15" t="n">
        <f aca="false">SUM(C4:C16)</f>
        <v>5000</v>
      </c>
      <c r="D17" s="15" t="n">
        <f aca="false">SUM(D4:D16)</f>
        <v>3350</v>
      </c>
      <c r="E17" s="15" t="n">
        <f aca="false">SUM(E4:E16)</f>
        <v>16450</v>
      </c>
      <c r="F17" s="15" t="n">
        <f aca="false">SUM(F4:F16)</f>
        <v>14800</v>
      </c>
      <c r="G17" s="15" t="n">
        <f aca="false">SUM(G4:G16)</f>
        <v>14625</v>
      </c>
      <c r="H17" s="15" t="n">
        <f aca="false">SUM(H4:H16)</f>
        <v>5609</v>
      </c>
      <c r="I17" s="13" t="n">
        <f aca="false">SUM(B17:H17)</f>
        <v>66334</v>
      </c>
    </row>
    <row r="18" customFormat="false" ht="13.8" hidden="false" customHeight="false" outlineLevel="0" collapsed="false">
      <c r="A18" s="14"/>
      <c r="B18" s="12"/>
      <c r="C18" s="12"/>
      <c r="D18" s="12"/>
      <c r="E18" s="12"/>
      <c r="F18" s="12"/>
      <c r="G18" s="12"/>
      <c r="H18" s="12"/>
    </row>
    <row r="19" customFormat="false" ht="13.8" hidden="false" customHeight="false" outlineLevel="0" collapsed="false">
      <c r="A19" s="12" t="s">
        <v>25</v>
      </c>
      <c r="B19" s="16" t="n">
        <v>-1</v>
      </c>
      <c r="C19" s="12"/>
      <c r="D19" s="17" t="n">
        <v>0.1</v>
      </c>
      <c r="E19" s="17" t="n">
        <v>0.2</v>
      </c>
      <c r="F19" s="17" t="n">
        <v>0.55</v>
      </c>
      <c r="G19" s="17" t="n">
        <v>0</v>
      </c>
      <c r="H19" s="17" t="n">
        <v>0.15</v>
      </c>
    </row>
    <row r="20" customFormat="false" ht="13.8" hidden="false" customHeight="false" outlineLevel="0" collapsed="false">
      <c r="A20" s="12" t="s">
        <v>17</v>
      </c>
      <c r="B20" s="12"/>
      <c r="C20" s="16" t="n">
        <v>-1</v>
      </c>
      <c r="D20" s="17" t="n">
        <v>0.2</v>
      </c>
      <c r="E20" s="17" t="n">
        <v>0.2</v>
      </c>
      <c r="F20" s="17" t="n">
        <v>0.2</v>
      </c>
      <c r="G20" s="17" t="n">
        <v>0.2</v>
      </c>
      <c r="H20" s="17" t="n">
        <v>0.2</v>
      </c>
    </row>
    <row r="21" customFormat="false" ht="12.8" hidden="false" customHeight="false" outlineLevel="0" collapsed="false">
      <c r="A21" s="9"/>
      <c r="B21" s="12"/>
      <c r="C21" s="12"/>
      <c r="D21" s="9"/>
      <c r="E21" s="9"/>
      <c r="F21" s="9"/>
      <c r="G21" s="9"/>
      <c r="H21" s="9"/>
    </row>
    <row r="22" customFormat="false" ht="13.8" hidden="false" customHeight="false" outlineLevel="0" collapsed="false">
      <c r="A22" s="12" t="s">
        <v>25</v>
      </c>
      <c r="B22" s="10" t="n">
        <f aca="false">B19*$B17</f>
        <v>-6500</v>
      </c>
      <c r="C22" s="10" t="n">
        <f aca="false">C19*$B17</f>
        <v>0</v>
      </c>
      <c r="D22" s="10" t="n">
        <f aca="false">D19*$B17</f>
        <v>650</v>
      </c>
      <c r="E22" s="10" t="n">
        <f aca="false">E19*$B17</f>
        <v>1300</v>
      </c>
      <c r="F22" s="10" t="n">
        <f aca="false">F19*$B17</f>
        <v>3575</v>
      </c>
      <c r="G22" s="10" t="n">
        <f aca="false">G19*$B17</f>
        <v>0</v>
      </c>
      <c r="H22" s="10" t="n">
        <f aca="false">H19*$B17</f>
        <v>975</v>
      </c>
    </row>
    <row r="23" customFormat="false" ht="13.8" hidden="false" customHeight="false" outlineLevel="0" collapsed="false">
      <c r="A23" s="12" t="s">
        <v>17</v>
      </c>
      <c r="B23" s="10" t="n">
        <f aca="false">B20*$C17</f>
        <v>0</v>
      </c>
      <c r="C23" s="10" t="n">
        <f aca="false">C20*$C17</f>
        <v>-5000</v>
      </c>
      <c r="D23" s="10" t="n">
        <f aca="false">D20*$C17</f>
        <v>1000</v>
      </c>
      <c r="E23" s="10" t="n">
        <f aca="false">E20*$C17</f>
        <v>1000</v>
      </c>
      <c r="F23" s="10" t="n">
        <f aca="false">F20*$C17</f>
        <v>1000</v>
      </c>
      <c r="G23" s="10" t="n">
        <f aca="false">G20*$C17</f>
        <v>1000</v>
      </c>
      <c r="H23" s="10" t="n">
        <f aca="false">H20*$C17</f>
        <v>1000</v>
      </c>
    </row>
    <row r="24" customFormat="false" ht="13.8" hidden="false" customHeight="false" outlineLevel="0" collapsed="false">
      <c r="A24" s="14" t="s">
        <v>26</v>
      </c>
      <c r="B24" s="15" t="n">
        <f aca="false">SUM(B22:B23)+B17</f>
        <v>0</v>
      </c>
      <c r="C24" s="15" t="n">
        <f aca="false">SUM(C22:C23)+C17</f>
        <v>0</v>
      </c>
      <c r="D24" s="15" t="n">
        <f aca="false">SUM(D22:D23)+D17</f>
        <v>5000</v>
      </c>
      <c r="E24" s="15" t="n">
        <f aca="false">SUM(E22:E23)+E17</f>
        <v>18750</v>
      </c>
      <c r="F24" s="15" t="n">
        <f aca="false">SUM(F22:F23)+F17</f>
        <v>19375</v>
      </c>
      <c r="G24" s="15" t="n">
        <f aca="false">SUM(G22:G23)+G17</f>
        <v>15625</v>
      </c>
      <c r="H24" s="15" t="n">
        <f aca="false">SUM(H22:H23)+H17</f>
        <v>7584</v>
      </c>
      <c r="I24" s="13" t="n">
        <f aca="false">SUM(D24:H24)</f>
        <v>66334</v>
      </c>
    </row>
    <row r="25" customFormat="false" ht="46.75" hidden="false" customHeight="false" outlineLevel="0" collapsed="false">
      <c r="A25" s="12" t="s">
        <v>27</v>
      </c>
      <c r="B25" s="12"/>
      <c r="C25" s="12"/>
      <c r="D25" s="18" t="s">
        <v>28</v>
      </c>
      <c r="E25" s="18" t="s">
        <v>29</v>
      </c>
      <c r="F25" s="18" t="s">
        <v>30</v>
      </c>
      <c r="G25" s="18" t="s">
        <v>31</v>
      </c>
      <c r="H25" s="18" t="s">
        <v>32</v>
      </c>
    </row>
    <row r="26" customFormat="false" ht="13.8" hidden="false" customHeight="false" outlineLevel="0" collapsed="false">
      <c r="A26" s="12" t="s">
        <v>33</v>
      </c>
      <c r="B26" s="12"/>
      <c r="C26" s="12"/>
      <c r="D26" s="19" t="n">
        <v>7500</v>
      </c>
      <c r="E26" s="19" t="n">
        <v>7500</v>
      </c>
      <c r="F26" s="19" t="n">
        <v>1240</v>
      </c>
      <c r="G26" s="19" t="n">
        <v>4815</v>
      </c>
      <c r="H26" s="10" t="n">
        <v>83070</v>
      </c>
    </row>
    <row r="27" customFormat="false" ht="12.8" hidden="false" customHeight="false" outlineLevel="0" collapsed="false">
      <c r="A27" s="12" t="s">
        <v>34</v>
      </c>
      <c r="B27" s="12"/>
      <c r="C27" s="12"/>
      <c r="D27" s="20" t="n">
        <f aca="false">D24/D26</f>
        <v>0.666666666666667</v>
      </c>
      <c r="E27" s="20" t="n">
        <f aca="false">E24/E26</f>
        <v>2.5</v>
      </c>
      <c r="F27" s="20" t="n">
        <f aca="false">F24/F26</f>
        <v>15.625</v>
      </c>
      <c r="G27" s="20" t="n">
        <f aca="false">G24/G26</f>
        <v>3.24506749740395</v>
      </c>
      <c r="H27" s="20" t="n">
        <f aca="false">H24/H26</f>
        <v>0.0912964969302997</v>
      </c>
    </row>
    <row r="29" customFormat="false" ht="12.8" hidden="false" customHeight="false" outlineLevel="0" collapsed="false">
      <c r="A29" s="1" t="s">
        <v>35</v>
      </c>
      <c r="B29" s="1" t="s">
        <v>6</v>
      </c>
    </row>
    <row r="30" customFormat="false" ht="12.8" hidden="false" customHeight="false" outlineLevel="0" collapsed="false">
      <c r="A30" s="1" t="s">
        <v>36</v>
      </c>
      <c r="B30" s="1" t="s">
        <v>37</v>
      </c>
    </row>
    <row r="31" customFormat="false" ht="12.8" hidden="false" customHeight="false" outlineLevel="0" collapsed="false">
      <c r="A31" s="1" t="s">
        <v>38</v>
      </c>
      <c r="B31" s="1" t="s">
        <v>39</v>
      </c>
    </row>
    <row r="67" customFormat="false" ht="12.8" hidden="false" customHeight="false" outlineLevel="0" collapsed="false">
      <c r="O67" s="8" t="s">
        <v>11</v>
      </c>
    </row>
  </sheetData>
  <mergeCells count="2">
    <mergeCell ref="A1:H1"/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2024-10-07T16:44:32Z</dcterms:created>
  <dc:creator/>
  <dc:description/>
  <dc:language>fr-FR</dc:language>
  <cp:lastModifiedBy/>
  <dcterms:modified xsi:type="dcterms:W3CDTF">2024-10-10T14:34:57Z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