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riester/Dropbox/Bachelor/Anhang/"/>
    </mc:Choice>
  </mc:AlternateContent>
  <xr:revisionPtr revIDLastSave="0" documentId="13_ncr:1_{35ADA742-7D6A-4049-B65D-0831FE204300}" xr6:coauthVersionLast="45" xr6:coauthVersionMax="45" xr10:uidLastSave="{00000000-0000-0000-0000-000000000000}"/>
  <bookViews>
    <workbookView xWindow="0" yWindow="460" windowWidth="25360" windowHeight="16740" xr2:uid="{00000000-000D-0000-FFFF-FFFF00000000}"/>
  </bookViews>
  <sheets>
    <sheet name="Measurement" sheetId="1" r:id="rId1"/>
    <sheet name="Average absolute deviation" sheetId="8" r:id="rId2"/>
    <sheet name="Results" sheetId="7" r:id="rId3"/>
  </sheets>
  <definedNames>
    <definedName name="_xlchart.v1.0" hidden="1">Measurement!$O$7:$O$106</definedName>
    <definedName name="_xlchart.v1.1" hidden="1">Measurement!$L$7:$L$106</definedName>
    <definedName name="_xlchart.v1.2" hidden="1">Measurement!$C$7:$C$106</definedName>
    <definedName name="_xlchart.v1.3" hidden="1">Measurement!$I$7:$I$106</definedName>
    <definedName name="_xlchart.v1.4" hidden="1">Measurement!$F$7:$F$106</definedName>
    <definedName name="_xlchart.v1.5" hidden="1">Measurement!$R$7:$R$106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7" l="1"/>
  <c r="O6" i="7"/>
  <c r="R13" i="7"/>
  <c r="O13" i="7"/>
  <c r="L13" i="7"/>
  <c r="I13" i="7"/>
  <c r="C13" i="7"/>
  <c r="F13" i="7"/>
  <c r="C11" i="7" l="1"/>
  <c r="AA108" i="8" l="1"/>
  <c r="X105" i="8"/>
  <c r="X104" i="8"/>
  <c r="X103" i="8"/>
  <c r="X102" i="8"/>
  <c r="X101" i="8"/>
  <c r="X100" i="8"/>
  <c r="X99" i="8"/>
  <c r="X98" i="8"/>
  <c r="X97" i="8"/>
  <c r="X96" i="8"/>
  <c r="X95" i="8"/>
  <c r="X94" i="8"/>
  <c r="X93" i="8"/>
  <c r="X92" i="8"/>
  <c r="X91" i="8"/>
  <c r="X90" i="8"/>
  <c r="X89" i="8"/>
  <c r="X88" i="8"/>
  <c r="X87" i="8"/>
  <c r="X86" i="8"/>
  <c r="X85" i="8"/>
  <c r="X84" i="8"/>
  <c r="X83" i="8"/>
  <c r="X82" i="8"/>
  <c r="X81" i="8"/>
  <c r="X80" i="8"/>
  <c r="X79" i="8"/>
  <c r="X78" i="8"/>
  <c r="X77" i="8"/>
  <c r="X76" i="8"/>
  <c r="X75" i="8"/>
  <c r="X74" i="8"/>
  <c r="X73" i="8"/>
  <c r="X72" i="8"/>
  <c r="X71" i="8"/>
  <c r="X70" i="8"/>
  <c r="X69" i="8"/>
  <c r="X68" i="8"/>
  <c r="X67" i="8"/>
  <c r="X66" i="8"/>
  <c r="X65" i="8"/>
  <c r="X64" i="8"/>
  <c r="X63" i="8"/>
  <c r="X62" i="8"/>
  <c r="X61" i="8"/>
  <c r="X60" i="8"/>
  <c r="X59" i="8"/>
  <c r="X58" i="8"/>
  <c r="X57" i="8"/>
  <c r="X56" i="8"/>
  <c r="X55" i="8"/>
  <c r="X54" i="8"/>
  <c r="X53" i="8"/>
  <c r="X52" i="8"/>
  <c r="X51" i="8"/>
  <c r="X50" i="8"/>
  <c r="X49" i="8"/>
  <c r="X48" i="8"/>
  <c r="X47" i="8"/>
  <c r="X46" i="8"/>
  <c r="X45" i="8"/>
  <c r="X44" i="8"/>
  <c r="X43" i="8"/>
  <c r="X42" i="8"/>
  <c r="X41" i="8"/>
  <c r="X40" i="8"/>
  <c r="X39" i="8"/>
  <c r="X38" i="8"/>
  <c r="X37" i="8"/>
  <c r="X36" i="8"/>
  <c r="X35" i="8"/>
  <c r="X34" i="8"/>
  <c r="X33" i="8"/>
  <c r="X32" i="8"/>
  <c r="X31" i="8"/>
  <c r="X30" i="8"/>
  <c r="X29" i="8"/>
  <c r="X28" i="8"/>
  <c r="X27" i="8"/>
  <c r="X26" i="8"/>
  <c r="X25" i="8"/>
  <c r="X24" i="8"/>
  <c r="X23" i="8"/>
  <c r="X22" i="8"/>
  <c r="X21" i="8"/>
  <c r="X20" i="8"/>
  <c r="X19" i="8"/>
  <c r="X18" i="8"/>
  <c r="X17" i="8"/>
  <c r="X16" i="8"/>
  <c r="X15" i="8"/>
  <c r="X14" i="8"/>
  <c r="X13" i="8"/>
  <c r="X12" i="8"/>
  <c r="X11" i="8"/>
  <c r="X10" i="8"/>
  <c r="X9" i="8"/>
  <c r="X8" i="8"/>
  <c r="X7" i="8"/>
  <c r="X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T44" i="8"/>
  <c r="T43" i="8"/>
  <c r="T42" i="8"/>
  <c r="T41" i="8"/>
  <c r="T40" i="8"/>
  <c r="T39" i="8"/>
  <c r="T38" i="8"/>
  <c r="T37" i="8"/>
  <c r="T36" i="8"/>
  <c r="T35" i="8"/>
  <c r="T34" i="8"/>
  <c r="T33" i="8"/>
  <c r="T32" i="8"/>
  <c r="T31" i="8"/>
  <c r="T30" i="8"/>
  <c r="T29" i="8"/>
  <c r="T28" i="8"/>
  <c r="T27" i="8"/>
  <c r="T26" i="8"/>
  <c r="T25" i="8"/>
  <c r="T24" i="8"/>
  <c r="T23" i="8"/>
  <c r="T22" i="8"/>
  <c r="T21" i="8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T6" i="8"/>
  <c r="P105" i="8"/>
  <c r="P104" i="8"/>
  <c r="P103" i="8"/>
  <c r="P102" i="8"/>
  <c r="P101" i="8"/>
  <c r="P100" i="8"/>
  <c r="P99" i="8"/>
  <c r="P98" i="8"/>
  <c r="P97" i="8"/>
  <c r="P96" i="8"/>
  <c r="P95" i="8"/>
  <c r="P94" i="8"/>
  <c r="P93" i="8"/>
  <c r="P92" i="8"/>
  <c r="P91" i="8"/>
  <c r="P90" i="8"/>
  <c r="P89" i="8"/>
  <c r="P88" i="8"/>
  <c r="P87" i="8"/>
  <c r="P86" i="8"/>
  <c r="P85" i="8"/>
  <c r="P84" i="8"/>
  <c r="P83" i="8"/>
  <c r="P82" i="8"/>
  <c r="P81" i="8"/>
  <c r="P80" i="8"/>
  <c r="P79" i="8"/>
  <c r="P78" i="8"/>
  <c r="P77" i="8"/>
  <c r="P76" i="8"/>
  <c r="P75" i="8"/>
  <c r="P74" i="8"/>
  <c r="P73" i="8"/>
  <c r="P72" i="8"/>
  <c r="P71" i="8"/>
  <c r="P70" i="8"/>
  <c r="P69" i="8"/>
  <c r="P68" i="8"/>
  <c r="P67" i="8"/>
  <c r="P66" i="8"/>
  <c r="P65" i="8"/>
  <c r="P64" i="8"/>
  <c r="P63" i="8"/>
  <c r="P62" i="8"/>
  <c r="P61" i="8"/>
  <c r="P60" i="8"/>
  <c r="P59" i="8"/>
  <c r="P58" i="8"/>
  <c r="P57" i="8"/>
  <c r="P56" i="8"/>
  <c r="P55" i="8"/>
  <c r="P54" i="8"/>
  <c r="P53" i="8"/>
  <c r="P52" i="8"/>
  <c r="P51" i="8"/>
  <c r="P50" i="8"/>
  <c r="P49" i="8"/>
  <c r="P48" i="8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P18" i="8"/>
  <c r="P17" i="8"/>
  <c r="P16" i="8"/>
  <c r="P15" i="8"/>
  <c r="P14" i="8"/>
  <c r="P13" i="8"/>
  <c r="P12" i="8"/>
  <c r="P11" i="8"/>
  <c r="P10" i="8"/>
  <c r="P9" i="8"/>
  <c r="P8" i="8"/>
  <c r="P7" i="8"/>
  <c r="P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D12" i="8"/>
  <c r="D105" i="8"/>
  <c r="D7" i="8"/>
  <c r="D8" i="8"/>
  <c r="D9" i="8"/>
  <c r="D10" i="8"/>
  <c r="D11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6" i="8"/>
  <c r="R12" i="7"/>
  <c r="R11" i="7"/>
  <c r="O12" i="7"/>
  <c r="L12" i="7"/>
  <c r="L11" i="7"/>
  <c r="I12" i="7"/>
  <c r="I11" i="7"/>
  <c r="F12" i="7"/>
  <c r="F11" i="7"/>
  <c r="C12" i="7"/>
  <c r="R10" i="7"/>
  <c r="R9" i="7"/>
  <c r="R8" i="7"/>
  <c r="R6" i="7"/>
  <c r="R5" i="7"/>
  <c r="O10" i="7"/>
  <c r="O9" i="7"/>
  <c r="O8" i="7"/>
  <c r="O5" i="7"/>
  <c r="L10" i="7"/>
  <c r="L9" i="7"/>
  <c r="L8" i="7"/>
  <c r="L6" i="7"/>
  <c r="L5" i="7"/>
  <c r="I10" i="7"/>
  <c r="I9" i="7"/>
  <c r="I8" i="7"/>
  <c r="I6" i="7"/>
  <c r="I5" i="7"/>
  <c r="F10" i="7"/>
  <c r="F9" i="7"/>
  <c r="F8" i="7"/>
  <c r="F6" i="7"/>
  <c r="F5" i="7"/>
  <c r="C9" i="7"/>
  <c r="C8" i="7"/>
  <c r="C7" i="7"/>
  <c r="C6" i="7"/>
  <c r="C5" i="7"/>
  <c r="C10" i="7"/>
  <c r="L108" i="8" l="1"/>
  <c r="T108" i="8"/>
  <c r="D108" i="8"/>
  <c r="X108" i="8"/>
  <c r="P108" i="8"/>
  <c r="H108" i="8"/>
  <c r="R7" i="7" l="1"/>
  <c r="O7" i="7"/>
  <c r="I7" i="7"/>
  <c r="F7" i="7"/>
  <c r="L7" i="7"/>
</calcChain>
</file>

<file path=xl/sharedStrings.xml><?xml version="1.0" encoding="utf-8"?>
<sst xmlns="http://schemas.openxmlformats.org/spreadsheetml/2006/main" count="115" uniqueCount="22">
  <si>
    <t>round</t>
  </si>
  <si>
    <t>weightScale</t>
  </si>
  <si>
    <t>10 Gram</t>
  </si>
  <si>
    <t>20 Gram</t>
  </si>
  <si>
    <t>50 Gram</t>
  </si>
  <si>
    <t>100 Gram</t>
  </si>
  <si>
    <t>200 Gram</t>
  </si>
  <si>
    <t>500 Gram</t>
  </si>
  <si>
    <t>Min</t>
  </si>
  <si>
    <t>Max</t>
  </si>
  <si>
    <t>±</t>
  </si>
  <si>
    <t>Median</t>
  </si>
  <si>
    <t>Gram</t>
  </si>
  <si>
    <t>Average absolute deviation</t>
  </si>
  <si>
    <t>Quartil 0,25</t>
  </si>
  <si>
    <t>Quartil 0,75</t>
  </si>
  <si>
    <t>Whisker (1,5)</t>
  </si>
  <si>
    <t>Whisker (-1,5)</t>
  </si>
  <si>
    <t>calculation for average</t>
  </si>
  <si>
    <t>Weight on scale</t>
  </si>
  <si>
    <t>Average</t>
  </si>
  <si>
    <t>absolute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</si>
</sst>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74747"/>
      <name val="Calibri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64" fontId="0" fillId="0" borderId="0" xfId="0" applyNumberFormat="1"/>
    <xf numFmtId="164" fontId="0" fillId="0" borderId="15" xfId="0" applyNumberFormat="1" applyBorder="1"/>
    <xf numFmtId="164" fontId="0" fillId="0" borderId="14" xfId="0" applyNumberFormat="1" applyBorder="1"/>
    <xf numFmtId="0" fontId="0" fillId="0" borderId="15" xfId="0" applyNumberFormat="1" applyBorder="1"/>
    <xf numFmtId="0" fontId="0" fillId="0" borderId="14" xfId="0" applyNumberFormat="1" applyBorder="1"/>
    <xf numFmtId="0" fontId="16" fillId="33" borderId="16" xfId="0" applyFont="1" applyFill="1" applyBorder="1"/>
    <xf numFmtId="0" fontId="16" fillId="33" borderId="17" xfId="0" applyFont="1" applyFill="1" applyBorder="1"/>
    <xf numFmtId="164" fontId="0" fillId="0" borderId="13" xfId="0" applyNumberFormat="1" applyBorder="1"/>
    <xf numFmtId="164" fontId="0" fillId="0" borderId="0" xfId="0" applyNumberFormat="1" applyBorder="1"/>
    <xf numFmtId="164" fontId="16" fillId="33" borderId="18" xfId="0" applyNumberFormat="1" applyFont="1" applyFill="1" applyBorder="1"/>
    <xf numFmtId="164" fontId="16" fillId="33" borderId="19" xfId="0" applyNumberFormat="1" applyFont="1" applyFill="1" applyBorder="1"/>
    <xf numFmtId="0" fontId="0" fillId="0" borderId="10" xfId="0" applyBorder="1"/>
    <xf numFmtId="0" fontId="0" fillId="0" borderId="11" xfId="0" applyBorder="1"/>
    <xf numFmtId="1" fontId="0" fillId="0" borderId="12" xfId="0" applyNumberFormat="1" applyBorder="1"/>
    <xf numFmtId="0" fontId="0" fillId="0" borderId="0" xfId="0" applyBorder="1"/>
    <xf numFmtId="164" fontId="0" fillId="0" borderId="0" xfId="0" applyNumberFormat="1" applyFill="1" applyBorder="1"/>
    <xf numFmtId="164" fontId="16" fillId="0" borderId="0" xfId="0" applyNumberFormat="1" applyFont="1" applyFill="1" applyBorder="1"/>
    <xf numFmtId="164" fontId="16" fillId="33" borderId="23" xfId="0" applyNumberFormat="1" applyFont="1" applyFill="1" applyBorder="1"/>
    <xf numFmtId="164" fontId="0" fillId="0" borderId="0" xfId="0" applyNumberFormat="1" applyFill="1"/>
    <xf numFmtId="0" fontId="0" fillId="0" borderId="0" xfId="0" applyFill="1"/>
    <xf numFmtId="164" fontId="19" fillId="0" borderId="0" xfId="0" applyNumberFormat="1" applyFont="1" applyFill="1"/>
    <xf numFmtId="0" fontId="19" fillId="0" borderId="0" xfId="0" applyFont="1" applyFill="1"/>
    <xf numFmtId="0" fontId="18" fillId="0" borderId="0" xfId="0" applyFont="1" applyFill="1"/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164" fontId="16" fillId="33" borderId="20" xfId="0" applyNumberFormat="1" applyFont="1" applyFill="1" applyBorder="1" applyAlignment="1">
      <alignment horizontal="center"/>
    </xf>
    <xf numFmtId="164" fontId="16" fillId="33" borderId="21" xfId="0" applyNumberFormat="1" applyFont="1" applyFill="1" applyBorder="1" applyAlignment="1">
      <alignment horizontal="center"/>
    </xf>
    <xf numFmtId="164" fontId="16" fillId="33" borderId="22" xfId="0" applyNumberFormat="1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10 grams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grams</a:t>
          </a:r>
        </a:p>
      </cx:txPr>
    </cx:title>
    <cx:plotArea>
      <cx:plotAreaRegion>
        <cx:series layoutId="boxWhisker" uniqueId="{64EC1A32-436A-7E41-A745-6552BF99C52D}">
          <cx:dataId val="0"/>
          <cx:layoutPr>
            <cx:statistics quartileMethod="inclusive"/>
          </cx:layoutPr>
        </cx:series>
      </cx:plotAreaRegion>
      <cx:axis id="0" hidden="1">
        <cx:catScaling/>
        <cx:tickLabels/>
      </cx:axis>
      <cx:axis id="1">
        <cx:valScaling/>
        <cx:tickLabels/>
        <cx:numFmt formatCode="0,0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20 grams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20 grams</a:t>
          </a:r>
        </a:p>
      </cx:txPr>
    </cx:title>
    <cx:plotArea>
      <cx:plotAreaRegion>
        <cx:series layoutId="boxWhisker" uniqueId="{E60424B0-45D3-B54C-B6F1-D626D6F73E24}">
          <cx:dataId val="0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/>
        <cx:tickLabels/>
        <cx:numFmt formatCode="0,0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50 grams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50 grams</a:t>
          </a:r>
        </a:p>
      </cx:txPr>
    </cx:title>
    <cx:plotArea>
      <cx:plotAreaRegion>
        <cx:series layoutId="boxWhisker" uniqueId="{C48B3D8A-5C8C-914C-9CC6-7EE4A8F0655B}">
          <cx:dataId val="0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/>
        <cx:tickLabels/>
        <cx:numFmt formatCode="0,0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100 grams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100 grams</a:t>
          </a:r>
        </a:p>
      </cx:txPr>
    </cx:title>
    <cx:plotArea>
      <cx:plotAreaRegion>
        <cx:series layoutId="boxWhisker" uniqueId="{FA7FAD32-85E3-034E-A87D-D68061C7C729}">
          <cx:dataId val="0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/>
        <cx:tickLabels/>
        <cx:numFmt formatCode="0,00" sourceLinked="0"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200 grams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200 grams</a:t>
          </a:r>
        </a:p>
      </cx:txPr>
    </cx:title>
    <cx:plotArea>
      <cx:plotAreaRegion>
        <cx:series layoutId="boxWhisker" uniqueId="{F4B0F656-EE53-3A47-B946-0C389260A36A}">
          <cx:dataId val="0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/>
        <cx:tickLabels/>
        <cx:numFmt formatCode="0,00" sourceLinked="0"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500 grams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500 grams</a:t>
          </a:r>
        </a:p>
      </cx:txPr>
    </cx:title>
    <cx:plotArea>
      <cx:plotAreaRegion>
        <cx:series layoutId="boxWhisker" uniqueId="{029AE529-323A-3648-AB69-EE86EFC066CA}">
          <cx:dataId val="0"/>
          <cx:layoutPr>
            <cx:statistics quartileMethod="exclusive"/>
          </cx:layoutPr>
        </cx:series>
      </cx:plotAreaRegion>
      <cx:axis id="0" hidden="1">
        <cx:catScaling/>
        <cx:tickLabels/>
      </cx:axis>
      <cx:axis id="1">
        <cx:valScaling/>
        <cx:tickLabels/>
        <cx:numFmt formatCode="0,0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140070</xdr:colOff>
      <xdr:row>14</xdr:row>
      <xdr:rowOff>135461</xdr:rowOff>
    </xdr:from>
    <xdr:to>
      <xdr:col>2</xdr:col>
      <xdr:colOff>1562470</xdr:colOff>
      <xdr:row>28</xdr:row>
      <xdr:rowOff>33861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ADEDAE44-A9FE-8241-8BFE-E2C9BFDE9B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5570" y="3005661"/>
              <a:ext cx="2667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86032</xdr:colOff>
      <xdr:row>14</xdr:row>
      <xdr:rowOff>150628</xdr:rowOff>
    </xdr:from>
    <xdr:to>
      <xdr:col>5</xdr:col>
      <xdr:colOff>1508432</xdr:colOff>
      <xdr:row>28</xdr:row>
      <xdr:rowOff>49028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CB2A297-F160-6444-BD81-6CDE859533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6232" y="3020828"/>
              <a:ext cx="2667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7</xdr:col>
      <xdr:colOff>83108</xdr:colOff>
      <xdr:row>14</xdr:row>
      <xdr:rowOff>147704</xdr:rowOff>
    </xdr:from>
    <xdr:to>
      <xdr:col>8</xdr:col>
      <xdr:colOff>1505508</xdr:colOff>
      <xdr:row>28</xdr:row>
      <xdr:rowOff>46104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C8D92EE4-3FEA-6043-A162-2845927242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1008" y="3017904"/>
              <a:ext cx="2667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10</xdr:col>
      <xdr:colOff>149014</xdr:colOff>
      <xdr:row>14</xdr:row>
      <xdr:rowOff>124070</xdr:rowOff>
    </xdr:from>
    <xdr:to>
      <xdr:col>11</xdr:col>
      <xdr:colOff>1571413</xdr:colOff>
      <xdr:row>28</xdr:row>
      <xdr:rowOff>22470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F0312634-46DD-F149-869F-42CBAFB940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4614" y="2994270"/>
              <a:ext cx="26669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13</xdr:col>
      <xdr:colOff>132080</xdr:colOff>
      <xdr:row>14</xdr:row>
      <xdr:rowOff>107136</xdr:rowOff>
    </xdr:from>
    <xdr:to>
      <xdr:col>14</xdr:col>
      <xdr:colOff>1554480</xdr:colOff>
      <xdr:row>28</xdr:row>
      <xdr:rowOff>5536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1CE8A30C-8C7C-7B42-B4ED-F2F5B49CB1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11580" y="2977336"/>
              <a:ext cx="2667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149014</xdr:colOff>
      <xdr:row>14</xdr:row>
      <xdr:rowOff>141003</xdr:rowOff>
    </xdr:from>
    <xdr:to>
      <xdr:col>17</xdr:col>
      <xdr:colOff>1571414</xdr:colOff>
      <xdr:row>28</xdr:row>
      <xdr:rowOff>39403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>
              <a:extLst>
                <a:ext uri="{FF2B5EF4-FFF2-40B4-BE49-F238E27FC236}">
                  <a16:creationId xmlns:a16="http://schemas.microsoft.com/office/drawing/2014/main" id="{B2D6AED7-DA6F-9A44-8156-24E300DA8E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92414" y="3011203"/>
              <a:ext cx="2667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05"/>
  <sheetViews>
    <sheetView tabSelected="1" workbookViewId="0">
      <selection activeCell="O105" sqref="O105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8.83203125" style="1" bestFit="1" customWidth="1"/>
    <col min="4" max="4" width="10.83203125" style="1"/>
    <col min="5" max="5" width="19.83203125" style="1" bestFit="1" customWidth="1"/>
    <col min="6" max="6" width="18.83203125" style="1" bestFit="1" customWidth="1"/>
    <col min="7" max="7" width="10.83203125" style="1"/>
    <col min="8" max="8" width="19.83203125" style="1" bestFit="1" customWidth="1"/>
    <col min="9" max="9" width="18.83203125" style="1" bestFit="1" customWidth="1"/>
    <col min="10" max="10" width="10.83203125" style="1"/>
    <col min="11" max="12" width="19.83203125" style="1" bestFit="1" customWidth="1"/>
    <col min="13" max="13" width="10.83203125" style="1"/>
    <col min="14" max="15" width="19.83203125" style="1" bestFit="1" customWidth="1"/>
    <col min="16" max="16" width="10.83203125" style="1"/>
    <col min="17" max="18" width="19.83203125" style="1" bestFit="1" customWidth="1"/>
    <col min="19" max="16384" width="10.83203125" style="1"/>
  </cols>
  <sheetData>
    <row r="3" spans="2:18" ht="17" thickBot="1" x14ac:dyDescent="0.25"/>
    <row r="4" spans="2:18" x14ac:dyDescent="0.2">
      <c r="B4" s="24" t="s">
        <v>2</v>
      </c>
      <c r="C4" s="25"/>
      <c r="E4" s="24" t="s">
        <v>3</v>
      </c>
      <c r="F4" s="25"/>
      <c r="H4" s="24" t="s">
        <v>4</v>
      </c>
      <c r="I4" s="25"/>
      <c r="K4" s="24" t="s">
        <v>5</v>
      </c>
      <c r="L4" s="25"/>
      <c r="N4" s="24" t="s">
        <v>6</v>
      </c>
      <c r="O4" s="25"/>
      <c r="Q4" s="24" t="s">
        <v>7</v>
      </c>
      <c r="R4" s="25"/>
    </row>
    <row r="5" spans="2:18" ht="17" thickBot="1" x14ac:dyDescent="0.25">
      <c r="B5" s="10" t="s">
        <v>0</v>
      </c>
      <c r="C5" s="11" t="s">
        <v>1</v>
      </c>
      <c r="E5" s="10" t="s">
        <v>0</v>
      </c>
      <c r="F5" s="11" t="s">
        <v>1</v>
      </c>
      <c r="H5" s="10" t="s">
        <v>0</v>
      </c>
      <c r="I5" s="11" t="s">
        <v>1</v>
      </c>
      <c r="K5" s="10" t="s">
        <v>0</v>
      </c>
      <c r="L5" s="11" t="s">
        <v>1</v>
      </c>
      <c r="N5" s="10" t="s">
        <v>0</v>
      </c>
      <c r="O5" s="11" t="s">
        <v>1</v>
      </c>
      <c r="Q5" s="10" t="s">
        <v>0</v>
      </c>
      <c r="R5" s="11" t="s">
        <v>1</v>
      </c>
    </row>
    <row r="6" spans="2:18" x14ac:dyDescent="0.2">
      <c r="B6" s="4">
        <v>88</v>
      </c>
      <c r="C6" s="2">
        <v>9.9175888862726627</v>
      </c>
      <c r="D6" s="9"/>
      <c r="E6" s="4">
        <v>183</v>
      </c>
      <c r="F6" s="2">
        <v>20.016478342749529</v>
      </c>
      <c r="G6" s="9"/>
      <c r="H6" s="4">
        <v>206</v>
      </c>
      <c r="I6" s="2">
        <v>49.971779314237331</v>
      </c>
      <c r="J6" s="9"/>
      <c r="K6" s="4">
        <v>301</v>
      </c>
      <c r="L6" s="2">
        <v>99.948265726043502</v>
      </c>
      <c r="M6" s="9"/>
      <c r="N6" s="4">
        <v>404</v>
      </c>
      <c r="O6" s="2">
        <v>200.00235059058588</v>
      </c>
      <c r="P6" s="9"/>
      <c r="Q6" s="4">
        <v>503</v>
      </c>
      <c r="R6" s="2">
        <v>500.01411001105282</v>
      </c>
    </row>
    <row r="7" spans="2:18" x14ac:dyDescent="0.2">
      <c r="B7" s="4">
        <v>97</v>
      </c>
      <c r="C7" s="2">
        <v>9.9199434895220158</v>
      </c>
      <c r="E7" s="4">
        <v>173</v>
      </c>
      <c r="F7" s="2">
        <v>20.025894538606401</v>
      </c>
      <c r="H7" s="4">
        <v>205</v>
      </c>
      <c r="I7" s="2">
        <v>49.981186209491554</v>
      </c>
      <c r="K7" s="4">
        <v>302</v>
      </c>
      <c r="L7" s="2">
        <v>99.952968841857725</v>
      </c>
      <c r="N7" s="4">
        <v>402</v>
      </c>
      <c r="O7" s="2">
        <v>200.04701181171768</v>
      </c>
      <c r="Q7" s="4">
        <v>502</v>
      </c>
      <c r="R7" s="2">
        <v>500.04468170166729</v>
      </c>
    </row>
    <row r="8" spans="2:18" x14ac:dyDescent="0.2">
      <c r="B8" s="5">
        <v>78</v>
      </c>
      <c r="C8" s="3">
        <v>9.9246526960207202</v>
      </c>
      <c r="E8" s="5">
        <v>107</v>
      </c>
      <c r="F8" s="3">
        <v>20.030602636534841</v>
      </c>
      <c r="H8" s="5">
        <v>201</v>
      </c>
      <c r="I8" s="3">
        <v>50.042331028643993</v>
      </c>
      <c r="K8" s="4">
        <v>304</v>
      </c>
      <c r="L8" s="3">
        <v>99.97648442092887</v>
      </c>
      <c r="N8" s="5">
        <v>420</v>
      </c>
      <c r="O8" s="3">
        <v>200.05406358347534</v>
      </c>
      <c r="Q8" s="5">
        <v>600</v>
      </c>
      <c r="R8" s="3">
        <v>500.07290172377299</v>
      </c>
    </row>
    <row r="9" spans="2:18" x14ac:dyDescent="0.2">
      <c r="B9" s="5">
        <v>98</v>
      </c>
      <c r="C9" s="3">
        <v>9.9340711090181308</v>
      </c>
      <c r="E9" s="5">
        <v>103</v>
      </c>
      <c r="F9" s="3">
        <v>20.042372881355931</v>
      </c>
      <c r="H9" s="5">
        <v>204</v>
      </c>
      <c r="I9" s="3">
        <v>50.058793095338878</v>
      </c>
      <c r="K9" s="5">
        <v>327</v>
      </c>
      <c r="L9" s="3">
        <v>99.988242210464435</v>
      </c>
      <c r="N9" s="5">
        <v>417</v>
      </c>
      <c r="O9" s="3">
        <v>200.061115355233</v>
      </c>
      <c r="Q9" s="5">
        <v>520</v>
      </c>
      <c r="R9" s="3">
        <v>500.09171507184345</v>
      </c>
    </row>
    <row r="10" spans="2:18" x14ac:dyDescent="0.2">
      <c r="B10" s="5">
        <v>74</v>
      </c>
      <c r="C10" s="3">
        <v>9.9364257122674839</v>
      </c>
      <c r="E10" s="5">
        <v>118</v>
      </c>
      <c r="F10" s="3">
        <v>20.044726930320149</v>
      </c>
      <c r="H10" s="5">
        <v>217</v>
      </c>
      <c r="I10" s="3">
        <v>50.063496542965993</v>
      </c>
      <c r="K10" s="5">
        <v>303</v>
      </c>
      <c r="L10" s="3">
        <v>100.01410934744268</v>
      </c>
      <c r="N10" s="5">
        <v>429</v>
      </c>
      <c r="O10" s="3">
        <v>200.07051771757654</v>
      </c>
      <c r="Q10" s="5">
        <v>507</v>
      </c>
      <c r="R10" s="3">
        <v>500.09406674035228</v>
      </c>
    </row>
    <row r="11" spans="2:18" x14ac:dyDescent="0.2">
      <c r="B11" s="5">
        <v>67</v>
      </c>
      <c r="C11" s="3">
        <v>9.9458441252648928</v>
      </c>
      <c r="E11" s="5">
        <v>109</v>
      </c>
      <c r="F11" s="3">
        <v>20.04708097928437</v>
      </c>
      <c r="H11" s="5">
        <v>202</v>
      </c>
      <c r="I11" s="3">
        <v>50.07525516203377</v>
      </c>
      <c r="K11" s="5">
        <v>318</v>
      </c>
      <c r="L11" s="3">
        <v>100.02116402116403</v>
      </c>
      <c r="N11" s="5">
        <v>412</v>
      </c>
      <c r="O11" s="3">
        <v>200.07756948933419</v>
      </c>
      <c r="Q11" s="5">
        <v>535</v>
      </c>
      <c r="R11" s="3">
        <v>500.10112174587869</v>
      </c>
    </row>
    <row r="12" spans="2:18" x14ac:dyDescent="0.2">
      <c r="B12" s="5">
        <v>96</v>
      </c>
      <c r="C12" s="3">
        <v>9.9481987285142459</v>
      </c>
      <c r="E12" s="5">
        <v>172</v>
      </c>
      <c r="F12" s="3">
        <v>20.04708097928437</v>
      </c>
      <c r="H12" s="5">
        <v>209</v>
      </c>
      <c r="I12" s="3">
        <v>50.07525516203377</v>
      </c>
      <c r="K12" s="5">
        <v>305</v>
      </c>
      <c r="L12" s="3">
        <v>100.02821869488537</v>
      </c>
      <c r="N12" s="5">
        <v>407</v>
      </c>
      <c r="O12" s="3">
        <v>200.07992007992007</v>
      </c>
      <c r="Q12" s="5">
        <v>595</v>
      </c>
      <c r="R12" s="3">
        <v>500.10582508289627</v>
      </c>
    </row>
    <row r="13" spans="2:18" x14ac:dyDescent="0.2">
      <c r="B13" s="5">
        <v>53</v>
      </c>
      <c r="C13" s="3">
        <v>9.9529079350129503</v>
      </c>
      <c r="E13" s="5">
        <v>176</v>
      </c>
      <c r="F13" s="3">
        <v>20.04708097928437</v>
      </c>
      <c r="H13" s="5">
        <v>207</v>
      </c>
      <c r="I13" s="3">
        <v>50.084662057287986</v>
      </c>
      <c r="K13" s="5">
        <v>306</v>
      </c>
      <c r="L13" s="3">
        <v>100.06114050558494</v>
      </c>
      <c r="N13" s="5">
        <v>401</v>
      </c>
      <c r="O13" s="3">
        <v>200.08697185167773</v>
      </c>
      <c r="Q13" s="5">
        <v>501</v>
      </c>
      <c r="R13" s="3">
        <v>500.1081767514051</v>
      </c>
    </row>
    <row r="14" spans="2:18" x14ac:dyDescent="0.2">
      <c r="B14" s="5">
        <v>65</v>
      </c>
      <c r="C14" s="3">
        <v>9.9552625382623035</v>
      </c>
      <c r="E14" s="5">
        <v>175</v>
      </c>
      <c r="F14" s="3">
        <v>20.056497175141242</v>
      </c>
      <c r="H14" s="5">
        <v>203</v>
      </c>
      <c r="I14" s="3">
        <v>50.087013781101547</v>
      </c>
      <c r="K14" s="5">
        <v>334</v>
      </c>
      <c r="L14" s="3">
        <v>100.07289829512052</v>
      </c>
      <c r="N14" s="5">
        <v>408</v>
      </c>
      <c r="O14" s="3">
        <v>200.08697185167773</v>
      </c>
      <c r="Q14" s="5">
        <v>504</v>
      </c>
      <c r="R14" s="3">
        <v>500.1081767514051</v>
      </c>
    </row>
    <row r="15" spans="2:18" x14ac:dyDescent="0.2">
      <c r="B15" s="5">
        <v>69</v>
      </c>
      <c r="C15" s="3">
        <v>9.9599717447610079</v>
      </c>
      <c r="E15" s="5">
        <v>106</v>
      </c>
      <c r="F15" s="3">
        <v>20.063559322033896</v>
      </c>
      <c r="H15" s="5">
        <v>210</v>
      </c>
      <c r="I15" s="3">
        <v>50.115234466864209</v>
      </c>
      <c r="K15" s="5">
        <v>321</v>
      </c>
      <c r="L15" s="3">
        <v>100.07524985302763</v>
      </c>
      <c r="N15" s="5">
        <v>416</v>
      </c>
      <c r="O15" s="3">
        <v>200.09637421402127</v>
      </c>
      <c r="Q15" s="5">
        <v>594</v>
      </c>
      <c r="R15" s="3">
        <v>500.11052841991392</v>
      </c>
    </row>
    <row r="16" spans="2:18" x14ac:dyDescent="0.2">
      <c r="B16" s="5">
        <v>93</v>
      </c>
      <c r="C16" s="3">
        <v>9.9599717447610079</v>
      </c>
      <c r="E16" s="5">
        <v>122</v>
      </c>
      <c r="F16" s="3">
        <v>20.063559322033896</v>
      </c>
      <c r="H16" s="5">
        <v>208</v>
      </c>
      <c r="I16" s="3">
        <v>50.126993085931986</v>
      </c>
      <c r="K16" s="5">
        <v>377</v>
      </c>
      <c r="L16" s="3">
        <v>100.07760141093475</v>
      </c>
      <c r="N16" s="5">
        <v>440</v>
      </c>
      <c r="O16" s="3">
        <v>200.10107539519305</v>
      </c>
      <c r="Q16" s="5">
        <v>506</v>
      </c>
      <c r="R16" s="3">
        <v>500.11288008842274</v>
      </c>
    </row>
    <row r="17" spans="2:18" x14ac:dyDescent="0.2">
      <c r="B17" s="5">
        <v>64</v>
      </c>
      <c r="C17" s="3">
        <v>9.962326348010361</v>
      </c>
      <c r="E17" s="5">
        <v>171</v>
      </c>
      <c r="F17" s="3">
        <v>20.070621468926554</v>
      </c>
      <c r="H17" s="5">
        <v>216</v>
      </c>
      <c r="I17" s="3">
        <v>50.134048257372648</v>
      </c>
      <c r="K17" s="5">
        <v>335</v>
      </c>
      <c r="L17" s="3">
        <v>100.08465608465609</v>
      </c>
      <c r="N17" s="5">
        <v>406</v>
      </c>
      <c r="O17" s="3">
        <v>200.11282834812246</v>
      </c>
      <c r="Q17" s="5">
        <v>513</v>
      </c>
      <c r="R17" s="3">
        <v>500.11993509394915</v>
      </c>
    </row>
    <row r="18" spans="2:18" x14ac:dyDescent="0.2">
      <c r="B18" s="5">
        <v>91</v>
      </c>
      <c r="C18" s="3">
        <v>9.962326348010361</v>
      </c>
      <c r="E18" s="5">
        <v>177</v>
      </c>
      <c r="F18" s="3">
        <v>20.070621468926554</v>
      </c>
      <c r="H18" s="5">
        <v>211</v>
      </c>
      <c r="I18" s="3">
        <v>50.138751704999763</v>
      </c>
      <c r="K18" s="5">
        <v>313</v>
      </c>
      <c r="L18" s="3">
        <v>100.08700764256319</v>
      </c>
      <c r="N18" s="5">
        <v>500</v>
      </c>
      <c r="O18" s="3">
        <v>200.11752952929422</v>
      </c>
      <c r="Q18" s="5">
        <v>510</v>
      </c>
      <c r="R18" s="3">
        <v>500.12228676245792</v>
      </c>
    </row>
    <row r="19" spans="2:18" x14ac:dyDescent="0.2">
      <c r="B19" s="5">
        <v>76</v>
      </c>
      <c r="C19" s="3">
        <v>9.9646809512597123</v>
      </c>
      <c r="E19" s="5">
        <v>179</v>
      </c>
      <c r="F19" s="3">
        <v>20.070621468926554</v>
      </c>
      <c r="H19" s="5">
        <v>218</v>
      </c>
      <c r="I19" s="3">
        <v>50.138751704999763</v>
      </c>
      <c r="K19" s="5">
        <v>316</v>
      </c>
      <c r="L19" s="3">
        <v>100.08700764256319</v>
      </c>
      <c r="N19" s="5">
        <v>423</v>
      </c>
      <c r="O19" s="3">
        <v>200.11988011988012</v>
      </c>
      <c r="Q19" s="5">
        <v>512</v>
      </c>
      <c r="R19" s="3">
        <v>500.12934176798439</v>
      </c>
    </row>
    <row r="20" spans="2:18" x14ac:dyDescent="0.2">
      <c r="B20" s="5">
        <v>85</v>
      </c>
      <c r="C20" s="3">
        <v>9.9670355545090654</v>
      </c>
      <c r="E20" s="5">
        <v>101</v>
      </c>
      <c r="F20" s="3">
        <v>20.072975517890772</v>
      </c>
      <c r="H20" s="5">
        <v>225</v>
      </c>
      <c r="I20" s="3">
        <v>50.145806876440425</v>
      </c>
      <c r="K20" s="5">
        <v>326</v>
      </c>
      <c r="L20" s="3">
        <v>100.09171075837743</v>
      </c>
      <c r="N20" s="5">
        <v>405</v>
      </c>
      <c r="O20" s="3">
        <v>200.122230710466</v>
      </c>
      <c r="Q20" s="5">
        <v>530</v>
      </c>
      <c r="R20" s="3">
        <v>500.12934176798439</v>
      </c>
    </row>
    <row r="21" spans="2:18" x14ac:dyDescent="0.2">
      <c r="B21" s="5">
        <v>79</v>
      </c>
      <c r="C21" s="3">
        <v>9.9693901577584185</v>
      </c>
      <c r="E21" s="5">
        <v>104</v>
      </c>
      <c r="F21" s="3">
        <v>20.07532956685499</v>
      </c>
      <c r="H21" s="5">
        <v>220</v>
      </c>
      <c r="I21" s="3">
        <v>50.152862047881094</v>
      </c>
      <c r="K21" s="5">
        <v>349</v>
      </c>
      <c r="L21" s="3">
        <v>100.09641387419165</v>
      </c>
      <c r="N21" s="5">
        <v>422</v>
      </c>
      <c r="O21" s="3">
        <v>200.122230710466</v>
      </c>
      <c r="Q21" s="5">
        <v>597</v>
      </c>
      <c r="R21" s="3">
        <v>500.13404510500197</v>
      </c>
    </row>
    <row r="22" spans="2:18" x14ac:dyDescent="0.2">
      <c r="B22" s="5">
        <v>99</v>
      </c>
      <c r="C22" s="3">
        <v>9.9764539675064761</v>
      </c>
      <c r="E22" s="5">
        <v>174</v>
      </c>
      <c r="F22" s="3">
        <v>20.07532956685499</v>
      </c>
      <c r="H22" s="5">
        <v>219</v>
      </c>
      <c r="I22" s="3">
        <v>50.157565495508202</v>
      </c>
      <c r="K22" s="5">
        <v>319</v>
      </c>
      <c r="L22" s="3">
        <v>100.09876543209876</v>
      </c>
      <c r="N22" s="5">
        <v>418</v>
      </c>
      <c r="O22" s="3">
        <v>200.12458130105188</v>
      </c>
      <c r="Q22" s="5">
        <v>589</v>
      </c>
      <c r="R22" s="3">
        <v>500.14110011052838</v>
      </c>
    </row>
    <row r="23" spans="2:18" x14ac:dyDescent="0.2">
      <c r="B23" s="5">
        <v>100</v>
      </c>
      <c r="C23" s="3">
        <v>9.9764539675064761</v>
      </c>
      <c r="E23" s="5">
        <v>182</v>
      </c>
      <c r="F23" s="3">
        <v>20.077683615819208</v>
      </c>
      <c r="H23" s="5">
        <v>215</v>
      </c>
      <c r="I23" s="3">
        <v>50.169324114575979</v>
      </c>
      <c r="K23" s="5">
        <v>329</v>
      </c>
      <c r="L23" s="3">
        <v>100.09876543209876</v>
      </c>
      <c r="N23" s="5">
        <v>409</v>
      </c>
      <c r="O23" s="3">
        <v>200.12693189163778</v>
      </c>
      <c r="Q23" s="5">
        <v>528</v>
      </c>
      <c r="R23" s="3">
        <v>500.14580344754603</v>
      </c>
    </row>
    <row r="24" spans="2:18" x14ac:dyDescent="0.2">
      <c r="B24" s="5">
        <v>60</v>
      </c>
      <c r="C24" s="3">
        <v>9.9788085707558274</v>
      </c>
      <c r="E24" s="5">
        <v>184</v>
      </c>
      <c r="F24" s="3">
        <v>20.082391713747647</v>
      </c>
      <c r="H24" s="5">
        <v>214</v>
      </c>
      <c r="I24" s="3">
        <v>50.176379286016648</v>
      </c>
      <c r="K24" s="5">
        <v>352</v>
      </c>
      <c r="L24" s="3">
        <v>100.09876543209876</v>
      </c>
      <c r="N24" s="5">
        <v>414</v>
      </c>
      <c r="O24" s="3">
        <v>200.12693189163778</v>
      </c>
      <c r="Q24" s="5">
        <v>515</v>
      </c>
      <c r="R24" s="3">
        <v>500.15050678456362</v>
      </c>
    </row>
    <row r="25" spans="2:18" x14ac:dyDescent="0.2">
      <c r="B25" s="5">
        <v>70</v>
      </c>
      <c r="C25" s="3">
        <v>9.9788085707558274</v>
      </c>
      <c r="E25" s="5">
        <v>187</v>
      </c>
      <c r="F25" s="3">
        <v>20.084745762711865</v>
      </c>
      <c r="H25" s="5">
        <v>213</v>
      </c>
      <c r="I25" s="3">
        <v>50.188137905084425</v>
      </c>
      <c r="K25" s="5">
        <v>337</v>
      </c>
      <c r="L25" s="3">
        <v>100.10111699000588</v>
      </c>
      <c r="N25" s="5">
        <v>421</v>
      </c>
      <c r="O25" s="3">
        <v>200.12693189163778</v>
      </c>
      <c r="Q25" s="5">
        <v>570</v>
      </c>
      <c r="R25" s="3">
        <v>500.15285845307244</v>
      </c>
    </row>
    <row r="26" spans="2:18" x14ac:dyDescent="0.2">
      <c r="B26" s="5">
        <v>83</v>
      </c>
      <c r="C26" s="3">
        <v>9.9788085707558274</v>
      </c>
      <c r="E26" s="5">
        <v>186</v>
      </c>
      <c r="F26" s="3">
        <v>20.089453860640301</v>
      </c>
      <c r="H26" s="5">
        <v>212</v>
      </c>
      <c r="I26" s="3">
        <v>50.199896524152201</v>
      </c>
      <c r="K26" s="5">
        <v>374</v>
      </c>
      <c r="L26" s="3">
        <v>100.10111699000588</v>
      </c>
      <c r="N26" s="5">
        <v>499</v>
      </c>
      <c r="O26" s="3">
        <v>200.12693189163778</v>
      </c>
      <c r="Q26" s="5">
        <v>596</v>
      </c>
      <c r="R26" s="3">
        <v>500.15285845307244</v>
      </c>
    </row>
    <row r="27" spans="2:18" x14ac:dyDescent="0.2">
      <c r="B27" s="5">
        <v>89</v>
      </c>
      <c r="C27" s="3">
        <v>9.9811631740051805</v>
      </c>
      <c r="E27" s="5">
        <v>195</v>
      </c>
      <c r="F27" s="3">
        <v>20.089453860640301</v>
      </c>
      <c r="H27" s="5">
        <v>223</v>
      </c>
      <c r="I27" s="3">
        <v>50.228117209914863</v>
      </c>
      <c r="K27" s="5">
        <v>353</v>
      </c>
      <c r="L27" s="3">
        <v>100.103468547913</v>
      </c>
      <c r="N27" s="5">
        <v>411</v>
      </c>
      <c r="O27" s="3">
        <v>200.13163307280954</v>
      </c>
      <c r="Q27" s="5">
        <v>598</v>
      </c>
      <c r="R27" s="3">
        <v>500.15285845307244</v>
      </c>
    </row>
    <row r="28" spans="2:18" x14ac:dyDescent="0.2">
      <c r="B28" s="5">
        <v>90</v>
      </c>
      <c r="C28" s="3">
        <v>9.9835177772545336</v>
      </c>
      <c r="E28" s="5">
        <v>105</v>
      </c>
      <c r="F28" s="3">
        <v>20.094161958568737</v>
      </c>
      <c r="H28" s="5">
        <v>221</v>
      </c>
      <c r="I28" s="3">
        <v>50.230468933728417</v>
      </c>
      <c r="K28" s="5">
        <v>317</v>
      </c>
      <c r="L28" s="3">
        <v>100.1058201058201</v>
      </c>
      <c r="N28" s="5">
        <v>443</v>
      </c>
      <c r="O28" s="3">
        <v>200.13163307280954</v>
      </c>
      <c r="Q28" s="5">
        <v>555</v>
      </c>
      <c r="R28" s="3">
        <v>500.15756179009003</v>
      </c>
    </row>
    <row r="29" spans="2:18" x14ac:dyDescent="0.2">
      <c r="B29" s="5">
        <v>50</v>
      </c>
      <c r="C29" s="3">
        <v>9.9858723805038849</v>
      </c>
      <c r="E29" s="5">
        <v>181</v>
      </c>
      <c r="F29" s="3">
        <v>20.096516007532955</v>
      </c>
      <c r="H29" s="5">
        <v>222</v>
      </c>
      <c r="I29" s="3">
        <v>50.235172381355532</v>
      </c>
      <c r="K29" s="5">
        <v>338</v>
      </c>
      <c r="L29" s="3">
        <v>100.1058201058201</v>
      </c>
      <c r="N29" s="5">
        <v>493</v>
      </c>
      <c r="O29" s="3">
        <v>200.13163307280954</v>
      </c>
      <c r="Q29" s="5">
        <v>514</v>
      </c>
      <c r="R29" s="3">
        <v>500.15991345859885</v>
      </c>
    </row>
    <row r="30" spans="2:18" x14ac:dyDescent="0.2">
      <c r="B30" s="5">
        <v>55</v>
      </c>
      <c r="C30" s="3">
        <v>9.9858723805038849</v>
      </c>
      <c r="E30" s="5">
        <v>112</v>
      </c>
      <c r="F30" s="3">
        <v>20.098870056497173</v>
      </c>
      <c r="H30" s="5">
        <v>224</v>
      </c>
      <c r="I30" s="3">
        <v>50.256337895677525</v>
      </c>
      <c r="K30" s="5">
        <v>341</v>
      </c>
      <c r="L30" s="3">
        <v>100.1058201058201</v>
      </c>
      <c r="N30" s="5">
        <v>437</v>
      </c>
      <c r="O30" s="3">
        <v>200.13398366339541</v>
      </c>
      <c r="Q30" s="5">
        <v>546</v>
      </c>
      <c r="R30" s="3">
        <v>500.15991345859885</v>
      </c>
    </row>
    <row r="31" spans="2:18" x14ac:dyDescent="0.2">
      <c r="B31" s="5">
        <v>59</v>
      </c>
      <c r="C31" s="3">
        <v>9.9858723805038849</v>
      </c>
      <c r="E31" s="5">
        <v>170</v>
      </c>
      <c r="F31" s="3">
        <v>20.098870056497173</v>
      </c>
      <c r="H31" s="5">
        <v>229</v>
      </c>
      <c r="I31" s="3">
        <v>50.258689619491086</v>
      </c>
      <c r="K31" s="5">
        <v>387</v>
      </c>
      <c r="L31" s="3">
        <v>100.1058201058201</v>
      </c>
      <c r="N31" s="5">
        <v>460</v>
      </c>
      <c r="O31" s="3">
        <v>200.13633425398132</v>
      </c>
      <c r="Q31" s="5">
        <v>505</v>
      </c>
      <c r="R31" s="3">
        <v>500.16226512710767</v>
      </c>
    </row>
    <row r="32" spans="2:18" x14ac:dyDescent="0.2">
      <c r="B32" s="5">
        <v>68</v>
      </c>
      <c r="C32" s="3">
        <v>9.9858723805038849</v>
      </c>
      <c r="E32" s="5">
        <v>180</v>
      </c>
      <c r="F32" s="3">
        <v>20.098870056497173</v>
      </c>
      <c r="H32" s="5">
        <v>226</v>
      </c>
      <c r="I32" s="3">
        <v>50.270448238558863</v>
      </c>
      <c r="K32" s="5">
        <v>343</v>
      </c>
      <c r="L32" s="3">
        <v>100.11052322163434</v>
      </c>
      <c r="N32" s="5">
        <v>467</v>
      </c>
      <c r="O32" s="3">
        <v>200.14103543515307</v>
      </c>
      <c r="Q32" s="5">
        <v>591</v>
      </c>
      <c r="R32" s="3">
        <v>500.16226512710767</v>
      </c>
    </row>
    <row r="33" spans="2:18" x14ac:dyDescent="0.2">
      <c r="B33" s="5">
        <v>36</v>
      </c>
      <c r="C33" s="3">
        <v>9.9905815870025911</v>
      </c>
      <c r="E33" s="5">
        <v>189</v>
      </c>
      <c r="F33" s="3">
        <v>20.101224105461394</v>
      </c>
      <c r="H33" s="5">
        <v>231</v>
      </c>
      <c r="I33" s="3">
        <v>50.289262029067302</v>
      </c>
      <c r="K33" s="5">
        <v>345</v>
      </c>
      <c r="L33" s="3">
        <v>100.11052322163434</v>
      </c>
      <c r="N33" s="5">
        <v>496</v>
      </c>
      <c r="O33" s="3">
        <v>200.14103543515307</v>
      </c>
      <c r="Q33" s="5">
        <v>575</v>
      </c>
      <c r="R33" s="3">
        <v>500.1646167956165</v>
      </c>
    </row>
    <row r="34" spans="2:18" x14ac:dyDescent="0.2">
      <c r="B34" s="5">
        <v>95</v>
      </c>
      <c r="C34" s="3">
        <v>9.9905815870025911</v>
      </c>
      <c r="E34" s="5">
        <v>178</v>
      </c>
      <c r="F34" s="3">
        <v>20.103578154425612</v>
      </c>
      <c r="H34" s="5">
        <v>234</v>
      </c>
      <c r="I34" s="3">
        <v>50.289262029067302</v>
      </c>
      <c r="K34" s="5">
        <v>399</v>
      </c>
      <c r="L34" s="3">
        <v>100.11287477954144</v>
      </c>
      <c r="N34" s="5">
        <v>410</v>
      </c>
      <c r="O34" s="3">
        <v>200.14338602573895</v>
      </c>
      <c r="Q34" s="5">
        <v>516</v>
      </c>
      <c r="R34" s="3">
        <v>500.16696846412526</v>
      </c>
    </row>
    <row r="35" spans="2:18" x14ac:dyDescent="0.2">
      <c r="B35" s="5">
        <v>66</v>
      </c>
      <c r="C35" s="3">
        <v>9.9929361902519425</v>
      </c>
      <c r="E35" s="5">
        <v>188</v>
      </c>
      <c r="F35" s="3">
        <v>20.103578154425612</v>
      </c>
      <c r="H35" s="5">
        <v>227</v>
      </c>
      <c r="I35" s="3">
        <v>50.296317200507971</v>
      </c>
      <c r="K35" s="5">
        <v>325</v>
      </c>
      <c r="L35" s="3">
        <v>100.11522633744856</v>
      </c>
      <c r="N35" s="5">
        <v>403</v>
      </c>
      <c r="O35" s="3">
        <v>200.14573661632485</v>
      </c>
      <c r="Q35" s="5">
        <v>576</v>
      </c>
      <c r="R35" s="3">
        <v>500.16696846412526</v>
      </c>
    </row>
    <row r="36" spans="2:18" x14ac:dyDescent="0.2">
      <c r="B36" s="5">
        <v>49</v>
      </c>
      <c r="C36" s="3">
        <v>9.9976453967506469</v>
      </c>
      <c r="E36" s="5">
        <v>200</v>
      </c>
      <c r="F36" s="3">
        <v>20.103578154425612</v>
      </c>
      <c r="H36" s="5">
        <v>232</v>
      </c>
      <c r="I36" s="3">
        <v>50.308075819575748</v>
      </c>
      <c r="K36" s="5">
        <v>382</v>
      </c>
      <c r="L36" s="3">
        <v>100.11522633744856</v>
      </c>
      <c r="N36" s="5">
        <v>492</v>
      </c>
      <c r="O36" s="3">
        <v>200.14808720691073</v>
      </c>
      <c r="Q36" s="5">
        <v>508</v>
      </c>
      <c r="R36" s="3">
        <v>500.16932013263408</v>
      </c>
    </row>
    <row r="37" spans="2:18" x14ac:dyDescent="0.2">
      <c r="B37" s="5">
        <v>62</v>
      </c>
      <c r="C37" s="3">
        <v>10</v>
      </c>
      <c r="E37" s="5">
        <v>110</v>
      </c>
      <c r="F37" s="3">
        <v>20.10593220338983</v>
      </c>
      <c r="H37" s="5">
        <v>233</v>
      </c>
      <c r="I37" s="3">
        <v>50.317482714829964</v>
      </c>
      <c r="K37" s="5">
        <v>369</v>
      </c>
      <c r="L37" s="3">
        <v>100.11757789535568</v>
      </c>
      <c r="N37" s="5">
        <v>415</v>
      </c>
      <c r="O37" s="3">
        <v>200.15278838808251</v>
      </c>
      <c r="Q37" s="5">
        <v>574</v>
      </c>
      <c r="R37" s="3">
        <v>500.16932013263408</v>
      </c>
    </row>
    <row r="38" spans="2:18" x14ac:dyDescent="0.2">
      <c r="B38" s="5">
        <v>92</v>
      </c>
      <c r="C38" s="3">
        <v>10</v>
      </c>
      <c r="E38" s="5">
        <v>185</v>
      </c>
      <c r="F38" s="3">
        <v>20.10593220338983</v>
      </c>
      <c r="H38" s="5">
        <v>236</v>
      </c>
      <c r="I38" s="3">
        <v>50.333944781524856</v>
      </c>
      <c r="K38" s="5">
        <v>360</v>
      </c>
      <c r="L38" s="3">
        <v>100.11992945326278</v>
      </c>
      <c r="N38" s="5">
        <v>436</v>
      </c>
      <c r="O38" s="3">
        <v>200.15513897866839</v>
      </c>
      <c r="Q38" s="5">
        <v>540</v>
      </c>
      <c r="R38" s="3">
        <v>500.17167180114291</v>
      </c>
    </row>
    <row r="39" spans="2:18" x14ac:dyDescent="0.2">
      <c r="B39" s="5">
        <v>86</v>
      </c>
      <c r="C39" s="3">
        <v>10.002354603249353</v>
      </c>
      <c r="E39" s="5">
        <v>194</v>
      </c>
      <c r="F39" s="3">
        <v>20.110640301318266</v>
      </c>
      <c r="H39" s="5">
        <v>230</v>
      </c>
      <c r="I39" s="3">
        <v>50.350406848219741</v>
      </c>
      <c r="K39" s="5">
        <v>324</v>
      </c>
      <c r="L39" s="3">
        <v>100.1222810111699</v>
      </c>
      <c r="N39" s="5">
        <v>482</v>
      </c>
      <c r="O39" s="3">
        <v>200.15748956925427</v>
      </c>
      <c r="Q39" s="5">
        <v>519</v>
      </c>
      <c r="R39" s="3">
        <v>500.17402346965167</v>
      </c>
    </row>
    <row r="40" spans="2:18" x14ac:dyDescent="0.2">
      <c r="B40" s="5">
        <v>75</v>
      </c>
      <c r="C40" s="3">
        <v>10.009418412997411</v>
      </c>
      <c r="E40" s="5">
        <v>197</v>
      </c>
      <c r="F40" s="3">
        <v>20.110640301318266</v>
      </c>
      <c r="H40" s="5">
        <v>239</v>
      </c>
      <c r="I40" s="3">
        <v>50.355110295846849</v>
      </c>
      <c r="K40" s="5">
        <v>336</v>
      </c>
      <c r="L40" s="3">
        <v>100.1222810111699</v>
      </c>
      <c r="N40" s="5">
        <v>491</v>
      </c>
      <c r="O40" s="3">
        <v>200.15748956925427</v>
      </c>
      <c r="Q40" s="5">
        <v>526</v>
      </c>
      <c r="R40" s="3">
        <v>500.17637513816049</v>
      </c>
    </row>
    <row r="41" spans="2:18" x14ac:dyDescent="0.2">
      <c r="B41" s="5">
        <v>87</v>
      </c>
      <c r="C41" s="3">
        <v>10.009418412997411</v>
      </c>
      <c r="E41" s="5">
        <v>102</v>
      </c>
      <c r="F41" s="3">
        <v>20.117702448210924</v>
      </c>
      <c r="H41" s="5">
        <v>237</v>
      </c>
      <c r="I41" s="3">
        <v>50.362165467287518</v>
      </c>
      <c r="K41" s="5">
        <v>386</v>
      </c>
      <c r="L41" s="3">
        <v>100.1222810111699</v>
      </c>
      <c r="N41" s="5">
        <v>489</v>
      </c>
      <c r="O41" s="3">
        <v>200.15984015984014</v>
      </c>
      <c r="Q41" s="5">
        <v>599</v>
      </c>
      <c r="R41" s="3">
        <v>500.17872680666932</v>
      </c>
    </row>
    <row r="42" spans="2:18" x14ac:dyDescent="0.2">
      <c r="B42" s="5">
        <v>56</v>
      </c>
      <c r="C42" s="3">
        <v>10.014127619496115</v>
      </c>
      <c r="E42" s="5">
        <v>159</v>
      </c>
      <c r="F42" s="3">
        <v>20.117702448210924</v>
      </c>
      <c r="H42" s="5">
        <v>244</v>
      </c>
      <c r="I42" s="3">
        <v>50.364517191101072</v>
      </c>
      <c r="K42" s="5">
        <v>308</v>
      </c>
      <c r="L42" s="3">
        <v>100.12463256907701</v>
      </c>
      <c r="N42" s="5">
        <v>498</v>
      </c>
      <c r="O42" s="3">
        <v>200.15984015984014</v>
      </c>
      <c r="Q42" s="5">
        <v>592</v>
      </c>
      <c r="R42" s="3">
        <v>500.18107847517814</v>
      </c>
    </row>
    <row r="43" spans="2:18" x14ac:dyDescent="0.2">
      <c r="B43" s="5">
        <v>77</v>
      </c>
      <c r="C43" s="3">
        <v>10.014127619496115</v>
      </c>
      <c r="E43" s="5">
        <v>108</v>
      </c>
      <c r="F43" s="3">
        <v>20.120056497175142</v>
      </c>
      <c r="H43" s="5">
        <v>249</v>
      </c>
      <c r="I43" s="3">
        <v>50.364517191101072</v>
      </c>
      <c r="K43" s="5">
        <v>309</v>
      </c>
      <c r="L43" s="3">
        <v>100.12463256907701</v>
      </c>
      <c r="N43" s="5">
        <v>425</v>
      </c>
      <c r="O43" s="3">
        <v>200.16219075042605</v>
      </c>
      <c r="Q43" s="5">
        <v>585</v>
      </c>
      <c r="R43" s="3">
        <v>500.18343014368691</v>
      </c>
    </row>
    <row r="44" spans="2:18" x14ac:dyDescent="0.2">
      <c r="B44" s="5">
        <v>82</v>
      </c>
      <c r="C44" s="3">
        <v>10.014127619496115</v>
      </c>
      <c r="E44" s="5">
        <v>167</v>
      </c>
      <c r="F44" s="3">
        <v>20.12241054613936</v>
      </c>
      <c r="H44" s="5">
        <v>228</v>
      </c>
      <c r="I44" s="3">
        <v>50.369220638728187</v>
      </c>
      <c r="K44" s="5">
        <v>330</v>
      </c>
      <c r="L44" s="3">
        <v>100.12463256907701</v>
      </c>
      <c r="N44" s="5">
        <v>464</v>
      </c>
      <c r="O44" s="3">
        <v>200.16219075042605</v>
      </c>
      <c r="Q44" s="5">
        <v>587</v>
      </c>
      <c r="R44" s="3">
        <v>500.18343014368691</v>
      </c>
    </row>
    <row r="45" spans="2:18" x14ac:dyDescent="0.2">
      <c r="B45" s="5">
        <v>81</v>
      </c>
      <c r="C45" s="3">
        <v>10.016482222745468</v>
      </c>
      <c r="E45" s="5">
        <v>168</v>
      </c>
      <c r="F45" s="3">
        <v>20.127118644067796</v>
      </c>
      <c r="H45" s="5">
        <v>235</v>
      </c>
      <c r="I45" s="3">
        <v>50.369220638728187</v>
      </c>
      <c r="K45" s="5">
        <v>314</v>
      </c>
      <c r="L45" s="3">
        <v>100.12698412698413</v>
      </c>
      <c r="N45" s="5">
        <v>474</v>
      </c>
      <c r="O45" s="3">
        <v>200.1668919315978</v>
      </c>
      <c r="Q45" s="5">
        <v>517</v>
      </c>
      <c r="R45" s="3">
        <v>500.18813348070455</v>
      </c>
    </row>
    <row r="46" spans="2:18" x14ac:dyDescent="0.2">
      <c r="B46" s="5">
        <v>94</v>
      </c>
      <c r="C46" s="3">
        <v>10.016482222745468</v>
      </c>
      <c r="E46" s="5">
        <v>191</v>
      </c>
      <c r="F46" s="3">
        <v>20.129472693032014</v>
      </c>
      <c r="H46" s="5">
        <v>238</v>
      </c>
      <c r="I46" s="3">
        <v>50.371572362541741</v>
      </c>
      <c r="K46" s="5">
        <v>332</v>
      </c>
      <c r="L46" s="3">
        <v>100.12698412698413</v>
      </c>
      <c r="N46" s="5">
        <v>432</v>
      </c>
      <c r="O46" s="3">
        <v>200.16924252218368</v>
      </c>
      <c r="Q46" s="5">
        <v>579</v>
      </c>
      <c r="R46" s="3">
        <v>500.19048514921337</v>
      </c>
    </row>
    <row r="47" spans="2:18" x14ac:dyDescent="0.2">
      <c r="B47" s="5">
        <v>48</v>
      </c>
      <c r="C47" s="3">
        <v>10.021191429244173</v>
      </c>
      <c r="E47" s="5">
        <v>117</v>
      </c>
      <c r="F47" s="3">
        <v>20.136534839924671</v>
      </c>
      <c r="H47" s="5">
        <v>243</v>
      </c>
      <c r="I47" s="3">
        <v>50.378627533982403</v>
      </c>
      <c r="K47" s="5">
        <v>350</v>
      </c>
      <c r="L47" s="3">
        <v>100.12933568489125</v>
      </c>
      <c r="N47" s="5">
        <v>486</v>
      </c>
      <c r="O47" s="3">
        <v>200.16924252218368</v>
      </c>
      <c r="Q47" s="5">
        <v>518</v>
      </c>
      <c r="R47" s="3">
        <v>500.19283681772214</v>
      </c>
    </row>
    <row r="48" spans="2:18" x14ac:dyDescent="0.2">
      <c r="B48" s="5">
        <v>80</v>
      </c>
      <c r="C48" s="3">
        <v>10.021191429244173</v>
      </c>
      <c r="E48" s="5">
        <v>196</v>
      </c>
      <c r="F48" s="3">
        <v>20.141242937853107</v>
      </c>
      <c r="H48" s="5">
        <v>240</v>
      </c>
      <c r="I48" s="3">
        <v>50.385682705423072</v>
      </c>
      <c r="K48" s="5">
        <v>322</v>
      </c>
      <c r="L48" s="3">
        <v>100.13168724279835</v>
      </c>
      <c r="N48" s="5">
        <v>413</v>
      </c>
      <c r="O48" s="3">
        <v>200.17394370335546</v>
      </c>
      <c r="Q48" s="5">
        <v>521</v>
      </c>
      <c r="R48" s="3">
        <v>500.19283681772214</v>
      </c>
    </row>
    <row r="49" spans="2:18" x14ac:dyDescent="0.2">
      <c r="B49" s="5">
        <v>5</v>
      </c>
      <c r="C49" s="3">
        <v>10.023546032493526</v>
      </c>
      <c r="E49" s="5">
        <v>199</v>
      </c>
      <c r="F49" s="3">
        <v>20.148305084745761</v>
      </c>
      <c r="H49" s="5">
        <v>242</v>
      </c>
      <c r="I49" s="3">
        <v>50.39038615305018</v>
      </c>
      <c r="K49" s="5">
        <v>342</v>
      </c>
      <c r="L49" s="3">
        <v>100.13168724279835</v>
      </c>
      <c r="N49" s="5">
        <v>485</v>
      </c>
      <c r="O49" s="3">
        <v>200.17394370335546</v>
      </c>
      <c r="Q49" s="5">
        <v>568</v>
      </c>
      <c r="R49" s="3">
        <v>500.19518848623096</v>
      </c>
    </row>
    <row r="50" spans="2:18" x14ac:dyDescent="0.2">
      <c r="B50" s="5">
        <v>58</v>
      </c>
      <c r="C50" s="3">
        <v>10.025900635742877</v>
      </c>
      <c r="E50" s="5">
        <v>190</v>
      </c>
      <c r="F50" s="3">
        <v>20.150659133709979</v>
      </c>
      <c r="H50" s="5">
        <v>254</v>
      </c>
      <c r="I50" s="3">
        <v>50.399793048304403</v>
      </c>
      <c r="K50" s="5">
        <v>323</v>
      </c>
      <c r="L50" s="3">
        <v>100.13639035861259</v>
      </c>
      <c r="N50" s="5">
        <v>458</v>
      </c>
      <c r="O50" s="3">
        <v>200.17629429394134</v>
      </c>
      <c r="Q50" s="5">
        <v>590</v>
      </c>
      <c r="R50" s="3">
        <v>500.19754015473978</v>
      </c>
    </row>
    <row r="51" spans="2:18" x14ac:dyDescent="0.2">
      <c r="B51" s="5">
        <v>71</v>
      </c>
      <c r="C51" s="3">
        <v>10.02825523899223</v>
      </c>
      <c r="E51" s="5">
        <v>115</v>
      </c>
      <c r="F51" s="3">
        <v>20.155367231638419</v>
      </c>
      <c r="H51" s="5">
        <v>247</v>
      </c>
      <c r="I51" s="3">
        <v>50.41155166737218</v>
      </c>
      <c r="K51" s="5">
        <v>372</v>
      </c>
      <c r="L51" s="3">
        <v>100.13639035861259</v>
      </c>
      <c r="N51" s="5">
        <v>445</v>
      </c>
      <c r="O51" s="3">
        <v>200.17864488452724</v>
      </c>
      <c r="Q51" s="5">
        <v>522</v>
      </c>
      <c r="R51" s="3">
        <v>500.20459516026619</v>
      </c>
    </row>
    <row r="52" spans="2:18" x14ac:dyDescent="0.2">
      <c r="B52" s="5">
        <v>32</v>
      </c>
      <c r="C52" s="3">
        <v>10.030609842241583</v>
      </c>
      <c r="E52" s="5">
        <v>116</v>
      </c>
      <c r="F52" s="3">
        <v>20.155367231638419</v>
      </c>
      <c r="H52" s="5">
        <v>241</v>
      </c>
      <c r="I52" s="3">
        <v>50.437420629321288</v>
      </c>
      <c r="K52" s="5">
        <v>373</v>
      </c>
      <c r="L52" s="3">
        <v>100.13874191651969</v>
      </c>
      <c r="N52" s="5">
        <v>447</v>
      </c>
      <c r="O52" s="3">
        <v>200.17864488452724</v>
      </c>
      <c r="Q52" s="5">
        <v>509</v>
      </c>
      <c r="R52" s="3">
        <v>500.20694682877502</v>
      </c>
    </row>
    <row r="53" spans="2:18" x14ac:dyDescent="0.2">
      <c r="B53" s="5">
        <v>54</v>
      </c>
      <c r="C53" s="3">
        <v>10.030609842241583</v>
      </c>
      <c r="E53" s="5">
        <v>120</v>
      </c>
      <c r="F53" s="3">
        <v>20.155367231638419</v>
      </c>
      <c r="H53" s="5">
        <v>245</v>
      </c>
      <c r="I53" s="3">
        <v>50.444475800761957</v>
      </c>
      <c r="K53" s="5">
        <v>400</v>
      </c>
      <c r="L53" s="3">
        <v>100.13874191651969</v>
      </c>
      <c r="N53" s="5">
        <v>428</v>
      </c>
      <c r="O53" s="3">
        <v>200.18099547511312</v>
      </c>
      <c r="Q53" s="5">
        <v>511</v>
      </c>
      <c r="R53" s="3">
        <v>500.20694682877502</v>
      </c>
    </row>
    <row r="54" spans="2:18" x14ac:dyDescent="0.2">
      <c r="B54" s="5">
        <v>84</v>
      </c>
      <c r="C54" s="3">
        <v>10.030609842241583</v>
      </c>
      <c r="E54" s="5">
        <v>114</v>
      </c>
      <c r="F54" s="3">
        <v>20.157721280602637</v>
      </c>
      <c r="H54" s="5">
        <v>252</v>
      </c>
      <c r="I54" s="3">
        <v>50.444475800761957</v>
      </c>
      <c r="K54" s="5">
        <v>328</v>
      </c>
      <c r="L54" s="3">
        <v>100.14109347442681</v>
      </c>
      <c r="N54" s="5">
        <v>441</v>
      </c>
      <c r="O54" s="3">
        <v>200.18099547511312</v>
      </c>
      <c r="Q54" s="5">
        <v>580</v>
      </c>
      <c r="R54" s="3">
        <v>500.20694682877502</v>
      </c>
    </row>
    <row r="55" spans="2:18" x14ac:dyDescent="0.2">
      <c r="B55" s="5">
        <v>8</v>
      </c>
      <c r="C55" s="3">
        <v>10.032964445490935</v>
      </c>
      <c r="E55" s="5">
        <v>128</v>
      </c>
      <c r="F55" s="3">
        <v>20.164783427495291</v>
      </c>
      <c r="H55" s="5">
        <v>255</v>
      </c>
      <c r="I55" s="3">
        <v>50.444475800761957</v>
      </c>
      <c r="K55" s="5">
        <v>398</v>
      </c>
      <c r="L55" s="3">
        <v>100.14109347442681</v>
      </c>
      <c r="N55" s="5">
        <v>488</v>
      </c>
      <c r="O55" s="3">
        <v>200.18099547511312</v>
      </c>
      <c r="Q55" s="5">
        <v>593</v>
      </c>
      <c r="R55" s="3">
        <v>500.20694682877502</v>
      </c>
    </row>
    <row r="56" spans="2:18" x14ac:dyDescent="0.2">
      <c r="B56" s="5">
        <v>11</v>
      </c>
      <c r="C56" s="3">
        <v>10.032964445490935</v>
      </c>
      <c r="E56" s="5">
        <v>169</v>
      </c>
      <c r="F56" s="3">
        <v>20.164783427495291</v>
      </c>
      <c r="H56" s="5">
        <v>259</v>
      </c>
      <c r="I56" s="3">
        <v>50.449179248389065</v>
      </c>
      <c r="K56" s="5">
        <v>315</v>
      </c>
      <c r="L56" s="3">
        <v>100.14344503233391</v>
      </c>
      <c r="N56" s="5">
        <v>435</v>
      </c>
      <c r="O56" s="3">
        <v>200.183346065699</v>
      </c>
      <c r="Q56" s="5">
        <v>534</v>
      </c>
      <c r="R56" s="3">
        <v>500.20929849728378</v>
      </c>
    </row>
    <row r="57" spans="2:18" x14ac:dyDescent="0.2">
      <c r="B57" s="5">
        <v>34</v>
      </c>
      <c r="C57" s="3">
        <v>10.032964445490935</v>
      </c>
      <c r="E57" s="5">
        <v>137</v>
      </c>
      <c r="F57" s="3">
        <v>20.178907721280602</v>
      </c>
      <c r="H57" s="5">
        <v>248</v>
      </c>
      <c r="I57" s="3">
        <v>50.463289591270396</v>
      </c>
      <c r="K57" s="5">
        <v>358</v>
      </c>
      <c r="L57" s="3">
        <v>100.14344503233391</v>
      </c>
      <c r="N57" s="5">
        <v>457</v>
      </c>
      <c r="O57" s="3">
        <v>200.183346065699</v>
      </c>
      <c r="Q57" s="5">
        <v>552</v>
      </c>
      <c r="R57" s="3">
        <v>500.21165016579261</v>
      </c>
    </row>
    <row r="58" spans="2:18" x14ac:dyDescent="0.2">
      <c r="B58" s="5">
        <v>61</v>
      </c>
      <c r="C58" s="3">
        <v>10.037673651989641</v>
      </c>
      <c r="E58" s="5">
        <v>158</v>
      </c>
      <c r="F58" s="3">
        <v>20.18126177024482</v>
      </c>
      <c r="H58" s="5">
        <v>253</v>
      </c>
      <c r="I58" s="3">
        <v>50.463289591270396</v>
      </c>
      <c r="K58" s="5">
        <v>368</v>
      </c>
      <c r="L58" s="3">
        <v>100.14579659024103</v>
      </c>
      <c r="N58" s="5">
        <v>495</v>
      </c>
      <c r="O58" s="3">
        <v>200.183346065699</v>
      </c>
      <c r="Q58" s="5">
        <v>582</v>
      </c>
      <c r="R58" s="3">
        <v>500.21165016579261</v>
      </c>
    </row>
    <row r="59" spans="2:18" x14ac:dyDescent="0.2">
      <c r="B59" s="5">
        <v>45</v>
      </c>
      <c r="C59" s="3">
        <v>10.040028255238992</v>
      </c>
      <c r="E59" s="5">
        <v>165</v>
      </c>
      <c r="F59" s="3">
        <v>20.185969868173256</v>
      </c>
      <c r="H59" s="5">
        <v>263</v>
      </c>
      <c r="I59" s="3">
        <v>50.467993038897511</v>
      </c>
      <c r="K59" s="5">
        <v>383</v>
      </c>
      <c r="L59" s="3">
        <v>100.14579659024103</v>
      </c>
      <c r="N59" s="5">
        <v>463</v>
      </c>
      <c r="O59" s="3">
        <v>200.18804724687078</v>
      </c>
      <c r="Q59" s="5">
        <v>571</v>
      </c>
      <c r="R59" s="3">
        <v>500.21400183430143</v>
      </c>
    </row>
    <row r="60" spans="2:18" x14ac:dyDescent="0.2">
      <c r="B60" s="5">
        <v>46</v>
      </c>
      <c r="C60" s="3">
        <v>10.042382858488345</v>
      </c>
      <c r="E60" s="5">
        <v>166</v>
      </c>
      <c r="F60" s="3">
        <v>20.185969868173256</v>
      </c>
      <c r="H60" s="5">
        <v>258</v>
      </c>
      <c r="I60" s="3">
        <v>50.472696486524619</v>
      </c>
      <c r="K60" s="5">
        <v>395</v>
      </c>
      <c r="L60" s="3">
        <v>100.14579659024103</v>
      </c>
      <c r="N60" s="5">
        <v>430</v>
      </c>
      <c r="O60" s="3">
        <v>200.19039783745666</v>
      </c>
      <c r="Q60" s="5">
        <v>588</v>
      </c>
      <c r="R60" s="3">
        <v>500.21400183430143</v>
      </c>
    </row>
    <row r="61" spans="2:18" x14ac:dyDescent="0.2">
      <c r="B61" s="5">
        <v>9</v>
      </c>
      <c r="C61" s="3">
        <v>10.049446668236403</v>
      </c>
      <c r="E61" s="5">
        <v>138</v>
      </c>
      <c r="F61" s="3">
        <v>20.197740112994349</v>
      </c>
      <c r="H61" s="5">
        <v>268</v>
      </c>
      <c r="I61" s="3">
        <v>50.475048210338173</v>
      </c>
      <c r="K61" s="5">
        <v>389</v>
      </c>
      <c r="L61" s="3">
        <v>100.14814814814815</v>
      </c>
      <c r="N61" s="5">
        <v>424</v>
      </c>
      <c r="O61" s="3">
        <v>200.19274842804253</v>
      </c>
      <c r="Q61" s="5">
        <v>558</v>
      </c>
      <c r="R61" s="3">
        <v>500.21635350281025</v>
      </c>
    </row>
    <row r="62" spans="2:18" x14ac:dyDescent="0.2">
      <c r="B62" s="5">
        <v>33</v>
      </c>
      <c r="C62" s="3">
        <v>10.049446668236403</v>
      </c>
      <c r="E62" s="5">
        <v>147</v>
      </c>
      <c r="F62" s="3">
        <v>20.200094161958567</v>
      </c>
      <c r="H62" s="5">
        <v>246</v>
      </c>
      <c r="I62" s="3">
        <v>50.479751657965288</v>
      </c>
      <c r="K62" s="5">
        <v>371</v>
      </c>
      <c r="L62" s="3">
        <v>100.15049970605526</v>
      </c>
      <c r="N62" s="5">
        <v>490</v>
      </c>
      <c r="O62" s="3">
        <v>200.19274842804253</v>
      </c>
      <c r="Q62" s="5">
        <v>565</v>
      </c>
      <c r="R62" s="3">
        <v>500.21635350281025</v>
      </c>
    </row>
    <row r="63" spans="2:18" x14ac:dyDescent="0.2">
      <c r="B63" s="5">
        <v>1</v>
      </c>
      <c r="C63" s="3">
        <v>10.054155874735107</v>
      </c>
      <c r="E63" s="5">
        <v>111</v>
      </c>
      <c r="F63" s="3">
        <v>20.202448210922785</v>
      </c>
      <c r="H63" s="5">
        <v>260</v>
      </c>
      <c r="I63" s="3">
        <v>50.48680682940595</v>
      </c>
      <c r="K63" s="5">
        <v>361</v>
      </c>
      <c r="L63" s="3">
        <v>100.15285126396238</v>
      </c>
      <c r="N63" s="5">
        <v>427</v>
      </c>
      <c r="O63" s="3">
        <v>200.19509901862841</v>
      </c>
      <c r="Q63" s="5">
        <v>536</v>
      </c>
      <c r="R63" s="3">
        <v>500.21870517131902</v>
      </c>
    </row>
    <row r="64" spans="2:18" x14ac:dyDescent="0.2">
      <c r="B64" s="5">
        <v>15</v>
      </c>
      <c r="C64" s="3">
        <v>10.05651047798446</v>
      </c>
      <c r="E64" s="5">
        <v>156</v>
      </c>
      <c r="F64" s="3">
        <v>20.202448210922785</v>
      </c>
      <c r="H64" s="5">
        <v>250</v>
      </c>
      <c r="I64" s="3">
        <v>50.489158553219504</v>
      </c>
      <c r="K64" s="5">
        <v>307</v>
      </c>
      <c r="L64" s="3">
        <v>100.15520282186949</v>
      </c>
      <c r="N64" s="5">
        <v>459</v>
      </c>
      <c r="O64" s="3">
        <v>200.19509901862841</v>
      </c>
      <c r="Q64" s="5">
        <v>537</v>
      </c>
      <c r="R64" s="3">
        <v>500.21870517131902</v>
      </c>
    </row>
    <row r="65" spans="2:18" x14ac:dyDescent="0.2">
      <c r="B65" s="5">
        <v>43</v>
      </c>
      <c r="C65" s="3">
        <v>10.058865081233812</v>
      </c>
      <c r="E65" s="5">
        <v>119</v>
      </c>
      <c r="F65" s="3">
        <v>20.204802259887003</v>
      </c>
      <c r="H65" s="5">
        <v>251</v>
      </c>
      <c r="I65" s="3">
        <v>50.493862000846619</v>
      </c>
      <c r="K65" s="5">
        <v>348</v>
      </c>
      <c r="L65" s="3">
        <v>100.15520282186949</v>
      </c>
      <c r="N65" s="5">
        <v>469</v>
      </c>
      <c r="O65" s="3">
        <v>200.19744960921432</v>
      </c>
      <c r="Q65" s="5">
        <v>541</v>
      </c>
      <c r="R65" s="3">
        <v>500.22340850833666</v>
      </c>
    </row>
    <row r="66" spans="2:18" x14ac:dyDescent="0.2">
      <c r="B66" s="5">
        <v>57</v>
      </c>
      <c r="C66" s="3">
        <v>10.061219684483165</v>
      </c>
      <c r="E66" s="5">
        <v>121</v>
      </c>
      <c r="F66" s="3">
        <v>20.204802259887003</v>
      </c>
      <c r="H66" s="5">
        <v>267</v>
      </c>
      <c r="I66" s="3">
        <v>50.503268896100842</v>
      </c>
      <c r="K66" s="5">
        <v>354</v>
      </c>
      <c r="L66" s="3">
        <v>100.1575543797766</v>
      </c>
      <c r="N66" s="5">
        <v>483</v>
      </c>
      <c r="O66" s="3">
        <v>200.19744960921432</v>
      </c>
      <c r="Q66" s="5">
        <v>544</v>
      </c>
      <c r="R66" s="3">
        <v>500.22340850833666</v>
      </c>
    </row>
    <row r="67" spans="2:18" x14ac:dyDescent="0.2">
      <c r="B67" s="5">
        <v>72</v>
      </c>
      <c r="C67" s="3">
        <v>10.063574287732518</v>
      </c>
      <c r="E67" s="5">
        <v>164</v>
      </c>
      <c r="F67" s="3">
        <v>20.204802259887003</v>
      </c>
      <c r="H67" s="5">
        <v>262</v>
      </c>
      <c r="I67" s="3">
        <v>50.50797234372795</v>
      </c>
      <c r="K67" s="5">
        <v>381</v>
      </c>
      <c r="L67" s="3">
        <v>100.1575543797766</v>
      </c>
      <c r="N67" s="5">
        <v>466</v>
      </c>
      <c r="O67" s="3">
        <v>200.19980019980019</v>
      </c>
      <c r="Q67" s="5">
        <v>572</v>
      </c>
      <c r="R67" s="3">
        <v>500.22340850833666</v>
      </c>
    </row>
    <row r="68" spans="2:18" x14ac:dyDescent="0.2">
      <c r="B68" s="5">
        <v>2</v>
      </c>
      <c r="C68" s="3">
        <v>10.065928890981869</v>
      </c>
      <c r="E68" s="5">
        <v>135</v>
      </c>
      <c r="F68" s="3">
        <v>20.207156308851225</v>
      </c>
      <c r="H68" s="5">
        <v>257</v>
      </c>
      <c r="I68" s="3">
        <v>50.515027515168619</v>
      </c>
      <c r="K68" s="5">
        <v>396</v>
      </c>
      <c r="L68" s="3">
        <v>100.16225749559082</v>
      </c>
      <c r="N68" s="5">
        <v>456</v>
      </c>
      <c r="O68" s="3">
        <v>200.20215079038607</v>
      </c>
      <c r="Q68" s="5">
        <v>560</v>
      </c>
      <c r="R68" s="3">
        <v>500.22576017684543</v>
      </c>
    </row>
    <row r="69" spans="2:18" x14ac:dyDescent="0.2">
      <c r="B69" s="5">
        <v>6</v>
      </c>
      <c r="C69" s="3">
        <v>10.065928890981869</v>
      </c>
      <c r="E69" s="5">
        <v>160</v>
      </c>
      <c r="F69" s="3">
        <v>20.207156308851225</v>
      </c>
      <c r="H69" s="5">
        <v>256</v>
      </c>
      <c r="I69" s="3">
        <v>50.52913785804995</v>
      </c>
      <c r="K69" s="5">
        <v>320</v>
      </c>
      <c r="L69" s="3">
        <v>100.16460905349794</v>
      </c>
      <c r="N69" s="5">
        <v>477</v>
      </c>
      <c r="O69" s="3">
        <v>200.20215079038607</v>
      </c>
      <c r="Q69" s="5">
        <v>573</v>
      </c>
      <c r="R69" s="3">
        <v>500.23281518237189</v>
      </c>
    </row>
    <row r="70" spans="2:18" x14ac:dyDescent="0.2">
      <c r="B70" s="5">
        <v>10</v>
      </c>
      <c r="C70" s="3">
        <v>10.065928890981869</v>
      </c>
      <c r="E70" s="5">
        <v>193</v>
      </c>
      <c r="F70" s="3">
        <v>20.207156308851225</v>
      </c>
      <c r="H70" s="5">
        <v>264</v>
      </c>
      <c r="I70" s="3">
        <v>50.533841305677058</v>
      </c>
      <c r="K70" s="5">
        <v>346</v>
      </c>
      <c r="L70" s="3">
        <v>100.16460905349794</v>
      </c>
      <c r="N70" s="5">
        <v>497</v>
      </c>
      <c r="O70" s="3">
        <v>200.20215079038607</v>
      </c>
      <c r="Q70" s="5">
        <v>524</v>
      </c>
      <c r="R70" s="3">
        <v>500.23516685088066</v>
      </c>
    </row>
    <row r="71" spans="2:18" x14ac:dyDescent="0.2">
      <c r="B71" s="5">
        <v>12</v>
      </c>
      <c r="C71" s="3">
        <v>10.065928890981869</v>
      </c>
      <c r="E71" s="5">
        <v>155</v>
      </c>
      <c r="F71" s="3">
        <v>20.209510357815443</v>
      </c>
      <c r="H71" s="5">
        <v>266</v>
      </c>
      <c r="I71" s="3">
        <v>50.552655096185504</v>
      </c>
      <c r="K71" s="5">
        <v>362</v>
      </c>
      <c r="L71" s="3">
        <v>100.16460905349794</v>
      </c>
      <c r="N71" s="5">
        <v>419</v>
      </c>
      <c r="O71" s="3">
        <v>200.20450138097198</v>
      </c>
      <c r="Q71" s="5">
        <v>566</v>
      </c>
      <c r="R71" s="3">
        <v>500.23516685088066</v>
      </c>
    </row>
    <row r="72" spans="2:18" x14ac:dyDescent="0.2">
      <c r="B72" s="5">
        <v>35</v>
      </c>
      <c r="C72" s="3">
        <v>10.070638097480575</v>
      </c>
      <c r="E72" s="5">
        <v>157</v>
      </c>
      <c r="F72" s="3">
        <v>20.209510357815443</v>
      </c>
      <c r="H72" s="5">
        <v>277</v>
      </c>
      <c r="I72" s="3">
        <v>50.566765439066835</v>
      </c>
      <c r="K72" s="5">
        <v>392</v>
      </c>
      <c r="L72" s="3">
        <v>100.16460905349794</v>
      </c>
      <c r="N72" s="5">
        <v>426</v>
      </c>
      <c r="O72" s="3">
        <v>200.20450138097198</v>
      </c>
      <c r="Q72" s="5">
        <v>525</v>
      </c>
      <c r="R72" s="3">
        <v>500.23751851938948</v>
      </c>
    </row>
    <row r="73" spans="2:18" x14ac:dyDescent="0.2">
      <c r="B73" s="5">
        <v>63</v>
      </c>
      <c r="C73" s="3">
        <v>10.070638097480575</v>
      </c>
      <c r="E73" s="5">
        <v>145</v>
      </c>
      <c r="F73" s="3">
        <v>20.216572504708097</v>
      </c>
      <c r="H73" s="5">
        <v>274</v>
      </c>
      <c r="I73" s="3">
        <v>50.569117162880389</v>
      </c>
      <c r="K73" s="5">
        <v>376</v>
      </c>
      <c r="L73" s="3">
        <v>100.16696061140506</v>
      </c>
      <c r="N73" s="5">
        <v>475</v>
      </c>
      <c r="O73" s="3">
        <v>200.20685197155785</v>
      </c>
      <c r="Q73" s="5">
        <v>529</v>
      </c>
      <c r="R73" s="3">
        <v>500.2398701878983</v>
      </c>
    </row>
    <row r="74" spans="2:18" x14ac:dyDescent="0.2">
      <c r="B74" s="5">
        <v>4</v>
      </c>
      <c r="C74" s="3">
        <v>10.072992700729927</v>
      </c>
      <c r="E74" s="5">
        <v>126</v>
      </c>
      <c r="F74" s="3">
        <v>20.218926553672315</v>
      </c>
      <c r="H74" s="5">
        <v>269</v>
      </c>
      <c r="I74" s="3">
        <v>50.573820610507497</v>
      </c>
      <c r="K74" s="5">
        <v>380</v>
      </c>
      <c r="L74" s="3">
        <v>100.16931216931216</v>
      </c>
      <c r="N74" s="5">
        <v>479</v>
      </c>
      <c r="O74" s="3">
        <v>200.20685197155785</v>
      </c>
      <c r="Q74" s="5">
        <v>533</v>
      </c>
      <c r="R74" s="3">
        <v>500.2398701878983</v>
      </c>
    </row>
    <row r="75" spans="2:18" x14ac:dyDescent="0.2">
      <c r="B75" s="5">
        <v>37</v>
      </c>
      <c r="C75" s="3">
        <v>10.072992700729927</v>
      </c>
      <c r="E75" s="5">
        <v>162</v>
      </c>
      <c r="F75" s="3">
        <v>20.221280602636533</v>
      </c>
      <c r="H75" s="5">
        <v>282</v>
      </c>
      <c r="I75" s="3">
        <v>50.578524058134612</v>
      </c>
      <c r="K75" s="5">
        <v>339</v>
      </c>
      <c r="L75" s="3">
        <v>100.17166372721928</v>
      </c>
      <c r="N75" s="5">
        <v>439</v>
      </c>
      <c r="O75" s="3">
        <v>200.20920256214373</v>
      </c>
      <c r="Q75" s="5">
        <v>577</v>
      </c>
      <c r="R75" s="3">
        <v>500.2398701878983</v>
      </c>
    </row>
    <row r="76" spans="2:18" x14ac:dyDescent="0.2">
      <c r="B76" s="5">
        <v>51</v>
      </c>
      <c r="C76" s="3">
        <v>10.072992700729927</v>
      </c>
      <c r="E76" s="5">
        <v>152</v>
      </c>
      <c r="F76" s="3">
        <v>20.223634651600754</v>
      </c>
      <c r="H76" s="5">
        <v>261</v>
      </c>
      <c r="I76" s="3">
        <v>50.594986124829497</v>
      </c>
      <c r="K76" s="5">
        <v>390</v>
      </c>
      <c r="L76" s="3">
        <v>100.17166372721928</v>
      </c>
      <c r="N76" s="5">
        <v>471</v>
      </c>
      <c r="O76" s="3">
        <v>200.21390374331551</v>
      </c>
      <c r="Q76" s="5">
        <v>532</v>
      </c>
      <c r="R76" s="3">
        <v>500.24222185640713</v>
      </c>
    </row>
    <row r="77" spans="2:18" x14ac:dyDescent="0.2">
      <c r="B77" s="5">
        <v>41</v>
      </c>
      <c r="C77" s="3">
        <v>10.07534730397928</v>
      </c>
      <c r="E77" s="5">
        <v>143</v>
      </c>
      <c r="F77" s="3">
        <v>20.225988700564972</v>
      </c>
      <c r="H77" s="5">
        <v>275</v>
      </c>
      <c r="I77" s="3">
        <v>50.594986124829497</v>
      </c>
      <c r="K77" s="5">
        <v>311</v>
      </c>
      <c r="L77" s="3">
        <v>100.1740152851264</v>
      </c>
      <c r="N77" s="5">
        <v>449</v>
      </c>
      <c r="O77" s="3">
        <v>200.21625433390139</v>
      </c>
      <c r="Q77" s="5">
        <v>556</v>
      </c>
      <c r="R77" s="3">
        <v>500.24222185640713</v>
      </c>
    </row>
    <row r="78" spans="2:18" x14ac:dyDescent="0.2">
      <c r="B78" s="5">
        <v>30</v>
      </c>
      <c r="C78" s="3">
        <v>10.077701907228633</v>
      </c>
      <c r="E78" s="5">
        <v>133</v>
      </c>
      <c r="F78" s="3">
        <v>20.22834274952919</v>
      </c>
      <c r="H78" s="5">
        <v>272</v>
      </c>
      <c r="I78" s="3">
        <v>50.597337848643051</v>
      </c>
      <c r="K78" s="5">
        <v>397</v>
      </c>
      <c r="L78" s="3">
        <v>100.17871840094062</v>
      </c>
      <c r="N78" s="5">
        <v>450</v>
      </c>
      <c r="O78" s="3">
        <v>200.21625433390139</v>
      </c>
      <c r="Q78" s="5">
        <v>563</v>
      </c>
      <c r="R78" s="3">
        <v>500.24222185640713</v>
      </c>
    </row>
    <row r="79" spans="2:18" x14ac:dyDescent="0.2">
      <c r="B79" s="5">
        <v>22</v>
      </c>
      <c r="C79" s="3">
        <v>10.080056510477984</v>
      </c>
      <c r="E79" s="5">
        <v>192</v>
      </c>
      <c r="F79" s="3">
        <v>20.22834274952919</v>
      </c>
      <c r="H79" s="5">
        <v>265</v>
      </c>
      <c r="I79" s="3">
        <v>50.606744743897274</v>
      </c>
      <c r="K79" s="5">
        <v>359</v>
      </c>
      <c r="L79" s="3">
        <v>100.18106995884774</v>
      </c>
      <c r="N79" s="5">
        <v>468</v>
      </c>
      <c r="O79" s="3">
        <v>200.21860492448727</v>
      </c>
      <c r="Q79" s="5">
        <v>581</v>
      </c>
      <c r="R79" s="3">
        <v>500.24457352491589</v>
      </c>
    </row>
    <row r="80" spans="2:18" x14ac:dyDescent="0.2">
      <c r="B80" s="5">
        <v>31</v>
      </c>
      <c r="C80" s="3">
        <v>10.082411113727337</v>
      </c>
      <c r="E80" s="5">
        <v>124</v>
      </c>
      <c r="F80" s="3">
        <v>20.233050847457626</v>
      </c>
      <c r="H80" s="5">
        <v>273</v>
      </c>
      <c r="I80" s="3">
        <v>50.616151639151497</v>
      </c>
      <c r="K80" s="5">
        <v>391</v>
      </c>
      <c r="L80" s="3">
        <v>100.18106995884774</v>
      </c>
      <c r="N80" s="5">
        <v>470</v>
      </c>
      <c r="O80" s="3">
        <v>200.22095551507314</v>
      </c>
      <c r="Q80" s="5">
        <v>561</v>
      </c>
      <c r="R80" s="3">
        <v>500.24927686193354</v>
      </c>
    </row>
    <row r="81" spans="2:18" x14ac:dyDescent="0.2">
      <c r="B81" s="5">
        <v>52</v>
      </c>
      <c r="C81" s="3">
        <v>10.082411113727337</v>
      </c>
      <c r="E81" s="5">
        <v>142</v>
      </c>
      <c r="F81" s="3">
        <v>20.237758945386062</v>
      </c>
      <c r="H81" s="5">
        <v>278</v>
      </c>
      <c r="I81" s="3">
        <v>50.623206810592158</v>
      </c>
      <c r="K81" s="5">
        <v>393</v>
      </c>
      <c r="L81" s="3">
        <v>100.18106995884774</v>
      </c>
      <c r="N81" s="5">
        <v>478</v>
      </c>
      <c r="O81" s="3">
        <v>200.22095551507314</v>
      </c>
      <c r="Q81" s="5">
        <v>550</v>
      </c>
      <c r="R81" s="3">
        <v>500.25398019895113</v>
      </c>
    </row>
    <row r="82" spans="2:18" x14ac:dyDescent="0.2">
      <c r="B82" s="5">
        <v>73</v>
      </c>
      <c r="C82" s="3">
        <v>10.082411113727337</v>
      </c>
      <c r="E82" s="5">
        <v>153</v>
      </c>
      <c r="F82" s="3">
        <v>20.237758945386062</v>
      </c>
      <c r="H82" s="5">
        <v>271</v>
      </c>
      <c r="I82" s="3">
        <v>50.627910258219273</v>
      </c>
      <c r="K82" s="5">
        <v>394</v>
      </c>
      <c r="L82" s="3">
        <v>100.18106995884774</v>
      </c>
      <c r="N82" s="5">
        <v>465</v>
      </c>
      <c r="O82" s="3">
        <v>200.22565669624493</v>
      </c>
      <c r="Q82" s="5">
        <v>527</v>
      </c>
      <c r="R82" s="3">
        <v>500.25633186745995</v>
      </c>
    </row>
    <row r="83" spans="2:18" x14ac:dyDescent="0.2">
      <c r="B83" s="5">
        <v>3</v>
      </c>
      <c r="C83" s="3">
        <v>10.087120320226042</v>
      </c>
      <c r="E83" s="5">
        <v>136</v>
      </c>
      <c r="F83" s="3">
        <v>20.242467043314502</v>
      </c>
      <c r="H83" s="5">
        <v>270</v>
      </c>
      <c r="I83" s="3">
        <v>50.632613705846381</v>
      </c>
      <c r="K83" s="5">
        <v>388</v>
      </c>
      <c r="L83" s="3">
        <v>100.18342151675485</v>
      </c>
      <c r="N83" s="5">
        <v>487</v>
      </c>
      <c r="O83" s="3">
        <v>200.22565669624493</v>
      </c>
      <c r="Q83" s="5">
        <v>539</v>
      </c>
      <c r="R83" s="3">
        <v>500.25633186745995</v>
      </c>
    </row>
    <row r="84" spans="2:18" x14ac:dyDescent="0.2">
      <c r="B84" s="5">
        <v>27</v>
      </c>
      <c r="C84" s="3">
        <v>10.087120320226042</v>
      </c>
      <c r="E84" s="5">
        <v>129</v>
      </c>
      <c r="F84" s="3">
        <v>20.24482109227872</v>
      </c>
      <c r="H84" s="5">
        <v>285</v>
      </c>
      <c r="I84" s="3">
        <v>50.634965429659935</v>
      </c>
      <c r="K84" s="5">
        <v>384</v>
      </c>
      <c r="L84" s="3">
        <v>100.18577307466197</v>
      </c>
      <c r="N84" s="5">
        <v>494</v>
      </c>
      <c r="O84" s="3">
        <v>200.22565669624493</v>
      </c>
      <c r="Q84" s="5">
        <v>586</v>
      </c>
      <c r="R84" s="3">
        <v>500.25633186745995</v>
      </c>
    </row>
    <row r="85" spans="2:18" x14ac:dyDescent="0.2">
      <c r="B85" s="5">
        <v>16</v>
      </c>
      <c r="C85" s="3">
        <v>10.089474923475395</v>
      </c>
      <c r="E85" s="5">
        <v>134</v>
      </c>
      <c r="F85" s="3">
        <v>20.24482109227872</v>
      </c>
      <c r="H85" s="5">
        <v>286</v>
      </c>
      <c r="I85" s="3">
        <v>50.634965429659935</v>
      </c>
      <c r="K85" s="5">
        <v>355</v>
      </c>
      <c r="L85" s="3">
        <v>100.18812463256907</v>
      </c>
      <c r="N85" s="5">
        <v>434</v>
      </c>
      <c r="O85" s="3">
        <v>200.23035787741671</v>
      </c>
      <c r="Q85" s="5">
        <v>538</v>
      </c>
      <c r="R85" s="3">
        <v>500.26573854149518</v>
      </c>
    </row>
    <row r="86" spans="2:18" x14ac:dyDescent="0.2">
      <c r="B86" s="5">
        <v>23</v>
      </c>
      <c r="C86" s="3">
        <v>10.089474923475395</v>
      </c>
      <c r="E86" s="5">
        <v>113</v>
      </c>
      <c r="F86" s="3">
        <v>20.249529190207156</v>
      </c>
      <c r="H86" s="5">
        <v>289</v>
      </c>
      <c r="I86" s="3">
        <v>50.634965429659935</v>
      </c>
      <c r="K86" s="5">
        <v>364</v>
      </c>
      <c r="L86" s="3">
        <v>100.18812463256907</v>
      </c>
      <c r="N86" s="5">
        <v>438</v>
      </c>
      <c r="O86" s="3">
        <v>200.23035787741671</v>
      </c>
      <c r="Q86" s="5">
        <v>562</v>
      </c>
      <c r="R86" s="3">
        <v>500.26573854149518</v>
      </c>
    </row>
    <row r="87" spans="2:18" x14ac:dyDescent="0.2">
      <c r="B87" s="5">
        <v>26</v>
      </c>
      <c r="C87" s="3">
        <v>10.089474923475395</v>
      </c>
      <c r="E87" s="5">
        <v>123</v>
      </c>
      <c r="F87" s="3">
        <v>20.251883239171374</v>
      </c>
      <c r="H87" s="5">
        <v>276</v>
      </c>
      <c r="I87" s="3">
        <v>50.63966887728705</v>
      </c>
      <c r="K87" s="5">
        <v>370</v>
      </c>
      <c r="L87" s="3">
        <v>100.19047619047619</v>
      </c>
      <c r="N87" s="5">
        <v>452</v>
      </c>
      <c r="O87" s="3">
        <v>200.23035787741671</v>
      </c>
      <c r="Q87" s="5">
        <v>523</v>
      </c>
      <c r="R87" s="3">
        <v>500.27044187851277</v>
      </c>
    </row>
    <row r="88" spans="2:18" x14ac:dyDescent="0.2">
      <c r="B88" s="5">
        <v>44</v>
      </c>
      <c r="C88" s="3">
        <v>10.089474923475395</v>
      </c>
      <c r="E88" s="5">
        <v>125</v>
      </c>
      <c r="F88" s="3">
        <v>20.258945386064031</v>
      </c>
      <c r="H88" s="5">
        <v>280</v>
      </c>
      <c r="I88" s="3">
        <v>50.656130943981935</v>
      </c>
      <c r="K88" s="5">
        <v>331</v>
      </c>
      <c r="L88" s="3">
        <v>100.19517930629041</v>
      </c>
      <c r="N88" s="5">
        <v>481</v>
      </c>
      <c r="O88" s="3">
        <v>200.23035787741671</v>
      </c>
      <c r="Q88" s="5">
        <v>542</v>
      </c>
      <c r="R88" s="3">
        <v>500.27044187851277</v>
      </c>
    </row>
    <row r="89" spans="2:18" x14ac:dyDescent="0.2">
      <c r="B89" s="5">
        <v>42</v>
      </c>
      <c r="C89" s="3">
        <v>10.091829526724748</v>
      </c>
      <c r="E89" s="5">
        <v>144</v>
      </c>
      <c r="F89" s="3">
        <v>20.258945386064031</v>
      </c>
      <c r="H89" s="5">
        <v>281</v>
      </c>
      <c r="I89" s="3">
        <v>50.656130943981935</v>
      </c>
      <c r="K89" s="5">
        <v>351</v>
      </c>
      <c r="L89" s="3">
        <v>100.19517930629041</v>
      </c>
      <c r="N89" s="5">
        <v>442</v>
      </c>
      <c r="O89" s="3">
        <v>200.23740964917434</v>
      </c>
      <c r="Q89" s="5">
        <v>547</v>
      </c>
      <c r="R89" s="3">
        <v>500.27514521553042</v>
      </c>
    </row>
    <row r="90" spans="2:18" x14ac:dyDescent="0.2">
      <c r="B90" s="5">
        <v>7</v>
      </c>
      <c r="C90" s="3">
        <v>10.094184129974099</v>
      </c>
      <c r="E90" s="5">
        <v>146</v>
      </c>
      <c r="F90" s="3">
        <v>20.261299435028249</v>
      </c>
      <c r="H90" s="5">
        <v>284</v>
      </c>
      <c r="I90" s="3">
        <v>50.658482667795489</v>
      </c>
      <c r="K90" s="5">
        <v>356</v>
      </c>
      <c r="L90" s="3">
        <v>100.19988242210465</v>
      </c>
      <c r="N90" s="5">
        <v>448</v>
      </c>
      <c r="O90" s="3">
        <v>200.24211083034612</v>
      </c>
      <c r="Q90" s="5">
        <v>557</v>
      </c>
      <c r="R90" s="3">
        <v>500.28690355807441</v>
      </c>
    </row>
    <row r="91" spans="2:18" x14ac:dyDescent="0.2">
      <c r="B91" s="5">
        <v>38</v>
      </c>
      <c r="C91" s="3">
        <v>10.096538733223452</v>
      </c>
      <c r="E91" s="5">
        <v>163</v>
      </c>
      <c r="F91" s="3">
        <v>20.261299435028249</v>
      </c>
      <c r="H91" s="5">
        <v>283</v>
      </c>
      <c r="I91" s="3">
        <v>50.660834391609043</v>
      </c>
      <c r="K91" s="5">
        <v>365</v>
      </c>
      <c r="L91" s="3">
        <v>100.20223398001175</v>
      </c>
      <c r="N91" s="5">
        <v>476</v>
      </c>
      <c r="O91" s="3">
        <v>200.244461420932</v>
      </c>
      <c r="Q91" s="5">
        <v>564</v>
      </c>
      <c r="R91" s="3">
        <v>500.28690355807441</v>
      </c>
    </row>
    <row r="92" spans="2:18" x14ac:dyDescent="0.2">
      <c r="B92" s="5">
        <v>13</v>
      </c>
      <c r="C92" s="3">
        <v>10.108311749470214</v>
      </c>
      <c r="E92" s="5">
        <v>127</v>
      </c>
      <c r="F92" s="3">
        <v>20.270715630885121</v>
      </c>
      <c r="H92" s="5">
        <v>288</v>
      </c>
      <c r="I92" s="3">
        <v>50.667889563049712</v>
      </c>
      <c r="K92" s="5">
        <v>375</v>
      </c>
      <c r="L92" s="3">
        <v>100.20693709582598</v>
      </c>
      <c r="N92" s="5">
        <v>453</v>
      </c>
      <c r="O92" s="3">
        <v>200.24681201151787</v>
      </c>
      <c r="Q92" s="5">
        <v>578</v>
      </c>
      <c r="R92" s="3">
        <v>500.28690355807441</v>
      </c>
    </row>
    <row r="93" spans="2:18" x14ac:dyDescent="0.2">
      <c r="B93" s="5">
        <v>18</v>
      </c>
      <c r="C93" s="3">
        <v>10.110666352719567</v>
      </c>
      <c r="E93" s="5">
        <v>148</v>
      </c>
      <c r="F93" s="3">
        <v>20.270715630885121</v>
      </c>
      <c r="H93" s="5">
        <v>294</v>
      </c>
      <c r="I93" s="3">
        <v>50.677296458303935</v>
      </c>
      <c r="K93" s="5">
        <v>333</v>
      </c>
      <c r="L93" s="3">
        <v>100.2092886537331</v>
      </c>
      <c r="N93" s="5">
        <v>480</v>
      </c>
      <c r="O93" s="3">
        <v>200.24681201151787</v>
      </c>
      <c r="Q93" s="5">
        <v>549</v>
      </c>
      <c r="R93" s="3">
        <v>500.28925522658324</v>
      </c>
    </row>
    <row r="94" spans="2:18" x14ac:dyDescent="0.2">
      <c r="B94" s="5">
        <v>40</v>
      </c>
      <c r="C94" s="3">
        <v>10.110666352719567</v>
      </c>
      <c r="E94" s="5">
        <v>151</v>
      </c>
      <c r="F94" s="3">
        <v>20.273069679849339</v>
      </c>
      <c r="H94" s="5">
        <v>298</v>
      </c>
      <c r="I94" s="3">
        <v>50.677296458303935</v>
      </c>
      <c r="K94" s="5">
        <v>379</v>
      </c>
      <c r="L94" s="3">
        <v>100.21164021164022</v>
      </c>
      <c r="N94" s="5">
        <v>431</v>
      </c>
      <c r="O94" s="3">
        <v>200.24916260210378</v>
      </c>
      <c r="Q94" s="5">
        <v>584</v>
      </c>
      <c r="R94" s="3">
        <v>500.29160689509206</v>
      </c>
    </row>
    <row r="95" spans="2:18" x14ac:dyDescent="0.2">
      <c r="B95" s="5">
        <v>28</v>
      </c>
      <c r="C95" s="3">
        <v>10.113020955968919</v>
      </c>
      <c r="E95" s="5">
        <v>161</v>
      </c>
      <c r="F95" s="3">
        <v>20.275423728813557</v>
      </c>
      <c r="H95" s="5">
        <v>287</v>
      </c>
      <c r="I95" s="3">
        <v>50.686703353558158</v>
      </c>
      <c r="K95" s="5">
        <v>310</v>
      </c>
      <c r="L95" s="3">
        <v>100.21399176954732</v>
      </c>
      <c r="N95" s="5">
        <v>462</v>
      </c>
      <c r="O95" s="3">
        <v>200.25151319268966</v>
      </c>
      <c r="Q95" s="5">
        <v>551</v>
      </c>
      <c r="R95" s="3">
        <v>500.29395856360088</v>
      </c>
    </row>
    <row r="96" spans="2:18" x14ac:dyDescent="0.2">
      <c r="B96" s="5">
        <v>47</v>
      </c>
      <c r="C96" s="3">
        <v>10.113020955968919</v>
      </c>
      <c r="E96" s="5">
        <v>154</v>
      </c>
      <c r="F96" s="3">
        <v>20.280131826741997</v>
      </c>
      <c r="H96" s="5">
        <v>279</v>
      </c>
      <c r="I96" s="3">
        <v>50.705517144066597</v>
      </c>
      <c r="K96" s="5">
        <v>312</v>
      </c>
      <c r="L96" s="3">
        <v>100.21399176954732</v>
      </c>
      <c r="N96" s="5">
        <v>484</v>
      </c>
      <c r="O96" s="3">
        <v>200.25151319268966</v>
      </c>
      <c r="Q96" s="5">
        <v>531</v>
      </c>
      <c r="R96" s="3">
        <v>500.29631023210965</v>
      </c>
    </row>
    <row r="97" spans="2:18" x14ac:dyDescent="0.2">
      <c r="B97" s="5">
        <v>21</v>
      </c>
      <c r="C97" s="3">
        <v>10.117730162467625</v>
      </c>
      <c r="E97" s="5">
        <v>198</v>
      </c>
      <c r="F97" s="3">
        <v>20.289548022598868</v>
      </c>
      <c r="H97" s="5">
        <v>299</v>
      </c>
      <c r="I97" s="3">
        <v>50.707868867880151</v>
      </c>
      <c r="K97" s="5">
        <v>347</v>
      </c>
      <c r="L97" s="3">
        <v>100.21869488536156</v>
      </c>
      <c r="N97" s="5">
        <v>455</v>
      </c>
      <c r="O97" s="3">
        <v>200.25386378327553</v>
      </c>
      <c r="Q97" s="5">
        <v>545</v>
      </c>
      <c r="R97" s="3">
        <v>500.30571690614488</v>
      </c>
    </row>
    <row r="98" spans="2:18" x14ac:dyDescent="0.2">
      <c r="B98" s="5">
        <v>29</v>
      </c>
      <c r="C98" s="3">
        <v>10.120084765716976</v>
      </c>
      <c r="E98" s="5">
        <v>130</v>
      </c>
      <c r="F98" s="3">
        <v>20.291902071563086</v>
      </c>
      <c r="H98" s="5">
        <v>297</v>
      </c>
      <c r="I98" s="3">
        <v>50.719627486947928</v>
      </c>
      <c r="K98" s="5">
        <v>363</v>
      </c>
      <c r="L98" s="3">
        <v>100.22104644326866</v>
      </c>
      <c r="N98" s="5">
        <v>444</v>
      </c>
      <c r="O98" s="3">
        <v>200.25621437386144</v>
      </c>
      <c r="Q98" s="5">
        <v>554</v>
      </c>
      <c r="R98" s="3">
        <v>500.31512358018011</v>
      </c>
    </row>
    <row r="99" spans="2:18" x14ac:dyDescent="0.2">
      <c r="B99" s="5">
        <v>25</v>
      </c>
      <c r="C99" s="3">
        <v>10.122439368966329</v>
      </c>
      <c r="E99" s="5">
        <v>131</v>
      </c>
      <c r="F99" s="3">
        <v>20.291902071563086</v>
      </c>
      <c r="H99" s="5">
        <v>296</v>
      </c>
      <c r="I99" s="3">
        <v>50.721979210761482</v>
      </c>
      <c r="K99" s="5">
        <v>385</v>
      </c>
      <c r="L99" s="3">
        <v>100.22104644326866</v>
      </c>
      <c r="N99" s="5">
        <v>461</v>
      </c>
      <c r="O99" s="3">
        <v>200.26796732679085</v>
      </c>
      <c r="Q99" s="5">
        <v>548</v>
      </c>
      <c r="R99" s="3">
        <v>500.32217858570652</v>
      </c>
    </row>
    <row r="100" spans="2:18" x14ac:dyDescent="0.2">
      <c r="B100" s="5">
        <v>39</v>
      </c>
      <c r="C100" s="3">
        <v>10.124793972215683</v>
      </c>
      <c r="E100" s="5">
        <v>149</v>
      </c>
      <c r="F100" s="3">
        <v>20.301318267419962</v>
      </c>
      <c r="H100" s="5">
        <v>290</v>
      </c>
      <c r="I100" s="3">
        <v>50.731386106015705</v>
      </c>
      <c r="K100" s="5">
        <v>344</v>
      </c>
      <c r="L100" s="3">
        <v>100.2257495590829</v>
      </c>
      <c r="N100" s="5">
        <v>446</v>
      </c>
      <c r="O100" s="3">
        <v>200.27266850796261</v>
      </c>
      <c r="Q100" s="5">
        <v>559</v>
      </c>
      <c r="R100" s="3">
        <v>500.32217858570652</v>
      </c>
    </row>
    <row r="101" spans="2:18" x14ac:dyDescent="0.2">
      <c r="B101" s="5">
        <v>20</v>
      </c>
      <c r="C101" s="3">
        <v>10.13185778196374</v>
      </c>
      <c r="E101" s="5">
        <v>139</v>
      </c>
      <c r="F101" s="3">
        <v>20.30367231638418</v>
      </c>
      <c r="H101" s="5">
        <v>295</v>
      </c>
      <c r="I101" s="3">
        <v>50.73608955364282</v>
      </c>
      <c r="K101" s="5">
        <v>378</v>
      </c>
      <c r="L101" s="3">
        <v>100.2257495590829</v>
      </c>
      <c r="N101" s="5">
        <v>473</v>
      </c>
      <c r="O101" s="3">
        <v>200.27266850796261</v>
      </c>
      <c r="Q101" s="5">
        <v>543</v>
      </c>
      <c r="R101" s="3">
        <v>500.32453025421535</v>
      </c>
    </row>
    <row r="102" spans="2:18" x14ac:dyDescent="0.2">
      <c r="B102" s="5">
        <v>14</v>
      </c>
      <c r="C102" s="3">
        <v>10.134212385213091</v>
      </c>
      <c r="E102" s="5">
        <v>150</v>
      </c>
      <c r="F102" s="3">
        <v>20.317796610169491</v>
      </c>
      <c r="H102" s="5">
        <v>291</v>
      </c>
      <c r="I102" s="3">
        <v>50.752551620337705</v>
      </c>
      <c r="K102" s="5">
        <v>366</v>
      </c>
      <c r="L102" s="3">
        <v>100.23045267489712</v>
      </c>
      <c r="N102" s="5">
        <v>454</v>
      </c>
      <c r="O102" s="3">
        <v>200.27501909854851</v>
      </c>
      <c r="Q102" s="5">
        <v>553</v>
      </c>
      <c r="R102" s="3">
        <v>500.33393692825058</v>
      </c>
    </row>
    <row r="103" spans="2:18" x14ac:dyDescent="0.2">
      <c r="B103" s="5">
        <v>17</v>
      </c>
      <c r="C103" s="3">
        <v>10.148340004709206</v>
      </c>
      <c r="E103" s="5">
        <v>132</v>
      </c>
      <c r="F103" s="3">
        <v>20.324858757062145</v>
      </c>
      <c r="H103" s="5">
        <v>292</v>
      </c>
      <c r="I103" s="3">
        <v>50.752551620337705</v>
      </c>
      <c r="K103" s="5">
        <v>367</v>
      </c>
      <c r="L103" s="3">
        <v>100.23280423280423</v>
      </c>
      <c r="N103" s="5">
        <v>472</v>
      </c>
      <c r="O103" s="3">
        <v>200.305576776165</v>
      </c>
      <c r="Q103" s="5">
        <v>569</v>
      </c>
      <c r="R103" s="3">
        <v>500.3362885967594</v>
      </c>
    </row>
    <row r="104" spans="2:18" x14ac:dyDescent="0.2">
      <c r="B104" s="5">
        <v>19</v>
      </c>
      <c r="C104" s="3">
        <v>10.162467624205322</v>
      </c>
      <c r="E104" s="5">
        <v>141</v>
      </c>
      <c r="F104" s="3">
        <v>20.331920903954803</v>
      </c>
      <c r="H104" s="5">
        <v>300</v>
      </c>
      <c r="I104" s="3">
        <v>50.764310239405482</v>
      </c>
      <c r="K104" s="5">
        <v>340</v>
      </c>
      <c r="L104" s="3">
        <v>100.23515579071135</v>
      </c>
      <c r="N104" s="5">
        <v>451</v>
      </c>
      <c r="O104" s="3">
        <v>200.32203091026619</v>
      </c>
      <c r="Q104" s="5">
        <v>567</v>
      </c>
      <c r="R104" s="3">
        <v>500.33864026526817</v>
      </c>
    </row>
    <row r="105" spans="2:18" x14ac:dyDescent="0.2">
      <c r="B105" s="5">
        <v>24</v>
      </c>
      <c r="C105" s="3">
        <v>10.176595243701437</v>
      </c>
      <c r="E105" s="5">
        <v>140</v>
      </c>
      <c r="F105" s="3">
        <v>20.334274952919021</v>
      </c>
      <c r="H105" s="5">
        <v>293</v>
      </c>
      <c r="I105" s="3">
        <v>50.780772306100367</v>
      </c>
      <c r="K105" s="5">
        <v>357</v>
      </c>
      <c r="L105" s="3">
        <v>100.24221046443269</v>
      </c>
      <c r="N105" s="5">
        <v>433</v>
      </c>
      <c r="O105" s="3">
        <v>200.33378386319563</v>
      </c>
      <c r="Q105" s="5">
        <v>583</v>
      </c>
      <c r="R105" s="3">
        <v>500.3480469393034</v>
      </c>
    </row>
  </sheetData>
  <sortState xmlns:xlrd2="http://schemas.microsoft.com/office/spreadsheetml/2017/richdata2" ref="Q6:R106">
    <sortCondition ref="R7"/>
  </sortState>
  <mergeCells count="6">
    <mergeCell ref="Q4:R4"/>
    <mergeCell ref="B4:C4"/>
    <mergeCell ref="E4:F4"/>
    <mergeCell ref="H4:I4"/>
    <mergeCell ref="K4:L4"/>
    <mergeCell ref="N4:O4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D92-96AC-204C-9EBB-9B3ADCA77E6A}">
  <dimension ref="B3:AA108"/>
  <sheetViews>
    <sheetView topLeftCell="A4" zoomScale="38" workbookViewId="0">
      <selection activeCell="T108" sqref="T108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8.83203125" style="1" bestFit="1" customWidth="1"/>
    <col min="4" max="4" width="23.6640625" style="1" bestFit="1" customWidth="1"/>
    <col min="5" max="5" width="23.6640625" style="1" customWidth="1"/>
    <col min="6" max="6" width="19.83203125" style="1" bestFit="1" customWidth="1"/>
    <col min="7" max="7" width="18.83203125" style="1" bestFit="1" customWidth="1"/>
    <col min="8" max="8" width="23.6640625" style="1" bestFit="1" customWidth="1"/>
    <col min="9" max="9" width="23.6640625" style="1" customWidth="1"/>
    <col min="10" max="10" width="19.83203125" style="1" bestFit="1" customWidth="1"/>
    <col min="11" max="11" width="18.83203125" style="1" bestFit="1" customWidth="1"/>
    <col min="12" max="12" width="23.6640625" style="1" bestFit="1" customWidth="1"/>
    <col min="13" max="13" width="23.6640625" customWidth="1"/>
    <col min="14" max="15" width="19.83203125" style="1" bestFit="1" customWidth="1"/>
    <col min="16" max="16" width="23.6640625" style="1" bestFit="1" customWidth="1"/>
    <col min="17" max="17" width="23.6640625" customWidth="1"/>
    <col min="18" max="19" width="19.83203125" style="1" bestFit="1" customWidth="1"/>
    <col min="20" max="20" width="23.6640625" style="1" bestFit="1" customWidth="1"/>
    <col min="21" max="21" width="23.6640625" customWidth="1"/>
    <col min="22" max="23" width="19.83203125" style="1" bestFit="1" customWidth="1"/>
    <col min="24" max="24" width="23.6640625" style="1" bestFit="1" customWidth="1"/>
    <col min="25" max="26" width="10.83203125" style="1"/>
    <col min="27" max="27" width="17.83203125" style="1" bestFit="1" customWidth="1"/>
    <col min="28" max="16384" width="10.83203125" style="1"/>
  </cols>
  <sheetData>
    <row r="3" spans="2:24" ht="17" thickBot="1" x14ac:dyDescent="0.25"/>
    <row r="4" spans="2:24" x14ac:dyDescent="0.2">
      <c r="B4" s="26" t="s">
        <v>2</v>
      </c>
      <c r="C4" s="27"/>
      <c r="D4" s="28"/>
      <c r="E4" s="16"/>
      <c r="F4" s="26" t="s">
        <v>3</v>
      </c>
      <c r="G4" s="27"/>
      <c r="H4" s="28"/>
      <c r="I4" s="16"/>
      <c r="J4" s="26" t="s">
        <v>4</v>
      </c>
      <c r="K4" s="27"/>
      <c r="L4" s="28"/>
      <c r="N4" s="26" t="s">
        <v>5</v>
      </c>
      <c r="O4" s="27"/>
      <c r="P4" s="28"/>
      <c r="R4" s="26" t="s">
        <v>6</v>
      </c>
      <c r="S4" s="27"/>
      <c r="T4" s="28"/>
      <c r="V4" s="26" t="s">
        <v>7</v>
      </c>
      <c r="W4" s="27"/>
      <c r="X4" s="28"/>
    </row>
    <row r="5" spans="2:24" ht="17" thickBot="1" x14ac:dyDescent="0.25">
      <c r="B5" s="10" t="s">
        <v>0</v>
      </c>
      <c r="C5" s="18" t="s">
        <v>1</v>
      </c>
      <c r="D5" s="11" t="s">
        <v>18</v>
      </c>
      <c r="E5" s="17"/>
      <c r="F5" s="10" t="s">
        <v>0</v>
      </c>
      <c r="G5" s="18" t="s">
        <v>1</v>
      </c>
      <c r="H5" s="11" t="s">
        <v>18</v>
      </c>
      <c r="I5" s="17"/>
      <c r="J5" s="10" t="s">
        <v>0</v>
      </c>
      <c r="K5" s="18" t="s">
        <v>1</v>
      </c>
      <c r="L5" s="11" t="s">
        <v>18</v>
      </c>
      <c r="N5" s="10" t="s">
        <v>0</v>
      </c>
      <c r="O5" s="18" t="s">
        <v>1</v>
      </c>
      <c r="P5" s="11" t="s">
        <v>18</v>
      </c>
      <c r="R5" s="10" t="s">
        <v>0</v>
      </c>
      <c r="S5" s="18" t="s">
        <v>1</v>
      </c>
      <c r="T5" s="11" t="s">
        <v>18</v>
      </c>
      <c r="V5" s="10" t="s">
        <v>0</v>
      </c>
      <c r="W5" s="18" t="s">
        <v>1</v>
      </c>
      <c r="X5" s="11" t="s">
        <v>18</v>
      </c>
    </row>
    <row r="6" spans="2:24" x14ac:dyDescent="0.2">
      <c r="B6" s="4">
        <v>88</v>
      </c>
      <c r="C6" s="2">
        <v>9.9175888862726627</v>
      </c>
      <c r="D6" s="2">
        <f>IF((C6-C$108)&lt;0,(C6-C$108)*-1,(C6-C$108))</f>
        <v>8.2411113727337337E-2</v>
      </c>
      <c r="E6" s="16"/>
      <c r="F6" s="4">
        <v>183</v>
      </c>
      <c r="G6" s="2">
        <v>20.016478342749529</v>
      </c>
      <c r="H6" s="2">
        <f>IF((G6-G$108)&lt;0,(G6-G$108)*-1,(G6-G$108))</f>
        <v>1.6478342749529418E-2</v>
      </c>
      <c r="J6" s="4">
        <v>206</v>
      </c>
      <c r="K6" s="2">
        <v>49.971779314237331</v>
      </c>
      <c r="L6" s="2">
        <f>IF((K6-K$108)&lt;0,(K6-K$108)*-1,(K6-K$108))</f>
        <v>2.8220685762669007E-2</v>
      </c>
      <c r="N6" s="4">
        <v>301</v>
      </c>
      <c r="O6" s="2">
        <v>99.948265726043502</v>
      </c>
      <c r="P6" s="2">
        <f>IF((O6-O$108)&lt;0,(O6-O$108)*-1,(O6-O$108))</f>
        <v>5.17342739564981E-2</v>
      </c>
      <c r="R6" s="4">
        <v>404</v>
      </c>
      <c r="S6" s="2">
        <v>200.00235059058588</v>
      </c>
      <c r="T6" s="2">
        <f>IF((S6-S$108)&lt;0,(S6-S$108)*-1,(S6-S$108))</f>
        <v>2.3505905858769438E-3</v>
      </c>
      <c r="V6" s="4">
        <v>503</v>
      </c>
      <c r="W6" s="2">
        <v>500.01411001105282</v>
      </c>
      <c r="X6" s="2">
        <f>IF((W6-W$108)&lt;0,(W6-W$108)*-1,(W6-W$108))</f>
        <v>1.4110011052821392E-2</v>
      </c>
    </row>
    <row r="7" spans="2:24" x14ac:dyDescent="0.2">
      <c r="B7" s="5">
        <v>97</v>
      </c>
      <c r="C7" s="3">
        <v>9.9199434895220158</v>
      </c>
      <c r="D7" s="3">
        <f t="shared" ref="D7:D70" si="0">IF((C7-C$108)&lt;0,(C7-C$108)*-1,(C7-C$108))</f>
        <v>8.0056510477984233E-2</v>
      </c>
      <c r="F7" s="5">
        <v>173</v>
      </c>
      <c r="G7" s="3">
        <v>20.025894538606401</v>
      </c>
      <c r="H7" s="3">
        <f t="shared" ref="H7:H70" si="1">IF((G7-G$108)&lt;0,(G7-G$108)*-1,(G7-G$108))</f>
        <v>2.5894538606401341E-2</v>
      </c>
      <c r="J7" s="5">
        <v>205</v>
      </c>
      <c r="K7" s="3">
        <v>49.981186209491554</v>
      </c>
      <c r="L7" s="3">
        <f t="shared" ref="L7:L70" si="2">IF((K7-K$108)&lt;0,(K7-K$108)*-1,(K7-K$108))</f>
        <v>1.8813790508446004E-2</v>
      </c>
      <c r="N7" s="5">
        <v>302</v>
      </c>
      <c r="O7" s="3">
        <v>99.952968841857725</v>
      </c>
      <c r="P7" s="3">
        <f t="shared" ref="P7:P70" si="3">IF((O7-O$108)&lt;0,(O7-O$108)*-1,(O7-O$108))</f>
        <v>4.7031158142274876E-2</v>
      </c>
      <c r="R7" s="5">
        <v>402</v>
      </c>
      <c r="S7" s="3">
        <v>200.04701181171768</v>
      </c>
      <c r="T7" s="3">
        <f t="shared" ref="T7:T70" si="4">IF((S7-S$108)&lt;0,(S7-S$108)*-1,(S7-S$108))</f>
        <v>4.7011811717680985E-2</v>
      </c>
      <c r="V7" s="5">
        <v>502</v>
      </c>
      <c r="W7" s="3">
        <v>500.04468170166729</v>
      </c>
      <c r="X7" s="3">
        <f t="shared" ref="X7:X70" si="5">IF((W7-W$108)&lt;0,(W7-W$108)*-1,(W7-W$108))</f>
        <v>4.4681701667286688E-2</v>
      </c>
    </row>
    <row r="8" spans="2:24" x14ac:dyDescent="0.2">
      <c r="B8" s="5">
        <v>78</v>
      </c>
      <c r="C8" s="3">
        <v>9.9246526960207202</v>
      </c>
      <c r="D8" s="3">
        <f t="shared" si="0"/>
        <v>7.5347303979279801E-2</v>
      </c>
      <c r="F8" s="5">
        <v>107</v>
      </c>
      <c r="G8" s="3">
        <v>20.030602636534841</v>
      </c>
      <c r="H8" s="3">
        <f t="shared" si="1"/>
        <v>3.0602636534840855E-2</v>
      </c>
      <c r="J8" s="5">
        <v>201</v>
      </c>
      <c r="K8" s="3">
        <v>50.042331028643993</v>
      </c>
      <c r="L8" s="3">
        <f t="shared" si="2"/>
        <v>4.2331028643992852E-2</v>
      </c>
      <c r="N8" s="5">
        <v>304</v>
      </c>
      <c r="O8" s="3">
        <v>99.97648442092887</v>
      </c>
      <c r="P8" s="3">
        <f t="shared" si="3"/>
        <v>2.3515579071130333E-2</v>
      </c>
      <c r="R8" s="5">
        <v>420</v>
      </c>
      <c r="S8" s="3">
        <v>200.05406358347534</v>
      </c>
      <c r="T8" s="3">
        <f t="shared" si="4"/>
        <v>5.4063583475340238E-2</v>
      </c>
      <c r="V8" s="5">
        <v>600</v>
      </c>
      <c r="W8" s="3">
        <v>500.07290172377299</v>
      </c>
      <c r="X8" s="3">
        <f t="shared" si="5"/>
        <v>7.2901723772986315E-2</v>
      </c>
    </row>
    <row r="9" spans="2:24" x14ac:dyDescent="0.2">
      <c r="B9" s="5">
        <v>98</v>
      </c>
      <c r="C9" s="3">
        <v>9.9340711090181308</v>
      </c>
      <c r="D9" s="3">
        <f t="shared" si="0"/>
        <v>6.5928890981869159E-2</v>
      </c>
      <c r="F9" s="5">
        <v>103</v>
      </c>
      <c r="G9" s="3">
        <v>20.042372881355931</v>
      </c>
      <c r="H9" s="3">
        <f t="shared" si="1"/>
        <v>4.2372881355930758E-2</v>
      </c>
      <c r="J9" s="5">
        <v>204</v>
      </c>
      <c r="K9" s="3">
        <v>50.058793095338878</v>
      </c>
      <c r="L9" s="3">
        <f t="shared" si="2"/>
        <v>5.8793095338877777E-2</v>
      </c>
      <c r="N9" s="5">
        <v>327</v>
      </c>
      <c r="O9" s="3">
        <v>99.988242210464435</v>
      </c>
      <c r="P9" s="3">
        <f t="shared" si="3"/>
        <v>1.1757789535565166E-2</v>
      </c>
      <c r="R9" s="5">
        <v>417</v>
      </c>
      <c r="S9" s="3">
        <v>200.061115355233</v>
      </c>
      <c r="T9" s="3">
        <f t="shared" si="4"/>
        <v>6.1115355232999491E-2</v>
      </c>
      <c r="V9" s="5">
        <v>520</v>
      </c>
      <c r="W9" s="3">
        <v>500.09171507184345</v>
      </c>
      <c r="X9" s="3">
        <f t="shared" si="5"/>
        <v>9.1715071843452733E-2</v>
      </c>
    </row>
    <row r="10" spans="2:24" x14ac:dyDescent="0.2">
      <c r="B10" s="5">
        <v>74</v>
      </c>
      <c r="C10" s="3">
        <v>9.9364257122674839</v>
      </c>
      <c r="D10" s="3">
        <f t="shared" si="0"/>
        <v>6.3574287732516055E-2</v>
      </c>
      <c r="F10" s="5">
        <v>118</v>
      </c>
      <c r="G10" s="3">
        <v>20.044726930320149</v>
      </c>
      <c r="H10" s="3">
        <f t="shared" si="1"/>
        <v>4.4726930320148739E-2</v>
      </c>
      <c r="J10" s="5">
        <v>217</v>
      </c>
      <c r="K10" s="3">
        <v>50.063496542965993</v>
      </c>
      <c r="L10" s="3">
        <f t="shared" si="2"/>
        <v>6.349654296599283E-2</v>
      </c>
      <c r="N10" s="5">
        <v>303</v>
      </c>
      <c r="O10" s="3">
        <v>100.01410934744268</v>
      </c>
      <c r="P10" s="3">
        <f t="shared" si="3"/>
        <v>1.4109347442683884E-2</v>
      </c>
      <c r="R10" s="5">
        <v>429</v>
      </c>
      <c r="S10" s="3">
        <v>200.07051771757654</v>
      </c>
      <c r="T10" s="3">
        <f t="shared" si="4"/>
        <v>7.0517717576535688E-2</v>
      </c>
      <c r="V10" s="5">
        <v>507</v>
      </c>
      <c r="W10" s="3">
        <v>500.09406674035228</v>
      </c>
      <c r="X10" s="3">
        <f t="shared" si="5"/>
        <v>9.4066740352275247E-2</v>
      </c>
    </row>
    <row r="11" spans="2:24" x14ac:dyDescent="0.2">
      <c r="B11" s="5">
        <v>67</v>
      </c>
      <c r="C11" s="3">
        <v>9.9458441252648928</v>
      </c>
      <c r="D11" s="3">
        <f t="shared" si="0"/>
        <v>5.415587473510719E-2</v>
      </c>
      <c r="F11" s="5">
        <v>109</v>
      </c>
      <c r="G11" s="3">
        <v>20.04708097928437</v>
      </c>
      <c r="H11" s="3">
        <f t="shared" si="1"/>
        <v>4.7080979284370272E-2</v>
      </c>
      <c r="J11" s="5">
        <v>202</v>
      </c>
      <c r="K11" s="3">
        <v>50.07525516203377</v>
      </c>
      <c r="L11" s="3">
        <f t="shared" si="2"/>
        <v>7.5255162033769807E-2</v>
      </c>
      <c r="N11" s="5">
        <v>318</v>
      </c>
      <c r="O11" s="3">
        <v>100.02116402116403</v>
      </c>
      <c r="P11" s="3">
        <f t="shared" si="3"/>
        <v>2.1164021164025826E-2</v>
      </c>
      <c r="R11" s="5">
        <v>412</v>
      </c>
      <c r="S11" s="3">
        <v>200.07756948933419</v>
      </c>
      <c r="T11" s="3">
        <f t="shared" si="4"/>
        <v>7.7569489334194941E-2</v>
      </c>
      <c r="V11" s="5">
        <v>535</v>
      </c>
      <c r="W11" s="3">
        <v>500.10112174587869</v>
      </c>
      <c r="X11" s="3">
        <f t="shared" si="5"/>
        <v>0.10112174587868594</v>
      </c>
    </row>
    <row r="12" spans="2:24" x14ac:dyDescent="0.2">
      <c r="B12" s="5">
        <v>96</v>
      </c>
      <c r="C12" s="3">
        <v>9.9481987285142459</v>
      </c>
      <c r="D12" s="3">
        <f>IF((C12-C$108)&lt;0,(C12-C$108)*-1,(C12-C$108))</f>
        <v>5.1801271485754086E-2</v>
      </c>
      <c r="F12" s="5">
        <v>172</v>
      </c>
      <c r="G12" s="3">
        <v>20.04708097928437</v>
      </c>
      <c r="H12" s="3">
        <f>IF((G12-G$108)&lt;0,(G12-G$108)*-1,(G12-G$108))</f>
        <v>4.7080979284370272E-2</v>
      </c>
      <c r="J12" s="5">
        <v>209</v>
      </c>
      <c r="K12" s="3">
        <v>50.07525516203377</v>
      </c>
      <c r="L12" s="3">
        <f>IF((K12-K$108)&lt;0,(K12-K$108)*-1,(K12-K$108))</f>
        <v>7.5255162033769807E-2</v>
      </c>
      <c r="N12" s="5">
        <v>305</v>
      </c>
      <c r="O12" s="3">
        <v>100.02821869488537</v>
      </c>
      <c r="P12" s="3">
        <f>IF((O12-O$108)&lt;0,(O12-O$108)*-1,(O12-O$108))</f>
        <v>2.8218694885367768E-2</v>
      </c>
      <c r="R12" s="5">
        <v>407</v>
      </c>
      <c r="S12" s="3">
        <v>200.07992007992007</v>
      </c>
      <c r="T12" s="3">
        <f>IF((S12-S$108)&lt;0,(S12-S$108)*-1,(S12-S$108))</f>
        <v>7.9920079920071885E-2</v>
      </c>
      <c r="V12" s="5">
        <v>595</v>
      </c>
      <c r="W12" s="3">
        <v>500.10582508289627</v>
      </c>
      <c r="X12" s="3">
        <f>IF((W12-W$108)&lt;0,(W12-W$108)*-1,(W12-W$108))</f>
        <v>0.10582508289627413</v>
      </c>
    </row>
    <row r="13" spans="2:24" x14ac:dyDescent="0.2">
      <c r="B13" s="5">
        <v>53</v>
      </c>
      <c r="C13" s="3">
        <v>9.9529079350129503</v>
      </c>
      <c r="D13" s="3">
        <f t="shared" si="0"/>
        <v>4.7092064987049653E-2</v>
      </c>
      <c r="F13" s="5">
        <v>176</v>
      </c>
      <c r="G13" s="3">
        <v>20.04708097928437</v>
      </c>
      <c r="H13" s="3">
        <f t="shared" si="1"/>
        <v>4.7080979284370272E-2</v>
      </c>
      <c r="J13" s="5">
        <v>207</v>
      </c>
      <c r="K13" s="3">
        <v>50.084662057287986</v>
      </c>
      <c r="L13" s="3">
        <f t="shared" si="2"/>
        <v>8.4662057287985704E-2</v>
      </c>
      <c r="N13" s="5">
        <v>306</v>
      </c>
      <c r="O13" s="3">
        <v>100.06114050558494</v>
      </c>
      <c r="P13" s="3">
        <f t="shared" si="3"/>
        <v>6.1140505584944549E-2</v>
      </c>
      <c r="R13" s="5">
        <v>401</v>
      </c>
      <c r="S13" s="3">
        <v>200.08697185167773</v>
      </c>
      <c r="T13" s="3">
        <f t="shared" si="4"/>
        <v>8.6971851677731138E-2</v>
      </c>
      <c r="V13" s="5">
        <v>501</v>
      </c>
      <c r="W13" s="3">
        <v>500.1081767514051</v>
      </c>
      <c r="X13" s="3">
        <f t="shared" si="5"/>
        <v>0.10817675140509664</v>
      </c>
    </row>
    <row r="14" spans="2:24" x14ac:dyDescent="0.2">
      <c r="B14" s="5">
        <v>65</v>
      </c>
      <c r="C14" s="3">
        <v>9.9552625382623035</v>
      </c>
      <c r="D14" s="3">
        <f t="shared" si="0"/>
        <v>4.4737461737696549E-2</v>
      </c>
      <c r="F14" s="5">
        <v>175</v>
      </c>
      <c r="G14" s="3">
        <v>20.056497175141242</v>
      </c>
      <c r="H14" s="3">
        <f t="shared" si="1"/>
        <v>5.6497175141242195E-2</v>
      </c>
      <c r="J14" s="5">
        <v>203</v>
      </c>
      <c r="K14" s="3">
        <v>50.087013781101547</v>
      </c>
      <c r="L14" s="3">
        <f t="shared" si="2"/>
        <v>8.7013781101546783E-2</v>
      </c>
      <c r="N14" s="5">
        <v>334</v>
      </c>
      <c r="O14" s="3">
        <v>100.07289829512052</v>
      </c>
      <c r="P14" s="3">
        <f t="shared" si="3"/>
        <v>7.2898295120523926E-2</v>
      </c>
      <c r="R14" s="5">
        <v>408</v>
      </c>
      <c r="S14" s="3">
        <v>200.08697185167773</v>
      </c>
      <c r="T14" s="3">
        <f t="shared" si="4"/>
        <v>8.6971851677731138E-2</v>
      </c>
      <c r="V14" s="5">
        <v>504</v>
      </c>
      <c r="W14" s="3">
        <v>500.1081767514051</v>
      </c>
      <c r="X14" s="3">
        <f t="shared" si="5"/>
        <v>0.10817675140509664</v>
      </c>
    </row>
    <row r="15" spans="2:24" x14ac:dyDescent="0.2">
      <c r="B15" s="5">
        <v>69</v>
      </c>
      <c r="C15" s="3">
        <v>9.9599717447610079</v>
      </c>
      <c r="D15" s="3">
        <f t="shared" si="0"/>
        <v>4.0028255238992116E-2</v>
      </c>
      <c r="F15" s="5">
        <v>106</v>
      </c>
      <c r="G15" s="3">
        <v>20.063559322033896</v>
      </c>
      <c r="H15" s="3">
        <f t="shared" si="1"/>
        <v>6.3559322033896137E-2</v>
      </c>
      <c r="J15" s="5">
        <v>210</v>
      </c>
      <c r="K15" s="3">
        <v>50.115234466864209</v>
      </c>
      <c r="L15" s="3">
        <f t="shared" si="2"/>
        <v>0.11523446686420868</v>
      </c>
      <c r="N15" s="5">
        <v>321</v>
      </c>
      <c r="O15" s="3">
        <v>100.07524985302763</v>
      </c>
      <c r="P15" s="3">
        <f t="shared" si="3"/>
        <v>7.5249853027628433E-2</v>
      </c>
      <c r="R15" s="5">
        <v>416</v>
      </c>
      <c r="S15" s="3">
        <v>200.09637421402127</v>
      </c>
      <c r="T15" s="3">
        <f t="shared" si="4"/>
        <v>9.6374214021267335E-2</v>
      </c>
      <c r="V15" s="5">
        <v>594</v>
      </c>
      <c r="W15" s="3">
        <v>500.11052841991392</v>
      </c>
      <c r="X15" s="3">
        <f t="shared" si="5"/>
        <v>0.11052841991391915</v>
      </c>
    </row>
    <row r="16" spans="2:24" x14ac:dyDescent="0.2">
      <c r="B16" s="5">
        <v>93</v>
      </c>
      <c r="C16" s="3">
        <v>9.9599717447610079</v>
      </c>
      <c r="D16" s="3">
        <f t="shared" si="0"/>
        <v>4.0028255238992116E-2</v>
      </c>
      <c r="F16" s="5">
        <v>122</v>
      </c>
      <c r="G16" s="3">
        <v>20.063559322033896</v>
      </c>
      <c r="H16" s="3">
        <f t="shared" si="1"/>
        <v>6.3559322033896137E-2</v>
      </c>
      <c r="J16" s="5">
        <v>208</v>
      </c>
      <c r="K16" s="3">
        <v>50.126993085931986</v>
      </c>
      <c r="L16" s="3">
        <f t="shared" si="2"/>
        <v>0.12699308593198566</v>
      </c>
      <c r="N16" s="5">
        <v>377</v>
      </c>
      <c r="O16" s="3">
        <v>100.07760141093475</v>
      </c>
      <c r="P16" s="3">
        <f t="shared" si="3"/>
        <v>7.760141093474715E-2</v>
      </c>
      <c r="R16" s="5">
        <v>440</v>
      </c>
      <c r="S16" s="3">
        <v>200.10107539519305</v>
      </c>
      <c r="T16" s="3">
        <f t="shared" si="4"/>
        <v>0.10107539519304964</v>
      </c>
      <c r="V16" s="5">
        <v>506</v>
      </c>
      <c r="W16" s="3">
        <v>500.11288008842274</v>
      </c>
      <c r="X16" s="3">
        <f t="shared" si="5"/>
        <v>0.11288008842274166</v>
      </c>
    </row>
    <row r="17" spans="2:24" x14ac:dyDescent="0.2">
      <c r="B17" s="5">
        <v>64</v>
      </c>
      <c r="C17" s="3">
        <v>9.962326348010361</v>
      </c>
      <c r="D17" s="3">
        <f t="shared" si="0"/>
        <v>3.7673651989639012E-2</v>
      </c>
      <c r="F17" s="5">
        <v>171</v>
      </c>
      <c r="G17" s="3">
        <v>20.070621468926554</v>
      </c>
      <c r="H17" s="3">
        <f t="shared" si="1"/>
        <v>7.0621468926553632E-2</v>
      </c>
      <c r="J17" s="5">
        <v>216</v>
      </c>
      <c r="K17" s="3">
        <v>50.134048257372648</v>
      </c>
      <c r="L17" s="3">
        <f t="shared" si="2"/>
        <v>0.13404825737264758</v>
      </c>
      <c r="N17" s="5">
        <v>335</v>
      </c>
      <c r="O17" s="3">
        <v>100.08465608465609</v>
      </c>
      <c r="P17" s="3">
        <f t="shared" si="3"/>
        <v>8.4656084656089092E-2</v>
      </c>
      <c r="R17" s="5">
        <v>406</v>
      </c>
      <c r="S17" s="3">
        <v>200.11282834812246</v>
      </c>
      <c r="T17" s="3">
        <f t="shared" si="4"/>
        <v>0.11282834812246278</v>
      </c>
      <c r="V17" s="5">
        <v>513</v>
      </c>
      <c r="W17" s="3">
        <v>500.11993509394915</v>
      </c>
      <c r="X17" s="3">
        <f t="shared" si="5"/>
        <v>0.11993509394915236</v>
      </c>
    </row>
    <row r="18" spans="2:24" x14ac:dyDescent="0.2">
      <c r="B18" s="5">
        <v>91</v>
      </c>
      <c r="C18" s="3">
        <v>9.962326348010361</v>
      </c>
      <c r="D18" s="3">
        <f t="shared" si="0"/>
        <v>3.7673651989639012E-2</v>
      </c>
      <c r="F18" s="5">
        <v>177</v>
      </c>
      <c r="G18" s="3">
        <v>20.070621468926554</v>
      </c>
      <c r="H18" s="3">
        <f t="shared" si="1"/>
        <v>7.0621468926553632E-2</v>
      </c>
      <c r="J18" s="5">
        <v>211</v>
      </c>
      <c r="K18" s="3">
        <v>50.138751704999763</v>
      </c>
      <c r="L18" s="3">
        <f t="shared" si="2"/>
        <v>0.13875170499976264</v>
      </c>
      <c r="N18" s="5">
        <v>313</v>
      </c>
      <c r="O18" s="3">
        <v>100.08700764256319</v>
      </c>
      <c r="P18" s="3">
        <f t="shared" si="3"/>
        <v>8.7007642563193599E-2</v>
      </c>
      <c r="R18" s="5">
        <v>500</v>
      </c>
      <c r="S18" s="3">
        <v>200.11752952929422</v>
      </c>
      <c r="T18" s="3">
        <f t="shared" si="4"/>
        <v>0.11752952929421667</v>
      </c>
      <c r="V18" s="5">
        <v>510</v>
      </c>
      <c r="W18" s="3">
        <v>500.12228676245792</v>
      </c>
      <c r="X18" s="3">
        <f t="shared" si="5"/>
        <v>0.12228676245791803</v>
      </c>
    </row>
    <row r="19" spans="2:24" x14ac:dyDescent="0.2">
      <c r="B19" s="5">
        <v>76</v>
      </c>
      <c r="C19" s="3">
        <v>9.9646809512597123</v>
      </c>
      <c r="D19" s="3">
        <f t="shared" si="0"/>
        <v>3.5319048740287684E-2</v>
      </c>
      <c r="F19" s="5">
        <v>179</v>
      </c>
      <c r="G19" s="3">
        <v>20.070621468926554</v>
      </c>
      <c r="H19" s="3">
        <f t="shared" si="1"/>
        <v>7.0621468926553632E-2</v>
      </c>
      <c r="J19" s="5">
        <v>218</v>
      </c>
      <c r="K19" s="3">
        <v>50.138751704999763</v>
      </c>
      <c r="L19" s="3">
        <f t="shared" si="2"/>
        <v>0.13875170499976264</v>
      </c>
      <c r="N19" s="5">
        <v>316</v>
      </c>
      <c r="O19" s="3">
        <v>100.08700764256319</v>
      </c>
      <c r="P19" s="3">
        <f t="shared" si="3"/>
        <v>8.7007642563193599E-2</v>
      </c>
      <c r="R19" s="5">
        <v>423</v>
      </c>
      <c r="S19" s="3">
        <v>200.11988011988012</v>
      </c>
      <c r="T19" s="3">
        <f t="shared" si="4"/>
        <v>0.11988011988012204</v>
      </c>
      <c r="V19" s="5">
        <v>512</v>
      </c>
      <c r="W19" s="3">
        <v>500.12934176798439</v>
      </c>
      <c r="X19" s="3">
        <f t="shared" si="5"/>
        <v>0.12934176798438557</v>
      </c>
    </row>
    <row r="20" spans="2:24" x14ac:dyDescent="0.2">
      <c r="B20" s="5">
        <v>85</v>
      </c>
      <c r="C20" s="3">
        <v>9.9670355545090654</v>
      </c>
      <c r="D20" s="3">
        <f t="shared" si="0"/>
        <v>3.296444549093458E-2</v>
      </c>
      <c r="F20" s="5">
        <v>101</v>
      </c>
      <c r="G20" s="3">
        <v>20.072975517890772</v>
      </c>
      <c r="H20" s="3">
        <f t="shared" si="1"/>
        <v>7.2975517890771613E-2</v>
      </c>
      <c r="J20" s="5">
        <v>225</v>
      </c>
      <c r="K20" s="3">
        <v>50.145806876440425</v>
      </c>
      <c r="L20" s="3">
        <f t="shared" si="2"/>
        <v>0.14580687644042456</v>
      </c>
      <c r="N20" s="5">
        <v>326</v>
      </c>
      <c r="O20" s="3">
        <v>100.09171075837743</v>
      </c>
      <c r="P20" s="3">
        <f t="shared" si="3"/>
        <v>9.1710758377431034E-2</v>
      </c>
      <c r="R20" s="5">
        <v>405</v>
      </c>
      <c r="S20" s="3">
        <v>200.122230710466</v>
      </c>
      <c r="T20" s="3">
        <f t="shared" si="4"/>
        <v>0.12223071046599898</v>
      </c>
      <c r="V20" s="5">
        <v>530</v>
      </c>
      <c r="W20" s="3">
        <v>500.12934176798439</v>
      </c>
      <c r="X20" s="3">
        <f t="shared" si="5"/>
        <v>0.12934176798438557</v>
      </c>
    </row>
    <row r="21" spans="2:24" x14ac:dyDescent="0.2">
      <c r="B21" s="5">
        <v>79</v>
      </c>
      <c r="C21" s="3">
        <v>9.9693901577584185</v>
      </c>
      <c r="D21" s="3">
        <f t="shared" si="0"/>
        <v>3.0609842241581475E-2</v>
      </c>
      <c r="F21" s="5">
        <v>104</v>
      </c>
      <c r="G21" s="3">
        <v>20.07532956685499</v>
      </c>
      <c r="H21" s="3">
        <f t="shared" si="1"/>
        <v>7.5329566854989594E-2</v>
      </c>
      <c r="J21" s="5">
        <v>220</v>
      </c>
      <c r="K21" s="3">
        <v>50.152862047881094</v>
      </c>
      <c r="L21" s="3">
        <f t="shared" si="2"/>
        <v>0.15286204788109359</v>
      </c>
      <c r="N21" s="5">
        <v>349</v>
      </c>
      <c r="O21" s="3">
        <v>100.09641387419165</v>
      </c>
      <c r="P21" s="3">
        <f t="shared" si="3"/>
        <v>9.6413874191654259E-2</v>
      </c>
      <c r="R21" s="5">
        <v>422</v>
      </c>
      <c r="S21" s="3">
        <v>200.122230710466</v>
      </c>
      <c r="T21" s="3">
        <f t="shared" si="4"/>
        <v>0.12223071046599898</v>
      </c>
      <c r="V21" s="5">
        <v>597</v>
      </c>
      <c r="W21" s="3">
        <v>500.13404510500197</v>
      </c>
      <c r="X21" s="3">
        <f t="shared" si="5"/>
        <v>0.13404510500197375</v>
      </c>
    </row>
    <row r="22" spans="2:24" x14ac:dyDescent="0.2">
      <c r="B22" s="5">
        <v>99</v>
      </c>
      <c r="C22" s="3">
        <v>9.9764539675064761</v>
      </c>
      <c r="D22" s="3">
        <f t="shared" si="0"/>
        <v>2.3546032493523938E-2</v>
      </c>
      <c r="F22" s="5">
        <v>174</v>
      </c>
      <c r="G22" s="3">
        <v>20.07532956685499</v>
      </c>
      <c r="H22" s="3">
        <f t="shared" si="1"/>
        <v>7.5329566854989594E-2</v>
      </c>
      <c r="J22" s="5">
        <v>219</v>
      </c>
      <c r="K22" s="3">
        <v>50.157565495508202</v>
      </c>
      <c r="L22" s="3">
        <f t="shared" si="2"/>
        <v>0.15756549550820154</v>
      </c>
      <c r="N22" s="5">
        <v>319</v>
      </c>
      <c r="O22" s="3">
        <v>100.09876543209876</v>
      </c>
      <c r="P22" s="3">
        <f t="shared" si="3"/>
        <v>9.8765432098758765E-2</v>
      </c>
      <c r="R22" s="5">
        <v>418</v>
      </c>
      <c r="S22" s="3">
        <v>200.12458130105188</v>
      </c>
      <c r="T22" s="3">
        <f t="shared" si="4"/>
        <v>0.12458130105187593</v>
      </c>
      <c r="V22" s="5">
        <v>589</v>
      </c>
      <c r="W22" s="3">
        <v>500.14110011052838</v>
      </c>
      <c r="X22" s="3">
        <f t="shared" si="5"/>
        <v>0.14110011052838445</v>
      </c>
    </row>
    <row r="23" spans="2:24" x14ac:dyDescent="0.2">
      <c r="B23" s="5">
        <v>100</v>
      </c>
      <c r="C23" s="3">
        <v>9.9764539675064761</v>
      </c>
      <c r="D23" s="3">
        <f t="shared" si="0"/>
        <v>2.3546032493523938E-2</v>
      </c>
      <c r="F23" s="5">
        <v>182</v>
      </c>
      <c r="G23" s="3">
        <v>20.077683615819208</v>
      </c>
      <c r="H23" s="3">
        <f t="shared" si="1"/>
        <v>7.7683615819207574E-2</v>
      </c>
      <c r="J23" s="5">
        <v>215</v>
      </c>
      <c r="K23" s="3">
        <v>50.169324114575979</v>
      </c>
      <c r="L23" s="3">
        <f t="shared" si="2"/>
        <v>0.16932411457597851</v>
      </c>
      <c r="N23" s="5">
        <v>329</v>
      </c>
      <c r="O23" s="3">
        <v>100.09876543209876</v>
      </c>
      <c r="P23" s="3">
        <f t="shared" si="3"/>
        <v>9.8765432098758765E-2</v>
      </c>
      <c r="R23" s="5">
        <v>409</v>
      </c>
      <c r="S23" s="3">
        <v>200.12693189163778</v>
      </c>
      <c r="T23" s="3">
        <f t="shared" si="4"/>
        <v>0.12693189163778129</v>
      </c>
      <c r="V23" s="5">
        <v>528</v>
      </c>
      <c r="W23" s="3">
        <v>500.14580344754603</v>
      </c>
      <c r="X23" s="3">
        <f t="shared" si="5"/>
        <v>0.14580344754602947</v>
      </c>
    </row>
    <row r="24" spans="2:24" x14ac:dyDescent="0.2">
      <c r="B24" s="5">
        <v>60</v>
      </c>
      <c r="C24" s="3">
        <v>9.9788085707558274</v>
      </c>
      <c r="D24" s="3">
        <f t="shared" si="0"/>
        <v>2.119142924417261E-2</v>
      </c>
      <c r="F24" s="5">
        <v>184</v>
      </c>
      <c r="G24" s="3">
        <v>20.082391713747647</v>
      </c>
      <c r="H24" s="3">
        <f t="shared" si="1"/>
        <v>8.2391713747647088E-2</v>
      </c>
      <c r="J24" s="5">
        <v>214</v>
      </c>
      <c r="K24" s="3">
        <v>50.176379286016648</v>
      </c>
      <c r="L24" s="3">
        <f t="shared" si="2"/>
        <v>0.17637928601664754</v>
      </c>
      <c r="N24" s="5">
        <v>352</v>
      </c>
      <c r="O24" s="3">
        <v>100.09876543209876</v>
      </c>
      <c r="P24" s="3">
        <f t="shared" si="3"/>
        <v>9.8765432098758765E-2</v>
      </c>
      <c r="R24" s="5">
        <v>414</v>
      </c>
      <c r="S24" s="3">
        <v>200.12693189163778</v>
      </c>
      <c r="T24" s="3">
        <f t="shared" si="4"/>
        <v>0.12693189163778129</v>
      </c>
      <c r="V24" s="5">
        <v>515</v>
      </c>
      <c r="W24" s="3">
        <v>500.15050678456362</v>
      </c>
      <c r="X24" s="3">
        <f t="shared" si="5"/>
        <v>0.15050678456361766</v>
      </c>
    </row>
    <row r="25" spans="2:24" x14ac:dyDescent="0.2">
      <c r="B25" s="5">
        <v>70</v>
      </c>
      <c r="C25" s="3">
        <v>9.9788085707558274</v>
      </c>
      <c r="D25" s="3">
        <f t="shared" si="0"/>
        <v>2.119142924417261E-2</v>
      </c>
      <c r="F25" s="5">
        <v>187</v>
      </c>
      <c r="G25" s="3">
        <v>20.084745762711865</v>
      </c>
      <c r="H25" s="3">
        <f t="shared" si="1"/>
        <v>8.4745762711865069E-2</v>
      </c>
      <c r="J25" s="5">
        <v>213</v>
      </c>
      <c r="K25" s="3">
        <v>50.188137905084425</v>
      </c>
      <c r="L25" s="3">
        <f t="shared" si="2"/>
        <v>0.18813790508442452</v>
      </c>
      <c r="N25" s="5">
        <v>337</v>
      </c>
      <c r="O25" s="3">
        <v>100.10111699000588</v>
      </c>
      <c r="P25" s="3">
        <f t="shared" si="3"/>
        <v>0.10111699000587748</v>
      </c>
      <c r="R25" s="5">
        <v>421</v>
      </c>
      <c r="S25" s="3">
        <v>200.12693189163778</v>
      </c>
      <c r="T25" s="3">
        <f t="shared" si="4"/>
        <v>0.12693189163778129</v>
      </c>
      <c r="V25" s="5">
        <v>570</v>
      </c>
      <c r="W25" s="3">
        <v>500.15285845307244</v>
      </c>
      <c r="X25" s="3">
        <f t="shared" si="5"/>
        <v>0.15285845307244017</v>
      </c>
    </row>
    <row r="26" spans="2:24" x14ac:dyDescent="0.2">
      <c r="B26" s="5">
        <v>83</v>
      </c>
      <c r="C26" s="3">
        <v>9.9788085707558274</v>
      </c>
      <c r="D26" s="3">
        <f t="shared" si="0"/>
        <v>2.119142924417261E-2</v>
      </c>
      <c r="F26" s="5">
        <v>186</v>
      </c>
      <c r="G26" s="3">
        <v>20.089453860640301</v>
      </c>
      <c r="H26" s="3">
        <f t="shared" si="1"/>
        <v>8.9453860640301031E-2</v>
      </c>
      <c r="J26" s="5">
        <v>212</v>
      </c>
      <c r="K26" s="3">
        <v>50.199896524152201</v>
      </c>
      <c r="L26" s="3">
        <f t="shared" si="2"/>
        <v>0.19989652415220149</v>
      </c>
      <c r="N26" s="5">
        <v>374</v>
      </c>
      <c r="O26" s="3">
        <v>100.10111699000588</v>
      </c>
      <c r="P26" s="3">
        <f t="shared" si="3"/>
        <v>0.10111699000587748</v>
      </c>
      <c r="R26" s="5">
        <v>499</v>
      </c>
      <c r="S26" s="3">
        <v>200.12693189163778</v>
      </c>
      <c r="T26" s="3">
        <f t="shared" si="4"/>
        <v>0.12693189163778129</v>
      </c>
      <c r="V26" s="5">
        <v>596</v>
      </c>
      <c r="W26" s="3">
        <v>500.15285845307244</v>
      </c>
      <c r="X26" s="3">
        <f t="shared" si="5"/>
        <v>0.15285845307244017</v>
      </c>
    </row>
    <row r="27" spans="2:24" x14ac:dyDescent="0.2">
      <c r="B27" s="5">
        <v>89</v>
      </c>
      <c r="C27" s="3">
        <v>9.9811631740051805</v>
      </c>
      <c r="D27" s="3">
        <f t="shared" si="0"/>
        <v>1.8836825994819506E-2</v>
      </c>
      <c r="F27" s="5">
        <v>195</v>
      </c>
      <c r="G27" s="3">
        <v>20.089453860640301</v>
      </c>
      <c r="H27" s="3">
        <f t="shared" si="1"/>
        <v>8.9453860640301031E-2</v>
      </c>
      <c r="J27" s="5">
        <v>223</v>
      </c>
      <c r="K27" s="3">
        <v>50.228117209914863</v>
      </c>
      <c r="L27" s="3">
        <f t="shared" si="2"/>
        <v>0.22811720991486339</v>
      </c>
      <c r="N27" s="5">
        <v>353</v>
      </c>
      <c r="O27" s="3">
        <v>100.103468547913</v>
      </c>
      <c r="P27" s="3">
        <f t="shared" si="3"/>
        <v>0.1034685479129962</v>
      </c>
      <c r="R27" s="5">
        <v>411</v>
      </c>
      <c r="S27" s="3">
        <v>200.13163307280954</v>
      </c>
      <c r="T27" s="3">
        <f t="shared" si="4"/>
        <v>0.13163307280953518</v>
      </c>
      <c r="V27" s="5">
        <v>598</v>
      </c>
      <c r="W27" s="3">
        <v>500.15285845307244</v>
      </c>
      <c r="X27" s="3">
        <f t="shared" si="5"/>
        <v>0.15285845307244017</v>
      </c>
    </row>
    <row r="28" spans="2:24" x14ac:dyDescent="0.2">
      <c r="B28" s="5">
        <v>90</v>
      </c>
      <c r="C28" s="3">
        <v>9.9835177772545336</v>
      </c>
      <c r="D28" s="3">
        <f t="shared" si="0"/>
        <v>1.6482222745466402E-2</v>
      </c>
      <c r="F28" s="5">
        <v>105</v>
      </c>
      <c r="G28" s="3">
        <v>20.094161958568737</v>
      </c>
      <c r="H28" s="3">
        <f t="shared" si="1"/>
        <v>9.4161958568736992E-2</v>
      </c>
      <c r="J28" s="5">
        <v>221</v>
      </c>
      <c r="K28" s="3">
        <v>50.230468933728417</v>
      </c>
      <c r="L28" s="3">
        <f t="shared" si="2"/>
        <v>0.23046893372841737</v>
      </c>
      <c r="N28" s="5">
        <v>317</v>
      </c>
      <c r="O28" s="3">
        <v>100.1058201058201</v>
      </c>
      <c r="P28" s="3">
        <f t="shared" si="3"/>
        <v>0.10582010582010071</v>
      </c>
      <c r="R28" s="5">
        <v>443</v>
      </c>
      <c r="S28" s="3">
        <v>200.13163307280954</v>
      </c>
      <c r="T28" s="3">
        <f t="shared" si="4"/>
        <v>0.13163307280953518</v>
      </c>
      <c r="V28" s="5">
        <v>555</v>
      </c>
      <c r="W28" s="3">
        <v>500.15756179009003</v>
      </c>
      <c r="X28" s="3">
        <f t="shared" si="5"/>
        <v>0.15756179009002835</v>
      </c>
    </row>
    <row r="29" spans="2:24" x14ac:dyDescent="0.2">
      <c r="B29" s="5">
        <v>50</v>
      </c>
      <c r="C29" s="3">
        <v>9.9858723805038849</v>
      </c>
      <c r="D29" s="3">
        <f t="shared" si="0"/>
        <v>1.4127619496115074E-2</v>
      </c>
      <c r="F29" s="5">
        <v>181</v>
      </c>
      <c r="G29" s="3">
        <v>20.096516007532955</v>
      </c>
      <c r="H29" s="3">
        <f t="shared" si="1"/>
        <v>9.6516007532954973E-2</v>
      </c>
      <c r="J29" s="5">
        <v>222</v>
      </c>
      <c r="K29" s="3">
        <v>50.235172381355532</v>
      </c>
      <c r="L29" s="3">
        <f t="shared" si="2"/>
        <v>0.23517238135553242</v>
      </c>
      <c r="N29" s="5">
        <v>338</v>
      </c>
      <c r="O29" s="3">
        <v>100.1058201058201</v>
      </c>
      <c r="P29" s="3">
        <f t="shared" si="3"/>
        <v>0.10582010582010071</v>
      </c>
      <c r="R29" s="5">
        <v>493</v>
      </c>
      <c r="S29" s="3">
        <v>200.13163307280954</v>
      </c>
      <c r="T29" s="3">
        <f t="shared" si="4"/>
        <v>0.13163307280953518</v>
      </c>
      <c r="V29" s="5">
        <v>514</v>
      </c>
      <c r="W29" s="3">
        <v>500.15991345859885</v>
      </c>
      <c r="X29" s="3">
        <f t="shared" si="5"/>
        <v>0.15991345859885087</v>
      </c>
    </row>
    <row r="30" spans="2:24" x14ac:dyDescent="0.2">
      <c r="B30" s="5">
        <v>55</v>
      </c>
      <c r="C30" s="3">
        <v>9.9858723805038849</v>
      </c>
      <c r="D30" s="3">
        <f t="shared" si="0"/>
        <v>1.4127619496115074E-2</v>
      </c>
      <c r="F30" s="5">
        <v>112</v>
      </c>
      <c r="G30" s="3">
        <v>20.098870056497173</v>
      </c>
      <c r="H30" s="3">
        <f t="shared" si="1"/>
        <v>9.8870056497172953E-2</v>
      </c>
      <c r="J30" s="5">
        <v>224</v>
      </c>
      <c r="K30" s="3">
        <v>50.256337895677525</v>
      </c>
      <c r="L30" s="3">
        <f t="shared" si="2"/>
        <v>0.2563378956775253</v>
      </c>
      <c r="N30" s="5">
        <v>341</v>
      </c>
      <c r="O30" s="3">
        <v>100.1058201058201</v>
      </c>
      <c r="P30" s="3">
        <f t="shared" si="3"/>
        <v>0.10582010582010071</v>
      </c>
      <c r="R30" s="5">
        <v>437</v>
      </c>
      <c r="S30" s="3">
        <v>200.13398366339541</v>
      </c>
      <c r="T30" s="3">
        <f t="shared" si="4"/>
        <v>0.13398366339541212</v>
      </c>
      <c r="V30" s="5">
        <v>546</v>
      </c>
      <c r="W30" s="3">
        <v>500.15991345859885</v>
      </c>
      <c r="X30" s="3">
        <f t="shared" si="5"/>
        <v>0.15991345859885087</v>
      </c>
    </row>
    <row r="31" spans="2:24" x14ac:dyDescent="0.2">
      <c r="B31" s="5">
        <v>59</v>
      </c>
      <c r="C31" s="3">
        <v>9.9858723805038849</v>
      </c>
      <c r="D31" s="3">
        <f t="shared" si="0"/>
        <v>1.4127619496115074E-2</v>
      </c>
      <c r="F31" s="5">
        <v>170</v>
      </c>
      <c r="G31" s="3">
        <v>20.098870056497173</v>
      </c>
      <c r="H31" s="3">
        <f t="shared" si="1"/>
        <v>9.8870056497172953E-2</v>
      </c>
      <c r="J31" s="5">
        <v>229</v>
      </c>
      <c r="K31" s="3">
        <v>50.258689619491086</v>
      </c>
      <c r="L31" s="3">
        <f t="shared" si="2"/>
        <v>0.25868961949108638</v>
      </c>
      <c r="N31" s="5">
        <v>387</v>
      </c>
      <c r="O31" s="3">
        <v>100.1058201058201</v>
      </c>
      <c r="P31" s="3">
        <f t="shared" si="3"/>
        <v>0.10582010582010071</v>
      </c>
      <c r="R31" s="5">
        <v>460</v>
      </c>
      <c r="S31" s="3">
        <v>200.13633425398132</v>
      </c>
      <c r="T31" s="3">
        <f t="shared" si="4"/>
        <v>0.13633425398131749</v>
      </c>
      <c r="V31" s="5">
        <v>505</v>
      </c>
      <c r="W31" s="3">
        <v>500.16226512710767</v>
      </c>
      <c r="X31" s="3">
        <f t="shared" si="5"/>
        <v>0.16226512710767338</v>
      </c>
    </row>
    <row r="32" spans="2:24" x14ac:dyDescent="0.2">
      <c r="B32" s="5">
        <v>68</v>
      </c>
      <c r="C32" s="3">
        <v>9.9858723805038849</v>
      </c>
      <c r="D32" s="3">
        <f t="shared" si="0"/>
        <v>1.4127619496115074E-2</v>
      </c>
      <c r="F32" s="5">
        <v>180</v>
      </c>
      <c r="G32" s="3">
        <v>20.098870056497173</v>
      </c>
      <c r="H32" s="3">
        <f t="shared" si="1"/>
        <v>9.8870056497172953E-2</v>
      </c>
      <c r="J32" s="5">
        <v>226</v>
      </c>
      <c r="K32" s="3">
        <v>50.270448238558863</v>
      </c>
      <c r="L32" s="3">
        <f t="shared" si="2"/>
        <v>0.27044823855886335</v>
      </c>
      <c r="N32" s="5">
        <v>343</v>
      </c>
      <c r="O32" s="3">
        <v>100.11052322163434</v>
      </c>
      <c r="P32" s="3">
        <f t="shared" si="3"/>
        <v>0.11052322163433814</v>
      </c>
      <c r="R32" s="5">
        <v>467</v>
      </c>
      <c r="S32" s="3">
        <v>200.14103543515307</v>
      </c>
      <c r="T32" s="3">
        <f t="shared" si="4"/>
        <v>0.14103543515307138</v>
      </c>
      <c r="V32" s="5">
        <v>591</v>
      </c>
      <c r="W32" s="3">
        <v>500.16226512710767</v>
      </c>
      <c r="X32" s="3">
        <f t="shared" si="5"/>
        <v>0.16226512710767338</v>
      </c>
    </row>
    <row r="33" spans="2:24" x14ac:dyDescent="0.2">
      <c r="B33" s="5">
        <v>36</v>
      </c>
      <c r="C33" s="3">
        <v>9.9905815870025911</v>
      </c>
      <c r="D33" s="3">
        <f t="shared" si="0"/>
        <v>9.4184129974088648E-3</v>
      </c>
      <c r="F33" s="5">
        <v>189</v>
      </c>
      <c r="G33" s="3">
        <v>20.101224105461394</v>
      </c>
      <c r="H33" s="3">
        <f t="shared" si="1"/>
        <v>0.10122410546139449</v>
      </c>
      <c r="J33" s="5">
        <v>231</v>
      </c>
      <c r="K33" s="3">
        <v>50.289262029067302</v>
      </c>
      <c r="L33" s="3">
        <f t="shared" si="2"/>
        <v>0.28926202906730225</v>
      </c>
      <c r="N33" s="5">
        <v>345</v>
      </c>
      <c r="O33" s="3">
        <v>100.11052322163434</v>
      </c>
      <c r="P33" s="3">
        <f t="shared" si="3"/>
        <v>0.11052322163433814</v>
      </c>
      <c r="R33" s="5">
        <v>496</v>
      </c>
      <c r="S33" s="3">
        <v>200.14103543515307</v>
      </c>
      <c r="T33" s="3">
        <f t="shared" si="4"/>
        <v>0.14103543515307138</v>
      </c>
      <c r="V33" s="5">
        <v>575</v>
      </c>
      <c r="W33" s="3">
        <v>500.1646167956165</v>
      </c>
      <c r="X33" s="3">
        <f t="shared" si="5"/>
        <v>0.16461679561649589</v>
      </c>
    </row>
    <row r="34" spans="2:24" x14ac:dyDescent="0.2">
      <c r="B34" s="5">
        <v>95</v>
      </c>
      <c r="C34" s="3">
        <v>9.9905815870025911</v>
      </c>
      <c r="D34" s="3">
        <f t="shared" si="0"/>
        <v>9.4184129974088648E-3</v>
      </c>
      <c r="F34" s="5">
        <v>178</v>
      </c>
      <c r="G34" s="3">
        <v>20.103578154425612</v>
      </c>
      <c r="H34" s="3">
        <f t="shared" si="1"/>
        <v>0.10357815442561247</v>
      </c>
      <c r="J34" s="5">
        <v>234</v>
      </c>
      <c r="K34" s="3">
        <v>50.289262029067302</v>
      </c>
      <c r="L34" s="3">
        <f t="shared" si="2"/>
        <v>0.28926202906730225</v>
      </c>
      <c r="N34" s="5">
        <v>399</v>
      </c>
      <c r="O34" s="3">
        <v>100.11287477954144</v>
      </c>
      <c r="P34" s="3">
        <f t="shared" si="3"/>
        <v>0.11287477954144265</v>
      </c>
      <c r="R34" s="5">
        <v>410</v>
      </c>
      <c r="S34" s="3">
        <v>200.14338602573895</v>
      </c>
      <c r="T34" s="3">
        <f t="shared" si="4"/>
        <v>0.14338602573894832</v>
      </c>
      <c r="V34" s="5">
        <v>516</v>
      </c>
      <c r="W34" s="3">
        <v>500.16696846412526</v>
      </c>
      <c r="X34" s="3">
        <f t="shared" si="5"/>
        <v>0.16696846412526156</v>
      </c>
    </row>
    <row r="35" spans="2:24" x14ac:dyDescent="0.2">
      <c r="B35" s="5">
        <v>66</v>
      </c>
      <c r="C35" s="3">
        <v>9.9929361902519425</v>
      </c>
      <c r="D35" s="3">
        <f t="shared" si="0"/>
        <v>7.0638097480575368E-3</v>
      </c>
      <c r="F35" s="5">
        <v>188</v>
      </c>
      <c r="G35" s="3">
        <v>20.103578154425612</v>
      </c>
      <c r="H35" s="3">
        <f t="shared" si="1"/>
        <v>0.10357815442561247</v>
      </c>
      <c r="J35" s="5">
        <v>227</v>
      </c>
      <c r="K35" s="3">
        <v>50.296317200507971</v>
      </c>
      <c r="L35" s="3">
        <f t="shared" si="2"/>
        <v>0.29631720050797128</v>
      </c>
      <c r="N35" s="5">
        <v>325</v>
      </c>
      <c r="O35" s="3">
        <v>100.11522633744856</v>
      </c>
      <c r="P35" s="3">
        <f t="shared" si="3"/>
        <v>0.11522633744856137</v>
      </c>
      <c r="R35" s="5">
        <v>403</v>
      </c>
      <c r="S35" s="3">
        <v>200.14573661632485</v>
      </c>
      <c r="T35" s="3">
        <f t="shared" si="4"/>
        <v>0.14573661632485369</v>
      </c>
      <c r="V35" s="5">
        <v>576</v>
      </c>
      <c r="W35" s="3">
        <v>500.16696846412526</v>
      </c>
      <c r="X35" s="3">
        <f t="shared" si="5"/>
        <v>0.16696846412526156</v>
      </c>
    </row>
    <row r="36" spans="2:24" x14ac:dyDescent="0.2">
      <c r="B36" s="5">
        <v>49</v>
      </c>
      <c r="C36" s="3">
        <v>9.9976453967506469</v>
      </c>
      <c r="D36" s="3">
        <f t="shared" si="0"/>
        <v>2.3546032493531044E-3</v>
      </c>
      <c r="F36" s="5">
        <v>200</v>
      </c>
      <c r="G36" s="3">
        <v>20.103578154425612</v>
      </c>
      <c r="H36" s="3">
        <f t="shared" si="1"/>
        <v>0.10357815442561247</v>
      </c>
      <c r="J36" s="5">
        <v>232</v>
      </c>
      <c r="K36" s="3">
        <v>50.308075819575748</v>
      </c>
      <c r="L36" s="3">
        <f t="shared" si="2"/>
        <v>0.30807581957574826</v>
      </c>
      <c r="N36" s="5">
        <v>382</v>
      </c>
      <c r="O36" s="3">
        <v>100.11522633744856</v>
      </c>
      <c r="P36" s="3">
        <f t="shared" si="3"/>
        <v>0.11522633744856137</v>
      </c>
      <c r="R36" s="5">
        <v>492</v>
      </c>
      <c r="S36" s="3">
        <v>200.14808720691073</v>
      </c>
      <c r="T36" s="3">
        <f t="shared" si="4"/>
        <v>0.14808720691073063</v>
      </c>
      <c r="V36" s="5">
        <v>508</v>
      </c>
      <c r="W36" s="3">
        <v>500.16932013263408</v>
      </c>
      <c r="X36" s="3">
        <f t="shared" si="5"/>
        <v>0.16932013263408408</v>
      </c>
    </row>
    <row r="37" spans="2:24" x14ac:dyDescent="0.2">
      <c r="B37" s="5">
        <v>62</v>
      </c>
      <c r="C37" s="3">
        <v>10</v>
      </c>
      <c r="D37" s="3">
        <f t="shared" si="0"/>
        <v>0</v>
      </c>
      <c r="F37" s="5">
        <v>110</v>
      </c>
      <c r="G37" s="3">
        <v>20.10593220338983</v>
      </c>
      <c r="H37" s="3">
        <f t="shared" si="1"/>
        <v>0.10593220338983045</v>
      </c>
      <c r="J37" s="5">
        <v>233</v>
      </c>
      <c r="K37" s="3">
        <v>50.317482714829964</v>
      </c>
      <c r="L37" s="3">
        <f t="shared" si="2"/>
        <v>0.31748271482996415</v>
      </c>
      <c r="N37" s="5">
        <v>369</v>
      </c>
      <c r="O37" s="3">
        <v>100.11757789535568</v>
      </c>
      <c r="P37" s="3">
        <f t="shared" si="3"/>
        <v>0.11757789535568008</v>
      </c>
      <c r="R37" s="5">
        <v>415</v>
      </c>
      <c r="S37" s="3">
        <v>200.15278838808251</v>
      </c>
      <c r="T37" s="3">
        <f t="shared" si="4"/>
        <v>0.15278838808251294</v>
      </c>
      <c r="V37" s="5">
        <v>574</v>
      </c>
      <c r="W37" s="3">
        <v>500.16932013263408</v>
      </c>
      <c r="X37" s="3">
        <f t="shared" si="5"/>
        <v>0.16932013263408408</v>
      </c>
    </row>
    <row r="38" spans="2:24" x14ac:dyDescent="0.2">
      <c r="B38" s="5">
        <v>92</v>
      </c>
      <c r="C38" s="3">
        <v>10</v>
      </c>
      <c r="D38" s="3">
        <f t="shared" si="0"/>
        <v>0</v>
      </c>
      <c r="F38" s="5">
        <v>185</v>
      </c>
      <c r="G38" s="3">
        <v>20.10593220338983</v>
      </c>
      <c r="H38" s="3">
        <f t="shared" si="1"/>
        <v>0.10593220338983045</v>
      </c>
      <c r="J38" s="5">
        <v>236</v>
      </c>
      <c r="K38" s="3">
        <v>50.333944781524856</v>
      </c>
      <c r="L38" s="3">
        <f t="shared" si="2"/>
        <v>0.33394478152485618</v>
      </c>
      <c r="N38" s="5">
        <v>360</v>
      </c>
      <c r="O38" s="3">
        <v>100.11992945326278</v>
      </c>
      <c r="P38" s="3">
        <f t="shared" si="3"/>
        <v>0.11992945326278459</v>
      </c>
      <c r="R38" s="5">
        <v>436</v>
      </c>
      <c r="S38" s="3">
        <v>200.15513897866839</v>
      </c>
      <c r="T38" s="3">
        <f t="shared" si="4"/>
        <v>0.15513897866838988</v>
      </c>
      <c r="V38" s="5">
        <v>540</v>
      </c>
      <c r="W38" s="3">
        <v>500.17167180114291</v>
      </c>
      <c r="X38" s="3">
        <f t="shared" si="5"/>
        <v>0.17167180114290659</v>
      </c>
    </row>
    <row r="39" spans="2:24" x14ac:dyDescent="0.2">
      <c r="B39" s="5">
        <v>86</v>
      </c>
      <c r="C39" s="3">
        <v>10.002354603249353</v>
      </c>
      <c r="D39" s="3">
        <f t="shared" si="0"/>
        <v>2.3546032493531044E-3</v>
      </c>
      <c r="F39" s="5">
        <v>194</v>
      </c>
      <c r="G39" s="3">
        <v>20.110640301318266</v>
      </c>
      <c r="H39" s="3">
        <f t="shared" si="1"/>
        <v>0.11064030131826641</v>
      </c>
      <c r="J39" s="5">
        <v>230</v>
      </c>
      <c r="K39" s="3">
        <v>50.350406848219741</v>
      </c>
      <c r="L39" s="3">
        <f t="shared" si="2"/>
        <v>0.35040684821974111</v>
      </c>
      <c r="N39" s="5">
        <v>324</v>
      </c>
      <c r="O39" s="3">
        <v>100.1222810111699</v>
      </c>
      <c r="P39" s="3">
        <f t="shared" si="3"/>
        <v>0.12228101116990331</v>
      </c>
      <c r="R39" s="5">
        <v>482</v>
      </c>
      <c r="S39" s="3">
        <v>200.15748956925427</v>
      </c>
      <c r="T39" s="3">
        <f t="shared" si="4"/>
        <v>0.15748956925426683</v>
      </c>
      <c r="V39" s="5">
        <v>519</v>
      </c>
      <c r="W39" s="3">
        <v>500.17402346965167</v>
      </c>
      <c r="X39" s="3">
        <f t="shared" si="5"/>
        <v>0.17402346965167226</v>
      </c>
    </row>
    <row r="40" spans="2:24" x14ac:dyDescent="0.2">
      <c r="B40" s="5">
        <v>75</v>
      </c>
      <c r="C40" s="3">
        <v>10.009418412997411</v>
      </c>
      <c r="D40" s="3">
        <f t="shared" si="0"/>
        <v>9.4184129974106412E-3</v>
      </c>
      <c r="F40" s="5">
        <v>197</v>
      </c>
      <c r="G40" s="3">
        <v>20.110640301318266</v>
      </c>
      <c r="H40" s="3">
        <f t="shared" si="1"/>
        <v>0.11064030131826641</v>
      </c>
      <c r="J40" s="5">
        <v>239</v>
      </c>
      <c r="K40" s="3">
        <v>50.355110295846849</v>
      </c>
      <c r="L40" s="3">
        <f t="shared" si="2"/>
        <v>0.35511029584684906</v>
      </c>
      <c r="N40" s="5">
        <v>336</v>
      </c>
      <c r="O40" s="3">
        <v>100.1222810111699</v>
      </c>
      <c r="P40" s="3">
        <f t="shared" si="3"/>
        <v>0.12228101116990331</v>
      </c>
      <c r="R40" s="5">
        <v>491</v>
      </c>
      <c r="S40" s="3">
        <v>200.15748956925427</v>
      </c>
      <c r="T40" s="3">
        <f t="shared" si="4"/>
        <v>0.15748956925426683</v>
      </c>
      <c r="V40" s="5">
        <v>526</v>
      </c>
      <c r="W40" s="3">
        <v>500.17637513816049</v>
      </c>
      <c r="X40" s="3">
        <f t="shared" si="5"/>
        <v>0.17637513816049477</v>
      </c>
    </row>
    <row r="41" spans="2:24" x14ac:dyDescent="0.2">
      <c r="B41" s="5">
        <v>87</v>
      </c>
      <c r="C41" s="3">
        <v>10.009418412997411</v>
      </c>
      <c r="D41" s="3">
        <f t="shared" si="0"/>
        <v>9.4184129974106412E-3</v>
      </c>
      <c r="F41" s="5">
        <v>102</v>
      </c>
      <c r="G41" s="3">
        <v>20.117702448210924</v>
      </c>
      <c r="H41" s="3">
        <f t="shared" si="1"/>
        <v>0.1177024482109239</v>
      </c>
      <c r="J41" s="5">
        <v>237</v>
      </c>
      <c r="K41" s="3">
        <v>50.362165467287518</v>
      </c>
      <c r="L41" s="3">
        <f t="shared" si="2"/>
        <v>0.36216546728751808</v>
      </c>
      <c r="N41" s="5">
        <v>386</v>
      </c>
      <c r="O41" s="3">
        <v>100.1222810111699</v>
      </c>
      <c r="P41" s="3">
        <f t="shared" si="3"/>
        <v>0.12228101116990331</v>
      </c>
      <c r="R41" s="5">
        <v>489</v>
      </c>
      <c r="S41" s="3">
        <v>200.15984015984014</v>
      </c>
      <c r="T41" s="3">
        <f t="shared" si="4"/>
        <v>0.15984015984014377</v>
      </c>
      <c r="V41" s="5">
        <v>599</v>
      </c>
      <c r="W41" s="3">
        <v>500.17872680666932</v>
      </c>
      <c r="X41" s="3">
        <f t="shared" si="5"/>
        <v>0.17872680666931728</v>
      </c>
    </row>
    <row r="42" spans="2:24" x14ac:dyDescent="0.2">
      <c r="B42" s="5">
        <v>56</v>
      </c>
      <c r="C42" s="3">
        <v>10.014127619496115</v>
      </c>
      <c r="D42" s="3">
        <f t="shared" si="0"/>
        <v>1.4127619496115074E-2</v>
      </c>
      <c r="F42" s="5">
        <v>159</v>
      </c>
      <c r="G42" s="3">
        <v>20.117702448210924</v>
      </c>
      <c r="H42" s="3">
        <f t="shared" si="1"/>
        <v>0.1177024482109239</v>
      </c>
      <c r="J42" s="5">
        <v>244</v>
      </c>
      <c r="K42" s="3">
        <v>50.364517191101072</v>
      </c>
      <c r="L42" s="3">
        <f t="shared" si="2"/>
        <v>0.36451719110107206</v>
      </c>
      <c r="N42" s="5">
        <v>308</v>
      </c>
      <c r="O42" s="3">
        <v>100.12463256907701</v>
      </c>
      <c r="P42" s="3">
        <f t="shared" si="3"/>
        <v>0.12463256907700782</v>
      </c>
      <c r="R42" s="5">
        <v>498</v>
      </c>
      <c r="S42" s="3">
        <v>200.15984015984014</v>
      </c>
      <c r="T42" s="3">
        <f t="shared" si="4"/>
        <v>0.15984015984014377</v>
      </c>
      <c r="V42" s="5">
        <v>592</v>
      </c>
      <c r="W42" s="3">
        <v>500.18107847517814</v>
      </c>
      <c r="X42" s="3">
        <f t="shared" si="5"/>
        <v>0.1810784751781398</v>
      </c>
    </row>
    <row r="43" spans="2:24" x14ac:dyDescent="0.2">
      <c r="B43" s="5">
        <v>77</v>
      </c>
      <c r="C43" s="3">
        <v>10.014127619496115</v>
      </c>
      <c r="D43" s="3">
        <f t="shared" si="0"/>
        <v>1.4127619496115074E-2</v>
      </c>
      <c r="F43" s="5">
        <v>108</v>
      </c>
      <c r="G43" s="3">
        <v>20.120056497175142</v>
      </c>
      <c r="H43" s="3">
        <f t="shared" si="1"/>
        <v>0.12005649717514189</v>
      </c>
      <c r="J43" s="5">
        <v>249</v>
      </c>
      <c r="K43" s="3">
        <v>50.364517191101072</v>
      </c>
      <c r="L43" s="3">
        <f t="shared" si="2"/>
        <v>0.36451719110107206</v>
      </c>
      <c r="N43" s="5">
        <v>309</v>
      </c>
      <c r="O43" s="3">
        <v>100.12463256907701</v>
      </c>
      <c r="P43" s="3">
        <f t="shared" si="3"/>
        <v>0.12463256907700782</v>
      </c>
      <c r="R43" s="5">
        <v>425</v>
      </c>
      <c r="S43" s="3">
        <v>200.16219075042605</v>
      </c>
      <c r="T43" s="3">
        <f t="shared" si="4"/>
        <v>0.16219075042604914</v>
      </c>
      <c r="V43" s="5">
        <v>585</v>
      </c>
      <c r="W43" s="3">
        <v>500.18343014368691</v>
      </c>
      <c r="X43" s="3">
        <f t="shared" si="5"/>
        <v>0.18343014368690547</v>
      </c>
    </row>
    <row r="44" spans="2:24" x14ac:dyDescent="0.2">
      <c r="B44" s="5">
        <v>82</v>
      </c>
      <c r="C44" s="3">
        <v>10.014127619496115</v>
      </c>
      <c r="D44" s="3">
        <f t="shared" si="0"/>
        <v>1.4127619496115074E-2</v>
      </c>
      <c r="F44" s="5">
        <v>167</v>
      </c>
      <c r="G44" s="3">
        <v>20.12241054613936</v>
      </c>
      <c r="H44" s="3">
        <f t="shared" si="1"/>
        <v>0.12241054613935987</v>
      </c>
      <c r="J44" s="5">
        <v>228</v>
      </c>
      <c r="K44" s="3">
        <v>50.369220638728187</v>
      </c>
      <c r="L44" s="3">
        <f t="shared" si="2"/>
        <v>0.36922063872818711</v>
      </c>
      <c r="N44" s="5">
        <v>330</v>
      </c>
      <c r="O44" s="3">
        <v>100.12463256907701</v>
      </c>
      <c r="P44" s="3">
        <f t="shared" si="3"/>
        <v>0.12463256907700782</v>
      </c>
      <c r="R44" s="5">
        <v>464</v>
      </c>
      <c r="S44" s="3">
        <v>200.16219075042605</v>
      </c>
      <c r="T44" s="3">
        <f t="shared" si="4"/>
        <v>0.16219075042604914</v>
      </c>
      <c r="V44" s="5">
        <v>587</v>
      </c>
      <c r="W44" s="3">
        <v>500.18343014368691</v>
      </c>
      <c r="X44" s="3">
        <f t="shared" si="5"/>
        <v>0.18343014368690547</v>
      </c>
    </row>
    <row r="45" spans="2:24" x14ac:dyDescent="0.2">
      <c r="B45" s="5">
        <v>81</v>
      </c>
      <c r="C45" s="3">
        <v>10.016482222745468</v>
      </c>
      <c r="D45" s="3">
        <f t="shared" si="0"/>
        <v>1.6482222745468178E-2</v>
      </c>
      <c r="F45" s="5">
        <v>168</v>
      </c>
      <c r="G45" s="3">
        <v>20.127118644067796</v>
      </c>
      <c r="H45" s="3">
        <f t="shared" si="1"/>
        <v>0.12711864406779583</v>
      </c>
      <c r="J45" s="5">
        <v>235</v>
      </c>
      <c r="K45" s="3">
        <v>50.369220638728187</v>
      </c>
      <c r="L45" s="3">
        <f t="shared" si="2"/>
        <v>0.36922063872818711</v>
      </c>
      <c r="N45" s="5">
        <v>314</v>
      </c>
      <c r="O45" s="3">
        <v>100.12698412698413</v>
      </c>
      <c r="P45" s="3">
        <f t="shared" si="3"/>
        <v>0.12698412698412653</v>
      </c>
      <c r="R45" s="5">
        <v>474</v>
      </c>
      <c r="S45" s="3">
        <v>200.1668919315978</v>
      </c>
      <c r="T45" s="3">
        <f t="shared" si="4"/>
        <v>0.16689193159780302</v>
      </c>
      <c r="V45" s="5">
        <v>517</v>
      </c>
      <c r="W45" s="3">
        <v>500.18813348070455</v>
      </c>
      <c r="X45" s="3">
        <f t="shared" si="5"/>
        <v>0.18813348070455049</v>
      </c>
    </row>
    <row r="46" spans="2:24" x14ac:dyDescent="0.2">
      <c r="B46" s="5">
        <v>94</v>
      </c>
      <c r="C46" s="3">
        <v>10.016482222745468</v>
      </c>
      <c r="D46" s="3">
        <f t="shared" si="0"/>
        <v>1.6482222745468178E-2</v>
      </c>
      <c r="F46" s="5">
        <v>191</v>
      </c>
      <c r="G46" s="3">
        <v>20.129472693032014</v>
      </c>
      <c r="H46" s="3">
        <f t="shared" si="1"/>
        <v>0.12947269303201381</v>
      </c>
      <c r="J46" s="5">
        <v>238</v>
      </c>
      <c r="K46" s="3">
        <v>50.371572362541741</v>
      </c>
      <c r="L46" s="3">
        <f t="shared" si="2"/>
        <v>0.37157236254174109</v>
      </c>
      <c r="N46" s="5">
        <v>332</v>
      </c>
      <c r="O46" s="3">
        <v>100.12698412698413</v>
      </c>
      <c r="P46" s="3">
        <f t="shared" si="3"/>
        <v>0.12698412698412653</v>
      </c>
      <c r="R46" s="5">
        <v>432</v>
      </c>
      <c r="S46" s="3">
        <v>200.16924252218368</v>
      </c>
      <c r="T46" s="3">
        <f t="shared" si="4"/>
        <v>0.16924252218367997</v>
      </c>
      <c r="V46" s="5">
        <v>579</v>
      </c>
      <c r="W46" s="3">
        <v>500.19048514921337</v>
      </c>
      <c r="X46" s="3">
        <f t="shared" si="5"/>
        <v>0.19048514921337301</v>
      </c>
    </row>
    <row r="47" spans="2:24" x14ac:dyDescent="0.2">
      <c r="B47" s="5">
        <v>48</v>
      </c>
      <c r="C47" s="3">
        <v>10.021191429244173</v>
      </c>
      <c r="D47" s="3">
        <f t="shared" si="0"/>
        <v>2.119142924417261E-2</v>
      </c>
      <c r="F47" s="5">
        <v>117</v>
      </c>
      <c r="G47" s="3">
        <v>20.136534839924671</v>
      </c>
      <c r="H47" s="3">
        <f t="shared" si="1"/>
        <v>0.1365348399246713</v>
      </c>
      <c r="J47" s="5">
        <v>243</v>
      </c>
      <c r="K47" s="3">
        <v>50.378627533982403</v>
      </c>
      <c r="L47" s="3">
        <f t="shared" si="2"/>
        <v>0.37862753398240301</v>
      </c>
      <c r="N47" s="5">
        <v>350</v>
      </c>
      <c r="O47" s="3">
        <v>100.12933568489125</v>
      </c>
      <c r="P47" s="3">
        <f t="shared" si="3"/>
        <v>0.12933568489124525</v>
      </c>
      <c r="R47" s="5">
        <v>486</v>
      </c>
      <c r="S47" s="3">
        <v>200.16924252218368</v>
      </c>
      <c r="T47" s="3">
        <f t="shared" si="4"/>
        <v>0.16924252218367997</v>
      </c>
      <c r="V47" s="5">
        <v>518</v>
      </c>
      <c r="W47" s="3">
        <v>500.19283681772214</v>
      </c>
      <c r="X47" s="3">
        <f t="shared" si="5"/>
        <v>0.19283681772213868</v>
      </c>
    </row>
    <row r="48" spans="2:24" x14ac:dyDescent="0.2">
      <c r="B48" s="5">
        <v>80</v>
      </c>
      <c r="C48" s="3">
        <v>10.021191429244173</v>
      </c>
      <c r="D48" s="3">
        <f t="shared" si="0"/>
        <v>2.119142924417261E-2</v>
      </c>
      <c r="F48" s="5">
        <v>196</v>
      </c>
      <c r="G48" s="3">
        <v>20.141242937853107</v>
      </c>
      <c r="H48" s="3">
        <f t="shared" si="1"/>
        <v>0.14124293785310726</v>
      </c>
      <c r="J48" s="5">
        <v>240</v>
      </c>
      <c r="K48" s="3">
        <v>50.385682705423072</v>
      </c>
      <c r="L48" s="3">
        <f t="shared" si="2"/>
        <v>0.38568270542307204</v>
      </c>
      <c r="N48" s="5">
        <v>322</v>
      </c>
      <c r="O48" s="3">
        <v>100.13168724279835</v>
      </c>
      <c r="P48" s="3">
        <f t="shared" si="3"/>
        <v>0.13168724279834976</v>
      </c>
      <c r="R48" s="5">
        <v>413</v>
      </c>
      <c r="S48" s="3">
        <v>200.17394370335546</v>
      </c>
      <c r="T48" s="3">
        <f t="shared" si="4"/>
        <v>0.17394370335546228</v>
      </c>
      <c r="V48" s="5">
        <v>521</v>
      </c>
      <c r="W48" s="3">
        <v>500.19283681772214</v>
      </c>
      <c r="X48" s="3">
        <f t="shared" si="5"/>
        <v>0.19283681772213868</v>
      </c>
    </row>
    <row r="49" spans="2:24" x14ac:dyDescent="0.2">
      <c r="B49" s="5">
        <v>5</v>
      </c>
      <c r="C49" s="3">
        <v>10.023546032493526</v>
      </c>
      <c r="D49" s="3">
        <f t="shared" si="0"/>
        <v>2.3546032493525715E-2</v>
      </c>
      <c r="F49" s="5">
        <v>199</v>
      </c>
      <c r="G49" s="3">
        <v>20.148305084745761</v>
      </c>
      <c r="H49" s="3">
        <f t="shared" si="1"/>
        <v>0.14830508474576121</v>
      </c>
      <c r="J49" s="5">
        <v>242</v>
      </c>
      <c r="K49" s="3">
        <v>50.39038615305018</v>
      </c>
      <c r="L49" s="3">
        <f t="shared" si="2"/>
        <v>0.39038615305017998</v>
      </c>
      <c r="N49" s="5">
        <v>342</v>
      </c>
      <c r="O49" s="3">
        <v>100.13168724279835</v>
      </c>
      <c r="P49" s="3">
        <f t="shared" si="3"/>
        <v>0.13168724279834976</v>
      </c>
      <c r="R49" s="5">
        <v>485</v>
      </c>
      <c r="S49" s="3">
        <v>200.17394370335546</v>
      </c>
      <c r="T49" s="3">
        <f t="shared" si="4"/>
        <v>0.17394370335546228</v>
      </c>
      <c r="V49" s="5">
        <v>568</v>
      </c>
      <c r="W49" s="3">
        <v>500.19518848623096</v>
      </c>
      <c r="X49" s="3">
        <f t="shared" si="5"/>
        <v>0.19518848623096119</v>
      </c>
    </row>
    <row r="50" spans="2:24" x14ac:dyDescent="0.2">
      <c r="B50" s="5">
        <v>58</v>
      </c>
      <c r="C50" s="3">
        <v>10.025900635742877</v>
      </c>
      <c r="D50" s="3">
        <f t="shared" si="0"/>
        <v>2.5900635742877043E-2</v>
      </c>
      <c r="F50" s="5">
        <v>190</v>
      </c>
      <c r="G50" s="3">
        <v>20.150659133709979</v>
      </c>
      <c r="H50" s="3">
        <f t="shared" si="1"/>
        <v>0.15065913370997919</v>
      </c>
      <c r="J50" s="5">
        <v>254</v>
      </c>
      <c r="K50" s="3">
        <v>50.399793048304403</v>
      </c>
      <c r="L50" s="3">
        <f t="shared" si="2"/>
        <v>0.39979304830440299</v>
      </c>
      <c r="N50" s="5">
        <v>323</v>
      </c>
      <c r="O50" s="3">
        <v>100.13639035861259</v>
      </c>
      <c r="P50" s="3">
        <f t="shared" si="3"/>
        <v>0.13639035861258719</v>
      </c>
      <c r="R50" s="5">
        <v>458</v>
      </c>
      <c r="S50" s="3">
        <v>200.17629429394134</v>
      </c>
      <c r="T50" s="3">
        <f t="shared" si="4"/>
        <v>0.17629429394133922</v>
      </c>
      <c r="V50" s="5">
        <v>590</v>
      </c>
      <c r="W50" s="3">
        <v>500.19754015473978</v>
      </c>
      <c r="X50" s="3">
        <f t="shared" si="5"/>
        <v>0.1975401547397837</v>
      </c>
    </row>
    <row r="51" spans="2:24" x14ac:dyDescent="0.2">
      <c r="B51" s="5">
        <v>71</v>
      </c>
      <c r="C51" s="3">
        <v>10.02825523899223</v>
      </c>
      <c r="D51" s="3">
        <f t="shared" si="0"/>
        <v>2.8255238992230147E-2</v>
      </c>
      <c r="F51" s="5">
        <v>115</v>
      </c>
      <c r="G51" s="3">
        <v>20.155367231638419</v>
      </c>
      <c r="H51" s="3">
        <f t="shared" si="1"/>
        <v>0.1553672316384187</v>
      </c>
      <c r="J51" s="5">
        <v>247</v>
      </c>
      <c r="K51" s="3">
        <v>50.41155166737218</v>
      </c>
      <c r="L51" s="3">
        <f t="shared" si="2"/>
        <v>0.41155166737217996</v>
      </c>
      <c r="N51" s="5">
        <v>372</v>
      </c>
      <c r="O51" s="3">
        <v>100.13639035861259</v>
      </c>
      <c r="P51" s="3">
        <f t="shared" si="3"/>
        <v>0.13639035861258719</v>
      </c>
      <c r="R51" s="5">
        <v>445</v>
      </c>
      <c r="S51" s="3">
        <v>200.17864488452724</v>
      </c>
      <c r="T51" s="3">
        <f t="shared" si="4"/>
        <v>0.17864488452724459</v>
      </c>
      <c r="V51" s="5">
        <v>522</v>
      </c>
      <c r="W51" s="3">
        <v>500.20459516026619</v>
      </c>
      <c r="X51" s="3">
        <f t="shared" si="5"/>
        <v>0.2045951602661944</v>
      </c>
    </row>
    <row r="52" spans="2:24" x14ac:dyDescent="0.2">
      <c r="B52" s="5">
        <v>32</v>
      </c>
      <c r="C52" s="3">
        <v>10.030609842241583</v>
      </c>
      <c r="D52" s="3">
        <f t="shared" si="0"/>
        <v>3.0609842241583252E-2</v>
      </c>
      <c r="F52" s="5">
        <v>116</v>
      </c>
      <c r="G52" s="3">
        <v>20.155367231638419</v>
      </c>
      <c r="H52" s="3">
        <f t="shared" si="1"/>
        <v>0.1553672316384187</v>
      </c>
      <c r="J52" s="5">
        <v>241</v>
      </c>
      <c r="K52" s="3">
        <v>50.437420629321288</v>
      </c>
      <c r="L52" s="3">
        <f t="shared" si="2"/>
        <v>0.43742062932128789</v>
      </c>
      <c r="N52" s="5">
        <v>373</v>
      </c>
      <c r="O52" s="3">
        <v>100.13874191651969</v>
      </c>
      <c r="P52" s="3">
        <f t="shared" si="3"/>
        <v>0.1387419165196917</v>
      </c>
      <c r="R52" s="5">
        <v>447</v>
      </c>
      <c r="S52" s="3">
        <v>200.17864488452724</v>
      </c>
      <c r="T52" s="3">
        <f t="shared" si="4"/>
        <v>0.17864488452724459</v>
      </c>
      <c r="V52" s="5">
        <v>509</v>
      </c>
      <c r="W52" s="3">
        <v>500.20694682877502</v>
      </c>
      <c r="X52" s="3">
        <f t="shared" si="5"/>
        <v>0.20694682877501691</v>
      </c>
    </row>
    <row r="53" spans="2:24" x14ac:dyDescent="0.2">
      <c r="B53" s="5">
        <v>54</v>
      </c>
      <c r="C53" s="3">
        <v>10.030609842241583</v>
      </c>
      <c r="D53" s="3">
        <f t="shared" si="0"/>
        <v>3.0609842241583252E-2</v>
      </c>
      <c r="F53" s="5">
        <v>120</v>
      </c>
      <c r="G53" s="3">
        <v>20.155367231638419</v>
      </c>
      <c r="H53" s="3">
        <f t="shared" si="1"/>
        <v>0.1553672316384187</v>
      </c>
      <c r="J53" s="5">
        <v>245</v>
      </c>
      <c r="K53" s="3">
        <v>50.444475800761957</v>
      </c>
      <c r="L53" s="3">
        <f t="shared" si="2"/>
        <v>0.44447580076195692</v>
      </c>
      <c r="N53" s="5">
        <v>400</v>
      </c>
      <c r="O53" s="3">
        <v>100.13874191651969</v>
      </c>
      <c r="P53" s="3">
        <f t="shared" si="3"/>
        <v>0.1387419165196917</v>
      </c>
      <c r="R53" s="5">
        <v>428</v>
      </c>
      <c r="S53" s="3">
        <v>200.18099547511312</v>
      </c>
      <c r="T53" s="3">
        <f t="shared" si="4"/>
        <v>0.18099547511312153</v>
      </c>
      <c r="V53" s="5">
        <v>511</v>
      </c>
      <c r="W53" s="3">
        <v>500.20694682877502</v>
      </c>
      <c r="X53" s="3">
        <f t="shared" si="5"/>
        <v>0.20694682877501691</v>
      </c>
    </row>
    <row r="54" spans="2:24" x14ac:dyDescent="0.2">
      <c r="B54" s="5">
        <v>84</v>
      </c>
      <c r="C54" s="3">
        <v>10.030609842241583</v>
      </c>
      <c r="D54" s="3">
        <f t="shared" si="0"/>
        <v>3.0609842241583252E-2</v>
      </c>
      <c r="F54" s="5">
        <v>114</v>
      </c>
      <c r="G54" s="3">
        <v>20.157721280602637</v>
      </c>
      <c r="H54" s="3">
        <f t="shared" si="1"/>
        <v>0.15772128060263668</v>
      </c>
      <c r="J54" s="5">
        <v>252</v>
      </c>
      <c r="K54" s="3">
        <v>50.444475800761957</v>
      </c>
      <c r="L54" s="3">
        <f t="shared" si="2"/>
        <v>0.44447580076195692</v>
      </c>
      <c r="N54" s="5">
        <v>328</v>
      </c>
      <c r="O54" s="3">
        <v>100.14109347442681</v>
      </c>
      <c r="P54" s="3">
        <f t="shared" si="3"/>
        <v>0.14109347442681042</v>
      </c>
      <c r="R54" s="5">
        <v>441</v>
      </c>
      <c r="S54" s="3">
        <v>200.18099547511312</v>
      </c>
      <c r="T54" s="3">
        <f t="shared" si="4"/>
        <v>0.18099547511312153</v>
      </c>
      <c r="V54" s="5">
        <v>580</v>
      </c>
      <c r="W54" s="3">
        <v>500.20694682877502</v>
      </c>
      <c r="X54" s="3">
        <f t="shared" si="5"/>
        <v>0.20694682877501691</v>
      </c>
    </row>
    <row r="55" spans="2:24" x14ac:dyDescent="0.2">
      <c r="B55" s="5">
        <v>8</v>
      </c>
      <c r="C55" s="3">
        <v>10.032964445490935</v>
      </c>
      <c r="D55" s="3">
        <f t="shared" si="0"/>
        <v>3.296444549093458E-2</v>
      </c>
      <c r="F55" s="5">
        <v>128</v>
      </c>
      <c r="G55" s="3">
        <v>20.164783427495291</v>
      </c>
      <c r="H55" s="3">
        <f t="shared" si="1"/>
        <v>0.16478342749529062</v>
      </c>
      <c r="J55" s="5">
        <v>255</v>
      </c>
      <c r="K55" s="3">
        <v>50.444475800761957</v>
      </c>
      <c r="L55" s="3">
        <f t="shared" si="2"/>
        <v>0.44447580076195692</v>
      </c>
      <c r="N55" s="5">
        <v>398</v>
      </c>
      <c r="O55" s="3">
        <v>100.14109347442681</v>
      </c>
      <c r="P55" s="3">
        <f t="shared" si="3"/>
        <v>0.14109347442681042</v>
      </c>
      <c r="R55" s="5">
        <v>488</v>
      </c>
      <c r="S55" s="3">
        <v>200.18099547511312</v>
      </c>
      <c r="T55" s="3">
        <f t="shared" si="4"/>
        <v>0.18099547511312153</v>
      </c>
      <c r="V55" s="5">
        <v>593</v>
      </c>
      <c r="W55" s="3">
        <v>500.20694682877502</v>
      </c>
      <c r="X55" s="3">
        <f t="shared" si="5"/>
        <v>0.20694682877501691</v>
      </c>
    </row>
    <row r="56" spans="2:24" x14ac:dyDescent="0.2">
      <c r="B56" s="5">
        <v>11</v>
      </c>
      <c r="C56" s="3">
        <v>10.032964445490935</v>
      </c>
      <c r="D56" s="3">
        <f t="shared" si="0"/>
        <v>3.296444549093458E-2</v>
      </c>
      <c r="F56" s="5">
        <v>169</v>
      </c>
      <c r="G56" s="3">
        <v>20.164783427495291</v>
      </c>
      <c r="H56" s="3">
        <f t="shared" si="1"/>
        <v>0.16478342749529062</v>
      </c>
      <c r="J56" s="5">
        <v>259</v>
      </c>
      <c r="K56" s="3">
        <v>50.449179248389065</v>
      </c>
      <c r="L56" s="3">
        <f t="shared" si="2"/>
        <v>0.44917924838906487</v>
      </c>
      <c r="N56" s="5">
        <v>315</v>
      </c>
      <c r="O56" s="3">
        <v>100.14344503233391</v>
      </c>
      <c r="P56" s="3">
        <f t="shared" si="3"/>
        <v>0.14344503233391492</v>
      </c>
      <c r="R56" s="5">
        <v>435</v>
      </c>
      <c r="S56" s="3">
        <v>200.183346065699</v>
      </c>
      <c r="T56" s="3">
        <f t="shared" si="4"/>
        <v>0.18334606569899847</v>
      </c>
      <c r="V56" s="5">
        <v>534</v>
      </c>
      <c r="W56" s="3">
        <v>500.20929849728378</v>
      </c>
      <c r="X56" s="3">
        <f t="shared" si="5"/>
        <v>0.20929849728378258</v>
      </c>
    </row>
    <row r="57" spans="2:24" x14ac:dyDescent="0.2">
      <c r="B57" s="5">
        <v>34</v>
      </c>
      <c r="C57" s="3">
        <v>10.032964445490935</v>
      </c>
      <c r="D57" s="3">
        <f t="shared" si="0"/>
        <v>3.296444549093458E-2</v>
      </c>
      <c r="F57" s="5">
        <v>137</v>
      </c>
      <c r="G57" s="3">
        <v>20.178907721280602</v>
      </c>
      <c r="H57" s="3">
        <f t="shared" si="1"/>
        <v>0.17890772128060206</v>
      </c>
      <c r="J57" s="5">
        <v>248</v>
      </c>
      <c r="K57" s="3">
        <v>50.463289591270396</v>
      </c>
      <c r="L57" s="3">
        <f t="shared" si="2"/>
        <v>0.46328959127039582</v>
      </c>
      <c r="N57" s="5">
        <v>358</v>
      </c>
      <c r="O57" s="3">
        <v>100.14344503233391</v>
      </c>
      <c r="P57" s="3">
        <f t="shared" si="3"/>
        <v>0.14344503233391492</v>
      </c>
      <c r="R57" s="5">
        <v>457</v>
      </c>
      <c r="S57" s="3">
        <v>200.183346065699</v>
      </c>
      <c r="T57" s="3">
        <f t="shared" si="4"/>
        <v>0.18334606569899847</v>
      </c>
      <c r="V57" s="5">
        <v>552</v>
      </c>
      <c r="W57" s="3">
        <v>500.21165016579261</v>
      </c>
      <c r="X57" s="3">
        <f t="shared" si="5"/>
        <v>0.21165016579260509</v>
      </c>
    </row>
    <row r="58" spans="2:24" x14ac:dyDescent="0.2">
      <c r="B58" s="5">
        <v>61</v>
      </c>
      <c r="C58" s="3">
        <v>10.037673651989641</v>
      </c>
      <c r="D58" s="3">
        <f t="shared" si="0"/>
        <v>3.7673651989640788E-2</v>
      </c>
      <c r="F58" s="5">
        <v>158</v>
      </c>
      <c r="G58" s="3">
        <v>20.18126177024482</v>
      </c>
      <c r="H58" s="3">
        <f t="shared" si="1"/>
        <v>0.18126177024482004</v>
      </c>
      <c r="J58" s="5">
        <v>253</v>
      </c>
      <c r="K58" s="3">
        <v>50.463289591270396</v>
      </c>
      <c r="L58" s="3">
        <f t="shared" si="2"/>
        <v>0.46328959127039582</v>
      </c>
      <c r="N58" s="5">
        <v>368</v>
      </c>
      <c r="O58" s="3">
        <v>100.14579659024103</v>
      </c>
      <c r="P58" s="3">
        <f t="shared" si="3"/>
        <v>0.14579659024103364</v>
      </c>
      <c r="R58" s="5">
        <v>495</v>
      </c>
      <c r="S58" s="3">
        <v>200.183346065699</v>
      </c>
      <c r="T58" s="3">
        <f t="shared" si="4"/>
        <v>0.18334606569899847</v>
      </c>
      <c r="V58" s="5">
        <v>582</v>
      </c>
      <c r="W58" s="3">
        <v>500.21165016579261</v>
      </c>
      <c r="X58" s="3">
        <f t="shared" si="5"/>
        <v>0.21165016579260509</v>
      </c>
    </row>
    <row r="59" spans="2:24" x14ac:dyDescent="0.2">
      <c r="B59" s="5">
        <v>45</v>
      </c>
      <c r="C59" s="3">
        <v>10.040028255238992</v>
      </c>
      <c r="D59" s="3">
        <f t="shared" si="0"/>
        <v>4.0028255238992116E-2</v>
      </c>
      <c r="F59" s="5">
        <v>165</v>
      </c>
      <c r="G59" s="3">
        <v>20.185969868173256</v>
      </c>
      <c r="H59" s="3">
        <f t="shared" si="1"/>
        <v>0.185969868173256</v>
      </c>
      <c r="J59" s="5">
        <v>263</v>
      </c>
      <c r="K59" s="3">
        <v>50.467993038897511</v>
      </c>
      <c r="L59" s="3">
        <f t="shared" si="2"/>
        <v>0.46799303889751087</v>
      </c>
      <c r="N59" s="5">
        <v>383</v>
      </c>
      <c r="O59" s="3">
        <v>100.14579659024103</v>
      </c>
      <c r="P59" s="3">
        <f t="shared" si="3"/>
        <v>0.14579659024103364</v>
      </c>
      <c r="R59" s="5">
        <v>463</v>
      </c>
      <c r="S59" s="3">
        <v>200.18804724687078</v>
      </c>
      <c r="T59" s="3">
        <f t="shared" si="4"/>
        <v>0.18804724687078078</v>
      </c>
      <c r="V59" s="5">
        <v>571</v>
      </c>
      <c r="W59" s="3">
        <v>500.21400183430143</v>
      </c>
      <c r="X59" s="3">
        <f t="shared" si="5"/>
        <v>0.21400183430142761</v>
      </c>
    </row>
    <row r="60" spans="2:24" x14ac:dyDescent="0.2">
      <c r="B60" s="5">
        <v>46</v>
      </c>
      <c r="C60" s="3">
        <v>10.042382858488345</v>
      </c>
      <c r="D60" s="3">
        <f t="shared" si="0"/>
        <v>4.2382858488345221E-2</v>
      </c>
      <c r="F60" s="5">
        <v>166</v>
      </c>
      <c r="G60" s="3">
        <v>20.185969868173256</v>
      </c>
      <c r="H60" s="3">
        <f t="shared" si="1"/>
        <v>0.185969868173256</v>
      </c>
      <c r="J60" s="5">
        <v>258</v>
      </c>
      <c r="K60" s="3">
        <v>50.472696486524619</v>
      </c>
      <c r="L60" s="3">
        <f t="shared" si="2"/>
        <v>0.47269648652461882</v>
      </c>
      <c r="N60" s="5">
        <v>395</v>
      </c>
      <c r="O60" s="3">
        <v>100.14579659024103</v>
      </c>
      <c r="P60" s="3">
        <f t="shared" si="3"/>
        <v>0.14579659024103364</v>
      </c>
      <c r="R60" s="5">
        <v>430</v>
      </c>
      <c r="S60" s="3">
        <v>200.19039783745666</v>
      </c>
      <c r="T60" s="3">
        <f t="shared" si="4"/>
        <v>0.19039783745665773</v>
      </c>
      <c r="V60" s="5">
        <v>588</v>
      </c>
      <c r="W60" s="3">
        <v>500.21400183430143</v>
      </c>
      <c r="X60" s="3">
        <f t="shared" si="5"/>
        <v>0.21400183430142761</v>
      </c>
    </row>
    <row r="61" spans="2:24" x14ac:dyDescent="0.2">
      <c r="B61" s="5">
        <v>9</v>
      </c>
      <c r="C61" s="3">
        <v>10.049446668236403</v>
      </c>
      <c r="D61" s="3">
        <f t="shared" si="0"/>
        <v>4.9446668236402758E-2</v>
      </c>
      <c r="F61" s="5">
        <v>138</v>
      </c>
      <c r="G61" s="3">
        <v>20.197740112994349</v>
      </c>
      <c r="H61" s="3">
        <f t="shared" si="1"/>
        <v>0.19774011299434946</v>
      </c>
      <c r="J61" s="5">
        <v>268</v>
      </c>
      <c r="K61" s="3">
        <v>50.475048210338173</v>
      </c>
      <c r="L61" s="3">
        <f t="shared" si="2"/>
        <v>0.47504821033817279</v>
      </c>
      <c r="N61" s="5">
        <v>389</v>
      </c>
      <c r="O61" s="3">
        <v>100.14814814814815</v>
      </c>
      <c r="P61" s="3">
        <f t="shared" si="3"/>
        <v>0.14814814814815236</v>
      </c>
      <c r="R61" s="5">
        <v>424</v>
      </c>
      <c r="S61" s="3">
        <v>200.19274842804253</v>
      </c>
      <c r="T61" s="3">
        <f t="shared" si="4"/>
        <v>0.19274842804253467</v>
      </c>
      <c r="V61" s="5">
        <v>558</v>
      </c>
      <c r="W61" s="3">
        <v>500.21635350281025</v>
      </c>
      <c r="X61" s="3">
        <f t="shared" si="5"/>
        <v>0.21635350281025012</v>
      </c>
    </row>
    <row r="62" spans="2:24" x14ac:dyDescent="0.2">
      <c r="B62" s="5">
        <v>33</v>
      </c>
      <c r="C62" s="3">
        <v>10.049446668236403</v>
      </c>
      <c r="D62" s="3">
        <f t="shared" si="0"/>
        <v>4.9446668236402758E-2</v>
      </c>
      <c r="F62" s="5">
        <v>147</v>
      </c>
      <c r="G62" s="3">
        <v>20.200094161958567</v>
      </c>
      <c r="H62" s="3">
        <f t="shared" si="1"/>
        <v>0.20009416195856744</v>
      </c>
      <c r="J62" s="5">
        <v>246</v>
      </c>
      <c r="K62" s="3">
        <v>50.479751657965288</v>
      </c>
      <c r="L62" s="3">
        <f t="shared" si="2"/>
        <v>0.47975165796528785</v>
      </c>
      <c r="N62" s="5">
        <v>371</v>
      </c>
      <c r="O62" s="3">
        <v>100.15049970605526</v>
      </c>
      <c r="P62" s="3">
        <f t="shared" si="3"/>
        <v>0.15049970605525687</v>
      </c>
      <c r="R62" s="5">
        <v>490</v>
      </c>
      <c r="S62" s="3">
        <v>200.19274842804253</v>
      </c>
      <c r="T62" s="3">
        <f t="shared" si="4"/>
        <v>0.19274842804253467</v>
      </c>
      <c r="V62" s="5">
        <v>565</v>
      </c>
      <c r="W62" s="3">
        <v>500.21635350281025</v>
      </c>
      <c r="X62" s="3">
        <f t="shared" si="5"/>
        <v>0.21635350281025012</v>
      </c>
    </row>
    <row r="63" spans="2:24" x14ac:dyDescent="0.2">
      <c r="B63" s="5">
        <v>1</v>
      </c>
      <c r="C63" s="3">
        <v>10.054155874735107</v>
      </c>
      <c r="D63" s="3">
        <f t="shared" si="0"/>
        <v>5.415587473510719E-2</v>
      </c>
      <c r="F63" s="5">
        <v>111</v>
      </c>
      <c r="G63" s="3">
        <v>20.202448210922785</v>
      </c>
      <c r="H63" s="3">
        <f t="shared" si="1"/>
        <v>0.20244821092278542</v>
      </c>
      <c r="J63" s="5">
        <v>260</v>
      </c>
      <c r="K63" s="3">
        <v>50.48680682940595</v>
      </c>
      <c r="L63" s="3">
        <f t="shared" si="2"/>
        <v>0.48680682940594977</v>
      </c>
      <c r="N63" s="5">
        <v>361</v>
      </c>
      <c r="O63" s="3">
        <v>100.15285126396238</v>
      </c>
      <c r="P63" s="3">
        <f t="shared" si="3"/>
        <v>0.15285126396237558</v>
      </c>
      <c r="R63" s="5">
        <v>427</v>
      </c>
      <c r="S63" s="3">
        <v>200.19509901862841</v>
      </c>
      <c r="T63" s="3">
        <f t="shared" si="4"/>
        <v>0.19509901862841161</v>
      </c>
      <c r="V63" s="5">
        <v>536</v>
      </c>
      <c r="W63" s="3">
        <v>500.21870517131902</v>
      </c>
      <c r="X63" s="3">
        <f t="shared" si="5"/>
        <v>0.21870517131901579</v>
      </c>
    </row>
    <row r="64" spans="2:24" x14ac:dyDescent="0.2">
      <c r="B64" s="5">
        <v>15</v>
      </c>
      <c r="C64" s="3">
        <v>10.05651047798446</v>
      </c>
      <c r="D64" s="3">
        <f t="shared" si="0"/>
        <v>5.6510477984460294E-2</v>
      </c>
      <c r="F64" s="5">
        <v>156</v>
      </c>
      <c r="G64" s="3">
        <v>20.202448210922785</v>
      </c>
      <c r="H64" s="3">
        <f t="shared" si="1"/>
        <v>0.20244821092278542</v>
      </c>
      <c r="J64" s="5">
        <v>250</v>
      </c>
      <c r="K64" s="3">
        <v>50.489158553219504</v>
      </c>
      <c r="L64" s="3">
        <f t="shared" si="2"/>
        <v>0.48915855321950374</v>
      </c>
      <c r="N64" s="5">
        <v>307</v>
      </c>
      <c r="O64" s="3">
        <v>100.15520282186949</v>
      </c>
      <c r="P64" s="3">
        <f t="shared" si="3"/>
        <v>0.1552028218694943</v>
      </c>
      <c r="R64" s="5">
        <v>459</v>
      </c>
      <c r="S64" s="3">
        <v>200.19509901862841</v>
      </c>
      <c r="T64" s="3">
        <f t="shared" si="4"/>
        <v>0.19509901862841161</v>
      </c>
      <c r="V64" s="5">
        <v>537</v>
      </c>
      <c r="W64" s="3">
        <v>500.21870517131902</v>
      </c>
      <c r="X64" s="3">
        <f t="shared" si="5"/>
        <v>0.21870517131901579</v>
      </c>
    </row>
    <row r="65" spans="2:24" x14ac:dyDescent="0.2">
      <c r="B65" s="5">
        <v>43</v>
      </c>
      <c r="C65" s="3">
        <v>10.058865081233812</v>
      </c>
      <c r="D65" s="3">
        <f t="shared" si="0"/>
        <v>5.8865081233811622E-2</v>
      </c>
      <c r="F65" s="5">
        <v>119</v>
      </c>
      <c r="G65" s="3">
        <v>20.204802259887003</v>
      </c>
      <c r="H65" s="3">
        <f t="shared" si="1"/>
        <v>0.2048022598870034</v>
      </c>
      <c r="J65" s="5">
        <v>251</v>
      </c>
      <c r="K65" s="3">
        <v>50.493862000846619</v>
      </c>
      <c r="L65" s="3">
        <f t="shared" si="2"/>
        <v>0.4938620008466188</v>
      </c>
      <c r="N65" s="5">
        <v>348</v>
      </c>
      <c r="O65" s="3">
        <v>100.15520282186949</v>
      </c>
      <c r="P65" s="3">
        <f t="shared" si="3"/>
        <v>0.1552028218694943</v>
      </c>
      <c r="R65" s="5">
        <v>469</v>
      </c>
      <c r="S65" s="3">
        <v>200.19744960921432</v>
      </c>
      <c r="T65" s="3">
        <f t="shared" si="4"/>
        <v>0.19744960921431698</v>
      </c>
      <c r="V65" s="5">
        <v>541</v>
      </c>
      <c r="W65" s="3">
        <v>500.22340850833666</v>
      </c>
      <c r="X65" s="3">
        <f t="shared" si="5"/>
        <v>0.22340850833666082</v>
      </c>
    </row>
    <row r="66" spans="2:24" x14ac:dyDescent="0.2">
      <c r="B66" s="5">
        <v>57</v>
      </c>
      <c r="C66" s="3">
        <v>10.061219684483165</v>
      </c>
      <c r="D66" s="3">
        <f t="shared" si="0"/>
        <v>6.1219684483164727E-2</v>
      </c>
      <c r="F66" s="5">
        <v>121</v>
      </c>
      <c r="G66" s="3">
        <v>20.204802259887003</v>
      </c>
      <c r="H66" s="3">
        <f t="shared" si="1"/>
        <v>0.2048022598870034</v>
      </c>
      <c r="J66" s="5">
        <v>267</v>
      </c>
      <c r="K66" s="3">
        <v>50.503268896100842</v>
      </c>
      <c r="L66" s="3">
        <f t="shared" si="2"/>
        <v>0.5032688961008418</v>
      </c>
      <c r="N66" s="5">
        <v>354</v>
      </c>
      <c r="O66" s="3">
        <v>100.1575543797766</v>
      </c>
      <c r="P66" s="3">
        <f t="shared" si="3"/>
        <v>0.15755437977659881</v>
      </c>
      <c r="R66" s="5">
        <v>483</v>
      </c>
      <c r="S66" s="3">
        <v>200.19744960921432</v>
      </c>
      <c r="T66" s="3">
        <f t="shared" si="4"/>
        <v>0.19744960921431698</v>
      </c>
      <c r="V66" s="5">
        <v>544</v>
      </c>
      <c r="W66" s="3">
        <v>500.22340850833666</v>
      </c>
      <c r="X66" s="3">
        <f t="shared" si="5"/>
        <v>0.22340850833666082</v>
      </c>
    </row>
    <row r="67" spans="2:24" x14ac:dyDescent="0.2">
      <c r="B67" s="5">
        <v>72</v>
      </c>
      <c r="C67" s="3">
        <v>10.063574287732518</v>
      </c>
      <c r="D67" s="3">
        <f t="shared" si="0"/>
        <v>6.3574287732517831E-2</v>
      </c>
      <c r="F67" s="5">
        <v>164</v>
      </c>
      <c r="G67" s="3">
        <v>20.204802259887003</v>
      </c>
      <c r="H67" s="3">
        <f t="shared" si="1"/>
        <v>0.2048022598870034</v>
      </c>
      <c r="J67" s="5">
        <v>262</v>
      </c>
      <c r="K67" s="3">
        <v>50.50797234372795</v>
      </c>
      <c r="L67" s="3">
        <f t="shared" si="2"/>
        <v>0.50797234372794975</v>
      </c>
      <c r="N67" s="5">
        <v>381</v>
      </c>
      <c r="O67" s="3">
        <v>100.1575543797766</v>
      </c>
      <c r="P67" s="3">
        <f t="shared" si="3"/>
        <v>0.15755437977659881</v>
      </c>
      <c r="R67" s="5">
        <v>466</v>
      </c>
      <c r="S67" s="3">
        <v>200.19980019980019</v>
      </c>
      <c r="T67" s="3">
        <f t="shared" si="4"/>
        <v>0.19980019980019392</v>
      </c>
      <c r="V67" s="5">
        <v>572</v>
      </c>
      <c r="W67" s="3">
        <v>500.22340850833666</v>
      </c>
      <c r="X67" s="3">
        <f t="shared" si="5"/>
        <v>0.22340850833666082</v>
      </c>
    </row>
    <row r="68" spans="2:24" x14ac:dyDescent="0.2">
      <c r="B68" s="5">
        <v>2</v>
      </c>
      <c r="C68" s="3">
        <v>10.065928890981869</v>
      </c>
      <c r="D68" s="3">
        <f t="shared" si="0"/>
        <v>6.5928890981869159E-2</v>
      </c>
      <c r="F68" s="5">
        <v>135</v>
      </c>
      <c r="G68" s="3">
        <v>20.207156308851225</v>
      </c>
      <c r="H68" s="3">
        <f t="shared" si="1"/>
        <v>0.20715630885122494</v>
      </c>
      <c r="J68" s="5">
        <v>257</v>
      </c>
      <c r="K68" s="3">
        <v>50.515027515168619</v>
      </c>
      <c r="L68" s="3">
        <f t="shared" si="2"/>
        <v>0.51502751516861878</v>
      </c>
      <c r="N68" s="5">
        <v>396</v>
      </c>
      <c r="O68" s="3">
        <v>100.16225749559082</v>
      </c>
      <c r="P68" s="3">
        <f t="shared" si="3"/>
        <v>0.16225749559082203</v>
      </c>
      <c r="R68" s="5">
        <v>456</v>
      </c>
      <c r="S68" s="3">
        <v>200.20215079038607</v>
      </c>
      <c r="T68" s="3">
        <f t="shared" si="4"/>
        <v>0.20215079038607087</v>
      </c>
      <c r="V68" s="5">
        <v>560</v>
      </c>
      <c r="W68" s="3">
        <v>500.22576017684543</v>
      </c>
      <c r="X68" s="3">
        <f t="shared" si="5"/>
        <v>0.22576017684542649</v>
      </c>
    </row>
    <row r="69" spans="2:24" x14ac:dyDescent="0.2">
      <c r="B69" s="5">
        <v>6</v>
      </c>
      <c r="C69" s="3">
        <v>10.065928890981869</v>
      </c>
      <c r="D69" s="3">
        <f t="shared" si="0"/>
        <v>6.5928890981869159E-2</v>
      </c>
      <c r="F69" s="5">
        <v>160</v>
      </c>
      <c r="G69" s="3">
        <v>20.207156308851225</v>
      </c>
      <c r="H69" s="3">
        <f t="shared" si="1"/>
        <v>0.20715630885122494</v>
      </c>
      <c r="J69" s="5">
        <v>256</v>
      </c>
      <c r="K69" s="3">
        <v>50.52913785804995</v>
      </c>
      <c r="L69" s="3">
        <f t="shared" si="2"/>
        <v>0.52913785804994973</v>
      </c>
      <c r="N69" s="5">
        <v>320</v>
      </c>
      <c r="O69" s="3">
        <v>100.16460905349794</v>
      </c>
      <c r="P69" s="3">
        <f t="shared" si="3"/>
        <v>0.16460905349794075</v>
      </c>
      <c r="R69" s="5">
        <v>477</v>
      </c>
      <c r="S69" s="3">
        <v>200.20215079038607</v>
      </c>
      <c r="T69" s="3">
        <f t="shared" si="4"/>
        <v>0.20215079038607087</v>
      </c>
      <c r="V69" s="5">
        <v>573</v>
      </c>
      <c r="W69" s="3">
        <v>500.23281518237189</v>
      </c>
      <c r="X69" s="3">
        <f t="shared" si="5"/>
        <v>0.23281518237189402</v>
      </c>
    </row>
    <row r="70" spans="2:24" x14ac:dyDescent="0.2">
      <c r="B70" s="5">
        <v>10</v>
      </c>
      <c r="C70" s="3">
        <v>10.065928890981869</v>
      </c>
      <c r="D70" s="3">
        <f t="shared" si="0"/>
        <v>6.5928890981869159E-2</v>
      </c>
      <c r="F70" s="5">
        <v>193</v>
      </c>
      <c r="G70" s="3">
        <v>20.207156308851225</v>
      </c>
      <c r="H70" s="3">
        <f t="shared" si="1"/>
        <v>0.20715630885122494</v>
      </c>
      <c r="J70" s="5">
        <v>264</v>
      </c>
      <c r="K70" s="3">
        <v>50.533841305677058</v>
      </c>
      <c r="L70" s="3">
        <f t="shared" si="2"/>
        <v>0.53384130567705768</v>
      </c>
      <c r="N70" s="5">
        <v>346</v>
      </c>
      <c r="O70" s="3">
        <v>100.16460905349794</v>
      </c>
      <c r="P70" s="3">
        <f t="shared" si="3"/>
        <v>0.16460905349794075</v>
      </c>
      <c r="R70" s="5">
        <v>497</v>
      </c>
      <c r="S70" s="3">
        <v>200.20215079038607</v>
      </c>
      <c r="T70" s="3">
        <f t="shared" si="4"/>
        <v>0.20215079038607087</v>
      </c>
      <c r="V70" s="5">
        <v>524</v>
      </c>
      <c r="W70" s="3">
        <v>500.23516685088066</v>
      </c>
      <c r="X70" s="3">
        <f t="shared" si="5"/>
        <v>0.23516685088065969</v>
      </c>
    </row>
    <row r="71" spans="2:24" x14ac:dyDescent="0.2">
      <c r="B71" s="5">
        <v>12</v>
      </c>
      <c r="C71" s="3">
        <v>10.065928890981869</v>
      </c>
      <c r="D71" s="3">
        <f t="shared" ref="D71:D104" si="6">IF((C71-C$108)&lt;0,(C71-C$108)*-1,(C71-C$108))</f>
        <v>6.5928890981869159E-2</v>
      </c>
      <c r="F71" s="5">
        <v>155</v>
      </c>
      <c r="G71" s="3">
        <v>20.209510357815443</v>
      </c>
      <c r="H71" s="3">
        <f t="shared" ref="H71:H104" si="7">IF((G71-G$108)&lt;0,(G71-G$108)*-1,(G71-G$108))</f>
        <v>0.20951035781544292</v>
      </c>
      <c r="J71" s="5">
        <v>266</v>
      </c>
      <c r="K71" s="3">
        <v>50.552655096185504</v>
      </c>
      <c r="L71" s="3">
        <f t="shared" ref="L71:L104" si="8">IF((K71-K$108)&lt;0,(K71-K$108)*-1,(K71-K$108))</f>
        <v>0.55265509618550368</v>
      </c>
      <c r="N71" s="5">
        <v>362</v>
      </c>
      <c r="O71" s="3">
        <v>100.16460905349794</v>
      </c>
      <c r="P71" s="3">
        <f t="shared" ref="P71:P104" si="9">IF((O71-O$108)&lt;0,(O71-O$108)*-1,(O71-O$108))</f>
        <v>0.16460905349794075</v>
      </c>
      <c r="R71" s="5">
        <v>419</v>
      </c>
      <c r="S71" s="3">
        <v>200.20450138097198</v>
      </c>
      <c r="T71" s="3">
        <f t="shared" ref="T71:T104" si="10">IF((S71-S$108)&lt;0,(S71-S$108)*-1,(S71-S$108))</f>
        <v>0.20450138097197623</v>
      </c>
      <c r="V71" s="5">
        <v>566</v>
      </c>
      <c r="W71" s="3">
        <v>500.23516685088066</v>
      </c>
      <c r="X71" s="3">
        <f t="shared" ref="X71:X104" si="11">IF((W71-W$108)&lt;0,(W71-W$108)*-1,(W71-W$108))</f>
        <v>0.23516685088065969</v>
      </c>
    </row>
    <row r="72" spans="2:24" x14ac:dyDescent="0.2">
      <c r="B72" s="5">
        <v>35</v>
      </c>
      <c r="C72" s="3">
        <v>10.070638097480575</v>
      </c>
      <c r="D72" s="3">
        <f t="shared" si="6"/>
        <v>7.0638097480575368E-2</v>
      </c>
      <c r="F72" s="5">
        <v>157</v>
      </c>
      <c r="G72" s="3">
        <v>20.209510357815443</v>
      </c>
      <c r="H72" s="3">
        <f t="shared" si="7"/>
        <v>0.20951035781544292</v>
      </c>
      <c r="J72" s="5">
        <v>277</v>
      </c>
      <c r="K72" s="3">
        <v>50.566765439066835</v>
      </c>
      <c r="L72" s="3">
        <f t="shared" si="8"/>
        <v>0.56676543906683463</v>
      </c>
      <c r="N72" s="5">
        <v>392</v>
      </c>
      <c r="O72" s="3">
        <v>100.16460905349794</v>
      </c>
      <c r="P72" s="3">
        <f t="shared" si="9"/>
        <v>0.16460905349794075</v>
      </c>
      <c r="R72" s="5">
        <v>426</v>
      </c>
      <c r="S72" s="3">
        <v>200.20450138097198</v>
      </c>
      <c r="T72" s="3">
        <f t="shared" si="10"/>
        <v>0.20450138097197623</v>
      </c>
      <c r="V72" s="5">
        <v>525</v>
      </c>
      <c r="W72" s="3">
        <v>500.23751851938948</v>
      </c>
      <c r="X72" s="3">
        <f t="shared" si="11"/>
        <v>0.23751851938948221</v>
      </c>
    </row>
    <row r="73" spans="2:24" x14ac:dyDescent="0.2">
      <c r="B73" s="5">
        <v>63</v>
      </c>
      <c r="C73" s="3">
        <v>10.070638097480575</v>
      </c>
      <c r="D73" s="3">
        <f t="shared" si="6"/>
        <v>7.0638097480575368E-2</v>
      </c>
      <c r="F73" s="5">
        <v>145</v>
      </c>
      <c r="G73" s="3">
        <v>20.216572504708097</v>
      </c>
      <c r="H73" s="3">
        <f t="shared" si="7"/>
        <v>0.21657250470809686</v>
      </c>
      <c r="J73" s="5">
        <v>274</v>
      </c>
      <c r="K73" s="3">
        <v>50.569117162880389</v>
      </c>
      <c r="L73" s="3">
        <f t="shared" si="8"/>
        <v>0.56911716288038861</v>
      </c>
      <c r="N73" s="5">
        <v>376</v>
      </c>
      <c r="O73" s="3">
        <v>100.16696061140506</v>
      </c>
      <c r="P73" s="3">
        <f t="shared" si="9"/>
        <v>0.16696061140505947</v>
      </c>
      <c r="R73" s="5">
        <v>475</v>
      </c>
      <c r="S73" s="3">
        <v>200.20685197155785</v>
      </c>
      <c r="T73" s="3">
        <f t="shared" si="10"/>
        <v>0.20685197155785318</v>
      </c>
      <c r="V73" s="5">
        <v>529</v>
      </c>
      <c r="W73" s="3">
        <v>500.2398701878983</v>
      </c>
      <c r="X73" s="3">
        <f t="shared" si="11"/>
        <v>0.23987018789830472</v>
      </c>
    </row>
    <row r="74" spans="2:24" x14ac:dyDescent="0.2">
      <c r="B74" s="5">
        <v>4</v>
      </c>
      <c r="C74" s="3">
        <v>10.072992700729927</v>
      </c>
      <c r="D74" s="3">
        <f t="shared" si="6"/>
        <v>7.2992700729926696E-2</v>
      </c>
      <c r="F74" s="5">
        <v>126</v>
      </c>
      <c r="G74" s="3">
        <v>20.218926553672315</v>
      </c>
      <c r="H74" s="3">
        <f t="shared" si="7"/>
        <v>0.21892655367231484</v>
      </c>
      <c r="J74" s="5">
        <v>269</v>
      </c>
      <c r="K74" s="3">
        <v>50.573820610507497</v>
      </c>
      <c r="L74" s="3">
        <f t="shared" si="8"/>
        <v>0.57382061050749655</v>
      </c>
      <c r="N74" s="5">
        <v>380</v>
      </c>
      <c r="O74" s="3">
        <v>100.16931216931216</v>
      </c>
      <c r="P74" s="3">
        <f t="shared" si="9"/>
        <v>0.16931216931216397</v>
      </c>
      <c r="R74" s="5">
        <v>479</v>
      </c>
      <c r="S74" s="3">
        <v>200.20685197155785</v>
      </c>
      <c r="T74" s="3">
        <f t="shared" si="10"/>
        <v>0.20685197155785318</v>
      </c>
      <c r="V74" s="5">
        <v>533</v>
      </c>
      <c r="W74" s="3">
        <v>500.2398701878983</v>
      </c>
      <c r="X74" s="3">
        <f t="shared" si="11"/>
        <v>0.23987018789830472</v>
      </c>
    </row>
    <row r="75" spans="2:24" x14ac:dyDescent="0.2">
      <c r="B75" s="5">
        <v>37</v>
      </c>
      <c r="C75" s="3">
        <v>10.072992700729927</v>
      </c>
      <c r="D75" s="3">
        <f t="shared" si="6"/>
        <v>7.2992700729926696E-2</v>
      </c>
      <c r="F75" s="5">
        <v>162</v>
      </c>
      <c r="G75" s="3">
        <v>20.221280602636533</v>
      </c>
      <c r="H75" s="3">
        <f t="shared" si="7"/>
        <v>0.22128060263653282</v>
      </c>
      <c r="J75" s="5">
        <v>282</v>
      </c>
      <c r="K75" s="3">
        <v>50.578524058134612</v>
      </c>
      <c r="L75" s="3">
        <f t="shared" si="8"/>
        <v>0.57852405813461161</v>
      </c>
      <c r="N75" s="5">
        <v>339</v>
      </c>
      <c r="O75" s="3">
        <v>100.17166372721928</v>
      </c>
      <c r="P75" s="3">
        <f t="shared" si="9"/>
        <v>0.17166372721928269</v>
      </c>
      <c r="R75" s="5">
        <v>439</v>
      </c>
      <c r="S75" s="3">
        <v>200.20920256214373</v>
      </c>
      <c r="T75" s="3">
        <f t="shared" si="10"/>
        <v>0.20920256214373012</v>
      </c>
      <c r="V75" s="5">
        <v>577</v>
      </c>
      <c r="W75" s="3">
        <v>500.2398701878983</v>
      </c>
      <c r="X75" s="3">
        <f t="shared" si="11"/>
        <v>0.23987018789830472</v>
      </c>
    </row>
    <row r="76" spans="2:24" x14ac:dyDescent="0.2">
      <c r="B76" s="5">
        <v>51</v>
      </c>
      <c r="C76" s="3">
        <v>10.072992700729927</v>
      </c>
      <c r="D76" s="3">
        <f t="shared" si="6"/>
        <v>7.2992700729926696E-2</v>
      </c>
      <c r="F76" s="5">
        <v>152</v>
      </c>
      <c r="G76" s="3">
        <v>20.223634651600754</v>
      </c>
      <c r="H76" s="3">
        <f t="shared" si="7"/>
        <v>0.22363465160075435</v>
      </c>
      <c r="J76" s="5">
        <v>261</v>
      </c>
      <c r="K76" s="3">
        <v>50.594986124829497</v>
      </c>
      <c r="L76" s="3">
        <f t="shared" si="8"/>
        <v>0.59498612482949653</v>
      </c>
      <c r="N76" s="5">
        <v>390</v>
      </c>
      <c r="O76" s="3">
        <v>100.17166372721928</v>
      </c>
      <c r="P76" s="3">
        <f t="shared" si="9"/>
        <v>0.17166372721928269</v>
      </c>
      <c r="R76" s="5">
        <v>471</v>
      </c>
      <c r="S76" s="3">
        <v>200.21390374331551</v>
      </c>
      <c r="T76" s="3">
        <f t="shared" si="10"/>
        <v>0.21390374331551243</v>
      </c>
      <c r="V76" s="5">
        <v>532</v>
      </c>
      <c r="W76" s="3">
        <v>500.24222185640713</v>
      </c>
      <c r="X76" s="3">
        <f t="shared" si="11"/>
        <v>0.24222185640712723</v>
      </c>
    </row>
    <row r="77" spans="2:24" x14ac:dyDescent="0.2">
      <c r="B77" s="5">
        <v>41</v>
      </c>
      <c r="C77" s="3">
        <v>10.07534730397928</v>
      </c>
      <c r="D77" s="3">
        <f t="shared" si="6"/>
        <v>7.5347303979279801E-2</v>
      </c>
      <c r="F77" s="5">
        <v>143</v>
      </c>
      <c r="G77" s="3">
        <v>20.225988700564972</v>
      </c>
      <c r="H77" s="3">
        <f t="shared" si="7"/>
        <v>0.22598870056497233</v>
      </c>
      <c r="J77" s="5">
        <v>275</v>
      </c>
      <c r="K77" s="3">
        <v>50.594986124829497</v>
      </c>
      <c r="L77" s="3">
        <f t="shared" si="8"/>
        <v>0.59498612482949653</v>
      </c>
      <c r="N77" s="5">
        <v>311</v>
      </c>
      <c r="O77" s="3">
        <v>100.1740152851264</v>
      </c>
      <c r="P77" s="3">
        <f t="shared" si="9"/>
        <v>0.17401528512640141</v>
      </c>
      <c r="R77" s="5">
        <v>449</v>
      </c>
      <c r="S77" s="3">
        <v>200.21625433390139</v>
      </c>
      <c r="T77" s="3">
        <f t="shared" si="10"/>
        <v>0.21625433390138937</v>
      </c>
      <c r="V77" s="5">
        <v>556</v>
      </c>
      <c r="W77" s="3">
        <v>500.24222185640713</v>
      </c>
      <c r="X77" s="3">
        <f t="shared" si="11"/>
        <v>0.24222185640712723</v>
      </c>
    </row>
    <row r="78" spans="2:24" x14ac:dyDescent="0.2">
      <c r="B78" s="5">
        <v>30</v>
      </c>
      <c r="C78" s="3">
        <v>10.077701907228633</v>
      </c>
      <c r="D78" s="3">
        <f t="shared" si="6"/>
        <v>7.7701907228632905E-2</v>
      </c>
      <c r="F78" s="5">
        <v>133</v>
      </c>
      <c r="G78" s="3">
        <v>20.22834274952919</v>
      </c>
      <c r="H78" s="3">
        <f t="shared" si="7"/>
        <v>0.22834274952919031</v>
      </c>
      <c r="J78" s="5">
        <v>272</v>
      </c>
      <c r="K78" s="3">
        <v>50.597337848643051</v>
      </c>
      <c r="L78" s="3">
        <f t="shared" si="8"/>
        <v>0.59733784864305051</v>
      </c>
      <c r="N78" s="5">
        <v>397</v>
      </c>
      <c r="O78" s="3">
        <v>100.17871840094062</v>
      </c>
      <c r="P78" s="3">
        <f t="shared" si="9"/>
        <v>0.17871840094062463</v>
      </c>
      <c r="R78" s="5">
        <v>450</v>
      </c>
      <c r="S78" s="3">
        <v>200.21625433390139</v>
      </c>
      <c r="T78" s="3">
        <f t="shared" si="10"/>
        <v>0.21625433390138937</v>
      </c>
      <c r="V78" s="5">
        <v>563</v>
      </c>
      <c r="W78" s="3">
        <v>500.24222185640713</v>
      </c>
      <c r="X78" s="3">
        <f t="shared" si="11"/>
        <v>0.24222185640712723</v>
      </c>
    </row>
    <row r="79" spans="2:24" x14ac:dyDescent="0.2">
      <c r="B79" s="5">
        <v>22</v>
      </c>
      <c r="C79" s="3">
        <v>10.080056510477984</v>
      </c>
      <c r="D79" s="3">
        <f t="shared" si="6"/>
        <v>8.0056510477984233E-2</v>
      </c>
      <c r="F79" s="5">
        <v>192</v>
      </c>
      <c r="G79" s="3">
        <v>20.22834274952919</v>
      </c>
      <c r="H79" s="3">
        <f t="shared" si="7"/>
        <v>0.22834274952919031</v>
      </c>
      <c r="J79" s="5">
        <v>265</v>
      </c>
      <c r="K79" s="3">
        <v>50.606744743897274</v>
      </c>
      <c r="L79" s="3">
        <f t="shared" si="8"/>
        <v>0.60674474389727351</v>
      </c>
      <c r="N79" s="5">
        <v>359</v>
      </c>
      <c r="O79" s="3">
        <v>100.18106995884774</v>
      </c>
      <c r="P79" s="3">
        <f t="shared" si="9"/>
        <v>0.18106995884774335</v>
      </c>
      <c r="R79" s="5">
        <v>468</v>
      </c>
      <c r="S79" s="3">
        <v>200.21860492448727</v>
      </c>
      <c r="T79" s="3">
        <f t="shared" si="10"/>
        <v>0.21860492448726632</v>
      </c>
      <c r="V79" s="5">
        <v>581</v>
      </c>
      <c r="W79" s="3">
        <v>500.24457352491589</v>
      </c>
      <c r="X79" s="3">
        <f t="shared" si="11"/>
        <v>0.2445735249158929</v>
      </c>
    </row>
    <row r="80" spans="2:24" x14ac:dyDescent="0.2">
      <c r="B80" s="5">
        <v>31</v>
      </c>
      <c r="C80" s="3">
        <v>10.082411113727337</v>
      </c>
      <c r="D80" s="3">
        <f t="shared" si="6"/>
        <v>8.2411113727337337E-2</v>
      </c>
      <c r="F80" s="5">
        <v>124</v>
      </c>
      <c r="G80" s="3">
        <v>20.233050847457626</v>
      </c>
      <c r="H80" s="3">
        <f t="shared" si="7"/>
        <v>0.23305084745762628</v>
      </c>
      <c r="J80" s="5">
        <v>273</v>
      </c>
      <c r="K80" s="3">
        <v>50.616151639151497</v>
      </c>
      <c r="L80" s="3">
        <f t="shared" si="8"/>
        <v>0.61615163915149651</v>
      </c>
      <c r="N80" s="5">
        <v>391</v>
      </c>
      <c r="O80" s="3">
        <v>100.18106995884774</v>
      </c>
      <c r="P80" s="3">
        <f t="shared" si="9"/>
        <v>0.18106995884774335</v>
      </c>
      <c r="R80" s="5">
        <v>470</v>
      </c>
      <c r="S80" s="3">
        <v>200.22095551507314</v>
      </c>
      <c r="T80" s="3">
        <f t="shared" si="10"/>
        <v>0.22095551507314326</v>
      </c>
      <c r="V80" s="5">
        <v>561</v>
      </c>
      <c r="W80" s="3">
        <v>500.24927686193354</v>
      </c>
      <c r="X80" s="3">
        <f t="shared" si="11"/>
        <v>0.24927686193353793</v>
      </c>
    </row>
    <row r="81" spans="2:24" x14ac:dyDescent="0.2">
      <c r="B81" s="5">
        <v>52</v>
      </c>
      <c r="C81" s="3">
        <v>10.082411113727337</v>
      </c>
      <c r="D81" s="3">
        <f t="shared" si="6"/>
        <v>8.2411113727337337E-2</v>
      </c>
      <c r="F81" s="5">
        <v>142</v>
      </c>
      <c r="G81" s="3">
        <v>20.237758945386062</v>
      </c>
      <c r="H81" s="3">
        <f t="shared" si="7"/>
        <v>0.23775894538606224</v>
      </c>
      <c r="J81" s="5">
        <v>278</v>
      </c>
      <c r="K81" s="3">
        <v>50.623206810592158</v>
      </c>
      <c r="L81" s="3">
        <f t="shared" si="8"/>
        <v>0.62320681059215843</v>
      </c>
      <c r="N81" s="5">
        <v>393</v>
      </c>
      <c r="O81" s="3">
        <v>100.18106995884774</v>
      </c>
      <c r="P81" s="3">
        <f t="shared" si="9"/>
        <v>0.18106995884774335</v>
      </c>
      <c r="R81" s="5">
        <v>478</v>
      </c>
      <c r="S81" s="3">
        <v>200.22095551507314</v>
      </c>
      <c r="T81" s="3">
        <f t="shared" si="10"/>
        <v>0.22095551507314326</v>
      </c>
      <c r="V81" s="5">
        <v>550</v>
      </c>
      <c r="W81" s="3">
        <v>500.25398019895113</v>
      </c>
      <c r="X81" s="3">
        <f t="shared" si="11"/>
        <v>0.25398019895112611</v>
      </c>
    </row>
    <row r="82" spans="2:24" x14ac:dyDescent="0.2">
      <c r="B82" s="5">
        <v>73</v>
      </c>
      <c r="C82" s="3">
        <v>10.082411113727337</v>
      </c>
      <c r="D82" s="3">
        <f t="shared" si="6"/>
        <v>8.2411113727337337E-2</v>
      </c>
      <c r="F82" s="5">
        <v>153</v>
      </c>
      <c r="G82" s="3">
        <v>20.237758945386062</v>
      </c>
      <c r="H82" s="3">
        <f t="shared" si="7"/>
        <v>0.23775894538606224</v>
      </c>
      <c r="J82" s="5">
        <v>271</v>
      </c>
      <c r="K82" s="3">
        <v>50.627910258219273</v>
      </c>
      <c r="L82" s="3">
        <f t="shared" si="8"/>
        <v>0.62791025821927349</v>
      </c>
      <c r="N82" s="5">
        <v>394</v>
      </c>
      <c r="O82" s="3">
        <v>100.18106995884774</v>
      </c>
      <c r="P82" s="3">
        <f t="shared" si="9"/>
        <v>0.18106995884774335</v>
      </c>
      <c r="R82" s="5">
        <v>465</v>
      </c>
      <c r="S82" s="3">
        <v>200.22565669624493</v>
      </c>
      <c r="T82" s="3">
        <f t="shared" si="10"/>
        <v>0.22565669624492557</v>
      </c>
      <c r="V82" s="5">
        <v>527</v>
      </c>
      <c r="W82" s="3">
        <v>500.25633186745995</v>
      </c>
      <c r="X82" s="3">
        <f t="shared" si="11"/>
        <v>0.25633186745994863</v>
      </c>
    </row>
    <row r="83" spans="2:24" x14ac:dyDescent="0.2">
      <c r="B83" s="5">
        <v>3</v>
      </c>
      <c r="C83" s="3">
        <v>10.087120320226042</v>
      </c>
      <c r="D83" s="3">
        <f t="shared" si="6"/>
        <v>8.712032022604177E-2</v>
      </c>
      <c r="F83" s="5">
        <v>136</v>
      </c>
      <c r="G83" s="3">
        <v>20.242467043314502</v>
      </c>
      <c r="H83" s="3">
        <f t="shared" si="7"/>
        <v>0.24246704331450175</v>
      </c>
      <c r="J83" s="5">
        <v>270</v>
      </c>
      <c r="K83" s="3">
        <v>50.632613705846381</v>
      </c>
      <c r="L83" s="3">
        <f t="shared" si="8"/>
        <v>0.63261370584638144</v>
      </c>
      <c r="N83" s="5">
        <v>388</v>
      </c>
      <c r="O83" s="3">
        <v>100.18342151675485</v>
      </c>
      <c r="P83" s="3">
        <f t="shared" si="9"/>
        <v>0.18342151675484786</v>
      </c>
      <c r="R83" s="5">
        <v>487</v>
      </c>
      <c r="S83" s="3">
        <v>200.22565669624493</v>
      </c>
      <c r="T83" s="3">
        <f t="shared" si="10"/>
        <v>0.22565669624492557</v>
      </c>
      <c r="V83" s="5">
        <v>539</v>
      </c>
      <c r="W83" s="3">
        <v>500.25633186745995</v>
      </c>
      <c r="X83" s="3">
        <f t="shared" si="11"/>
        <v>0.25633186745994863</v>
      </c>
    </row>
    <row r="84" spans="2:24" x14ac:dyDescent="0.2">
      <c r="B84" s="5">
        <v>27</v>
      </c>
      <c r="C84" s="3">
        <v>10.087120320226042</v>
      </c>
      <c r="D84" s="3">
        <f t="shared" si="6"/>
        <v>8.712032022604177E-2</v>
      </c>
      <c r="F84" s="5">
        <v>129</v>
      </c>
      <c r="G84" s="3">
        <v>20.24482109227872</v>
      </c>
      <c r="H84" s="3">
        <f t="shared" si="7"/>
        <v>0.24482109227871973</v>
      </c>
      <c r="J84" s="5">
        <v>285</v>
      </c>
      <c r="K84" s="3">
        <v>50.634965429659935</v>
      </c>
      <c r="L84" s="3">
        <f t="shared" si="8"/>
        <v>0.63496542965993541</v>
      </c>
      <c r="N84" s="5">
        <v>384</v>
      </c>
      <c r="O84" s="3">
        <v>100.18577307466197</v>
      </c>
      <c r="P84" s="3">
        <f t="shared" si="9"/>
        <v>0.18577307466196658</v>
      </c>
      <c r="R84" s="5">
        <v>494</v>
      </c>
      <c r="S84" s="3">
        <v>200.22565669624493</v>
      </c>
      <c r="T84" s="3">
        <f t="shared" si="10"/>
        <v>0.22565669624492557</v>
      </c>
      <c r="V84" s="5">
        <v>586</v>
      </c>
      <c r="W84" s="3">
        <v>500.25633186745995</v>
      </c>
      <c r="X84" s="3">
        <f t="shared" si="11"/>
        <v>0.25633186745994863</v>
      </c>
    </row>
    <row r="85" spans="2:24" x14ac:dyDescent="0.2">
      <c r="B85" s="5">
        <v>16</v>
      </c>
      <c r="C85" s="3">
        <v>10.089474923475395</v>
      </c>
      <c r="D85" s="3">
        <f t="shared" si="6"/>
        <v>8.9474923475394874E-2</v>
      </c>
      <c r="F85" s="5">
        <v>134</v>
      </c>
      <c r="G85" s="3">
        <v>20.24482109227872</v>
      </c>
      <c r="H85" s="3">
        <f t="shared" si="7"/>
        <v>0.24482109227871973</v>
      </c>
      <c r="J85" s="5">
        <v>286</v>
      </c>
      <c r="K85" s="3">
        <v>50.634965429659935</v>
      </c>
      <c r="L85" s="3">
        <f t="shared" si="8"/>
        <v>0.63496542965993541</v>
      </c>
      <c r="N85" s="5">
        <v>355</v>
      </c>
      <c r="O85" s="3">
        <v>100.18812463256907</v>
      </c>
      <c r="P85" s="3">
        <f t="shared" si="9"/>
        <v>0.18812463256907108</v>
      </c>
      <c r="R85" s="5">
        <v>434</v>
      </c>
      <c r="S85" s="3">
        <v>200.23035787741671</v>
      </c>
      <c r="T85" s="3">
        <f t="shared" si="10"/>
        <v>0.23035787741670788</v>
      </c>
      <c r="V85" s="5">
        <v>538</v>
      </c>
      <c r="W85" s="3">
        <v>500.26573854149518</v>
      </c>
      <c r="X85" s="3">
        <f t="shared" si="11"/>
        <v>0.26573854149518183</v>
      </c>
    </row>
    <row r="86" spans="2:24" x14ac:dyDescent="0.2">
      <c r="B86" s="5">
        <v>23</v>
      </c>
      <c r="C86" s="3">
        <v>10.089474923475395</v>
      </c>
      <c r="D86" s="3">
        <f t="shared" si="6"/>
        <v>8.9474923475394874E-2</v>
      </c>
      <c r="F86" s="5">
        <v>113</v>
      </c>
      <c r="G86" s="3">
        <v>20.249529190207156</v>
      </c>
      <c r="H86" s="3">
        <f t="shared" si="7"/>
        <v>0.24952919020715569</v>
      </c>
      <c r="J86" s="5">
        <v>289</v>
      </c>
      <c r="K86" s="3">
        <v>50.634965429659935</v>
      </c>
      <c r="L86" s="3">
        <f t="shared" si="8"/>
        <v>0.63496542965993541</v>
      </c>
      <c r="N86" s="5">
        <v>364</v>
      </c>
      <c r="O86" s="3">
        <v>100.18812463256907</v>
      </c>
      <c r="P86" s="3">
        <f t="shared" si="9"/>
        <v>0.18812463256907108</v>
      </c>
      <c r="R86" s="5">
        <v>438</v>
      </c>
      <c r="S86" s="3">
        <v>200.23035787741671</v>
      </c>
      <c r="T86" s="3">
        <f t="shared" si="10"/>
        <v>0.23035787741670788</v>
      </c>
      <c r="V86" s="5">
        <v>562</v>
      </c>
      <c r="W86" s="3">
        <v>500.26573854149518</v>
      </c>
      <c r="X86" s="3">
        <f t="shared" si="11"/>
        <v>0.26573854149518183</v>
      </c>
    </row>
    <row r="87" spans="2:24" x14ac:dyDescent="0.2">
      <c r="B87" s="5">
        <v>26</v>
      </c>
      <c r="C87" s="3">
        <v>10.089474923475395</v>
      </c>
      <c r="D87" s="3">
        <f t="shared" si="6"/>
        <v>8.9474923475394874E-2</v>
      </c>
      <c r="F87" s="5">
        <v>123</v>
      </c>
      <c r="G87" s="3">
        <v>20.251883239171374</v>
      </c>
      <c r="H87" s="3">
        <f t="shared" si="7"/>
        <v>0.25188323917137367</v>
      </c>
      <c r="J87" s="5">
        <v>276</v>
      </c>
      <c r="K87" s="3">
        <v>50.63966887728705</v>
      </c>
      <c r="L87" s="3">
        <f t="shared" si="8"/>
        <v>0.63966887728705046</v>
      </c>
      <c r="N87" s="5">
        <v>370</v>
      </c>
      <c r="O87" s="3">
        <v>100.19047619047619</v>
      </c>
      <c r="P87" s="3">
        <f t="shared" si="9"/>
        <v>0.1904761904761898</v>
      </c>
      <c r="R87" s="5">
        <v>452</v>
      </c>
      <c r="S87" s="3">
        <v>200.23035787741671</v>
      </c>
      <c r="T87" s="3">
        <f t="shared" si="10"/>
        <v>0.23035787741670788</v>
      </c>
      <c r="V87" s="5">
        <v>523</v>
      </c>
      <c r="W87" s="3">
        <v>500.27044187851277</v>
      </c>
      <c r="X87" s="3">
        <f t="shared" si="11"/>
        <v>0.27044187851277002</v>
      </c>
    </row>
    <row r="88" spans="2:24" x14ac:dyDescent="0.2">
      <c r="B88" s="5">
        <v>44</v>
      </c>
      <c r="C88" s="3">
        <v>10.089474923475395</v>
      </c>
      <c r="D88" s="3">
        <f t="shared" si="6"/>
        <v>8.9474923475394874E-2</v>
      </c>
      <c r="F88" s="5">
        <v>125</v>
      </c>
      <c r="G88" s="3">
        <v>20.258945386064031</v>
      </c>
      <c r="H88" s="3">
        <f t="shared" si="7"/>
        <v>0.25894538606403117</v>
      </c>
      <c r="J88" s="5">
        <v>280</v>
      </c>
      <c r="K88" s="3">
        <v>50.656130943981935</v>
      </c>
      <c r="L88" s="3">
        <f t="shared" si="8"/>
        <v>0.65613094398193539</v>
      </c>
      <c r="N88" s="5">
        <v>331</v>
      </c>
      <c r="O88" s="3">
        <v>100.19517930629041</v>
      </c>
      <c r="P88" s="3">
        <f t="shared" si="9"/>
        <v>0.19517930629041302</v>
      </c>
      <c r="R88" s="5">
        <v>481</v>
      </c>
      <c r="S88" s="3">
        <v>200.23035787741671</v>
      </c>
      <c r="T88" s="3">
        <f t="shared" si="10"/>
        <v>0.23035787741670788</v>
      </c>
      <c r="V88" s="5">
        <v>542</v>
      </c>
      <c r="W88" s="3">
        <v>500.27044187851277</v>
      </c>
      <c r="X88" s="3">
        <f t="shared" si="11"/>
        <v>0.27044187851277002</v>
      </c>
    </row>
    <row r="89" spans="2:24" x14ac:dyDescent="0.2">
      <c r="B89" s="5">
        <v>42</v>
      </c>
      <c r="C89" s="3">
        <v>10.091829526724748</v>
      </c>
      <c r="D89" s="3">
        <f t="shared" si="6"/>
        <v>9.1829526724747979E-2</v>
      </c>
      <c r="F89" s="5">
        <v>144</v>
      </c>
      <c r="G89" s="3">
        <v>20.258945386064031</v>
      </c>
      <c r="H89" s="3">
        <f t="shared" si="7"/>
        <v>0.25894538606403117</v>
      </c>
      <c r="J89" s="5">
        <v>281</v>
      </c>
      <c r="K89" s="3">
        <v>50.656130943981935</v>
      </c>
      <c r="L89" s="3">
        <f t="shared" si="8"/>
        <v>0.65613094398193539</v>
      </c>
      <c r="N89" s="5">
        <v>351</v>
      </c>
      <c r="O89" s="3">
        <v>100.19517930629041</v>
      </c>
      <c r="P89" s="3">
        <f t="shared" si="9"/>
        <v>0.19517930629041302</v>
      </c>
      <c r="R89" s="5">
        <v>442</v>
      </c>
      <c r="S89" s="3">
        <v>200.23740964917434</v>
      </c>
      <c r="T89" s="3">
        <f t="shared" si="10"/>
        <v>0.23740964917433871</v>
      </c>
      <c r="V89" s="5">
        <v>547</v>
      </c>
      <c r="W89" s="3">
        <v>500.27514521553042</v>
      </c>
      <c r="X89" s="3">
        <f t="shared" si="11"/>
        <v>0.27514521553041504</v>
      </c>
    </row>
    <row r="90" spans="2:24" x14ac:dyDescent="0.2">
      <c r="B90" s="5">
        <v>7</v>
      </c>
      <c r="C90" s="3">
        <v>10.094184129974099</v>
      </c>
      <c r="D90" s="3">
        <f t="shared" si="6"/>
        <v>9.4184129974099307E-2</v>
      </c>
      <c r="F90" s="5">
        <v>146</v>
      </c>
      <c r="G90" s="3">
        <v>20.261299435028249</v>
      </c>
      <c r="H90" s="3">
        <f t="shared" si="7"/>
        <v>0.26129943502824915</v>
      </c>
      <c r="J90" s="5">
        <v>284</v>
      </c>
      <c r="K90" s="3">
        <v>50.658482667795489</v>
      </c>
      <c r="L90" s="3">
        <f t="shared" si="8"/>
        <v>0.65848266779548936</v>
      </c>
      <c r="N90" s="5">
        <v>356</v>
      </c>
      <c r="O90" s="3">
        <v>100.19988242210465</v>
      </c>
      <c r="P90" s="3">
        <f t="shared" si="9"/>
        <v>0.19988242210465046</v>
      </c>
      <c r="R90" s="5">
        <v>448</v>
      </c>
      <c r="S90" s="3">
        <v>200.24211083034612</v>
      </c>
      <c r="T90" s="3">
        <f t="shared" si="10"/>
        <v>0.24211083034612102</v>
      </c>
      <c r="V90" s="5">
        <v>557</v>
      </c>
      <c r="W90" s="3">
        <v>500.28690355807441</v>
      </c>
      <c r="X90" s="3">
        <f t="shared" si="11"/>
        <v>0.28690355807441392</v>
      </c>
    </row>
    <row r="91" spans="2:24" x14ac:dyDescent="0.2">
      <c r="B91" s="5">
        <v>38</v>
      </c>
      <c r="C91" s="3">
        <v>10.096538733223452</v>
      </c>
      <c r="D91" s="3">
        <f t="shared" si="6"/>
        <v>9.6538733223452411E-2</v>
      </c>
      <c r="F91" s="5">
        <v>163</v>
      </c>
      <c r="G91" s="3">
        <v>20.261299435028249</v>
      </c>
      <c r="H91" s="3">
        <f t="shared" si="7"/>
        <v>0.26129943502824915</v>
      </c>
      <c r="J91" s="5">
        <v>283</v>
      </c>
      <c r="K91" s="3">
        <v>50.660834391609043</v>
      </c>
      <c r="L91" s="3">
        <f t="shared" si="8"/>
        <v>0.66083439160904334</v>
      </c>
      <c r="N91" s="5">
        <v>365</v>
      </c>
      <c r="O91" s="3">
        <v>100.20223398001175</v>
      </c>
      <c r="P91" s="3">
        <f t="shared" si="9"/>
        <v>0.20223398001175497</v>
      </c>
      <c r="R91" s="5">
        <v>476</v>
      </c>
      <c r="S91" s="3">
        <v>200.244461420932</v>
      </c>
      <c r="T91" s="3">
        <f t="shared" si="10"/>
        <v>0.24446142093199796</v>
      </c>
      <c r="V91" s="5">
        <v>564</v>
      </c>
      <c r="W91" s="3">
        <v>500.28690355807441</v>
      </c>
      <c r="X91" s="3">
        <f t="shared" si="11"/>
        <v>0.28690355807441392</v>
      </c>
    </row>
    <row r="92" spans="2:24" x14ac:dyDescent="0.2">
      <c r="B92" s="5">
        <v>13</v>
      </c>
      <c r="C92" s="3">
        <v>10.108311749470214</v>
      </c>
      <c r="D92" s="3">
        <f t="shared" si="6"/>
        <v>0.10831174947021438</v>
      </c>
      <c r="F92" s="5">
        <v>127</v>
      </c>
      <c r="G92" s="3">
        <v>20.270715630885121</v>
      </c>
      <c r="H92" s="3">
        <f t="shared" si="7"/>
        <v>0.27071563088512107</v>
      </c>
      <c r="J92" s="5">
        <v>288</v>
      </c>
      <c r="K92" s="3">
        <v>50.667889563049712</v>
      </c>
      <c r="L92" s="3">
        <f t="shared" si="8"/>
        <v>0.66788956304971236</v>
      </c>
      <c r="N92" s="5">
        <v>375</v>
      </c>
      <c r="O92" s="3">
        <v>100.20693709582598</v>
      </c>
      <c r="P92" s="3">
        <f t="shared" si="9"/>
        <v>0.20693709582597819</v>
      </c>
      <c r="R92" s="5">
        <v>453</v>
      </c>
      <c r="S92" s="3">
        <v>200.24681201151787</v>
      </c>
      <c r="T92" s="3">
        <f t="shared" si="10"/>
        <v>0.24681201151787491</v>
      </c>
      <c r="V92" s="5">
        <v>578</v>
      </c>
      <c r="W92" s="3">
        <v>500.28690355807441</v>
      </c>
      <c r="X92" s="3">
        <f t="shared" si="11"/>
        <v>0.28690355807441392</v>
      </c>
    </row>
    <row r="93" spans="2:24" x14ac:dyDescent="0.2">
      <c r="B93" s="5">
        <v>18</v>
      </c>
      <c r="C93" s="3">
        <v>10.110666352719567</v>
      </c>
      <c r="D93" s="3">
        <f t="shared" si="6"/>
        <v>0.11066635271956748</v>
      </c>
      <c r="F93" s="5">
        <v>148</v>
      </c>
      <c r="G93" s="3">
        <v>20.270715630885121</v>
      </c>
      <c r="H93" s="3">
        <f t="shared" si="7"/>
        <v>0.27071563088512107</v>
      </c>
      <c r="J93" s="5">
        <v>294</v>
      </c>
      <c r="K93" s="3">
        <v>50.677296458303935</v>
      </c>
      <c r="L93" s="3">
        <f t="shared" si="8"/>
        <v>0.67729645830393537</v>
      </c>
      <c r="N93" s="5">
        <v>333</v>
      </c>
      <c r="O93" s="3">
        <v>100.2092886537331</v>
      </c>
      <c r="P93" s="3">
        <f t="shared" si="9"/>
        <v>0.20928865373309691</v>
      </c>
      <c r="R93" s="5">
        <v>480</v>
      </c>
      <c r="S93" s="3">
        <v>200.24681201151787</v>
      </c>
      <c r="T93" s="3">
        <f t="shared" si="10"/>
        <v>0.24681201151787491</v>
      </c>
      <c r="V93" s="5">
        <v>549</v>
      </c>
      <c r="W93" s="3">
        <v>500.28925522658324</v>
      </c>
      <c r="X93" s="3">
        <f t="shared" si="11"/>
        <v>0.28925522658323644</v>
      </c>
    </row>
    <row r="94" spans="2:24" x14ac:dyDescent="0.2">
      <c r="B94" s="5">
        <v>40</v>
      </c>
      <c r="C94" s="3">
        <v>10.110666352719567</v>
      </c>
      <c r="D94" s="3">
        <f t="shared" si="6"/>
        <v>0.11066635271956748</v>
      </c>
      <c r="F94" s="5">
        <v>151</v>
      </c>
      <c r="G94" s="3">
        <v>20.273069679849339</v>
      </c>
      <c r="H94" s="3">
        <f t="shared" si="7"/>
        <v>0.27306967984933905</v>
      </c>
      <c r="J94" s="5">
        <v>298</v>
      </c>
      <c r="K94" s="3">
        <v>50.677296458303935</v>
      </c>
      <c r="L94" s="3">
        <f t="shared" si="8"/>
        <v>0.67729645830393537</v>
      </c>
      <c r="N94" s="5">
        <v>379</v>
      </c>
      <c r="O94" s="3">
        <v>100.21164021164022</v>
      </c>
      <c r="P94" s="3">
        <f t="shared" si="9"/>
        <v>0.21164021164021563</v>
      </c>
      <c r="R94" s="5">
        <v>431</v>
      </c>
      <c r="S94" s="3">
        <v>200.24916260210378</v>
      </c>
      <c r="T94" s="3">
        <f t="shared" si="10"/>
        <v>0.24916260210378027</v>
      </c>
      <c r="V94" s="5">
        <v>584</v>
      </c>
      <c r="W94" s="3">
        <v>500.29160689509206</v>
      </c>
      <c r="X94" s="3">
        <f t="shared" si="11"/>
        <v>0.29160689509205895</v>
      </c>
    </row>
    <row r="95" spans="2:24" x14ac:dyDescent="0.2">
      <c r="B95" s="5">
        <v>28</v>
      </c>
      <c r="C95" s="3">
        <v>10.113020955968919</v>
      </c>
      <c r="D95" s="3">
        <f t="shared" si="6"/>
        <v>0.11302095596891881</v>
      </c>
      <c r="F95" s="5">
        <v>161</v>
      </c>
      <c r="G95" s="3">
        <v>20.275423728813557</v>
      </c>
      <c r="H95" s="3">
        <f t="shared" si="7"/>
        <v>0.27542372881355703</v>
      </c>
      <c r="J95" s="5">
        <v>287</v>
      </c>
      <c r="K95" s="3">
        <v>50.686703353558158</v>
      </c>
      <c r="L95" s="3">
        <f t="shared" si="8"/>
        <v>0.68670335355815837</v>
      </c>
      <c r="N95" s="5">
        <v>310</v>
      </c>
      <c r="O95" s="3">
        <v>100.21399176954732</v>
      </c>
      <c r="P95" s="3">
        <f t="shared" si="9"/>
        <v>0.21399176954732013</v>
      </c>
      <c r="R95" s="5">
        <v>462</v>
      </c>
      <c r="S95" s="3">
        <v>200.25151319268966</v>
      </c>
      <c r="T95" s="3">
        <f t="shared" si="10"/>
        <v>0.25151319268965722</v>
      </c>
      <c r="V95" s="5">
        <v>551</v>
      </c>
      <c r="W95" s="3">
        <v>500.29395856360088</v>
      </c>
      <c r="X95" s="3">
        <f t="shared" si="11"/>
        <v>0.29395856360088146</v>
      </c>
    </row>
    <row r="96" spans="2:24" x14ac:dyDescent="0.2">
      <c r="B96" s="5">
        <v>47</v>
      </c>
      <c r="C96" s="3">
        <v>10.113020955968919</v>
      </c>
      <c r="D96" s="3">
        <f t="shared" si="6"/>
        <v>0.11302095596891881</v>
      </c>
      <c r="F96" s="5">
        <v>154</v>
      </c>
      <c r="G96" s="3">
        <v>20.280131826741997</v>
      </c>
      <c r="H96" s="3">
        <f t="shared" si="7"/>
        <v>0.28013182674199655</v>
      </c>
      <c r="J96" s="5">
        <v>279</v>
      </c>
      <c r="K96" s="3">
        <v>50.705517144066597</v>
      </c>
      <c r="L96" s="3">
        <f t="shared" si="8"/>
        <v>0.70551714406659727</v>
      </c>
      <c r="N96" s="5">
        <v>312</v>
      </c>
      <c r="O96" s="3">
        <v>100.21399176954732</v>
      </c>
      <c r="P96" s="3">
        <f t="shared" si="9"/>
        <v>0.21399176954732013</v>
      </c>
      <c r="R96" s="5">
        <v>484</v>
      </c>
      <c r="S96" s="3">
        <v>200.25151319268966</v>
      </c>
      <c r="T96" s="3">
        <f t="shared" si="10"/>
        <v>0.25151319268965722</v>
      </c>
      <c r="V96" s="5">
        <v>531</v>
      </c>
      <c r="W96" s="3">
        <v>500.29631023210965</v>
      </c>
      <c r="X96" s="3">
        <f t="shared" si="11"/>
        <v>0.29631023210964713</v>
      </c>
    </row>
    <row r="97" spans="2:27" x14ac:dyDescent="0.2">
      <c r="B97" s="5">
        <v>21</v>
      </c>
      <c r="C97" s="3">
        <v>10.117730162467625</v>
      </c>
      <c r="D97" s="3">
        <f t="shared" si="6"/>
        <v>0.11773016246762502</v>
      </c>
      <c r="F97" s="5">
        <v>198</v>
      </c>
      <c r="G97" s="3">
        <v>20.289548022598868</v>
      </c>
      <c r="H97" s="3">
        <f t="shared" si="7"/>
        <v>0.28954802259886847</v>
      </c>
      <c r="J97" s="5">
        <v>299</v>
      </c>
      <c r="K97" s="3">
        <v>50.707868867880151</v>
      </c>
      <c r="L97" s="3">
        <f t="shared" si="8"/>
        <v>0.70786886788015124</v>
      </c>
      <c r="N97" s="5">
        <v>347</v>
      </c>
      <c r="O97" s="3">
        <v>100.21869488536156</v>
      </c>
      <c r="P97" s="3">
        <f t="shared" si="9"/>
        <v>0.21869488536155757</v>
      </c>
      <c r="R97" s="5">
        <v>455</v>
      </c>
      <c r="S97" s="3">
        <v>200.25386378327553</v>
      </c>
      <c r="T97" s="3">
        <f t="shared" si="10"/>
        <v>0.25386378327553416</v>
      </c>
      <c r="V97" s="5">
        <v>545</v>
      </c>
      <c r="W97" s="3">
        <v>500.30571690614488</v>
      </c>
      <c r="X97" s="3">
        <f t="shared" si="11"/>
        <v>0.30571690614488034</v>
      </c>
    </row>
    <row r="98" spans="2:27" x14ac:dyDescent="0.2">
      <c r="B98" s="5">
        <v>29</v>
      </c>
      <c r="C98" s="3">
        <v>10.120084765716976</v>
      </c>
      <c r="D98" s="3">
        <f t="shared" si="6"/>
        <v>0.12008476571697635</v>
      </c>
      <c r="F98" s="5">
        <v>130</v>
      </c>
      <c r="G98" s="3">
        <v>20.291902071563086</v>
      </c>
      <c r="H98" s="3">
        <f t="shared" si="7"/>
        <v>0.29190207156308645</v>
      </c>
      <c r="J98" s="5">
        <v>297</v>
      </c>
      <c r="K98" s="3">
        <v>50.719627486947928</v>
      </c>
      <c r="L98" s="3">
        <f t="shared" si="8"/>
        <v>0.71962748694792822</v>
      </c>
      <c r="N98" s="5">
        <v>363</v>
      </c>
      <c r="O98" s="3">
        <v>100.22104644326866</v>
      </c>
      <c r="P98" s="3">
        <f t="shared" si="9"/>
        <v>0.22104644326866207</v>
      </c>
      <c r="R98" s="5">
        <v>444</v>
      </c>
      <c r="S98" s="3">
        <v>200.25621437386144</v>
      </c>
      <c r="T98" s="3">
        <f t="shared" si="10"/>
        <v>0.25621437386143953</v>
      </c>
      <c r="V98" s="5">
        <v>554</v>
      </c>
      <c r="W98" s="3">
        <v>500.31512358018011</v>
      </c>
      <c r="X98" s="3">
        <f t="shared" si="11"/>
        <v>0.31512358018011355</v>
      </c>
    </row>
    <row r="99" spans="2:27" x14ac:dyDescent="0.2">
      <c r="B99" s="5">
        <v>25</v>
      </c>
      <c r="C99" s="3">
        <v>10.122439368966329</v>
      </c>
      <c r="D99" s="3">
        <f t="shared" si="6"/>
        <v>0.12243936896632945</v>
      </c>
      <c r="F99" s="5">
        <v>131</v>
      </c>
      <c r="G99" s="3">
        <v>20.291902071563086</v>
      </c>
      <c r="H99" s="3">
        <f t="shared" si="7"/>
        <v>0.29190207156308645</v>
      </c>
      <c r="J99" s="5">
        <v>296</v>
      </c>
      <c r="K99" s="3">
        <v>50.721979210761482</v>
      </c>
      <c r="L99" s="3">
        <f t="shared" si="8"/>
        <v>0.72197921076148219</v>
      </c>
      <c r="N99" s="5">
        <v>385</v>
      </c>
      <c r="O99" s="3">
        <v>100.22104644326866</v>
      </c>
      <c r="P99" s="3">
        <f t="shared" si="9"/>
        <v>0.22104644326866207</v>
      </c>
      <c r="R99" s="5">
        <v>461</v>
      </c>
      <c r="S99" s="3">
        <v>200.26796732679085</v>
      </c>
      <c r="T99" s="3">
        <f t="shared" si="10"/>
        <v>0.26796732679085267</v>
      </c>
      <c r="V99" s="5">
        <v>548</v>
      </c>
      <c r="W99" s="3">
        <v>500.32217858570652</v>
      </c>
      <c r="X99" s="3">
        <f t="shared" si="11"/>
        <v>0.32217858570652425</v>
      </c>
    </row>
    <row r="100" spans="2:27" x14ac:dyDescent="0.2">
      <c r="B100" s="5">
        <v>39</v>
      </c>
      <c r="C100" s="3">
        <v>10.124793972215683</v>
      </c>
      <c r="D100" s="3">
        <f t="shared" si="6"/>
        <v>0.12479397221568256</v>
      </c>
      <c r="F100" s="5">
        <v>149</v>
      </c>
      <c r="G100" s="3">
        <v>20.301318267419962</v>
      </c>
      <c r="H100" s="3">
        <f t="shared" si="7"/>
        <v>0.30131826741996193</v>
      </c>
      <c r="J100" s="5">
        <v>290</v>
      </c>
      <c r="K100" s="3">
        <v>50.731386106015705</v>
      </c>
      <c r="L100" s="3">
        <f t="shared" si="8"/>
        <v>0.7313861060157052</v>
      </c>
      <c r="N100" s="5">
        <v>344</v>
      </c>
      <c r="O100" s="3">
        <v>100.2257495590829</v>
      </c>
      <c r="P100" s="3">
        <f t="shared" si="9"/>
        <v>0.22574955908289951</v>
      </c>
      <c r="R100" s="5">
        <v>446</v>
      </c>
      <c r="S100" s="3">
        <v>200.27266850796261</v>
      </c>
      <c r="T100" s="3">
        <f t="shared" si="10"/>
        <v>0.27266850796260655</v>
      </c>
      <c r="V100" s="5">
        <v>559</v>
      </c>
      <c r="W100" s="3">
        <v>500.32217858570652</v>
      </c>
      <c r="X100" s="3">
        <f t="shared" si="11"/>
        <v>0.32217858570652425</v>
      </c>
    </row>
    <row r="101" spans="2:27" x14ac:dyDescent="0.2">
      <c r="B101" s="5">
        <v>20</v>
      </c>
      <c r="C101" s="3">
        <v>10.13185778196374</v>
      </c>
      <c r="D101" s="3">
        <f t="shared" si="6"/>
        <v>0.13185778196374009</v>
      </c>
      <c r="F101" s="5">
        <v>139</v>
      </c>
      <c r="G101" s="3">
        <v>20.30367231638418</v>
      </c>
      <c r="H101" s="3">
        <f t="shared" si="7"/>
        <v>0.30367231638417991</v>
      </c>
      <c r="J101" s="5">
        <v>295</v>
      </c>
      <c r="K101" s="3">
        <v>50.73608955364282</v>
      </c>
      <c r="L101" s="3">
        <f t="shared" si="8"/>
        <v>0.73608955364282025</v>
      </c>
      <c r="N101" s="5">
        <v>378</v>
      </c>
      <c r="O101" s="3">
        <v>100.2257495590829</v>
      </c>
      <c r="P101" s="3">
        <f t="shared" si="9"/>
        <v>0.22574955908289951</v>
      </c>
      <c r="R101" s="5">
        <v>473</v>
      </c>
      <c r="S101" s="3">
        <v>200.27266850796261</v>
      </c>
      <c r="T101" s="3">
        <f t="shared" si="10"/>
        <v>0.27266850796260655</v>
      </c>
      <c r="V101" s="5">
        <v>543</v>
      </c>
      <c r="W101" s="3">
        <v>500.32453025421535</v>
      </c>
      <c r="X101" s="3">
        <f t="shared" si="11"/>
        <v>0.32453025421534676</v>
      </c>
    </row>
    <row r="102" spans="2:27" x14ac:dyDescent="0.2">
      <c r="B102" s="5">
        <v>14</v>
      </c>
      <c r="C102" s="3">
        <v>10.134212385213091</v>
      </c>
      <c r="D102" s="3">
        <f t="shared" si="6"/>
        <v>0.13421238521309142</v>
      </c>
      <c r="F102" s="5">
        <v>150</v>
      </c>
      <c r="G102" s="3">
        <v>20.317796610169491</v>
      </c>
      <c r="H102" s="3">
        <f t="shared" si="7"/>
        <v>0.31779661016949134</v>
      </c>
      <c r="J102" s="5">
        <v>291</v>
      </c>
      <c r="K102" s="3">
        <v>50.752551620337705</v>
      </c>
      <c r="L102" s="3">
        <f t="shared" si="8"/>
        <v>0.75255162033770517</v>
      </c>
      <c r="N102" s="5">
        <v>366</v>
      </c>
      <c r="O102" s="3">
        <v>100.23045267489712</v>
      </c>
      <c r="P102" s="3">
        <f t="shared" si="9"/>
        <v>0.23045267489712273</v>
      </c>
      <c r="R102" s="5">
        <v>454</v>
      </c>
      <c r="S102" s="3">
        <v>200.27501909854851</v>
      </c>
      <c r="T102" s="3">
        <f t="shared" si="10"/>
        <v>0.27501909854851192</v>
      </c>
      <c r="V102" s="5">
        <v>553</v>
      </c>
      <c r="W102" s="3">
        <v>500.33393692825058</v>
      </c>
      <c r="X102" s="3">
        <f t="shared" si="11"/>
        <v>0.33393692825057997</v>
      </c>
    </row>
    <row r="103" spans="2:27" x14ac:dyDescent="0.2">
      <c r="B103" s="5">
        <v>17</v>
      </c>
      <c r="C103" s="3">
        <v>10.148340004709206</v>
      </c>
      <c r="D103" s="3">
        <f t="shared" si="6"/>
        <v>0.1483400047092065</v>
      </c>
      <c r="F103" s="5">
        <v>132</v>
      </c>
      <c r="G103" s="3">
        <v>20.324858757062145</v>
      </c>
      <c r="H103" s="3">
        <f t="shared" si="7"/>
        <v>0.32485875706214529</v>
      </c>
      <c r="J103" s="5">
        <v>292</v>
      </c>
      <c r="K103" s="3">
        <v>50.752551620337705</v>
      </c>
      <c r="L103" s="3">
        <f t="shared" si="8"/>
        <v>0.75255162033770517</v>
      </c>
      <c r="N103" s="5">
        <v>367</v>
      </c>
      <c r="O103" s="3">
        <v>100.23280423280423</v>
      </c>
      <c r="P103" s="3">
        <f t="shared" si="9"/>
        <v>0.23280423280422724</v>
      </c>
      <c r="R103" s="5">
        <v>472</v>
      </c>
      <c r="S103" s="3">
        <v>200.305576776165</v>
      </c>
      <c r="T103" s="3">
        <f t="shared" si="10"/>
        <v>0.30557677616499745</v>
      </c>
      <c r="V103" s="5">
        <v>569</v>
      </c>
      <c r="W103" s="3">
        <v>500.3362885967594</v>
      </c>
      <c r="X103" s="3">
        <f t="shared" si="11"/>
        <v>0.33628859675940248</v>
      </c>
    </row>
    <row r="104" spans="2:27" x14ac:dyDescent="0.2">
      <c r="B104" s="5">
        <v>19</v>
      </c>
      <c r="C104" s="3">
        <v>10.162467624205322</v>
      </c>
      <c r="D104" s="3">
        <f t="shared" si="6"/>
        <v>0.16246762420532157</v>
      </c>
      <c r="F104" s="5">
        <v>141</v>
      </c>
      <c r="G104" s="3">
        <v>20.331920903954803</v>
      </c>
      <c r="H104" s="3">
        <f t="shared" si="7"/>
        <v>0.33192090395480278</v>
      </c>
      <c r="J104" s="5">
        <v>300</v>
      </c>
      <c r="K104" s="3">
        <v>50.764310239405482</v>
      </c>
      <c r="L104" s="3">
        <f t="shared" si="8"/>
        <v>0.76431023940548215</v>
      </c>
      <c r="N104" s="5">
        <v>340</v>
      </c>
      <c r="O104" s="3">
        <v>100.23515579071135</v>
      </c>
      <c r="P104" s="3">
        <f t="shared" si="9"/>
        <v>0.23515579071134596</v>
      </c>
      <c r="R104" s="5">
        <v>451</v>
      </c>
      <c r="S104" s="3">
        <v>200.32203091026619</v>
      </c>
      <c r="T104" s="3">
        <f t="shared" si="10"/>
        <v>0.3220309102661929</v>
      </c>
      <c r="V104" s="5">
        <v>567</v>
      </c>
      <c r="W104" s="3">
        <v>500.33864026526817</v>
      </c>
      <c r="X104" s="3">
        <f t="shared" si="11"/>
        <v>0.33864026526816815</v>
      </c>
    </row>
    <row r="105" spans="2:27" x14ac:dyDescent="0.2">
      <c r="B105" s="5">
        <v>24</v>
      </c>
      <c r="C105" s="3">
        <v>10.176595243701437</v>
      </c>
      <c r="D105" s="3">
        <f>IF((C105-C$108)&lt;0,(C105-C$108)*-1,(C105-C$108))</f>
        <v>0.17659524370143664</v>
      </c>
      <c r="F105" s="5">
        <v>140</v>
      </c>
      <c r="G105" s="3">
        <v>20.334274952919021</v>
      </c>
      <c r="H105" s="3">
        <f>IF((G105-G$108)&lt;0,(G105-G$108)*-1,(G105-G$108))</f>
        <v>0.33427495291902076</v>
      </c>
      <c r="J105" s="5">
        <v>293</v>
      </c>
      <c r="K105" s="3">
        <v>50.780772306100367</v>
      </c>
      <c r="L105" s="3">
        <f>IF((K105-K$108)&lt;0,(K105-K$108)*-1,(K105-K$108))</f>
        <v>0.78077230610036708</v>
      </c>
      <c r="N105" s="5">
        <v>357</v>
      </c>
      <c r="O105" s="3">
        <v>100.24221046443269</v>
      </c>
      <c r="P105" s="3">
        <f>IF((O105-O$108)&lt;0,(O105-O$108)*-1,(O105-O$108))</f>
        <v>0.2422104644326879</v>
      </c>
      <c r="R105" s="5">
        <v>433</v>
      </c>
      <c r="S105" s="3">
        <v>200.33378386319563</v>
      </c>
      <c r="T105" s="3">
        <f>IF((S105-S$108)&lt;0,(S105-S$108)*-1,(S105-S$108))</f>
        <v>0.33378386319563447</v>
      </c>
      <c r="V105" s="5">
        <v>583</v>
      </c>
      <c r="W105" s="3">
        <v>500.3480469393034</v>
      </c>
      <c r="X105" s="3">
        <f>IF((W105-W$108)&lt;0,(W105-W$108)*-1,(W105-W$108))</f>
        <v>0.34804693930340136</v>
      </c>
    </row>
    <row r="106" spans="2:27" ht="17" thickBot="1" x14ac:dyDescent="0.25"/>
    <row r="107" spans="2:27" x14ac:dyDescent="0.2">
      <c r="C107" s="12" t="s">
        <v>19</v>
      </c>
      <c r="D107" s="13" t="s">
        <v>13</v>
      </c>
      <c r="E107" s="15"/>
      <c r="G107" s="12" t="s">
        <v>19</v>
      </c>
      <c r="H107" s="13" t="s">
        <v>13</v>
      </c>
      <c r="I107" s="15"/>
      <c r="K107" s="12" t="s">
        <v>19</v>
      </c>
      <c r="L107" s="13" t="s">
        <v>13</v>
      </c>
      <c r="O107" s="12" t="s">
        <v>19</v>
      </c>
      <c r="P107" s="13" t="s">
        <v>13</v>
      </c>
      <c r="S107" s="12" t="s">
        <v>19</v>
      </c>
      <c r="T107" s="13" t="s">
        <v>13</v>
      </c>
      <c r="W107" s="12" t="s">
        <v>19</v>
      </c>
      <c r="X107" s="13" t="s">
        <v>13</v>
      </c>
    </row>
    <row r="108" spans="2:27" ht="17" thickBot="1" x14ac:dyDescent="0.25">
      <c r="C108" s="14">
        <v>10</v>
      </c>
      <c r="D108" s="8">
        <f>SUM(D6:D105)/100</f>
        <v>5.684012243936909E-2</v>
      </c>
      <c r="E108" s="9"/>
      <c r="G108" s="14">
        <v>20</v>
      </c>
      <c r="H108" s="8">
        <f>SUM(H6:H105)/100</f>
        <v>0.16833804143126124</v>
      </c>
      <c r="I108" s="9"/>
      <c r="K108" s="14">
        <v>50</v>
      </c>
      <c r="L108" s="8">
        <f>SUM(L6:L105)/100</f>
        <v>0.4265791825407993</v>
      </c>
      <c r="O108" s="14">
        <v>100</v>
      </c>
      <c r="P108" s="8">
        <f>SUM(P6:P105)/100</f>
        <v>0.14194003527336846</v>
      </c>
      <c r="S108" s="14">
        <v>200</v>
      </c>
      <c r="T108" s="8">
        <f>SUM(T6:T105)/100</f>
        <v>0.1794440853264328</v>
      </c>
      <c r="W108" s="14">
        <v>500</v>
      </c>
      <c r="X108" s="8">
        <f>SUM(X6:X105)/100</f>
        <v>0.20628836159253125</v>
      </c>
      <c r="Z108" s="1" t="s">
        <v>20</v>
      </c>
      <c r="AA108" s="1">
        <f>(X108+T108+P108+L108+H108+D108)/6</f>
        <v>0.19657163810062703</v>
      </c>
    </row>
  </sheetData>
  <mergeCells count="6">
    <mergeCell ref="F4:H4"/>
    <mergeCell ref="B4:D4"/>
    <mergeCell ref="V4:X4"/>
    <mergeCell ref="R4:T4"/>
    <mergeCell ref="N4:P4"/>
    <mergeCell ref="J4:L4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3"/>
  <sheetViews>
    <sheetView zoomScale="75" workbookViewId="0">
      <selection activeCell="T14" sqref="T14"/>
    </sheetView>
  </sheetViews>
  <sheetFormatPr baseColWidth="10" defaultRowHeight="16" x14ac:dyDescent="0.2"/>
  <cols>
    <col min="1" max="1" width="10.83203125" style="1"/>
    <col min="2" max="2" width="16.33203125" style="1" bestFit="1" customWidth="1"/>
    <col min="3" max="3" width="22.6640625" style="1" customWidth="1"/>
    <col min="4" max="4" width="4.5" style="19" customWidth="1"/>
    <col min="5" max="5" width="16.33203125" style="1" bestFit="1" customWidth="1"/>
    <col min="6" max="6" width="21" style="1" bestFit="1" customWidth="1"/>
    <col min="7" max="7" width="4.5" style="19" customWidth="1"/>
    <col min="8" max="8" width="16.33203125" style="1" bestFit="1" customWidth="1"/>
    <col min="9" max="9" width="21" style="1" bestFit="1" customWidth="1"/>
    <col min="10" max="10" width="4.5" style="19" customWidth="1"/>
    <col min="11" max="11" width="16.33203125" style="1" bestFit="1" customWidth="1"/>
    <col min="12" max="12" width="22.1640625" style="1" bestFit="1" customWidth="1"/>
    <col min="13" max="13" width="4.33203125" style="19" customWidth="1"/>
    <col min="14" max="14" width="16.33203125" style="1" bestFit="1" customWidth="1"/>
    <col min="15" max="15" width="22.1640625" style="1" bestFit="1" customWidth="1"/>
    <col min="16" max="16" width="4.33203125" style="19" customWidth="1"/>
    <col min="17" max="17" width="16.33203125" style="1" bestFit="1" customWidth="1"/>
    <col min="18" max="18" width="22.1640625" style="1" bestFit="1" customWidth="1"/>
    <col min="19" max="19" width="22.1640625" style="19" bestFit="1" customWidth="1"/>
    <col min="20" max="20" width="20" style="1" bestFit="1" customWidth="1"/>
    <col min="21" max="16384" width="10.83203125" style="1"/>
  </cols>
  <sheetData>
    <row r="2" spans="1:18" ht="17" thickBot="1" x14ac:dyDescent="0.25"/>
    <row r="3" spans="1:18" ht="17" thickBot="1" x14ac:dyDescent="0.25">
      <c r="B3" s="6">
        <v>10</v>
      </c>
      <c r="C3" s="7" t="s">
        <v>12</v>
      </c>
      <c r="D3" s="20"/>
      <c r="E3" s="6">
        <v>20</v>
      </c>
      <c r="F3" s="7" t="s">
        <v>12</v>
      </c>
      <c r="G3" s="20"/>
      <c r="H3" s="6">
        <v>50</v>
      </c>
      <c r="I3" s="7" t="s">
        <v>12</v>
      </c>
      <c r="J3" s="20"/>
      <c r="K3" s="6">
        <v>100</v>
      </c>
      <c r="L3" s="7" t="s">
        <v>12</v>
      </c>
      <c r="M3" s="20"/>
      <c r="N3" s="6">
        <v>200</v>
      </c>
      <c r="O3" s="7" t="s">
        <v>12</v>
      </c>
      <c r="P3" s="20"/>
      <c r="Q3" s="6">
        <v>500</v>
      </c>
      <c r="R3" s="7" t="s">
        <v>12</v>
      </c>
    </row>
    <row r="5" spans="1:18" x14ac:dyDescent="0.2">
      <c r="A5" s="19"/>
      <c r="B5" s="19" t="s">
        <v>8</v>
      </c>
      <c r="C5" s="19">
        <f>MIN(Measurement!C$6:C$105)</f>
        <v>9.9175888862726627</v>
      </c>
      <c r="D5" s="21"/>
      <c r="E5" s="19" t="s">
        <v>8</v>
      </c>
      <c r="F5" s="19">
        <f>MIN(Measurement!F$6:F$105)</f>
        <v>20.016478342749529</v>
      </c>
      <c r="H5" s="19" t="s">
        <v>8</v>
      </c>
      <c r="I5" s="19">
        <f>MIN(Measurement!I$6:I$105)</f>
        <v>49.971779314237331</v>
      </c>
      <c r="K5" s="19" t="s">
        <v>8</v>
      </c>
      <c r="L5" s="19">
        <f>MIN(Measurement!L$6:L$105)</f>
        <v>99.948265726043502</v>
      </c>
      <c r="N5" s="19" t="s">
        <v>8</v>
      </c>
      <c r="O5" s="19">
        <f>MIN(Measurement!O$6:O$105)</f>
        <v>200.00235059058588</v>
      </c>
      <c r="Q5" s="19" t="s">
        <v>8</v>
      </c>
      <c r="R5" s="19">
        <f>MIN(Measurement!R$6:R$105)</f>
        <v>500.01411001105282</v>
      </c>
    </row>
    <row r="6" spans="1:18" x14ac:dyDescent="0.2">
      <c r="A6" s="19"/>
      <c r="B6" s="19" t="s">
        <v>9</v>
      </c>
      <c r="C6" s="19">
        <f>MAX(Measurement!C$6:C$105)</f>
        <v>10.176595243701437</v>
      </c>
      <c r="D6" s="21"/>
      <c r="E6" s="19" t="s">
        <v>9</v>
      </c>
      <c r="F6" s="19">
        <f>MAX(Measurement!F$6:F$105)</f>
        <v>20.334274952919021</v>
      </c>
      <c r="H6" s="19" t="s">
        <v>9</v>
      </c>
      <c r="I6" s="19">
        <f>MAX(Measurement!I$6:I$105)</f>
        <v>50.780772306100367</v>
      </c>
      <c r="K6" s="19" t="s">
        <v>9</v>
      </c>
      <c r="L6" s="19">
        <f>MAX(Measurement!L$6:L$105)</f>
        <v>100.24221046443269</v>
      </c>
      <c r="N6" s="19" t="s">
        <v>9</v>
      </c>
      <c r="O6" s="19">
        <f>MAX(Measurement!O$6:O$105)</f>
        <v>200.33378386319563</v>
      </c>
      <c r="Q6" s="19" t="s">
        <v>9</v>
      </c>
      <c r="R6" s="19">
        <f>MAX(Measurement!R$6:R$105)</f>
        <v>500.3480469393034</v>
      </c>
    </row>
    <row r="7" spans="1:18" x14ac:dyDescent="0.2">
      <c r="A7" s="19"/>
      <c r="B7" s="23" t="s">
        <v>10</v>
      </c>
      <c r="C7" s="19">
        <f>C6-C5</f>
        <v>0.25900635742877398</v>
      </c>
      <c r="D7" s="21"/>
      <c r="E7" s="23" t="s">
        <v>10</v>
      </c>
      <c r="F7" s="19">
        <f>F6-F5</f>
        <v>0.31779661016949134</v>
      </c>
      <c r="H7" s="23" t="s">
        <v>10</v>
      </c>
      <c r="I7" s="19">
        <f>I6-I5</f>
        <v>0.80899299186303608</v>
      </c>
      <c r="K7" s="23" t="s">
        <v>10</v>
      </c>
      <c r="L7" s="19">
        <f>L6-L5</f>
        <v>0.293944738389186</v>
      </c>
      <c r="N7" s="23" t="s">
        <v>10</v>
      </c>
      <c r="O7" s="19">
        <f>O6-O5</f>
        <v>0.33143327260975752</v>
      </c>
      <c r="Q7" s="23" t="s">
        <v>10</v>
      </c>
      <c r="R7" s="19">
        <f>R6-R5</f>
        <v>0.33393692825057997</v>
      </c>
    </row>
    <row r="8" spans="1:18" x14ac:dyDescent="0.2">
      <c r="A8" s="19"/>
      <c r="B8" s="19" t="s">
        <v>14</v>
      </c>
      <c r="C8" s="19">
        <f>_xlfn.QUARTILE.INC(Measurement!C6:C105,1)</f>
        <v>9.9858723805038849</v>
      </c>
      <c r="D8" s="21"/>
      <c r="E8" s="19" t="s">
        <v>14</v>
      </c>
      <c r="F8" s="19">
        <f>_xlfn.QUARTILE.INC(Measurement!F6:F105,1)</f>
        <v>20.098870056497173</v>
      </c>
      <c r="H8" s="19" t="s">
        <v>14</v>
      </c>
      <c r="I8" s="19">
        <f>_xlfn.QUARTILE.INC(Measurement!I6:I105,1)</f>
        <v>50.258101688537693</v>
      </c>
      <c r="K8" s="19" t="s">
        <v>14</v>
      </c>
      <c r="L8" s="19">
        <f>_xlfn.QUARTILE.INC(Measurement!L6:L105,1)</f>
        <v>100.1058201058201</v>
      </c>
      <c r="N8" s="19" t="s">
        <v>14</v>
      </c>
      <c r="O8" s="19">
        <f>_xlfn.QUARTILE.INC(Measurement!O6:O105,1)</f>
        <v>200.13574660633483</v>
      </c>
      <c r="Q8" s="19" t="s">
        <v>14</v>
      </c>
      <c r="R8" s="19">
        <f>_xlfn.QUARTILE.INC(Measurement!R6:R105,1)</f>
        <v>500.16167720998044</v>
      </c>
    </row>
    <row r="9" spans="1:18" x14ac:dyDescent="0.2">
      <c r="A9" s="19"/>
      <c r="B9" s="19" t="s">
        <v>11</v>
      </c>
      <c r="C9" s="19">
        <f>MEDIAN(Measurement!C6:C105)</f>
        <v>10.032964445490935</v>
      </c>
      <c r="D9" s="21"/>
      <c r="E9" s="19" t="s">
        <v>11</v>
      </c>
      <c r="F9" s="19">
        <f>MEDIAN(Measurement!F6:F105)</f>
        <v>20.164783427495291</v>
      </c>
      <c r="H9" s="19" t="s">
        <v>11</v>
      </c>
      <c r="I9" s="19">
        <f>MEDIAN(Measurement!I6:I105)</f>
        <v>50.446827524575511</v>
      </c>
      <c r="K9" s="19" t="s">
        <v>11</v>
      </c>
      <c r="L9" s="19">
        <f>MEDIAN(Measurement!L6:L105)</f>
        <v>100.14226925338036</v>
      </c>
      <c r="N9" s="19" t="s">
        <v>11</v>
      </c>
      <c r="O9" s="19">
        <f>MEDIAN(Measurement!O6:O105)</f>
        <v>200.18217077040606</v>
      </c>
      <c r="Q9" s="19" t="s">
        <v>11</v>
      </c>
      <c r="R9" s="19">
        <f>MEDIAN(Measurement!R6:R105)</f>
        <v>500.20812266302937</v>
      </c>
    </row>
    <row r="10" spans="1:18" x14ac:dyDescent="0.2">
      <c r="A10" s="19"/>
      <c r="B10" s="19" t="s">
        <v>15</v>
      </c>
      <c r="C10" s="19">
        <f>_xlfn.QUARTILE.INC(Measurement!C6:C106,3)</f>
        <v>10.082411113727337</v>
      </c>
      <c r="D10" s="21"/>
      <c r="E10" s="19" t="s">
        <v>15</v>
      </c>
      <c r="F10" s="19">
        <f>_xlfn.QUARTILE.INC(Measurement!F6:F105,3)</f>
        <v>20.234227871939737</v>
      </c>
      <c r="H10" s="19" t="s">
        <v>15</v>
      </c>
      <c r="I10" s="19">
        <f>_xlfn.QUARTILE.INC(Measurement!I6:I105,3)</f>
        <v>50.617915432011664</v>
      </c>
      <c r="K10" s="19" t="s">
        <v>15</v>
      </c>
      <c r="L10" s="19">
        <f>_xlfn.QUARTILE.INC(Measurement!L6:L105,3)</f>
        <v>100.18106995884774</v>
      </c>
      <c r="N10" s="19" t="s">
        <v>15</v>
      </c>
      <c r="O10" s="19">
        <f>_xlfn.QUARTILE.INC(Measurement!O6:O105,3)</f>
        <v>200.22095551507314</v>
      </c>
      <c r="Q10" s="19" t="s">
        <v>15</v>
      </c>
      <c r="R10" s="19">
        <f>_xlfn.QUARTILE.INC(Measurement!R6:R105,3)</f>
        <v>500.25045269618795</v>
      </c>
    </row>
    <row r="11" spans="1:18" x14ac:dyDescent="0.2">
      <c r="A11" s="19"/>
      <c r="B11" s="19" t="s">
        <v>16</v>
      </c>
      <c r="C11" s="19">
        <f>C10+((C10-C8)*1.5)</f>
        <v>10.227219213562517</v>
      </c>
      <c r="D11" s="22"/>
      <c r="E11" s="19" t="s">
        <v>16</v>
      </c>
      <c r="F11" s="19">
        <f>F10+((F10-F8)*1.5)</f>
        <v>20.437264595103585</v>
      </c>
      <c r="H11" s="19" t="s">
        <v>16</v>
      </c>
      <c r="I11" s="19">
        <f>I10+((I10-I8)*1.5)</f>
        <v>51.157636047222624</v>
      </c>
      <c r="K11" s="19" t="s">
        <v>16</v>
      </c>
      <c r="L11" s="19">
        <f>L10+((L10-L8)*1.5)</f>
        <v>100.2939447383892</v>
      </c>
      <c r="N11" s="19" t="s">
        <v>16</v>
      </c>
      <c r="O11" s="19">
        <f>O10+((O10-O8)*1.5)</f>
        <v>200.34876887818061</v>
      </c>
      <c r="Q11" s="19" t="s">
        <v>16</v>
      </c>
      <c r="R11" s="19">
        <f>R10+((R10-R8)*1.5)</f>
        <v>500.38361592549921</v>
      </c>
    </row>
    <row r="12" spans="1:18" x14ac:dyDescent="0.2">
      <c r="A12" s="19"/>
      <c r="B12" s="19" t="s">
        <v>17</v>
      </c>
      <c r="C12" s="19">
        <f>C10-((C10-C8)*1.5)</f>
        <v>9.9376030138921578</v>
      </c>
      <c r="D12" s="22"/>
      <c r="E12" s="19" t="s">
        <v>17</v>
      </c>
      <c r="F12" s="19">
        <f>F10-((F10-F8)*1.5)</f>
        <v>20.031191148775889</v>
      </c>
      <c r="H12" s="19" t="s">
        <v>17</v>
      </c>
      <c r="I12" s="19">
        <f>I10-((I10-I8)*1.5)</f>
        <v>50.078194816800703</v>
      </c>
      <c r="K12" s="19" t="s">
        <v>17</v>
      </c>
      <c r="L12" s="19">
        <f>L10-((L10-L8)*1.5)</f>
        <v>100.06819517930629</v>
      </c>
      <c r="N12" s="19" t="s">
        <v>17</v>
      </c>
      <c r="O12" s="19">
        <f>O10-((O10-O8)*1.5)</f>
        <v>200.09314215196568</v>
      </c>
      <c r="Q12" s="19" t="s">
        <v>17</v>
      </c>
      <c r="R12" s="19">
        <f>R10-((R10-R8)*1.5)</f>
        <v>500.11728946687668</v>
      </c>
    </row>
    <row r="13" spans="1:18" x14ac:dyDescent="0.2">
      <c r="B13" t="s">
        <v>21</v>
      </c>
      <c r="C13" s="1">
        <f>'Average absolute deviation'!D108</f>
        <v>5.684012243936909E-2</v>
      </c>
      <c r="D13" s="22"/>
      <c r="E13" t="s">
        <v>21</v>
      </c>
      <c r="F13" s="1">
        <f>'Average absolute deviation'!H108</f>
        <v>0.16833804143126124</v>
      </c>
      <c r="H13" t="s">
        <v>21</v>
      </c>
      <c r="I13" s="1">
        <f>'Average absolute deviation'!L108</f>
        <v>0.4265791825407993</v>
      </c>
      <c r="K13" t="s">
        <v>21</v>
      </c>
      <c r="L13" s="1">
        <f>'Average absolute deviation'!P108</f>
        <v>0.14194003527336846</v>
      </c>
      <c r="N13" t="s">
        <v>21</v>
      </c>
      <c r="O13" s="1">
        <f>'Average absolute deviation'!T108</f>
        <v>0.1794440853264328</v>
      </c>
      <c r="Q13" t="s">
        <v>21</v>
      </c>
      <c r="R13" s="1">
        <f>'Average absolute deviation'!X108</f>
        <v>0.20628836159253125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Measurement</vt:lpstr>
      <vt:lpstr>Average absolute deviation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Priester</cp:lastModifiedBy>
  <dcterms:created xsi:type="dcterms:W3CDTF">2020-02-19T10:12:09Z</dcterms:created>
  <dcterms:modified xsi:type="dcterms:W3CDTF">2020-02-27T02:47:33Z</dcterms:modified>
</cp:coreProperties>
</file>