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38BFCC-ABBB-4832-A9B9-50663BA49ED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" l="1"/>
  <c r="P15" i="1"/>
  <c r="P14" i="1"/>
  <c r="R29" i="1"/>
  <c r="Q29" i="1"/>
  <c r="P29" i="1"/>
  <c r="R28" i="1"/>
  <c r="Q28" i="1"/>
  <c r="P28" i="1"/>
  <c r="R22" i="1"/>
  <c r="Q22" i="1"/>
  <c r="P22" i="1"/>
  <c r="R21" i="1"/>
  <c r="Q21" i="1"/>
  <c r="P21" i="1"/>
  <c r="Q15" i="1"/>
  <c r="Q14" i="1"/>
  <c r="R14" i="1"/>
  <c r="E27" i="1" l="1"/>
  <c r="D27" i="1"/>
  <c r="C27" i="1"/>
  <c r="E20" i="1"/>
  <c r="D20" i="1"/>
  <c r="C20" i="1"/>
  <c r="E13" i="1"/>
  <c r="D13" i="1"/>
  <c r="C13" i="1"/>
  <c r="D8" i="1"/>
  <c r="E8" i="1"/>
  <c r="C8" i="1"/>
  <c r="D7" i="1"/>
  <c r="E7" i="1"/>
  <c r="C7" i="1"/>
  <c r="D6" i="1"/>
  <c r="E6" i="1"/>
  <c r="C6" i="1"/>
  <c r="D2" i="1" l="1"/>
  <c r="J1" i="1"/>
  <c r="D1" i="1"/>
  <c r="H1" i="1" s="1"/>
  <c r="D14" i="1" s="1"/>
  <c r="F28" i="1" l="1"/>
  <c r="B28" i="1"/>
  <c r="F22" i="1"/>
  <c r="B22" i="1"/>
  <c r="B30" i="1"/>
  <c r="F20" i="1"/>
  <c r="F29" i="1"/>
  <c r="B29" i="1"/>
  <c r="F23" i="1"/>
  <c r="B23" i="1"/>
  <c r="F30" i="1"/>
  <c r="B20" i="1"/>
  <c r="F27" i="1"/>
  <c r="B27" i="1"/>
  <c r="F21" i="1"/>
  <c r="B21" i="1"/>
  <c r="F14" i="1"/>
  <c r="B14" i="1"/>
  <c r="F13" i="1"/>
  <c r="F15" i="1"/>
  <c r="B15" i="1"/>
  <c r="F16" i="1"/>
  <c r="B16" i="1"/>
  <c r="B13" i="1"/>
  <c r="D15" i="1"/>
  <c r="F9" i="1"/>
  <c r="B9" i="1"/>
  <c r="B8" i="1"/>
  <c r="C15" i="1" s="1"/>
  <c r="F6" i="1"/>
  <c r="B6" i="1"/>
  <c r="B7" i="1"/>
  <c r="C14" i="1" s="1"/>
  <c r="D21" i="1" s="1"/>
  <c r="F7" i="1"/>
  <c r="E14" i="1" s="1"/>
  <c r="F8" i="1"/>
  <c r="E15" i="1" s="1"/>
  <c r="C21" i="1" l="1"/>
  <c r="E21" i="1"/>
  <c r="D22" i="1"/>
  <c r="D28" i="1" s="1"/>
  <c r="C22" i="1"/>
  <c r="C28" i="1" s="1"/>
  <c r="E22" i="1"/>
  <c r="E29" i="1" l="1"/>
  <c r="C29" i="1"/>
  <c r="D29" i="1"/>
  <c r="E28" i="1"/>
</calcChain>
</file>

<file path=xl/sharedStrings.xml><?xml version="1.0" encoding="utf-8"?>
<sst xmlns="http://schemas.openxmlformats.org/spreadsheetml/2006/main" count="25" uniqueCount="10">
  <si>
    <t>n=</t>
  </si>
  <si>
    <t>h1=</t>
  </si>
  <si>
    <t>h2=</t>
  </si>
  <si>
    <t>T=</t>
  </si>
  <si>
    <t>w=</t>
  </si>
  <si>
    <t>k=</t>
  </si>
  <si>
    <t>y1=</t>
  </si>
  <si>
    <t>y2=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</si>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</sst>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9" workbookViewId="0">
      <selection activeCell="R29" sqref="R29"/>
    </sheetView>
  </sheetViews>
  <sheetFormatPr defaultRowHeight="15" x14ac:dyDescent="0.25"/>
  <sheetData>
    <row r="1" spans="1:18" ht="15.75" thickBot="1" x14ac:dyDescent="0.3">
      <c r="A1" s="2" t="s">
        <v>0</v>
      </c>
      <c r="B1" s="3">
        <v>4</v>
      </c>
      <c r="C1" s="2" t="s">
        <v>1</v>
      </c>
      <c r="D1" s="3">
        <f>4/B1</f>
        <v>1</v>
      </c>
      <c r="E1" s="2" t="s">
        <v>2</v>
      </c>
      <c r="F1" s="6">
        <v>1</v>
      </c>
      <c r="G1" s="2" t="s">
        <v>6</v>
      </c>
      <c r="H1" s="3">
        <f>B2/D1^2</f>
        <v>0.1</v>
      </c>
      <c r="I1" s="2" t="s">
        <v>7</v>
      </c>
      <c r="J1" s="3">
        <f>B2/F1^2</f>
        <v>0.1</v>
      </c>
    </row>
    <row r="2" spans="1:18" ht="15.75" thickBot="1" x14ac:dyDescent="0.3">
      <c r="A2" s="2" t="s">
        <v>3</v>
      </c>
      <c r="B2" s="3">
        <v>0.1</v>
      </c>
      <c r="C2" s="2" t="s">
        <v>4</v>
      </c>
      <c r="D2" s="3">
        <f>H2*F2</f>
        <v>15</v>
      </c>
      <c r="E2" s="4" t="s">
        <v>5</v>
      </c>
      <c r="F2" s="5">
        <v>1</v>
      </c>
      <c r="G2" s="2" t="s">
        <v>0</v>
      </c>
      <c r="H2" s="3">
        <v>15</v>
      </c>
    </row>
    <row r="3" spans="1: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8" x14ac:dyDescent="0.25">
      <c r="A4" s="7">
        <v>0</v>
      </c>
      <c r="B4" s="7" t="s">
        <v>9</v>
      </c>
      <c r="I4">
        <v>0</v>
      </c>
      <c r="J4" t="s">
        <v>9</v>
      </c>
    </row>
    <row r="5" spans="1:18" ht="15.75" thickBot="1" x14ac:dyDescent="0.3">
      <c r="A5" s="7" t="s">
        <v>8</v>
      </c>
      <c r="B5" s="9">
        <v>0</v>
      </c>
      <c r="C5" s="9">
        <v>1</v>
      </c>
      <c r="D5" s="9">
        <v>2</v>
      </c>
      <c r="E5" s="9">
        <v>3</v>
      </c>
      <c r="F5" s="9">
        <v>4</v>
      </c>
      <c r="I5" t="s">
        <v>8</v>
      </c>
      <c r="J5">
        <v>0</v>
      </c>
      <c r="K5">
        <v>1</v>
      </c>
      <c r="L5">
        <v>2</v>
      </c>
      <c r="M5">
        <v>3</v>
      </c>
      <c r="N5">
        <v>4</v>
      </c>
    </row>
    <row r="6" spans="1:18" x14ac:dyDescent="0.25">
      <c r="A6" s="8">
        <v>0</v>
      </c>
      <c r="B6" s="10">
        <f>$H$2*SIN($D$2*$A$4)</f>
        <v>0</v>
      </c>
      <c r="C6" s="11">
        <f>3*C5</f>
        <v>3</v>
      </c>
      <c r="D6" s="11">
        <f t="shared" ref="D6:E6" si="0">3*D5</f>
        <v>6</v>
      </c>
      <c r="E6" s="11">
        <f t="shared" si="0"/>
        <v>9</v>
      </c>
      <c r="F6" s="12">
        <f>12-4*A6+$F$2*COS($D$2*$A$4)</f>
        <v>13</v>
      </c>
      <c r="I6">
        <v>0</v>
      </c>
      <c r="J6">
        <v>0</v>
      </c>
      <c r="K6">
        <v>3</v>
      </c>
      <c r="L6">
        <v>6</v>
      </c>
      <c r="M6">
        <v>9</v>
      </c>
      <c r="N6">
        <v>13</v>
      </c>
    </row>
    <row r="7" spans="1:18" x14ac:dyDescent="0.25">
      <c r="A7" s="8">
        <v>1</v>
      </c>
      <c r="B7" s="13">
        <f t="shared" ref="B7:B9" si="1">$H$2*SIN($D$2*$A$4)</f>
        <v>0</v>
      </c>
      <c r="C7" s="7">
        <f>15*SIN($A$7*PI()/4)*COS(C$5*PI()/3)</f>
        <v>5.3033008588991066</v>
      </c>
      <c r="D7" s="7">
        <f t="shared" ref="D7:E7" si="2">15*SIN($A$7*PI()/4)*COS(D$5*PI()/3)</f>
        <v>-5.3033008588991031</v>
      </c>
      <c r="E7" s="7">
        <f t="shared" si="2"/>
        <v>-10.606601717798211</v>
      </c>
      <c r="F7" s="14">
        <f t="shared" ref="F7:F9" si="3">12-4*A7+$F$2*COS($D$2*$A$4)</f>
        <v>9</v>
      </c>
      <c r="I7">
        <v>1</v>
      </c>
      <c r="J7">
        <v>0</v>
      </c>
      <c r="K7">
        <v>5.3033008588991066</v>
      </c>
      <c r="L7">
        <v>-5.3033008588991031</v>
      </c>
      <c r="M7">
        <v>-10.606601717798211</v>
      </c>
      <c r="N7">
        <v>9</v>
      </c>
    </row>
    <row r="8" spans="1:18" x14ac:dyDescent="0.25">
      <c r="A8" s="8">
        <v>2</v>
      </c>
      <c r="B8" s="13">
        <f t="shared" si="1"/>
        <v>0</v>
      </c>
      <c r="C8" s="7">
        <f>15*SIN($A$8*PI()/4)*COS(C$5*PI()/3)</f>
        <v>7.5000000000000018</v>
      </c>
      <c r="D8" s="7">
        <f t="shared" ref="D8:E8" si="4">15*SIN($A$8*PI()/4)*COS(D$5*PI()/3)</f>
        <v>-7.4999999999999964</v>
      </c>
      <c r="E8" s="7">
        <f t="shared" si="4"/>
        <v>-15</v>
      </c>
      <c r="F8" s="14">
        <f t="shared" si="3"/>
        <v>5</v>
      </c>
      <c r="I8">
        <v>2</v>
      </c>
      <c r="J8">
        <v>0</v>
      </c>
      <c r="K8">
        <v>7.5000000000000018</v>
      </c>
      <c r="L8">
        <v>-7.4999999999999964</v>
      </c>
      <c r="M8">
        <v>-15</v>
      </c>
      <c r="N8">
        <v>5</v>
      </c>
    </row>
    <row r="9" spans="1:18" ht="15.75" thickBot="1" x14ac:dyDescent="0.3">
      <c r="A9" s="8">
        <v>3</v>
      </c>
      <c r="B9" s="15">
        <f t="shared" si="1"/>
        <v>0</v>
      </c>
      <c r="C9" s="16">
        <v>0</v>
      </c>
      <c r="D9" s="16">
        <v>0</v>
      </c>
      <c r="E9" s="16">
        <v>0</v>
      </c>
      <c r="F9" s="17">
        <f t="shared" si="3"/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</row>
    <row r="11" spans="1:18" x14ac:dyDescent="0.25">
      <c r="A11" s="7">
        <v>0.1</v>
      </c>
      <c r="B11" s="7" t="s">
        <v>9</v>
      </c>
      <c r="I11">
        <v>0.1</v>
      </c>
      <c r="J11" t="s">
        <v>9</v>
      </c>
    </row>
    <row r="12" spans="1:18" ht="15.75" thickBot="1" x14ac:dyDescent="0.3">
      <c r="A12" s="7" t="s">
        <v>8</v>
      </c>
      <c r="B12" s="9">
        <v>0</v>
      </c>
      <c r="C12" s="9">
        <v>1</v>
      </c>
      <c r="D12" s="9">
        <v>2</v>
      </c>
      <c r="E12" s="9">
        <v>3</v>
      </c>
      <c r="F12" s="9">
        <v>4</v>
      </c>
      <c r="I12" t="s">
        <v>8</v>
      </c>
      <c r="J12">
        <v>0</v>
      </c>
      <c r="K12">
        <v>1</v>
      </c>
      <c r="L12">
        <v>2</v>
      </c>
      <c r="M12">
        <v>3</v>
      </c>
      <c r="N12">
        <v>4</v>
      </c>
    </row>
    <row r="13" spans="1:18" x14ac:dyDescent="0.25">
      <c r="A13" s="8">
        <v>0</v>
      </c>
      <c r="B13" s="10">
        <f>$H$2*SIN($D$2*$A$11)</f>
        <v>14.962424799060816</v>
      </c>
      <c r="C13" s="11">
        <f>3*C12</f>
        <v>3</v>
      </c>
      <c r="D13" s="11">
        <f t="shared" ref="D13" si="5">3*D12</f>
        <v>6</v>
      </c>
      <c r="E13" s="11">
        <f t="shared" ref="E13" si="6">3*E12</f>
        <v>9</v>
      </c>
      <c r="F13" s="12">
        <f>12-4*A13+$F$2*COS($D$2*$A$11)</f>
        <v>12.070737201667702</v>
      </c>
      <c r="I13">
        <v>0</v>
      </c>
      <c r="J13">
        <v>14.962424799060816</v>
      </c>
      <c r="K13">
        <v>3</v>
      </c>
      <c r="L13">
        <v>6</v>
      </c>
      <c r="M13">
        <v>9</v>
      </c>
      <c r="N13">
        <v>12.070737201667702</v>
      </c>
    </row>
    <row r="14" spans="1:18" x14ac:dyDescent="0.25">
      <c r="A14" s="8">
        <v>1</v>
      </c>
      <c r="B14" s="13">
        <f>$H$2*SIN($D$2*$A$11)</f>
        <v>14.962424799060816</v>
      </c>
      <c r="C14" s="7">
        <f t="shared" ref="C14:E15" si="7">C7+$H$1*(B7-2*C7+D7)+$J$1*(C8-2*C7+C6)</f>
        <v>3.701650429449554</v>
      </c>
      <c r="D14" s="7">
        <f t="shared" si="7"/>
        <v>-3.8623106012293715</v>
      </c>
      <c r="E14" s="7">
        <f t="shared" si="7"/>
        <v>-6.5942911165688365</v>
      </c>
      <c r="F14" s="14">
        <f>12-4*A14+$F$2*COS($D$2*$A$11)</f>
        <v>8.0707372016677024</v>
      </c>
      <c r="I14">
        <v>1</v>
      </c>
      <c r="J14">
        <v>14.962424799060816</v>
      </c>
      <c r="K14">
        <v>4.566347372574711</v>
      </c>
      <c r="L14">
        <v>-3.9186039819858349</v>
      </c>
      <c r="M14">
        <v>-7.0845410245530731</v>
      </c>
      <c r="N14">
        <v>8.0707372016677024</v>
      </c>
      <c r="P14">
        <f>C14-K14</f>
        <v>-0.86469694312515699</v>
      </c>
      <c r="Q14">
        <f t="shared" ref="Q14:R14" si="8">D14-L14</f>
        <v>5.6293380756463396E-2</v>
      </c>
      <c r="R14">
        <f t="shared" si="8"/>
        <v>0.49024990798423662</v>
      </c>
    </row>
    <row r="15" spans="1:18" x14ac:dyDescent="0.25">
      <c r="A15" s="8">
        <v>2</v>
      </c>
      <c r="B15" s="13">
        <f>$H$2*SIN($D$2*$A$11)</f>
        <v>14.962424799060816</v>
      </c>
      <c r="C15" s="7">
        <f t="shared" si="7"/>
        <v>4.2803300858899123</v>
      </c>
      <c r="D15" s="7">
        <f t="shared" si="7"/>
        <v>-5.7803300858899078</v>
      </c>
      <c r="E15" s="7">
        <f t="shared" si="7"/>
        <v>-10.310660171779821</v>
      </c>
      <c r="F15" s="14">
        <f>12-4*A15+$F$2*COS($D$2*$A$11)</f>
        <v>4.0707372016677033</v>
      </c>
      <c r="I15">
        <v>2</v>
      </c>
      <c r="J15">
        <v>14.962424799060816</v>
      </c>
      <c r="K15">
        <v>5.492491629673899</v>
      </c>
      <c r="L15">
        <v>-5.9280412726801561</v>
      </c>
      <c r="M15">
        <v>-10.934226434510448</v>
      </c>
      <c r="N15">
        <v>4.0707372016677033</v>
      </c>
      <c r="P15">
        <f>C15-K15</f>
        <v>-1.2121615437839868</v>
      </c>
      <c r="Q15">
        <f t="shared" ref="Q15" si="9">D15-L15</f>
        <v>0.14771118679024831</v>
      </c>
      <c r="R15">
        <f t="shared" ref="R15" si="10">E15-M15</f>
        <v>0.62356626273062687</v>
      </c>
    </row>
    <row r="16" spans="1:18" ht="15.75" thickBot="1" x14ac:dyDescent="0.3">
      <c r="A16" s="8">
        <v>3</v>
      </c>
      <c r="B16" s="15">
        <f>$H$2*SIN($D$2*$A$11)</f>
        <v>14.962424799060816</v>
      </c>
      <c r="C16" s="16">
        <v>0</v>
      </c>
      <c r="D16" s="16">
        <v>0</v>
      </c>
      <c r="E16" s="16">
        <v>0</v>
      </c>
      <c r="F16" s="17">
        <f>12-4*A16+$F$2*COS($D$2*$A$11)</f>
        <v>7.0737201667702906E-2</v>
      </c>
      <c r="I16">
        <v>3</v>
      </c>
      <c r="J16">
        <v>14.962424799060816</v>
      </c>
      <c r="K16">
        <v>0</v>
      </c>
      <c r="L16">
        <v>0</v>
      </c>
      <c r="M16">
        <v>0</v>
      </c>
      <c r="N16">
        <v>7.0737201667702906E-2</v>
      </c>
    </row>
    <row r="18" spans="1:18" x14ac:dyDescent="0.25">
      <c r="A18" s="7">
        <v>0.2</v>
      </c>
      <c r="B18" s="7" t="s">
        <v>9</v>
      </c>
      <c r="I18">
        <v>0.2</v>
      </c>
      <c r="J18" t="s">
        <v>9</v>
      </c>
    </row>
    <row r="19" spans="1:18" ht="15.75" thickBot="1" x14ac:dyDescent="0.3">
      <c r="A19" s="7" t="s">
        <v>8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I19" t="s">
        <v>8</v>
      </c>
      <c r="J19">
        <v>0</v>
      </c>
      <c r="K19">
        <v>1</v>
      </c>
      <c r="L19">
        <v>2</v>
      </c>
      <c r="M19">
        <v>3</v>
      </c>
      <c r="N19">
        <v>4</v>
      </c>
    </row>
    <row r="20" spans="1:18" x14ac:dyDescent="0.25">
      <c r="A20" s="8">
        <v>0</v>
      </c>
      <c r="B20" s="10">
        <f>$H$2*SIN($D$2*$A$18)</f>
        <v>2.1168001208980081</v>
      </c>
      <c r="C20" s="11">
        <f>3*C19</f>
        <v>3</v>
      </c>
      <c r="D20" s="11">
        <f t="shared" ref="D20" si="11">3*D19</f>
        <v>6</v>
      </c>
      <c r="E20" s="11">
        <f t="shared" ref="E20" si="12">3*E19</f>
        <v>9</v>
      </c>
      <c r="F20" s="12">
        <f>12-4*A20+$F$2*COS($D$2*$A$18)</f>
        <v>11.010007503399555</v>
      </c>
      <c r="I20">
        <v>0</v>
      </c>
      <c r="J20">
        <v>2.1168001208980081</v>
      </c>
      <c r="K20">
        <v>3</v>
      </c>
      <c r="L20">
        <v>6</v>
      </c>
      <c r="M20">
        <v>9</v>
      </c>
      <c r="N20">
        <v>11.010007503399555</v>
      </c>
    </row>
    <row r="21" spans="1:18" x14ac:dyDescent="0.25">
      <c r="A21" s="8">
        <v>1</v>
      </c>
      <c r="B21" s="13">
        <f t="shared" ref="B21:B23" si="13">$H$2*SIN($D$2*$A$18)</f>
        <v>2.1168001208980081</v>
      </c>
      <c r="C21" s="7">
        <f t="shared" ref="C21:E22" si="14">C14+$H$1*(B14-2*C14+D14)+$J$1*(C15-2*C14+C13)</f>
        <v>4.0590346860418682</v>
      </c>
      <c r="D21" s="7">
        <f t="shared" si="14"/>
        <v>-2.5846834380385415</v>
      </c>
      <c r="E21" s="7">
        <f t="shared" si="14"/>
        <v>-3.6667980270754508</v>
      </c>
      <c r="F21" s="14">
        <f t="shared" ref="F21:F23" si="15">12-4*A21+$F$2*COS($D$2*$A$18)</f>
        <v>7.0100075033995548</v>
      </c>
      <c r="I21">
        <v>1</v>
      </c>
      <c r="J21">
        <v>2.1168001208980081</v>
      </c>
      <c r="K21">
        <v>4.1409012482470091</v>
      </c>
      <c r="L21">
        <v>-2.6669392657077764</v>
      </c>
      <c r="M21">
        <v>-4.4120618978981048</v>
      </c>
      <c r="N21">
        <v>7.0100075033995548</v>
      </c>
      <c r="P21">
        <f>C21-K21</f>
        <v>-8.186656220514088E-2</v>
      </c>
      <c r="Q21">
        <f t="shared" ref="Q21:Q22" si="16">D21-L21</f>
        <v>8.2255827669234893E-2</v>
      </c>
      <c r="R21">
        <f t="shared" ref="R21:R22" si="17">E21-M21</f>
        <v>0.745263870822654</v>
      </c>
    </row>
    <row r="22" spans="1:18" x14ac:dyDescent="0.25">
      <c r="A22" s="8">
        <v>2</v>
      </c>
      <c r="B22" s="13">
        <f t="shared" si="13"/>
        <v>2.1168001208980081</v>
      </c>
      <c r="C22" s="7">
        <f t="shared" si="14"/>
        <v>3.8565725657959935</v>
      </c>
      <c r="D22" s="7">
        <f t="shared" si="14"/>
        <v>-4.4574621202458724</v>
      </c>
      <c r="E22" s="7">
        <f t="shared" si="14"/>
        <v>-7.0167845031469964</v>
      </c>
      <c r="F22" s="14">
        <f t="shared" si="15"/>
        <v>3.0100075033995548</v>
      </c>
      <c r="I22">
        <v>2</v>
      </c>
      <c r="J22">
        <v>2.1168001208980081</v>
      </c>
      <c r="K22">
        <v>4.3081460898791351</v>
      </c>
      <c r="L22">
        <v>-4.606670520694367</v>
      </c>
      <c r="M22">
        <v>-7.9234808470155977</v>
      </c>
      <c r="N22">
        <v>3.0100075033995548</v>
      </c>
      <c r="P22">
        <f>C22-K22</f>
        <v>-0.45157352408314155</v>
      </c>
      <c r="Q22">
        <f t="shared" si="16"/>
        <v>0.14920840044849459</v>
      </c>
      <c r="R22">
        <f t="shared" si="17"/>
        <v>0.90669634386860132</v>
      </c>
    </row>
    <row r="23" spans="1:18" ht="15.75" thickBot="1" x14ac:dyDescent="0.3">
      <c r="A23" s="8">
        <v>3</v>
      </c>
      <c r="B23" s="15">
        <f t="shared" si="13"/>
        <v>2.1168001208980081</v>
      </c>
      <c r="C23" s="16">
        <v>0</v>
      </c>
      <c r="D23" s="16">
        <v>0</v>
      </c>
      <c r="E23" s="16">
        <v>0</v>
      </c>
      <c r="F23" s="17">
        <f t="shared" si="15"/>
        <v>-0.98999249660044542</v>
      </c>
      <c r="I23">
        <v>3</v>
      </c>
      <c r="J23">
        <v>2.1168001208980081</v>
      </c>
      <c r="K23">
        <v>0</v>
      </c>
      <c r="L23">
        <v>0</v>
      </c>
      <c r="M23">
        <v>0</v>
      </c>
      <c r="N23">
        <v>-0.98999249660044542</v>
      </c>
    </row>
    <row r="25" spans="1:18" x14ac:dyDescent="0.25">
      <c r="A25" s="7">
        <v>0.3</v>
      </c>
      <c r="B25" s="7" t="s">
        <v>9</v>
      </c>
      <c r="I25">
        <v>0.3</v>
      </c>
      <c r="J25" t="s">
        <v>9</v>
      </c>
    </row>
    <row r="26" spans="1:18" ht="15.75" thickBot="1" x14ac:dyDescent="0.3">
      <c r="A26" s="7" t="s">
        <v>8</v>
      </c>
      <c r="B26" s="9">
        <v>0</v>
      </c>
      <c r="C26" s="9">
        <v>1</v>
      </c>
      <c r="D26" s="9">
        <v>2</v>
      </c>
      <c r="E26" s="9">
        <v>3</v>
      </c>
      <c r="F26" s="9">
        <v>4</v>
      </c>
      <c r="I26" t="s">
        <v>8</v>
      </c>
      <c r="J26">
        <v>0</v>
      </c>
      <c r="K26">
        <v>1</v>
      </c>
      <c r="L26">
        <v>2</v>
      </c>
      <c r="M26">
        <v>3</v>
      </c>
      <c r="N26">
        <v>4</v>
      </c>
    </row>
    <row r="27" spans="1:18" x14ac:dyDescent="0.25">
      <c r="A27" s="8">
        <v>0</v>
      </c>
      <c r="B27" s="10">
        <f>$H$2*SIN($D$2*$A$25)</f>
        <v>-14.662951764976455</v>
      </c>
      <c r="C27" s="11">
        <f>3*C26</f>
        <v>3</v>
      </c>
      <c r="D27" s="11">
        <f t="shared" ref="D27" si="18">3*D26</f>
        <v>6</v>
      </c>
      <c r="E27" s="11">
        <f t="shared" ref="E27" si="19">3*E26</f>
        <v>9</v>
      </c>
      <c r="F27" s="12">
        <f>12-4*A27+$F$2*COS($D$2*$A$25)</f>
        <v>11.78920420056922</v>
      </c>
      <c r="I27">
        <v>0</v>
      </c>
      <c r="J27">
        <v>-14.662951764976455</v>
      </c>
      <c r="K27">
        <v>3</v>
      </c>
      <c r="L27">
        <v>6</v>
      </c>
      <c r="M27">
        <v>9</v>
      </c>
      <c r="N27">
        <v>11.78920420056922</v>
      </c>
    </row>
    <row r="28" spans="1:18" x14ac:dyDescent="0.25">
      <c r="A28" s="8">
        <v>1</v>
      </c>
      <c r="B28" s="13">
        <f t="shared" ref="B28:B30" si="20">$H$2*SIN($D$2*$A$25)</f>
        <v>-14.662951764976455</v>
      </c>
      <c r="C28" s="7">
        <f t="shared" ref="C28:E29" si="21">C21+$H$1*(B21-2*C21+D21)+$J$1*(C22-2*C21+C20)</f>
        <v>3.0742897364906665</v>
      </c>
      <c r="D28" s="7">
        <f t="shared" si="21"/>
        <v>-1.3573326089510704</v>
      </c>
      <c r="E28" s="7">
        <f t="shared" si="21"/>
        <v>-1.5592248600238685</v>
      </c>
      <c r="F28" s="14">
        <f t="shared" ref="F28:F30" si="22">12-4*A28+$F$2*COS($D$2*$A$25)</f>
        <v>7.7892042005692206</v>
      </c>
      <c r="I28">
        <v>1</v>
      </c>
      <c r="J28">
        <v>-14.662951764976455</v>
      </c>
      <c r="K28">
        <v>2.5913655238964455</v>
      </c>
      <c r="L28">
        <v>-1.6203395076037785</v>
      </c>
      <c r="M28">
        <v>-2.3236898964701513</v>
      </c>
      <c r="N28">
        <v>7.7892042005692206</v>
      </c>
      <c r="P28">
        <f>C28-K28</f>
        <v>0.48292421259422103</v>
      </c>
      <c r="Q28">
        <f t="shared" ref="Q28:Q29" si="23">D28-L28</f>
        <v>0.2630068986527081</v>
      </c>
      <c r="R28">
        <f t="shared" ref="R28:R29" si="24">E28-M28</f>
        <v>0.76446503644628283</v>
      </c>
    </row>
    <row r="29" spans="1:18" x14ac:dyDescent="0.25">
      <c r="A29" s="8">
        <v>2</v>
      </c>
      <c r="B29" s="13">
        <f t="shared" si="20"/>
        <v>-14.662951764976455</v>
      </c>
      <c r="C29" s="7">
        <f t="shared" si="21"/>
        <v>2.4857808081469965</v>
      </c>
      <c r="D29" s="7">
        <f t="shared" si="21"/>
        <v>-3.2489668096864777</v>
      </c>
      <c r="E29" s="7">
        <f t="shared" si="21"/>
        <v>-4.7214959662803739</v>
      </c>
      <c r="F29" s="14">
        <f t="shared" si="22"/>
        <v>3.7892042005692201</v>
      </c>
      <c r="I29">
        <v>2</v>
      </c>
      <c r="J29">
        <v>-14.662951764976455</v>
      </c>
      <c r="K29">
        <v>2.3027740908618064</v>
      </c>
      <c r="L29">
        <v>-3.5433288693509652</v>
      </c>
      <c r="M29">
        <v>-5.6274416456498146</v>
      </c>
      <c r="N29">
        <v>3.7892042005692201</v>
      </c>
      <c r="P29">
        <f>C29-K29</f>
        <v>0.18300671728519013</v>
      </c>
      <c r="Q29">
        <f t="shared" si="23"/>
        <v>0.29436205966448759</v>
      </c>
      <c r="R29">
        <f t="shared" si="24"/>
        <v>0.9059456793694407</v>
      </c>
    </row>
    <row r="30" spans="1:18" ht="15.75" thickBot="1" x14ac:dyDescent="0.3">
      <c r="A30" s="8">
        <v>3</v>
      </c>
      <c r="B30" s="15">
        <f t="shared" si="20"/>
        <v>-14.662951764976455</v>
      </c>
      <c r="C30" s="16">
        <v>0</v>
      </c>
      <c r="D30" s="16">
        <v>0</v>
      </c>
      <c r="E30" s="16">
        <v>0</v>
      </c>
      <c r="F30" s="17">
        <f t="shared" si="22"/>
        <v>-0.2107957994307797</v>
      </c>
      <c r="I30">
        <v>3</v>
      </c>
      <c r="J30">
        <v>-14.662951764976455</v>
      </c>
      <c r="K30">
        <v>0</v>
      </c>
      <c r="L30">
        <v>0</v>
      </c>
      <c r="M30">
        <v>0</v>
      </c>
      <c r="N30">
        <v>-0.2107957994307797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2019-05-19T18:48:53Z</dcterms:modified>
</cp:coreProperties>
</file>