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sed\Desktop\master_data_analysis\1.excel\project\"/>
    </mc:Choice>
  </mc:AlternateContent>
  <xr:revisionPtr revIDLastSave="0" documentId="13_ncr:1_{F1FA7C88-9B05-4C87-BFEF-43A90CC7B44B}" xr6:coauthVersionLast="47" xr6:coauthVersionMax="47" xr10:uidLastSave="{00000000-0000-0000-0000-000000000000}"/>
  <bookViews>
    <workbookView xWindow="28680" yWindow="-120" windowWidth="29040" windowHeight="15840"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0" hidden="1">'Input Data'!$I$40:$I$44</definedName>
    <definedName name="_xlchart.v1.1" hidden="1">'Input Data'!$J$40:$J$44</definedName>
    <definedName name="_xlchart.v1.2" hidden="1">'Input Data'!$I$40:$I$44</definedName>
    <definedName name="_xlchart.v1.3" hidden="1">'Input Data'!$J$40:$J$44</definedName>
    <definedName name="_xlchart.v5.4" hidden="1">'Input Data'!$I$53</definedName>
    <definedName name="_xlchart.v5.5" hidden="1">'Input Data'!$I$54:$I$55</definedName>
    <definedName name="_xlchart.v5.6" hidden="1">'Input Data'!$J$53</definedName>
    <definedName name="_xlchart.v5.7" hidden="1">'Input Data'!$J$54:$J$55</definedName>
    <definedName name="Slicer_Country">#N/A</definedName>
    <definedName name="Slicer_Customer_Type">#N/A</definedName>
    <definedName name="Slicer_Servic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5" i="4" l="1"/>
  <c r="I54" i="4"/>
  <c r="J55" i="4"/>
  <c r="J54" i="4"/>
  <c r="P20" i="4"/>
  <c r="P9" i="4"/>
  <c r="F139" i="4" l="1"/>
  <c r="F219" i="4"/>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3" i="3"/>
  <c r="D2" i="3"/>
  <c r="E123" i="4"/>
  <c r="G123" i="4" s="1"/>
  <c r="E124" i="4"/>
  <c r="G124" i="4" s="1"/>
  <c r="E125" i="4"/>
  <c r="G125" i="4" s="1"/>
  <c r="E126" i="4"/>
  <c r="G126" i="4" s="1"/>
  <c r="E127" i="4"/>
  <c r="G127" i="4" s="1"/>
  <c r="E128" i="4"/>
  <c r="G128" i="4" s="1"/>
  <c r="E129" i="4"/>
  <c r="G129" i="4" s="1"/>
  <c r="E130" i="4"/>
  <c r="G130" i="4" s="1"/>
  <c r="E131" i="4"/>
  <c r="G131" i="4" s="1"/>
  <c r="E132" i="4"/>
  <c r="G132" i="4" s="1"/>
  <c r="E133" i="4"/>
  <c r="G133" i="4" s="1"/>
  <c r="E134" i="4"/>
  <c r="G134" i="4" s="1"/>
  <c r="E135" i="4"/>
  <c r="G135" i="4" s="1"/>
  <c r="E136" i="4"/>
  <c r="G136" i="4" s="1"/>
  <c r="E137" i="4"/>
  <c r="G137" i="4" s="1"/>
  <c r="E138" i="4"/>
  <c r="G138" i="4" s="1"/>
  <c r="E139" i="4"/>
  <c r="G139" i="4" s="1"/>
  <c r="E140" i="4"/>
  <c r="G140" i="4" s="1"/>
  <c r="E141" i="4"/>
  <c r="G141" i="4" s="1"/>
  <c r="E142" i="4"/>
  <c r="G142" i="4" s="1"/>
  <c r="E143" i="4"/>
  <c r="G143" i="4" s="1"/>
  <c r="E144" i="4"/>
  <c r="G144" i="4" s="1"/>
  <c r="E145" i="4"/>
  <c r="G145" i="4" s="1"/>
  <c r="E146" i="4"/>
  <c r="G146" i="4" s="1"/>
  <c r="E147" i="4"/>
  <c r="G147" i="4" s="1"/>
  <c r="E148" i="4"/>
  <c r="G148" i="4" s="1"/>
  <c r="E149" i="4"/>
  <c r="G149" i="4" s="1"/>
  <c r="E150" i="4"/>
  <c r="G150" i="4" s="1"/>
  <c r="E151" i="4"/>
  <c r="G151" i="4" s="1"/>
  <c r="E152" i="4"/>
  <c r="G152" i="4" s="1"/>
  <c r="E153" i="4"/>
  <c r="G153" i="4" s="1"/>
  <c r="E154" i="4"/>
  <c r="G154" i="4" s="1"/>
  <c r="E155" i="4"/>
  <c r="G155" i="4" s="1"/>
  <c r="E156" i="4"/>
  <c r="G156" i="4" s="1"/>
  <c r="E157" i="4"/>
  <c r="G157" i="4" s="1"/>
  <c r="E158" i="4"/>
  <c r="G158" i="4" s="1"/>
  <c r="E159" i="4"/>
  <c r="G159" i="4" s="1"/>
  <c r="E160" i="4"/>
  <c r="G160" i="4" s="1"/>
  <c r="E161" i="4"/>
  <c r="G161" i="4" s="1"/>
  <c r="E162" i="4"/>
  <c r="G162" i="4" s="1"/>
  <c r="E163" i="4"/>
  <c r="G163" i="4" s="1"/>
  <c r="E164" i="4"/>
  <c r="G164" i="4" s="1"/>
  <c r="E165" i="4"/>
  <c r="G165" i="4" s="1"/>
  <c r="E166" i="4"/>
  <c r="G166" i="4" s="1"/>
  <c r="E167" i="4"/>
  <c r="G167" i="4" s="1"/>
  <c r="E168" i="4"/>
  <c r="G168" i="4" s="1"/>
  <c r="E169" i="4"/>
  <c r="G169" i="4" s="1"/>
  <c r="E170" i="4"/>
  <c r="G170" i="4" s="1"/>
  <c r="E171" i="4"/>
  <c r="G171" i="4" s="1"/>
  <c r="E172" i="4"/>
  <c r="G172" i="4" s="1"/>
  <c r="E173" i="4"/>
  <c r="G173" i="4" s="1"/>
  <c r="E174" i="4"/>
  <c r="G174" i="4" s="1"/>
  <c r="E175" i="4"/>
  <c r="G175" i="4" s="1"/>
  <c r="E176" i="4"/>
  <c r="G176" i="4" s="1"/>
  <c r="E177" i="4"/>
  <c r="G177" i="4" s="1"/>
  <c r="E178" i="4"/>
  <c r="G178" i="4" s="1"/>
  <c r="E179" i="4"/>
  <c r="G179" i="4" s="1"/>
  <c r="E180" i="4"/>
  <c r="G180" i="4" s="1"/>
  <c r="E181" i="4"/>
  <c r="G181" i="4" s="1"/>
  <c r="E182" i="4"/>
  <c r="G182" i="4" s="1"/>
  <c r="E183" i="4"/>
  <c r="G183" i="4" s="1"/>
  <c r="E184" i="4"/>
  <c r="G184" i="4" s="1"/>
  <c r="E185" i="4"/>
  <c r="G185" i="4" s="1"/>
  <c r="E186" i="4"/>
  <c r="G186" i="4" s="1"/>
  <c r="E187" i="4"/>
  <c r="G187" i="4" s="1"/>
  <c r="E188" i="4"/>
  <c r="G188" i="4" s="1"/>
  <c r="E189" i="4"/>
  <c r="G189" i="4" s="1"/>
  <c r="E190" i="4"/>
  <c r="G190" i="4" s="1"/>
  <c r="E191" i="4"/>
  <c r="G191" i="4" s="1"/>
  <c r="E192" i="4"/>
  <c r="G192" i="4" s="1"/>
  <c r="E193" i="4"/>
  <c r="G193" i="4" s="1"/>
  <c r="E194" i="4"/>
  <c r="G194" i="4" s="1"/>
  <c r="E195" i="4"/>
  <c r="G195" i="4" s="1"/>
  <c r="E196" i="4"/>
  <c r="G196" i="4" s="1"/>
  <c r="E197" i="4"/>
  <c r="G197" i="4" s="1"/>
  <c r="E198" i="4"/>
  <c r="G198" i="4" s="1"/>
  <c r="E199" i="4"/>
  <c r="G199" i="4" s="1"/>
  <c r="E200" i="4"/>
  <c r="G200" i="4" s="1"/>
  <c r="E201" i="4"/>
  <c r="G201" i="4" s="1"/>
  <c r="E202" i="4"/>
  <c r="G202" i="4" s="1"/>
  <c r="E203" i="4"/>
  <c r="G203" i="4" s="1"/>
  <c r="E204" i="4"/>
  <c r="G204" i="4" s="1"/>
  <c r="E205" i="4"/>
  <c r="G205" i="4" s="1"/>
  <c r="E206" i="4"/>
  <c r="G206" i="4" s="1"/>
  <c r="E207" i="4"/>
  <c r="G207" i="4" s="1"/>
  <c r="E208" i="4"/>
  <c r="G208" i="4" s="1"/>
  <c r="E209" i="4"/>
  <c r="G209" i="4" s="1"/>
  <c r="E210" i="4"/>
  <c r="G210" i="4" s="1"/>
  <c r="E211" i="4"/>
  <c r="G211" i="4" s="1"/>
  <c r="E212" i="4"/>
  <c r="G212" i="4" s="1"/>
  <c r="E213" i="4"/>
  <c r="G213" i="4" s="1"/>
  <c r="E214" i="4"/>
  <c r="G214" i="4" s="1"/>
  <c r="E215" i="4"/>
  <c r="G215" i="4" s="1"/>
  <c r="E216" i="4"/>
  <c r="G216" i="4" s="1"/>
  <c r="E217" i="4"/>
  <c r="G217" i="4" s="1"/>
  <c r="E218" i="4"/>
  <c r="G218" i="4" s="1"/>
  <c r="E219" i="4"/>
  <c r="G219" i="4" s="1"/>
  <c r="E220" i="4"/>
  <c r="G220" i="4" s="1"/>
  <c r="E221" i="4"/>
  <c r="G221" i="4" s="1"/>
  <c r="E222" i="4"/>
  <c r="G222" i="4" s="1"/>
  <c r="E223" i="4"/>
  <c r="G223" i="4" s="1"/>
  <c r="E224" i="4"/>
  <c r="G224" i="4" s="1"/>
  <c r="E225" i="4"/>
  <c r="G225" i="4" s="1"/>
  <c r="E226" i="4"/>
  <c r="G226" i="4" s="1"/>
  <c r="E227" i="4"/>
  <c r="G227" i="4" s="1"/>
  <c r="E228" i="4"/>
  <c r="G228" i="4" s="1"/>
  <c r="E229" i="4"/>
  <c r="G229" i="4" s="1"/>
  <c r="E230" i="4"/>
  <c r="G230" i="4" s="1"/>
  <c r="E231" i="4"/>
  <c r="G231" i="4" s="1"/>
  <c r="E232" i="4"/>
  <c r="G232" i="4" s="1"/>
  <c r="E233" i="4"/>
  <c r="G233" i="4" s="1"/>
  <c r="E234" i="4"/>
  <c r="G234" i="4" s="1"/>
  <c r="E235" i="4"/>
  <c r="G235" i="4" s="1"/>
  <c r="E236" i="4"/>
  <c r="G236" i="4" s="1"/>
  <c r="E237" i="4"/>
  <c r="G237" i="4" s="1"/>
  <c r="E238" i="4"/>
  <c r="G238" i="4" s="1"/>
  <c r="E239" i="4"/>
  <c r="G239" i="4" s="1"/>
  <c r="E240" i="4"/>
  <c r="G240" i="4" s="1"/>
  <c r="E241" i="4"/>
  <c r="G241" i="4" s="1"/>
  <c r="E122" i="4"/>
  <c r="G122" i="4" s="1"/>
  <c r="E3" i="4"/>
  <c r="G3" i="4" s="1"/>
  <c r="E4" i="4"/>
  <c r="G4" i="4" s="1"/>
  <c r="E5" i="4"/>
  <c r="G5" i="4" s="1"/>
  <c r="E6" i="4"/>
  <c r="G6" i="4" s="1"/>
  <c r="E7" i="4"/>
  <c r="G7" i="4" s="1"/>
  <c r="E8" i="4"/>
  <c r="G8" i="4" s="1"/>
  <c r="E9" i="4"/>
  <c r="G9" i="4" s="1"/>
  <c r="E10" i="4"/>
  <c r="G10" i="4" s="1"/>
  <c r="E11" i="4"/>
  <c r="G11" i="4" s="1"/>
  <c r="E12" i="4"/>
  <c r="G12" i="4" s="1"/>
  <c r="E13" i="4"/>
  <c r="G13" i="4" s="1"/>
  <c r="E14" i="4"/>
  <c r="G14" i="4" s="1"/>
  <c r="E15" i="4"/>
  <c r="G15" i="4" s="1"/>
  <c r="E16" i="4"/>
  <c r="G16" i="4" s="1"/>
  <c r="E17" i="4"/>
  <c r="G17" i="4" s="1"/>
  <c r="E18" i="4"/>
  <c r="G18" i="4" s="1"/>
  <c r="E19" i="4"/>
  <c r="G19" i="4" s="1"/>
  <c r="E20" i="4"/>
  <c r="G20" i="4" s="1"/>
  <c r="E21" i="4"/>
  <c r="G21" i="4" s="1"/>
  <c r="E22" i="4"/>
  <c r="G22" i="4" s="1"/>
  <c r="E23" i="4"/>
  <c r="G23" i="4" s="1"/>
  <c r="E24" i="4"/>
  <c r="G24" i="4" s="1"/>
  <c r="E25" i="4"/>
  <c r="G25" i="4" s="1"/>
  <c r="E26" i="4"/>
  <c r="G26" i="4" s="1"/>
  <c r="E27" i="4"/>
  <c r="G27" i="4" s="1"/>
  <c r="E28" i="4"/>
  <c r="G28" i="4" s="1"/>
  <c r="E29" i="4"/>
  <c r="G29" i="4" s="1"/>
  <c r="E30" i="4"/>
  <c r="G30" i="4" s="1"/>
  <c r="E31" i="4"/>
  <c r="G31" i="4" s="1"/>
  <c r="E32" i="4"/>
  <c r="G32" i="4" s="1"/>
  <c r="E33" i="4"/>
  <c r="G33" i="4" s="1"/>
  <c r="E34" i="4"/>
  <c r="G34" i="4" s="1"/>
  <c r="E35" i="4"/>
  <c r="G35" i="4" s="1"/>
  <c r="E36" i="4"/>
  <c r="G36" i="4" s="1"/>
  <c r="E37" i="4"/>
  <c r="G37" i="4" s="1"/>
  <c r="E38" i="4"/>
  <c r="G38" i="4" s="1"/>
  <c r="E39" i="4"/>
  <c r="G39" i="4" s="1"/>
  <c r="E40" i="4"/>
  <c r="G40" i="4" s="1"/>
  <c r="E41" i="4"/>
  <c r="G41" i="4" s="1"/>
  <c r="E42" i="4"/>
  <c r="G42" i="4" s="1"/>
  <c r="E43" i="4"/>
  <c r="G43" i="4" s="1"/>
  <c r="E44" i="4"/>
  <c r="G44" i="4" s="1"/>
  <c r="E45" i="4"/>
  <c r="G45" i="4" s="1"/>
  <c r="E46" i="4"/>
  <c r="G46" i="4" s="1"/>
  <c r="E47" i="4"/>
  <c r="G47" i="4" s="1"/>
  <c r="E48" i="4"/>
  <c r="G48" i="4" s="1"/>
  <c r="E49" i="4"/>
  <c r="G49" i="4" s="1"/>
  <c r="E50" i="4"/>
  <c r="G50" i="4" s="1"/>
  <c r="E51" i="4"/>
  <c r="G51" i="4" s="1"/>
  <c r="E52" i="4"/>
  <c r="G52" i="4" s="1"/>
  <c r="E53" i="4"/>
  <c r="G53" i="4" s="1"/>
  <c r="E54" i="4"/>
  <c r="G54" i="4" s="1"/>
  <c r="E55" i="4"/>
  <c r="G55" i="4" s="1"/>
  <c r="E56" i="4"/>
  <c r="G56" i="4" s="1"/>
  <c r="E57" i="4"/>
  <c r="G57" i="4" s="1"/>
  <c r="E58" i="4"/>
  <c r="G58" i="4" s="1"/>
  <c r="E59" i="4"/>
  <c r="G59" i="4" s="1"/>
  <c r="E60" i="4"/>
  <c r="G60" i="4" s="1"/>
  <c r="E61" i="4"/>
  <c r="G61" i="4" s="1"/>
  <c r="E62" i="4"/>
  <c r="G62" i="4" s="1"/>
  <c r="E63" i="4"/>
  <c r="G63" i="4" s="1"/>
  <c r="E64" i="4"/>
  <c r="G64" i="4" s="1"/>
  <c r="E65" i="4"/>
  <c r="G65" i="4" s="1"/>
  <c r="E66" i="4"/>
  <c r="G66" i="4" s="1"/>
  <c r="E67" i="4"/>
  <c r="G67" i="4" s="1"/>
  <c r="E68" i="4"/>
  <c r="G68" i="4" s="1"/>
  <c r="E69" i="4"/>
  <c r="G69" i="4" s="1"/>
  <c r="E70" i="4"/>
  <c r="G70" i="4" s="1"/>
  <c r="E71" i="4"/>
  <c r="G71" i="4" s="1"/>
  <c r="E72" i="4"/>
  <c r="G72" i="4" s="1"/>
  <c r="E73" i="4"/>
  <c r="G73" i="4" s="1"/>
  <c r="E74" i="4"/>
  <c r="G74" i="4" s="1"/>
  <c r="E75" i="4"/>
  <c r="G75" i="4" s="1"/>
  <c r="E76" i="4"/>
  <c r="G76" i="4" s="1"/>
  <c r="E77" i="4"/>
  <c r="G77" i="4" s="1"/>
  <c r="E78" i="4"/>
  <c r="G78" i="4" s="1"/>
  <c r="E79" i="4"/>
  <c r="G79" i="4" s="1"/>
  <c r="E80" i="4"/>
  <c r="G80" i="4" s="1"/>
  <c r="E81" i="4"/>
  <c r="G81" i="4" s="1"/>
  <c r="E82" i="4"/>
  <c r="G82" i="4" s="1"/>
  <c r="E83" i="4"/>
  <c r="G83" i="4" s="1"/>
  <c r="E84" i="4"/>
  <c r="G84" i="4" s="1"/>
  <c r="E85" i="4"/>
  <c r="G85" i="4" s="1"/>
  <c r="E86" i="4"/>
  <c r="G86" i="4" s="1"/>
  <c r="E87" i="4"/>
  <c r="G87" i="4" s="1"/>
  <c r="E88" i="4"/>
  <c r="G88" i="4" s="1"/>
  <c r="E89" i="4"/>
  <c r="G89" i="4" s="1"/>
  <c r="E90" i="4"/>
  <c r="G90" i="4" s="1"/>
  <c r="E91" i="4"/>
  <c r="G91" i="4" s="1"/>
  <c r="E92" i="4"/>
  <c r="G92" i="4" s="1"/>
  <c r="E93" i="4"/>
  <c r="G93" i="4" s="1"/>
  <c r="E94" i="4"/>
  <c r="G94" i="4" s="1"/>
  <c r="E95" i="4"/>
  <c r="G95" i="4" s="1"/>
  <c r="E96" i="4"/>
  <c r="G96" i="4" s="1"/>
  <c r="E97" i="4"/>
  <c r="G97" i="4" s="1"/>
  <c r="E98" i="4"/>
  <c r="G98" i="4" s="1"/>
  <c r="E99" i="4"/>
  <c r="G99" i="4" s="1"/>
  <c r="E100" i="4"/>
  <c r="G100" i="4" s="1"/>
  <c r="E101" i="4"/>
  <c r="G101" i="4" s="1"/>
  <c r="E102" i="4"/>
  <c r="G102" i="4" s="1"/>
  <c r="E103" i="4"/>
  <c r="G103" i="4" s="1"/>
  <c r="E104" i="4"/>
  <c r="G104" i="4" s="1"/>
  <c r="E105" i="4"/>
  <c r="G105" i="4" s="1"/>
  <c r="E106" i="4"/>
  <c r="G106" i="4" s="1"/>
  <c r="E107" i="4"/>
  <c r="G107" i="4" s="1"/>
  <c r="E108" i="4"/>
  <c r="G108" i="4" s="1"/>
  <c r="E109" i="4"/>
  <c r="G109" i="4" s="1"/>
  <c r="E110" i="4"/>
  <c r="G110" i="4" s="1"/>
  <c r="E111" i="4"/>
  <c r="G111" i="4" s="1"/>
  <c r="E112" i="4"/>
  <c r="G112" i="4" s="1"/>
  <c r="E113" i="4"/>
  <c r="G113" i="4" s="1"/>
  <c r="E114" i="4"/>
  <c r="G114" i="4" s="1"/>
  <c r="E115" i="4"/>
  <c r="G115" i="4" s="1"/>
  <c r="E116" i="4"/>
  <c r="G116" i="4" s="1"/>
  <c r="E117" i="4"/>
  <c r="G117" i="4" s="1"/>
  <c r="E118" i="4"/>
  <c r="G118" i="4" s="1"/>
  <c r="E119" i="4"/>
  <c r="G119" i="4" s="1"/>
  <c r="E120" i="4"/>
  <c r="G120" i="4" s="1"/>
  <c r="E121" i="4"/>
  <c r="G121" i="4" s="1"/>
  <c r="E2" i="4"/>
  <c r="G2" i="4" s="1"/>
  <c r="A7" i="2"/>
  <c r="A19" i="2"/>
  <c r="A18" i="2"/>
  <c r="A13" i="2"/>
  <c r="A12" i="2"/>
  <c r="A8" i="2"/>
  <c r="A8" i="1"/>
  <c r="A12" i="1"/>
  <c r="A13" i="1"/>
  <c r="A18" i="1"/>
  <c r="A19" i="1"/>
  <c r="A7" i="1"/>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J44" i="4"/>
  <c r="J40" i="4"/>
  <c r="J42" i="4"/>
  <c r="F132" i="4" l="1"/>
  <c r="F196" i="4"/>
  <c r="F131" i="4"/>
  <c r="F195" i="4"/>
  <c r="F84" i="4"/>
  <c r="F180" i="4"/>
  <c r="F76" i="4"/>
  <c r="F203" i="4"/>
  <c r="F173" i="4"/>
  <c r="F36" i="4"/>
  <c r="F237" i="4"/>
  <c r="F172" i="4"/>
  <c r="F20" i="4"/>
  <c r="F236" i="4"/>
  <c r="F155" i="4"/>
  <c r="F12" i="4"/>
  <c r="F221" i="4"/>
  <c r="F157" i="4"/>
  <c r="F100" i="4"/>
  <c r="F220" i="4"/>
  <c r="F197" i="4"/>
  <c r="F179" i="4"/>
  <c r="F156" i="4"/>
  <c r="F133" i="4"/>
  <c r="F92" i="4"/>
  <c r="F28" i="4"/>
  <c r="F235" i="4"/>
  <c r="F212" i="4"/>
  <c r="F189" i="4"/>
  <c r="F171" i="4"/>
  <c r="F148" i="4"/>
  <c r="F125" i="4"/>
  <c r="F68" i="4"/>
  <c r="F4" i="4"/>
  <c r="F149" i="4"/>
  <c r="F229" i="4"/>
  <c r="F211" i="4"/>
  <c r="F188" i="4"/>
  <c r="F165" i="4"/>
  <c r="F147" i="4"/>
  <c r="F123" i="4"/>
  <c r="F60" i="4"/>
  <c r="F228" i="4"/>
  <c r="F205" i="4"/>
  <c r="F187" i="4"/>
  <c r="F164" i="4"/>
  <c r="F141" i="4"/>
  <c r="F116" i="4"/>
  <c r="F52" i="4"/>
  <c r="F213" i="4"/>
  <c r="F227" i="4"/>
  <c r="F204" i="4"/>
  <c r="F181" i="4"/>
  <c r="F163" i="4"/>
  <c r="F140" i="4"/>
  <c r="F108" i="4"/>
  <c r="F44" i="4"/>
  <c r="F2" i="4"/>
  <c r="F234" i="4"/>
  <c r="F226" i="4"/>
  <c r="F218" i="4"/>
  <c r="F210" i="4"/>
  <c r="F202" i="4"/>
  <c r="F194" i="4"/>
  <c r="F186" i="4"/>
  <c r="F178" i="4"/>
  <c r="F170" i="4"/>
  <c r="F162" i="4"/>
  <c r="F154" i="4"/>
  <c r="F146" i="4"/>
  <c r="F138" i="4"/>
  <c r="F130" i="4"/>
  <c r="F122" i="4"/>
  <c r="F114" i="4"/>
  <c r="F106" i="4"/>
  <c r="F98" i="4"/>
  <c r="F90" i="4"/>
  <c r="F82" i="4"/>
  <c r="F74" i="4"/>
  <c r="F66" i="4"/>
  <c r="F58" i="4"/>
  <c r="F50" i="4"/>
  <c r="F42" i="4"/>
  <c r="F34" i="4"/>
  <c r="F26" i="4"/>
  <c r="F18" i="4"/>
  <c r="F10" i="4"/>
  <c r="F241" i="4"/>
  <c r="F233" i="4"/>
  <c r="F225" i="4"/>
  <c r="F217" i="4"/>
  <c r="F209" i="4"/>
  <c r="F201" i="4"/>
  <c r="F193" i="4"/>
  <c r="F185" i="4"/>
  <c r="F177" i="4"/>
  <c r="F169" i="4"/>
  <c r="F161" i="4"/>
  <c r="F153" i="4"/>
  <c r="F145" i="4"/>
  <c r="F137" i="4"/>
  <c r="F129" i="4"/>
  <c r="F121" i="4"/>
  <c r="F113" i="4"/>
  <c r="F105" i="4"/>
  <c r="F97" i="4"/>
  <c r="F89" i="4"/>
  <c r="F81" i="4"/>
  <c r="F73" i="4"/>
  <c r="F65" i="4"/>
  <c r="F57" i="4"/>
  <c r="F49" i="4"/>
  <c r="F41" i="4"/>
  <c r="F33" i="4"/>
  <c r="F25" i="4"/>
  <c r="F17" i="4"/>
  <c r="F9" i="4"/>
  <c r="F240" i="4"/>
  <c r="F232" i="4"/>
  <c r="F224" i="4"/>
  <c r="F216" i="4"/>
  <c r="F208" i="4"/>
  <c r="F200" i="4"/>
  <c r="F192" i="4"/>
  <c r="F184" i="4"/>
  <c r="F176" i="4"/>
  <c r="F168" i="4"/>
  <c r="F160" i="4"/>
  <c r="F152" i="4"/>
  <c r="F144" i="4"/>
  <c r="F136" i="4"/>
  <c r="F128" i="4"/>
  <c r="F120" i="4"/>
  <c r="F112" i="4"/>
  <c r="F104" i="4"/>
  <c r="F96" i="4"/>
  <c r="F88" i="4"/>
  <c r="F80" i="4"/>
  <c r="F72" i="4"/>
  <c r="F64" i="4"/>
  <c r="F56" i="4"/>
  <c r="F48" i="4"/>
  <c r="F40" i="4"/>
  <c r="F32" i="4"/>
  <c r="F24" i="4"/>
  <c r="F16" i="4"/>
  <c r="F8" i="4"/>
  <c r="F124" i="4"/>
  <c r="F239" i="4"/>
  <c r="F231" i="4"/>
  <c r="F223" i="4"/>
  <c r="F215" i="4"/>
  <c r="F207" i="4"/>
  <c r="F199" i="4"/>
  <c r="F191" i="4"/>
  <c r="F183" i="4"/>
  <c r="F175" i="4"/>
  <c r="F167" i="4"/>
  <c r="F159" i="4"/>
  <c r="F151" i="4"/>
  <c r="F143" i="4"/>
  <c r="F135" i="4"/>
  <c r="F127" i="4"/>
  <c r="F119" i="4"/>
  <c r="F111" i="4"/>
  <c r="F103" i="4"/>
  <c r="F95" i="4"/>
  <c r="F87" i="4"/>
  <c r="F79" i="4"/>
  <c r="F71" i="4"/>
  <c r="F63" i="4"/>
  <c r="F55" i="4"/>
  <c r="F47" i="4"/>
  <c r="F39" i="4"/>
  <c r="F31" i="4"/>
  <c r="F23" i="4"/>
  <c r="F15" i="4"/>
  <c r="F7" i="4"/>
  <c r="F238" i="4"/>
  <c r="F230" i="4"/>
  <c r="F222" i="4"/>
  <c r="F214" i="4"/>
  <c r="F206" i="4"/>
  <c r="F198" i="4"/>
  <c r="F190" i="4"/>
  <c r="F182" i="4"/>
  <c r="F174" i="4"/>
  <c r="F166" i="4"/>
  <c r="F158" i="4"/>
  <c r="F150" i="4"/>
  <c r="F142" i="4"/>
  <c r="F134" i="4"/>
  <c r="F126" i="4"/>
  <c r="F118" i="4"/>
  <c r="F110" i="4"/>
  <c r="F102" i="4"/>
  <c r="F94" i="4"/>
  <c r="F86" i="4"/>
  <c r="F78" i="4"/>
  <c r="F70" i="4"/>
  <c r="F62" i="4"/>
  <c r="F54" i="4"/>
  <c r="F46" i="4"/>
  <c r="F38" i="4"/>
  <c r="F30" i="4"/>
  <c r="F22" i="4"/>
  <c r="F14" i="4"/>
  <c r="F6" i="4"/>
  <c r="F117" i="4"/>
  <c r="F109" i="4"/>
  <c r="F101" i="4"/>
  <c r="F93" i="4"/>
  <c r="F85" i="4"/>
  <c r="F77" i="4"/>
  <c r="F69" i="4"/>
  <c r="F61" i="4"/>
  <c r="F53" i="4"/>
  <c r="F45" i="4"/>
  <c r="F37" i="4"/>
  <c r="F29" i="4"/>
  <c r="F21" i="4"/>
  <c r="F13" i="4"/>
  <c r="F5" i="4"/>
  <c r="F115" i="4"/>
  <c r="F107" i="4"/>
  <c r="F99" i="4"/>
  <c r="F91" i="4"/>
  <c r="F83" i="4"/>
  <c r="F75" i="4"/>
  <c r="F67" i="4"/>
  <c r="F59" i="4"/>
  <c r="F51" i="4"/>
  <c r="F43" i="4"/>
  <c r="F35" i="4"/>
  <c r="F27" i="4"/>
  <c r="F19" i="4"/>
  <c r="F11" i="4"/>
  <c r="F3" i="4"/>
  <c r="J41" i="4"/>
  <c r="J43" i="4"/>
  <c r="L23" i="2"/>
  <c r="E23" i="2"/>
</calcChain>
</file>

<file path=xl/sharedStrings.xml><?xml version="1.0" encoding="utf-8"?>
<sst xmlns="http://schemas.openxmlformats.org/spreadsheetml/2006/main" count="958" uniqueCount="38">
  <si>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</si>
  <si>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</si>
  <si>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</si>
  <si>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</si>
  <si>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</si>
  <si>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</si>
  <si>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</si>
  <si>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</si>
  <si>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</si>
  <si>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</si>
  <si>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</si>
  <si>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</si>
  <si>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</si>
  <si>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</si>
  <si>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</si>
  <si>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</si>
  <si>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</si>
  <si>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</si>
  <si>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</si>
  <si>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Gross Profit</t>
  </si>
  <si>
    <t>EBITDA</t>
  </si>
  <si>
    <t>Index Key</t>
  </si>
  <si>
    <t>Vlookup key</t>
  </si>
  <si>
    <t>Row Labels</t>
  </si>
  <si>
    <t>Grand Total</t>
  </si>
  <si>
    <t>Sum of Revenue</t>
  </si>
  <si>
    <t>Sum of Gross Profit</t>
  </si>
  <si>
    <t>Sum of EBITDA</t>
  </si>
  <si>
    <t>(All)</t>
  </si>
  <si>
    <t>COGs</t>
  </si>
  <si>
    <t>Overheads</t>
  </si>
  <si>
    <t>Sum of Difference</t>
  </si>
  <si>
    <t>Values</t>
  </si>
  <si>
    <t>Gross Margin</t>
  </si>
  <si>
    <t>Sum of Diifference</t>
  </si>
  <si>
    <t xml:space="preserve">Revenue </t>
  </si>
  <si>
    <t xml:space="preserve">Gross Profit </t>
  </si>
  <si>
    <t xml:space="preserve">EBITDA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</si>
</sst>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809]* #,##0_-;\-[$£-809]* #,##0_-;_-[$£-809]* &quot;-&quot;??_-;_-@_-"/>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3" tint="0.499984740745262"/>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6">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0" borderId="0" xfId="0" applyFont="1"/>
    <xf numFmtId="0" fontId="2" fillId="5" borderId="0" xfId="0" applyFont="1" applyFill="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44" fontId="0" fillId="0" borderId="0" xfId="2" applyFont="1"/>
    <xf numFmtId="0" fontId="0" fillId="0" borderId="0" xfId="0" applyNumberFormat="1"/>
  </cellXfs>
  <cellStyles count="3">
    <cellStyle name="Currency" xfId="2" builtinId="4"/>
    <cellStyle name="Normal" xfId="0" builtinId="0"/>
    <cellStyle name="Percent" xfId="1" builtinId="5"/>
  </cellStyles>
  <dxfs count="6">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theme="0"/>
        <name val="Aptos Narrow"/>
        <family val="2"/>
        <scheme val="minor"/>
      </font>
      <fill>
        <patternFill patternType="solid">
          <fgColor rgb="FF000000"/>
          <bgColor theme="3" tint="0.499984740745262"/>
        </patternFill>
      </fill>
    </dxf>
    <dxf>
      <numFmt numFmtId="165"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Data!Revenue vs EBITDA</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'Input Data'!$J$4</c:f>
              <c:strCache>
                <c:ptCount val="1"/>
                <c:pt idx="0">
                  <c:v>Sum of Revenue</c:v>
                </c:pt>
              </c:strCache>
            </c:strRef>
          </c:tx>
          <c:spPr>
            <a:solidFill>
              <a:schemeClr val="tx2">
                <a:lumMod val="50000"/>
                <a:lumOff val="50000"/>
              </a:schemeClr>
            </a:solidFill>
            <a:ln>
              <a:noFill/>
            </a:ln>
            <a:effectLst/>
          </c:spPr>
          <c:cat>
            <c:strRef>
              <c:f>'Input Data'!$I$5:$I$15</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Data'!$J$5:$J$15</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EB24-47D2-B9C1-95825365F025}"/>
            </c:ext>
          </c:extLst>
        </c:ser>
        <c:dLbls>
          <c:showLegendKey val="0"/>
          <c:showVal val="0"/>
          <c:showCatName val="0"/>
          <c:showSerName val="0"/>
          <c:showPercent val="0"/>
          <c:showBubbleSize val="0"/>
        </c:dLbls>
        <c:axId val="560949904"/>
        <c:axId val="545808992"/>
      </c:areaChart>
      <c:barChart>
        <c:barDir val="col"/>
        <c:grouping val="clustered"/>
        <c:varyColors val="0"/>
        <c:ser>
          <c:idx val="1"/>
          <c:order val="1"/>
          <c:tx>
            <c:strRef>
              <c:f>'Input Data'!$K$4</c:f>
              <c:strCache>
                <c:ptCount val="1"/>
                <c:pt idx="0">
                  <c:v>Sum of EBITDA</c:v>
                </c:pt>
              </c:strCache>
            </c:strRef>
          </c:tx>
          <c:spPr>
            <a:solidFill>
              <a:schemeClr val="accent1"/>
            </a:solidFill>
            <a:ln>
              <a:noFill/>
            </a:ln>
            <a:effectLst/>
          </c:spPr>
          <c:invertIfNegative val="0"/>
          <c:cat>
            <c:strRef>
              <c:f>'Input Data'!$I$5:$I$15</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Data'!$K$5:$K$15</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EB24-47D2-B9C1-95825365F025}"/>
            </c:ext>
          </c:extLst>
        </c:ser>
        <c:dLbls>
          <c:showLegendKey val="0"/>
          <c:showVal val="0"/>
          <c:showCatName val="0"/>
          <c:showSerName val="0"/>
          <c:showPercent val="0"/>
          <c:showBubbleSize val="0"/>
        </c:dLbls>
        <c:gapWidth val="99"/>
        <c:axId val="560949904"/>
        <c:axId val="545808992"/>
      </c:barChart>
      <c:catAx>
        <c:axId val="56094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545808992"/>
        <c:crosses val="autoZero"/>
        <c:auto val="1"/>
        <c:lblAlgn val="ctr"/>
        <c:lblOffset val="100"/>
        <c:noMultiLvlLbl val="0"/>
      </c:catAx>
      <c:valAx>
        <c:axId val="545808992"/>
        <c:scaling>
          <c:orientation val="minMax"/>
          <c:max val="45000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60949904"/>
        <c:crosses val="autoZero"/>
        <c:crossBetween val="between"/>
        <c:dispUnits>
          <c:builtInUnit val="thousands"/>
          <c:dispUnitsLbl>
            <c:layout>
              <c:manualLayout>
                <c:xMode val="edge"/>
                <c:yMode val="edge"/>
                <c:x val="1.1980531636091352E-2"/>
                <c:y val="0.24584499854184894"/>
              </c:manualLayout>
            </c:layout>
            <c:spPr>
              <a:noFill/>
              <a:ln>
                <a:noFill/>
              </a:ln>
              <a:effectLst/>
            </c:spPr>
            <c:txPr>
              <a:bodyPr rot="-5400000" spcFirstLastPara="1" vertOverflow="ellipsis" vert="horz" wrap="square" anchor="ctr" anchorCtr="1"/>
              <a:lstStyle/>
              <a:p>
                <a:pPr>
                  <a:defRPr sz="1000" b="1" i="0" u="none" strike="noStrike" kern="1200" cap="all"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no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Raw Data.xlsx]Input Data!Service profitability</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Data'!$J$27</c:f>
              <c:strCache>
                <c:ptCount val="1"/>
                <c:pt idx="0">
                  <c:v>Revenue </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f>'Input Data'!$I$28:$I$31</c:f>
              <c:strCache>
                <c:ptCount val="3"/>
                <c:pt idx="0">
                  <c:v>Accounting</c:v>
                </c:pt>
                <c:pt idx="1">
                  <c:v>Artificial Intelligence</c:v>
                </c:pt>
                <c:pt idx="2">
                  <c:v>Marketing</c:v>
                </c:pt>
              </c:strCache>
            </c:strRef>
          </c:cat>
          <c:val>
            <c:numRef>
              <c:f>'Input Data'!$J$28:$J$31</c:f>
              <c:numCache>
                <c:formatCode>General</c:formatCode>
                <c:ptCount val="3"/>
                <c:pt idx="0">
                  <c:v>766694</c:v>
                </c:pt>
                <c:pt idx="1">
                  <c:v>701974</c:v>
                </c:pt>
                <c:pt idx="2">
                  <c:v>1976136</c:v>
                </c:pt>
              </c:numCache>
            </c:numRef>
          </c:val>
          <c:extLst>
            <c:ext xmlns:c16="http://schemas.microsoft.com/office/drawing/2014/chart" uri="{C3380CC4-5D6E-409C-BE32-E72D297353CC}">
              <c16:uniqueId val="{00000000-20B2-4117-A784-25CA3898C4EE}"/>
            </c:ext>
          </c:extLst>
        </c:ser>
        <c:ser>
          <c:idx val="1"/>
          <c:order val="1"/>
          <c:tx>
            <c:strRef>
              <c:f>'Input Data'!$K$27</c:f>
              <c:strCache>
                <c:ptCount val="1"/>
                <c:pt idx="0">
                  <c:v>Gross Profit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'Input Data'!$I$28:$I$31</c:f>
              <c:strCache>
                <c:ptCount val="3"/>
                <c:pt idx="0">
                  <c:v>Accounting</c:v>
                </c:pt>
                <c:pt idx="1">
                  <c:v>Artificial Intelligence</c:v>
                </c:pt>
                <c:pt idx="2">
                  <c:v>Marketing</c:v>
                </c:pt>
              </c:strCache>
            </c:strRef>
          </c:cat>
          <c:val>
            <c:numRef>
              <c:f>'Input Data'!$K$28:$K$31</c:f>
              <c:numCache>
                <c:formatCode>General</c:formatCode>
                <c:ptCount val="3"/>
                <c:pt idx="0">
                  <c:v>497113.79999999987</c:v>
                </c:pt>
                <c:pt idx="1">
                  <c:v>416294.99999999988</c:v>
                </c:pt>
                <c:pt idx="2">
                  <c:v>1161788.3999999994</c:v>
                </c:pt>
              </c:numCache>
            </c:numRef>
          </c:val>
          <c:extLst>
            <c:ext xmlns:c16="http://schemas.microsoft.com/office/drawing/2014/chart" uri="{C3380CC4-5D6E-409C-BE32-E72D297353CC}">
              <c16:uniqueId val="{00000001-20B2-4117-A784-25CA3898C4EE}"/>
            </c:ext>
          </c:extLst>
        </c:ser>
        <c:ser>
          <c:idx val="2"/>
          <c:order val="2"/>
          <c:tx>
            <c:strRef>
              <c:f>'Input Data'!$L$27</c:f>
              <c:strCache>
                <c:ptCount val="1"/>
                <c:pt idx="0">
                  <c:v>EBITDA </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f>'Input Data'!$I$28:$I$31</c:f>
              <c:strCache>
                <c:ptCount val="3"/>
                <c:pt idx="0">
                  <c:v>Accounting</c:v>
                </c:pt>
                <c:pt idx="1">
                  <c:v>Artificial Intelligence</c:v>
                </c:pt>
                <c:pt idx="2">
                  <c:v>Marketing</c:v>
                </c:pt>
              </c:strCache>
            </c:strRef>
          </c:cat>
          <c:val>
            <c:numRef>
              <c:f>'Input Data'!$L$28:$L$31</c:f>
              <c:numCache>
                <c:formatCode>General</c:formatCode>
                <c:ptCount val="3"/>
                <c:pt idx="0">
                  <c:v>131267.00000000003</c:v>
                </c:pt>
                <c:pt idx="1">
                  <c:v>114326.60000000003</c:v>
                </c:pt>
                <c:pt idx="2">
                  <c:v>298582.20000000013</c:v>
                </c:pt>
              </c:numCache>
            </c:numRef>
          </c:val>
          <c:extLst>
            <c:ext xmlns:c16="http://schemas.microsoft.com/office/drawing/2014/chart" uri="{C3380CC4-5D6E-409C-BE32-E72D297353CC}">
              <c16:uniqueId val="{00000002-20B2-4117-A784-25CA3898C4EE}"/>
            </c:ext>
          </c:extLst>
        </c:ser>
        <c:dLbls>
          <c:showLegendKey val="0"/>
          <c:showVal val="0"/>
          <c:showCatName val="0"/>
          <c:showSerName val="0"/>
          <c:showPercent val="0"/>
          <c:showBubbleSize val="0"/>
        </c:dLbls>
        <c:gapWidth val="355"/>
        <c:overlap val="-70"/>
        <c:axId val="895211760"/>
        <c:axId val="545827840"/>
      </c:barChart>
      <c:catAx>
        <c:axId val="895211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5827840"/>
        <c:crosses val="autoZero"/>
        <c:auto val="1"/>
        <c:lblAlgn val="ctr"/>
        <c:lblOffset val="100"/>
        <c:noMultiLvlLbl val="0"/>
      </c:catAx>
      <c:valAx>
        <c:axId val="545827840"/>
        <c:scaling>
          <c:orientation val="minMax"/>
          <c:max val="180000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95211760"/>
        <c:crosses val="autoZero"/>
        <c:crossBetween val="between"/>
        <c:dispUnits>
          <c:builtInUnit val="thousands"/>
          <c:dispUnitsLbl>
            <c:layout>
              <c:manualLayout>
                <c:xMode val="edge"/>
                <c:yMode val="edge"/>
                <c:x val="2.3238925199709513E-2"/>
                <c:y val="0.29875518672199169"/>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Data!Doghnout Gross Margin</c:name>
    <c:fmtId val="7"/>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'Input Data'!$P$5</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C61F-4121-8313-0258771C8C5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61F-4121-8313-0258771C8C57}"/>
              </c:ext>
            </c:extLst>
          </c:dPt>
          <c:cat>
            <c:strRef>
              <c:f>'Input Data'!$O$6:$O$7</c:f>
              <c:strCache>
                <c:ptCount val="2"/>
                <c:pt idx="0">
                  <c:v>Sum of Gross Profit</c:v>
                </c:pt>
                <c:pt idx="1">
                  <c:v>Sum of Difference</c:v>
                </c:pt>
              </c:strCache>
            </c:strRef>
          </c:cat>
          <c:val>
            <c:numRef>
              <c:f>'Input Data'!$P$6:$P$7</c:f>
              <c:numCache>
                <c:formatCode>General</c:formatCode>
                <c:ptCount val="2"/>
                <c:pt idx="0">
                  <c:v>2075197.2000000009</c:v>
                </c:pt>
                <c:pt idx="1">
                  <c:v>1369606.7999999991</c:v>
                </c:pt>
              </c:numCache>
            </c:numRef>
          </c:val>
          <c:extLst>
            <c:ext xmlns:c16="http://schemas.microsoft.com/office/drawing/2014/chart" uri="{C3380CC4-5D6E-409C-BE32-E72D297353CC}">
              <c16:uniqueId val="{00000004-C61F-4121-8313-0258771C8C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Data!Doghnout EBITDA Margin</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'Input Data'!$P$16</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9D22-4019-B495-76C46A095EB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D22-4019-B495-76C46A095EB3}"/>
              </c:ext>
            </c:extLst>
          </c:dPt>
          <c:cat>
            <c:strRef>
              <c:f>'Input Data'!$O$17:$O$18</c:f>
              <c:strCache>
                <c:ptCount val="2"/>
                <c:pt idx="0">
                  <c:v>Sum of EBITDA</c:v>
                </c:pt>
                <c:pt idx="1">
                  <c:v>Sum of Diifference</c:v>
                </c:pt>
              </c:strCache>
            </c:strRef>
          </c:cat>
          <c:val>
            <c:numRef>
              <c:f>'Input Data'!$P$17:$P$18</c:f>
              <c:numCache>
                <c:formatCode>General</c:formatCode>
                <c:ptCount val="2"/>
                <c:pt idx="0">
                  <c:v>544175.79999999981</c:v>
                </c:pt>
                <c:pt idx="1">
                  <c:v>2900628.2</c:v>
                </c:pt>
              </c:numCache>
            </c:numRef>
          </c:val>
          <c:extLst>
            <c:ext xmlns:c16="http://schemas.microsoft.com/office/drawing/2014/chart" uri="{C3380CC4-5D6E-409C-BE32-E72D297353CC}">
              <c16:uniqueId val="{00000004-9D22-4019-B495-76C46A095E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6541DF28-DD63-4397-B80A-C3452E345306}">
          <cx:dataId val="0"/>
          <cx:layoutPr>
            <cx:subtotals>
              <cx:idx val="0"/>
              <cx:idx val="2"/>
              <cx:idx val="4"/>
            </cx:subtotals>
          </cx:layoutPr>
        </cx:series>
      </cx:plotAreaRegion>
      <cx:axis id="0">
        <cx:catScaling gapWidth="2.19000006"/>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kern="1200" baseline="0">
              <a:solidFill>
                <a:schemeClr val="bg1"/>
              </a:solidFill>
              <a:latin typeface="Aptos Narrow" panose="02110004020202020204"/>
            </a:endParaRPr>
          </a:p>
        </cx:txPr>
      </cx:axis>
      <cx:axis id="1">
        <cx:valScaling max="3500000"/>
        <cx:units unit="thousands">
          <cx:unitsLabel>
            <cx:tx>
              <cx:txData>
                <cx:v>Thousands</cx:v>
              </cx:txData>
            </cx:tx>
            <cx:txPr>
              <a:bodyPr spcFirstLastPara="1" vertOverflow="ellipsis" horzOverflow="overflow" wrap="square" lIns="0" tIns="0" rIns="0" bIns="0" anchor="ctr" anchorCtr="1"/>
              <a:lstStyle/>
              <a:p>
                <a:pPr algn="ctr" rtl="0">
                  <a:defRPr b="1">
                    <a:solidFill>
                      <a:schemeClr val="bg1"/>
                    </a:solidFill>
                  </a:defRPr>
                </a:pPr>
                <a:r>
                  <a:rPr lang="en-US" sz="900" b="1" i="0" u="none" strike="noStrike" kern="1200" cap="all" baseline="0">
                    <a:solidFill>
                      <a:schemeClr val="bg1"/>
                    </a:solidFill>
                    <a:latin typeface="+mn-lt"/>
                    <a:ea typeface="+mn-ea"/>
                    <a:cs typeface="+mn-cs"/>
                  </a:rPr>
                  <a:t>Thousands</a:t>
                </a:r>
              </a:p>
            </cx:txPr>
          </cx:unitsLabel>
        </cx:units>
        <cx:majorGridlines/>
        <cx:tickLabels/>
        <cx:numFmt formatCode="_-[$£-en-GB]* #,##0.00_-;\-[$£-en-GB]* #,##0.00_-;_-[$£-en-GB]* &quot;-&quot;??_-;_-@_-" sourceLinked="0"/>
        <cx:txPr>
          <a:bodyPr spcFirstLastPara="1" vertOverflow="ellipsis" horzOverflow="overflow" wrap="square" lIns="0" tIns="0" rIns="0" bIns="0" anchor="ctr" anchorCtr="1"/>
          <a:lstStyle/>
          <a:p>
            <a:pPr algn="ctr" rtl="0">
              <a:defRPr sz="700" b="1">
                <a:solidFill>
                  <a:schemeClr val="bg1"/>
                </a:solidFill>
              </a:defRPr>
            </a:pPr>
            <a:endParaRPr lang="en-US" sz="700" b="1" i="0" u="none" strike="noStrike" kern="1200" baseline="0">
              <a:solidFill>
                <a:schemeClr val="bg1"/>
              </a:solidFill>
              <a:latin typeface="Aptos Narrow" panose="0211000402020202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4ECD53C0-B53B-4D12-86A4-68514E34A3AC}">
          <cx:tx>
            <cx:txData>
              <cx:f>_xlchart.v5.6</cx:f>
              <cx:v>Revenue</cx:v>
            </cx:txData>
          </cx:tx>
          <cx:dataLabels>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Aptos Narrow" panose="02110004020202020204"/>
                </a:endParaRPr>
              </a:p>
            </cx:txPr>
            <cx:visibility seriesName="0" categoryName="0" value="1"/>
          </cx:dataLabels>
          <cx:dataId val="0"/>
          <cx:layoutPr>
            <cx:geography cultureLanguage="en-US" cultureRegion="US" attribution="Powered by Bing">
              <cx:geoCache provider="{E9337A44-BEBE-4D9F-B70C-5C5E7DAFC167}">
                <cx:binary>5HtZk564tuVfqfBzU4WQQNKJUzei4ZuHHG2nnS9EOp0lBgkJxPzrW4h0kv6OT517I/qhI9oPsvZa
a2/xkaBhS/zzuf/HM395qn7rBS/0P577Pz8kda3+8ccf+jl5EU/6d5E+V1LLv+rfn6X4Q/71V/r8
8sf36qlLC/aH5wL0x3PyVNUv/Yf/+qeJxl7kST4/1aksbpuXarh70Q2v9d9wv6R+e5ZNUU/uzET6
80P0VDx9f/rw20tRp/XwcVAvf374SfLhtz8uA/1Lo79xc1118934Bt7vPkYeAMBz7T/w4TcuC/ZK
OzT4PXAxBS4IZh7+aPvqSRj//3w99mqevn+vXrT+7fX/xe+na1/gVMto/uGRnC4z+t/2d/3x8439
r39eAOaXXiDv7v3lbflP1OWt/3RvLuL/1n2H9HffhT52/eDihtPfXUAgAq5P7T/8o9H5hn8q0vrl
+2/39VP9on9Qv3oOfn3fL9wvbv8Fe/lX+HT//8Bf4b/7+/9n78H/x3+Pf//GvHUcq6f6aW17nHcv
zd+zP962C9e/e4Hmd2v//c8PkL7rxqYIr26/6nN+6F+edP3nB8f3fg88al4s18XQMz2bCdW9WAog
07kVsqqTPz8Q+DtALiEIUopMLfA+/KZlM1EI/B7gAELzagYT4b916DeSD0wWbz/81f6taMSNTIta
//mBuqY9NeumK0MEEBogYi6HEkx930OGf366M6OGkYP/RdToOhJ37L6os3aXtm5+xE1lCo0Ejubq
ZC+Mn2WrtMjl3pILbk1EZS/DxY3HgbEDi871hZubkGDMowy6cbSEeu9l9f50Cb+OAgnl6cYKVIyC
bepU8y8olYv2pPIPYvTia5214jZP26ec5+XXpuvE2qug2lszabdjXA5fOsiKg9s5w8rCyivzsOoT
55pViC/eWemJtTt5V7h2jjFl3YEpCsIxYXQ7MLe+6abCrVmxdwaShRmV9c1CxLza06YApwWXEJVr
WVO9spgtnGqsrkijoxIIQOcgczu0odtFx3tZ7MXom3Zyp75ZiMLVe+JT97Tg5dSOEkiv7CXaa2q9
uLTtZISYdizWjz4Ih7Z4bacu74XHyisGShyO7UCeUg/fJ87QfSR5rvcCcbkxI4d41Nmz5Ws/ziMQ
D7eNb54r5Cb3bCp0JbzII66/tVjOPH49KQBi6b2FyklhHtlXheMycQ3qZteP+RjmPmlDFYw4i2Dz
YpoYbmq/jG9p57Mzo8MV6kiQRYQPztbPWh7RNHVu88aLb5Fg5UoXjtykk2mx2vH+ygYHHqxl8R9h
ZwS27Jyl/dUSpgD+a+i54Sn+EnqJ83Noi8fpMQM8O5G0HZswsKWD8NCEXNTJqU73dZqC0wzNdFMj
92QL7WfJqSv31lC+X4cOFt4ak5Sfuk6FSarwoWv8/DRDU8235C+wWHB6pDq0eqtanCyGmtZ9pa09
VKo+iFpHTufRnR4797Hq+0MaD9WjatoxaoUDb3iZip12/HpP3DS5ZmOiV9JN+RdXJh/BoPDWNePn
pukh33ZdUq4Txw0+jVoGG9Hk7lqQBH8aHK/ZaDTEM6t9mG1qZ1AbJzZiz8n8daWQu7G+sYNIOPhd
v/KRf/A4E2eoPH6uM4S60FYtONaIRGYKLFYwKcV5EZZVboTWbki8RT7ID+4UZpHMtcmtw6reQeHf
L6QNV48dfA2iKRERrKLmeci7dl2DHF67mY6DkBXgQY6Fsw+6Fl7bIh+85jqX4Syw2qZw+/2I0RPU
Hg1CKxs54mvRJcXqHVg3XRU6ic53VmOi0zOHxarNBVmZKXR/4LgoPsHWOXRMDo9iYGRVTrgc3OKT
oPQAXUSOoqzlimo9rgYo6FEmcXCjc68Ndden31g/fnFHhe+dxnX3KEHZZmwb8UjbZBZYz9H86tnT
Gfw2rP00/VZl/RfCUzJ7JqDPNqln+ofJ0wqsp2qyZoMceEs0zUkotPOX3ym1bwaR3NgCqsI54lYc
K811sTYDY7JCsu3Xi8TWiiYJGQTgynSsJpLWSbEdtKQhLUdOwlkj3W/VyL192/ev4XnJu2MdxGcL
zVfBM9+Palrg9aKLGc6vaYsq5u0CCcG2GgPHiYKauMcKcHBEOANlCHTvlqGaAItaPlDZOve6Zr9A
s/rSnr0takPwgt81ZV5vLTRCxtY8gH0IsKePcCrKQJFo6KsyWjACa320xa8w13H0sc7osWI43uKi
HtQcz3osQUfcltGC/X08yy5i2+6FmWfjl9wMTSelMtP7jQEHp4ET95TkODsIQdfWsjjsBncmLeZO
MltrQJYfcqON/T5Mkw3hmB1VMbBjn+fJXLNYMBG25tE4leEF/SuXCwwHXSZD5ZMySgcAIkvbiDbW
iN1s5asiiVCm6qMtaDHUR4YCoMLFdiZwMRc1K3geBSTLV9bPDwA8KIL9RwDpM0yS7l7D2LwJYBw3
KSjFlypPtvGIqmNJUbNmnPdhlw7BXVA5aJuNOd+7bgxvEMmKKJNd+9w7NwA0wXcrrXPxXoqxQrM0
58ml1Mu1+QUxjIQHeShgnJpeHSTXcGDpta2pIMnWTi+d6IIYiJl1BSX+aLVy7AQKrcSjD31A4/MM
DWl3FSTNeOhR8L4FK11aEE392sJC2Bb4QD8u0HJdphXPHeOz5bDPCxRe/AahExbFRYP0plQwN0ML
OXtpkRySIZFXLq7k1TAVthZzPJMLtMiqH55WuuBW+3NYSyruyStbeyMrMiQgXFzfQi6QrVnXyWsc
YnZo3YIeQOmLkxn01BE7rF7JRg2PHcLXQa3zjxqn5ZEgbIbfCS88eq36uj8PSUAjl+blkWVEqdBW
L+2aNeWxouoHb20SY3eNqjEL24m2PpawNYsp60KCJt8jP1uzvPXcT9avqrwspEGVpXsEk2+sTfo8
jeo07ld2OtOjxj0x4ERcp+Awz3/sVGhhsU7dJiSUzpp5CqXfZkc2Qk5qZwtbRULUJnrTZwo+FBIN
IWFpeU5HDz6M7boDY/aQEm3+Fso1PcOkIqli2185WdYFv3SKJydvamlEZt7ekK5bC4zY2Rbay9xD
EMt1nxZZF1osBmWhV5bxabHOQJqcc1o2bIsZaPbK8XdcB2ailWbNwdZsoXPHvIaLbWvZJKxQbRiW
jVtJM7y1fjP2rmrlFyGF19eHy7izPZdzlMVVa+Lx8NJj4fOEpNGQFHQlch1fVdC7cZQnDq2OfRha
rCOJb7pMKGaJxWaC+/zYy/6wQL0+OALFBxf5dRyN2GuPUnmxCmvFk0g0mVoFjHXH0oKW7ycRV7GO
I0uBpPBX3pC0V1B02yKRCQs9oMwiy4lZyNUYmTeFJuZZKUMv9nAa9uqGJBJnoT+ESQ6DLFQsiPdx
GovD6Pvvi19hWqfFoejAq86ai5slLjBqZj/R0GoeXRDW7aKNRTK3Ib1T7PjOhpS6OmReVh0gGzUP
rT1XdYLLgzQTCB5awSK15oJhp87dyNJu4mav1TmIVV0GeafyWrrtpOMfmxGzG+lIua8TzsLGzrEm
zBI5zMxIULrdtrJzu4kgjiqv3BSEgZ2z1RMhoK9NsqfgKxsg6fuMhN04HliC0hPjTh9iQsrrbFDX
ZmUPvvqVN0QOdMRtXfftthK8P7hDzs/Sicc1kMPwMcOB6TuKwn9mqjSDGsZfkdvdey37S+eQ7Poa
6+u8wYMfitp/Hnmb7WfTMiJon7JiKN9jGaq+Vn7R7zPajX6Yep2+pkQ/kEqivfWyUGpWdtc1159G
v3Je/S1G2+Zep4M4WK0t2ukquJkLVwLXMy7L4vAuF/WLjA/yyGXGhwYQeNinJrkEaOC5P2d8skB0
fkrr6g63qAlz6uRXvZkFX2ns6BXCI1+1k+n3qvZWflnwDe4ZDlGARje0SsuXfqZ2Tgu+2QiolI23
ogKgwxgk+5wkwJ1jdwXSIRA0pdm66/wXNDToyvXQDdZVcvAmy0lzdGXxWop+y8lQhq2IGQwtYzXK
C248kiaHmbBY3Nb9NhjN+ytx4+PVW+hGfm5SSDNxBtW46gKQfx2oCtayqsZDRdLsVuaDG44uZM8s
zQ44Tb2HKhfdhqEY7DEKyjvGsJwVcmA3pm+Rn6sAFtsY8cwsxrx6yxXaD9isF+OyGc5L4VRoODsq
N4WXRlnfB0dLWpxQooaQF257pmuEKtGvLG4VbUbBEeNNMDr6DFLY01XQ+3FIBt1slOfFV1oq053i
jDrbljIRWnDpNm2Npo+65cHZGtXkZWs2UiHGZnOhL8ec7Wy0uclZ7X5dgiAkP7kg/khKha44juEV
Tq7LrifnYEIWmLcjWSWyZqt32KS3ukHPTjaCLUAwoquB1GSVTU4WQzD/Ug8F31vSQsaxqgpytoZi
NTnkqTxay7bIKslWVt7A2PFCy1TwsjV7Tba1KUM6t2allvhxiUkSd7uYiTzPd4SZHOjI87uS+tld
XpBvommlmYAbi7JG3QowGxbpWMMOWV+q0Jq2UDXFKwBGk6n5N3FSieV1lZpFuNo6IyZnlvL2ygdB
c2UyK+1VWbn13qvxfeNCAkLL2gJUqljnqBgjqzMD8A8auNT0d4mfbJdYSa1NhpIQvvYHRY55lKCx
OtU0q1aA5Xo2e8LbOhSKVidLA5Wbdb7P+401W0vLiZ6rFrVFwIv3yneBgNv2e4L0dhHbBmzsttH9
hkGPb0kNH+0sziypRMerOetlkYupoJ0UWqwy/fWb1MLLjFCynMiVoCHkL8mYATPh7GXtnjDP15Ar
fc3oqK/TqRgH7J8ynq672Ov9kKqq2RAo8sgS2rzvbam6ZD3o8jsmo3tsMyJuSrcoDjLAX6xFG4lJ
CKn3VZYPJnXzgMqq/+iQsfnII1v3JiCVyQPgAzmDIO4+xlr4ka/5sCvKfKfMivMalao6u5m48ST2
RIRjLVdxnqONLzpwpzMC7gZ5gF5Hbi0yuL23TfJ+jKxZTgKOwFev5enJQh4o9MkTyQNORigihRoU
td7YbC3bpwCs4TiSSBAn2cK4TcNYc3mmqpVnPBXWDJI66cPaNV2nU/i7RPrMDMRvtNUsES6IdxGQ
y29ByvxdQdMnSBLPvMp0uMOdGFZA+WpjzXTCKn+IOpGrm170w13T+nJP8x6GlrSYKNEY1pns945J
rIWM90nIG14ebNGlzWvN173kZrH8w1402Zt6cWlAqsx0e2Iu6EWzRCA+UYexz7z1gFGxJzLmZobj
1hEz+eckSkou3tu60mLb8K6OYjTxiy27obpFWunbJUYb0+pWwzLfuLQma4e3u7EJxk+qhCZZ0JJx
NcaoeExHcVciXt8LDqoTEg2MLG4u6y+HB+qWFTS7qqgThxavA5Pz5CZtdA097FzjsilDzQv5OJi/
Q0Ra2p1dHji3pceeUNIVp7+fg5jt+ctJiNnOp0FgNp2IG0CM0MW2EwjKrmMBb+76Spt8LsbOQU1F
76G4CGe7YcMOUDNc0cE5WAgNpVOEl/bsM3NzffBzdlxktsZbYnxn3jbVANQv8S9c5mi2Uet9aVvG
+vxr6zZ6VzZPTdDXGweO2YbFFQsd0oBjrLBXvlZFodjZorZoqHQ2FKHPaeWZVCLKETgC1BbsbKt1
II1nIjK6HUV2ZV24alh1O3srsx8yBO2mN83qsC33RMD+WAsxiOcfVgXd/GRW8o9+k4rrFguwrimV
O8iq4UvfVAdVSfe+DqC8bhPzEljcyqo32eDog5eT8d5Mh97LoJdHyHVNjsL2ojliW0BLdUJTZ5tN
/WwyFU7nbCzulEDvvLhwI/vkyzwRB0gwC2sQmBfD2gMyS7X5RVlsK7dvBvDUq481LWGxNPFZaN+l
JbaNZU1LlKJeJ0P34nlDu/HNqvI+rRp5m49t2MJAyCjpanflp7rdiLJP7vOJBaILtZcaNptY68uw
SfvmZX30vZLdQ5inu6Gvu8iasecxs02mj7IOzKA+KfohaXa481RkSYvhNr0SPnTOFqIV8ndm9Mrm
GLBDUZ/hIxCgiBQu+ocU9d6aNRnYMgX6B8xbk0PjWXOFAl3dmYdnLUe2h4Wbf0mE5Bsv64sDrdLq
thbjaP6q5pH47yk4C5LdoB33VJjdv1wP4kvmiGTtqZaekozoU9fyau2Qsn1IpXuLPIG/Ey5naQp0
si56/l5q+uxZqiQMrLRp890Am4fKgWATBFWXRGkxoOjSTnqpwzxRB8dMzqKyQN6tN7Bgyzw87pki
+XUjhVjxrMi/mgzZWQUYvbReuy+9pnz0BoQi5cv0JnMg3TXab3Yg9eGNy0gbaSjFEydkU1W12AWA
sxWrhDwlnp/UIS2A2gdc7CzmB6082RqcatZ0gU7r0IK2CFr2DQ4O3ViJhXqz6xWOftvuUIlqk3Zw
sn0z9e/dVPSx+wOzj/9iW9oKLYb7It/XjJBzihuz6l23vutu6y6eHoGaX5O8hPcQB3tveqdZhsud
dNRo9sxo/8Xsbomw79J3MjTJ4vQnWTomIqyHdM3MwLkbXNePUojxJ4ykvws8szYfXUk+pZ073ZK+
X4HJrB0OtmZuGK/KAZBPbu1k20ZJvba+bp67G1+3wdr6FqzKN3FrBnzLCmmmIboU/sb6+oGZ2tLA
zIgti0YWrIZO49msaFqvAresd5y2ag2V70R1Vpv8P0qn3bRpK8AD7o+qGgWXIZ12BKQDVprHzs7K
rXD2uXS3dsYCf5/VOjQ5+KAKs3iMj/ytSCEsNibxl4TDUL4SUAtcvbOtuqq1DgN/bM1TLpN7WHSb
1vPBtbXaWDbbsmtolPc9l9HE1m9sP7EAKBpZcTLtoMu03ZR97r3zh5PCJERMv/QWnUPC7nXevff/
uX0bLUWpv1Hy5BLpbhOdNA9JW5jdZD9zTBJ9rB9KfvZZrD+LchyuRe88WbRGnb/zsgCtrAldJ1sp
mAX72Scd7/q2iW/GQgcfERsiGzmnOEpqpmW+F/64LafBqFDVayF1ZtLB2MuihTDrQDOWWdtpa5mv
rLz35KtS4CQ/LXJrWsmCsdJnK8HNlGio0Ne0SYcvwgv6TSbiYmtNQpo72VTxLfQ7/2ZStbwbvlDm
vlclgZ5VQ0L8mwIHcyyrIplJDKSUDl/eVG+x+imWbdGqrPmvKutckOS6H7ptoOj7B80+Xr/CWpG0
K1jlWbQ8lfYhnZ9XC2r76C48obhZxY0ZW2zYWZlyyDdDlgdh5+LhvmDjHRcBPMvEHe9xbe5Wkohg
Zcl6xP5NW4yrpFG6jBRr3DClZhy2bJeYIydmucWiLpl2JWFemsMNnNzaUH6O1WocA7G14jL3/ZMI
uq9zqKlZrXJ09oPi3zc7k5OiMdnEd03jguh9PDjO/CNsC1PzrazT0Fd5c7Cuv7qGVo1frR5Pcd9+
PulUeiWZt2/6vD32GjdHW9OT+fdYlzQm64X6Ym3d/ke+v2pDafMeqFwU64vGg9IhyuRazRWVpDcn
gJw6OGqcmWkTrtMbkydL7kwS4F4gEnwZ3cI1+eJRbXtJ0KYqi9wsbSnc5Nh0oa5ZnN7ZIuZmLueh
NNvVaWZ2KXWZHOAQmCEVjcldlVByhZx0U02WhUwWyKwJ8xiF1p+nrbMLuEpXlO2KLAiS0G/LLeoy
/Kza+kUmQf1lEOaUrQPJcO9Qcx0FL8prWPv9Nhmr8diBuj/0Y1DvarOBe0UCM3CYE8ziTvtmzdyI
Cn/OeleFMWDZt7GnpyrmhIX/qT0Zy/E+FWm+rtOyWqV+06+HaT8s1qPp9myVk+zZRxnf0ACroy0s
bmuwSH7oFtrW8Jt6jqVh2q9VwE6eb2YeQCb8JvASf8fcEezMoRN10xTQi5pS6kfugr0Z7eiLLMdT
WaH+a4ArJ0p65l2bX5jv3bFLVoObsG3VFRuzo0SvbQHyhl63vuOt86bGZt70EzHm6WM3ALxf8KqL
49PPMeIpCZnQWq26IunPvIDdeZhqhNNxqxr03WzhoG5lMStJKBi3LsffeRdnQ2gJ66aVyYn4mu2t
66SwXNOWRrZEp+awjw1snRY87YfcbL28RZ+uxEoKDPxu9XY91qOwbS8R3tzyuFKhb5a9gzlkZxqa
LoMOnfIPbwHmeLlLiqgyM4yIkY4e3AA9qDp3btzMj29w26lrhhtzOMdYFjdPbXzj+d2GAhacPYdi
JzQrltQcNvG8vdXZIjD9WgTdQm9qXRgNL0S5MQsGHC2atBvGfT86WThM8S3h9b13pjHdzJaN7+Ei
BFlfX9vG7WWUPHnws5EdZxnRww65tArzzh9R2OKYXxXoDuCSm2eEvS+cvtg3pBmPFzjJTR+iMmjm
V5ND4TcuCs3jzFeypdSc9vwRxQY1xw2CTcXSIFyIJnW6bS1idB6BOb43Fii74i7qzonMnSirc/jN
Rd8pquLHKgByjatYHB1MvBuSZ144dMD7Zs6SnTLd+p95D8U2JjHYNbKQH13Yfk2mCNKpEnMek7P7
uM+6vRvLboPqln/JeLdVQ/mXWZTcwTRDN2nZoJusDfpo1N64YZNpsb4Hw5aPJhHS9j66sWIHlO25
zPKttaBvTpSBDhbrgLfxQUnxWgwU+kVobcugN9qaXjWwbTqgmws3cxLt30QZU2EC2jDvqnOwwkWF
yWz95GqZ3jrZqujZbWbOd22szoXyhYy8X7N4aA/Uxe0BT0UnC7M0sFVukitmt3jiM1u1Kmtb3tYW
91mz0Iv6HTPHfNfS0rL1vGxoCWdrARxfaB0HMb7lKQrWKh7Z2RY16cy2eVdzFPrSG2ameKM9SdMu
zBFl50XzDkyA+lt+acjWbAz41s7CgpGADaoyFJW1OQ2sBvP0eahK9lyCbAszV3zGlNxkLBPPf6sY
nJHPikFVn5AZgnZlTuUqH3T7CDC980jb3mesjo+UUbYye5btIxz1Z20Oit+x0iy1sV/5kcVVzh8H
nZV3sJXkpAOnj2ycMdDfpY/hbR6X1bkAoppxIP0kbETBbwcwfnV4KkLquNXBFvit9isMF6gxz8+k
yXP1/B8ygcB8T/LT+XPPRQHxkDmI7hLPXJk56P7+/Hmm+5TGQ0NvzWygPtFKZ2c8FbbG+vS1Jszh
JQ7NCXWL/1uZJ5/5UDlHK+Au1F1IhJedbSDJK32oS7PfMIVd8ItoQI18KzX4a5apqu5CK1ncQJC5
q6Io2uiCWExbA9PTK5LRXb+7lrow57PMaQ21Ir2ntrCEbOX21Kz9JPPXWT8N6F7d3/EsSkvgH20B
mNPthaPWYIxfIe5XRRVaNhe+qMLxjZIpq48pWEFo9rtDrdhw5HXRmSdlqtoikU2yLYDzcWzVK2Tx
MkbbxAfpoTLzkt6c/fLLc+24jjnCJmfLQr1jPhdYKTOrO+du9WJG+WbLQVadLasbt+pDa8M6Hddj
i3E4B+xlXm2zLG5O8aCeh1qo65YL+bCDmKmH3Ax311nsPXfdKB9QXbB9kOphZckSev1KtEWyt2YF
5++B5o+yfrU1br5dungWsWuS0QHysf2c7CIpLctgZIM5PntLMszHz21NnEPgCXnVsl5eVY6ZVphl
mNwuGBPUnN/qkHxlrNBEkee8Id5ZSw+YxHo7PJpkZxf6KB6ve1fw618RCvJql1WVMosmk/ll1GSL
bWHNzmZ//Ym5oD1mVvAl8r4seAl7ti61Svad2aG5aqZCma0U8wlB726t2VFQbf7+Zfbhv94/6JtP
WijGFPkuvXiXfdUFaYdGdBswepubZ+Jc0UQcg6oxm1y+OfnEp+7aFg0w9y3NYx5VOUzXgCDwucPN
kyOZ8xKb2QgBDD3TsYVhglRy7+iYbLzWDQ6tn/ZnLGqzl4kctHt3jm0+f2aPoiEIzZ/Enk9bjqvZ
k2oYJ/UuLeDuUjcij5nz1dCPEih7c3zNnAGIWVYcSaKys1ROufY9nn0umvQlrVH84qhPSYb091qU
Q2hyjsO9+SJk3JDMLC7+/saaBcHlnQUQAzo9mhQSlwTTdsq7r3R4khZ9ZQ7B3Abl5zbL8iszPSgP
aYJNgkyZlG9eDXGIK0W+Oe0QmQOBzgtn8WddquaB9Cbnh93cnFg2pw7CvI/JCaWuyXPHRTlsc58/
WswW7zRztXS/Nv54H5sPL8z+WkKfkiY2ywkHfDafaSQ7GQR6azaSyEPTCnM03HwY4vZm5WKmJfGp
QDW+JthDYSHgX7ov5DbPB+lFmY+HA2HjcICyHA5jqrx2F0y2BW1hFq5kYya9ZpcCFq8uMvVLYU7z
GWEj4sr0llMgrLXyItoxvjaPHwxJ0+hjUdVXJQyc/0PYlXW5qTPbX8RagBhfAc92t3tK0v3CynAC
iEGAhED8+ruR+8ROn9x8L1pSVUm43TZIVXtv31shzQD/FqTA+aGRKyBs03rV1xZKZKl38pGHvfeR
7z0P4ci2AEXy6BIyqm6MugxEEr2OjrG6dNsIY8blBVFRZuT2yUylXLVUFTGIk9ZJN9pxiWFmOEZO
l/L11X2N0b2+y/DKA3b4YNfDcBL1vh+9nV5Tm3RT9TmQjaaXmau2m4zoT3O1DZuaOULikF1eQC9H
ayfG8kfgm05Sj8IFWaLPDmQW0xpFfPacZymL6ETBG3Z2flEPPyhghpFr5P2BWVNjVPFsAr6IcqI5
RUMFnE7GxmDlA+ghk5wDu5J2rTi1uqQ+CxaH7SxOWUnMehPindhWzvSSjkLYe0NJcsyt/WU0l+xH
UeSvXViUYPLYI8qeVN3z1jNXqZyKh8Ls/CQkhvmYT7xEHsttn4vQlXFlpdknxxvCKO/D+WS40lsr
IxWbobHJsSeW2k4o6x6YCr2d40/hrq1YfaAeXQ4Z1T+ZLYfIn1O2vzao77f7Ma8nE9iNfz34+FO2
vY51DwQWFOB1V0/64L7aHEOW2EwtqzVOSqvo6vq40E3oTfdm1qX7cdp1wZtXfuleXTev9/pSb65y
06X679VTby54E3DT1Wtdr1L2c/H+Vl2NN5e+mXnzZ/3xBV1XBsEt2P399opn08fbKwlQ6AbjObQC
27Q/PrhCR+UozFD5kBdZhy9j50mcy6ruW2VbSTeN6T8TaZ5F7Yef565UCZ1dY+cLe5PNfQaaExon
6N6YmMudX9nvJm13OVCo3B6b5IOjGtpsj/PM4wd74GT5fZ+WyRRy56jXEIW5Irm9RW3WRI0L2Mq0
SdsvdtAO6xHl+Y0elv70ObR4eHYIHR4b37zLw777InMUtOaqnld62OW9iAL8Y+7sIZMvTKaxtvOm
q/dqKJukVm73pZvAYSrb1jtor0vjloT+ZzHkwzEn+UbSYp6bpAimB1pQuplsVYYR6F/mgdbyjhpD
e65D+t4MxOkjzxrGbeexKoxqawx3smq+6ZCLLfedt6Bvi/1lWDqUbwH+FFG1rHVdsHKHk9+xcmsF
5nMhPSAIcuOx8Jz+JMq2QmG28l+NAkmF1gcfEGkY9VBS9yux8+A1A9A18YGu3Y9zxz8FYIF28+y/
VmR010Eq1qiMjvF1fyeWjZ/e1GUVnjyeNcuNHl4dOlh7JZKUG+34sACe3nVU0wIZEuxzdoU934kF
uY732DoOC+VPDy892XoATppsdbVpB1/idE83UzVNW9thn/iqzK3mcaRz92iMIduly5Y0GFRfxdMw
yrg3a3tzGbu1jINmoGcdDTyW3LL6PKDmWiWAjLGj4xOUO0XeHKysd7eXoRQOO/ZBCY8O0mPdC9MK
z9ygI0BsdKh/auMlMreGedu1+RyFxDJWaV6NXybX3+jaczlbdtTlMn/oOir3MzX7SIYglILNhP8g
Nfw7O7csHCZKOyZZWXwLpmqTV0BpIiXfbzjqvNtwaqpPrJ+POmCWWQ2ijnk7szAz+gQ8MI1YloG1
SvKfFudfGlmlX9JK9jFSb+Sx971ghXqaPBER9DszyKodjrzOyalnshLgLz5JXzWxO3bdazHxT50s
5E8SPo+zrTYsp8EO+JnEHebmS5+hFju3vdoAac6/lMiqu4E5fJV4zCYms+qDmfcWKvRIBfT18HVi
M4lMYJni2sxk3KV1Af4wAAWCtrmdBM5E78K+HfeA+u0LWYXNAVs+0Y9Izi6+gneZnQhnOvsBUHZu
DppeRHsjRIKtqJFiNe7nvCNfZR028Ujs4Y7b6XTHawDBsDmzv/qGOjepbTxXANfv5MyatWuE5ptP
j4bL7a80QHUyFXEDBAvDV7GgB7o0vqTZqrcrHuUgWQ5n7alkZk1vXtrTQ5lzxMum8bZktrA9mjwv
HkW6H12Lb6wJLDzkFHy+V6Iw+A8z99zIkG4aD1YpwFwcKu9J+70ASa1o8Oozn+ssqpG096YCNQ3q
us9mM/9oq6A6YXPmPQOTMsVtFpS7ixNFiBUKoOEqYMp7tkhQ7xrej3G4BLuFwU7zZH3XU32nLx89
ULH0TG1C6fLvVwpC3O31Wub/dyW9WpG17f93pUtAhWr2r79pHscfLiDTFfHMtd0qfnCWxgCK5tJL
aQnKnh7r5jK+Bs2Akd+EMxUPihc3Fj3rJoqCEJWbzCtPtHefPcB9Vqyz1ZssWgBgy+yT6Pxs/7u9
KojxMnU8/5OdexT1ojZvVlaffcdH1Ihyr3NiI0ixamp8YcKfHkNeTEe62Mt5VG8pL17BY1d/sudK
To8cYIRL/EDLBwv5fCA/zNzJ4hrs/6gwgX0ahsYDMdrOqjXkFproMrbGYTgOY4OHm+5m1BmO2O5W
4B2wdq1tpCmrd3c1e1jE7QvnwIvbeReHDtdNT9J+1SkOUO6yorZdYpCD/veK9Zx/JWVabi6vRUf2
bkdxsUwEm4anj5cqNp5MPAMkvtc1b23TTbVUyK/DG1tVbLLR4Lu6ax6NDqhvRvtdk4b8S9CL9eza
MxDbnXOHOx+LtN0RNVkFdke3tdmLL2HvnwAFtB6F4PKMItFXJHPEF2ajJJhaTrrWkzo5f6km5Z1x
TGsfLeXdtwMvAE0VzZrRaj7oJqCj2o74SuhR3qHKUA41gIUTpBCAeGth0FawwjEORvI+URubLgRX
XxplcpmkjQHh0oj1eniKtxsXZzU1Rk1QvVmz1d67fLRwsmX1BrQqkq2kbFlcmU291u5r05RzGAvF
21XfcSdbZUxaCRWtBP2Mu9lqxBk6Zm3dJ+mSMi8BMNp0QXMMUEJ1VmFfjntidLmz0m7wJIC8Nz5a
ZdVmzzpATwgm3wAkZxarVITuxvS5fDB956eFfdpbVWV9bCpDnDQ/b2h6lowo2iZeHvT3avLfOncw
PgFcUuwDzr1YDwWYSytUwgDTzQPj00BAuUqZAxbUEuzO1b0Mm/pBzUX44hT37hKkF2wy902P9IKu
2XixHtooPV0W1EOjhfDFMDWRXlSblkUZwNwP0yTDl8a501f+/VWOIXZtetEPr1IPey+jN6/SJMA4
A5FzWdDBIb1rs8+/v8oin9O4LGoZeUGVHmgjvo9lNa9Bfk0PPbasB23Xvf9hm7qPU6/zcc914tB1
jZURMgW+HUCXg9UhETtMwIyrzDlUC/Lv6jWq0RBRWlMjiZ1Gtq+j7zm7jqd+0pV990qH9icqtXga
F0qdaYskURW2r+1QhQk2hmSnh1vcGt+nypSClL9MxXHgpztU0xnU/XFXZGm7xRtg7a/NDHjcvu2k
6620EV9Ju450Nxcm65+voZaF6nUqps/ElAUBuYzHoQHNEV5AJCFoImYZYEerKT+UHF+DI+7++aGf
TCtbZxWQ0p0Km83U+P09yC7NNptyfCZyf3QjFJD4fdvV3XaswAfMF9rTNFfwsMkVW0CYy3ejnq2j
KfgUuBnT6BKol5hGfwbtKi9QtazUoS3th6ppu8/jMAKghYRp4VneippOtQuUfWOnM4AAqCxWO2+x
zxzgMz9Tb9Vi1/GDV3R7VGmDqFz4lQLQvcI2yI7n0PLQpmYhaSrc7lBA+i1EO0gpxJFUAjuHCIDy
tMN9WTXWBmBHLwmoFSTYC4mzyIk4g6HDT4ukSBoWdojSGhyB4H2E/JK5rQiHnEphVX3icxNkpqk9
iprVeEItXdkKcHk9urrYHNXA3eFtTW4i81QdkT6Zt9rNZq89au/HaBlUQ+x4rEmyBtnRSPtvunqS
nm4xJOSU/c0xhAsohFKxM6thq4ezr1pkQFwz0sOGee5TFrx5viseP8RjN+0+mdJ/j0eapIiBQ+14
sZm9IdtVoZrvs9Ix9hXJ7xkJ53tt0k3gAP8VAJocXW06ZLY91JshYJBox3Ua7o5phI9tuL7a6mXR
qbFeBhnQ/XUlMTHz3gblTxlWdnddqC+84Fi0cnU16V7mk2onKvLjurS2u15YrmerF7EezgVAKJGd
43asJlddVtEefUEil6qacIattum19CtsVbHzSzs7XpcPzNq4y3H6+vW26MjKA7G7cNTNO6WXNtIW
tDhWzyAxgk5k9lm4p3WFujmwr1+92drJsZhwxBnreODZ/KNojSIiBrK0lm90iY/a9DkPgJUduQFh
EOmMR26Lbp3bJbBvwdjFrCvmV3Mgjx1XYxaBHQdwegGerIdML229LyDPKCTyLPdBUmavvdE3DmYr
80M4tWJjoGJ6nvqySBoctazWmTa1zNo7xx6pFekun+qNhzLX4cZWLjEqhJpS2zgHHdYvLHltH0TV
rs2RHnAyneMwyKdPtisU6EnceLUq9y2dhPV9pnzPfDVnERIRkYn9ThHR7KdAuhF8X5nvU692v6ey
eQtxcHsTUCIBQDO373rQYsyFf+YbTYuCXzFEQrPHtLFcWGumZd4Z5dztfQCc7tylGZjp/g9Kpg+d
r9/rTtDxIo5j4Wtk28T8SIbw3DybHb8UD0FnvAgNLrOFPPClGZamKjIaZaZyV9qrmc7XuD/ZrnND
p+wPaQ1kJfvRowb7MgV9evo1ksvIKOsf3diSi28Z1T1XkeMIXLY1nCcbgJBEBZKs+6l3n8LGHI4A
UHyfS2yaFprUlg0WuXeoKmNh1ebKU+kUHDPV+Su+vPibSuS1BnkxFlZmxqXVGiuaekM8pUZ5ykff
fZgd9qMxR+uBNX4ZYbfTHhVyLCtBxvxF2nj8CI5HbP42lIb5T1sPbUQ7sH1Npy/WnNrpIavrIP57
stD7KJhmO77vohhjupYbWl7woUgI6mxBDS7bBw6GS4hdXGOaT1xabzmd6+80MF/nYbSeXfwdm7GR
dGvV+fj8twCcFeidMkl3bEaA7VCpGPDFxIOVLo1+XBJHAPFeBmJ9tXVI4O/abjjXHoCbTc3ASywo
eWlwlItqyLCB+2Hbl+HVC8kDL0I6fEnHibNhHCfHoI9FYdLHILDTXZ27LRhWGGpH6sxesmjZra42
Y2TfiOi6gzalogeRu4z9PEc5Omxc9zBOhXfQvdScYRx+ja/unovHvMkBdoXQ6eHv/yOH/Kde5qJQ
5nmuD40LqIN+/EblwqHUmjt5Lk1kae2FZNwOKMGkrIMg0GCWAQoDxTYXRB5EN3h+cnWn1ZyTSBTc
OiJ1kbh0DNaopY7JRE35lI9e9aisV+Ss5NOQNhJsGQv1zb6UWz20rMk92DwEAX7xeiwbn6CFBm2s
PDzpWSVrgzXl5qeCSRppE2vq+tF2v+iBvo7i0+2qOR6tSWWBKJtX+KAwIToRcRysjiiU9kfdo4sn
rMtH6pbpRo8ucXqKHus4f2zfWC573GUNtW4rqMe0yNy82sRBkb7in628Hfa8NlUiVGC9Zob67lp9
9UC6vLtXM5ITzjhYr3QaSdy73DiAOla9lKTZ6nX0siYgg5tUvvjNfrRLY17TOWdHRZ3maBhsY/eV
3HFIMlgnbdNNgwMengQLN20JvszTHj25YcTg0TK7KcNhd3G3tPG3s9/iYV9Nr4BKFt8UE0OE9Jpx
NvrBPbAM/0XtCOpv2Qy0pV3wfE0al+xCh5KnP0zkFnEPrhLI/rdkfAvH7+CvR243F3caStkVbniP
+lK4HX3g/67wSu2AuBqkkyp8Wz84fl9EO71wSD8u0hO3PLCgfCM4qE1gVXweZgBqsZlGQmvZHC92
udjHxR78Zr/GoxR8E2+Pjvm5nYmxNfzKWFUyvKxzjdfre7WT42XXY5K6blsnmdNscE9Q0HTAXXGt
ub/BL0/ujGqneb2lkFAjGwhS6dnRyYP2M59ytZ4qYu+avM0f64zwqJjc+vuviNAHslxHpEjkPDbW
/B4BqYsjsop/WYMRmmRTdaRp6O/0LRLwyvebZT01nwAo9HejZch8tQyrJWwaR7B7dfAHm76p/prG
jApCEAFO4qsU+6gZwA03LxMoZQYBNmBzm1DgIFfZlILxWxldfd85j5oErMqmOQ/FVJ/TJSxfwiox
uScoQ2RYkYYK1WWh7hQLhfHUNV62BS0rxOlqbo198HvjBP4JhWm+udqdBoVXaHlkoEuC+rT3ugoq
THyfa8agVgnTkJF0oRp6WpFMG/VY9wJ2GpX0ThPdpsQq7/rZJXcUez2ILYSZk/h2XybaqBuU2eEp
go0r+/IuoxBq0PZ0kWzQEyoit3IoukgfrK9ncksRt4/yHLI/0aWvj+q1a9Tg54/+6u9neNVCW6qX
4NvlVrWAglU/JDMxvZjKonOh1oRxZ0gvxlPLiIB+g65e0J/AV5NTNAdGsLJLZkeXsXZJpfqT7uFe
OByCcIoLHa0dEI589+ohIMuPvZcC/VFCuK5YvvhL0xC5kA7S0YwBWU0TbSQeK+5kG6Kh0YhtIu7/
bhUVFFuvGLVsSCEhe9YtOydrdhoQZZjY6KHJu+lg4ysY5Wk+PabklKaV6KFnAb7ftUFyvkua1C3j
zPjlFpUAJ7CbcdrUkXp86c3OskZTPxsy6zchtG72yrZGiyHH7h9K/EuPphI29htF3ya6i2QeS1hn
zbEtBI5ON/6eEfvYARYXtak0Vzd+4A7+nc+q4tHPVbO9ceuJN2NUIaMRQpKHytXA6uUlgAVoX16M
viKdw2GfhQ6qrr+WvrxKCdW4jT96rx9m6GGr/xAUNLOV3fRZrHhXrAnx7AhSn9a9bog5pMhwO5GY
Wvti0vbSt7NdV+Osc3X0S4gnOFvNDMymwJwdD8hjGP0mBHBJSSALlpUBaO6iv+9e/P/A0LzADAlx
XHtR+LU+QiKnyitt3rbDGZxbgOtx27knLuPb0Q1GHCS9/q5r5jApHU4/1SEp8LRszH8y/2AAZ/lT
yeEzjhrZF9vKqmQccAfMSF7GVYnSkKNEdaKLENZEoOLJw0/mFIi7YfLxpVzM7uhQoJgVW+uhnlT8
8y7YxXfdcoBQfncQReWf++XI8GukfbmEuODiY4GVr7GpAggRlYt73YTcfsW2QO4Kwrx9KurpgHQz
pEDBHkXNZoBArwexn9IS9Adj/wCO236zJieM/aZVd8UcKgDXiVoNfmp8xuf5KMOA/jCy/ntuGt7z
QNSz8vJmegCufNy5loLWVhEMcRrUFuCGs3kMm9A8fhhCImbe/v1faH88JDieH+BsEBDPtwPH1ho8
N3it1JrwEce+4nkC/wqaldYxH8fuFXuJaT2EMzgJU9G9moKsssa0XrxBVUcC2n1sSIT5nuFHVUXt
kwpNkDkx3W3nnT/VdvfNzHrsZSdA9f2JJNKR9kvtHCH4xl+BcdijjNK+hFMx7qvGCxJntoL/8fm0
7I/nVZyAgETzXQcEfisk5gcFodFwvYylQ/bst/2KDMXzEJAC3OhGPGUm2SJJ6n8eoKGwtwenAEFw
8j9nUIBLBDSm99pbBMWu6FX3NHFgkk1wcnRUP4t5q1IIbjwPEOE4czLXx8xthsQszPwb8eeI1Y7z
6rOsWwPNy3dTBsCSUXSfdAAzkSIhAIafIZZbJ6KCsGw7lTjA1OyRBF7zyKs82/rMZPHVhsQCjT1T
tlsdoh1K0hjK3NXZrvJ+k/vciiV6B6jWftcBrGoUyK7MisK84Mcw6Ap7DcDDtIZkYh7hhjSKCCoH
n6HJV6eoWXivEMxZYduLEpgJrVvfroad26vgk2eCnbvYG+nMqyAUw26q3Wrf5RPYctO+XL6YamYU
HwckU/TQt/pmHaq22miFui7j0ALyQDGvs9H7BHiRiwf0ZwUA3MHGH5tO5TdgNrN2lRMnj9JFpKvw
0u9jWDY4hvFzYUF+xYU4RNS2pfnMZyNIJFP9fQ9w/sbI/XA/zMV8yJAm2Ph1UZ+t0jhkNpH7rO/o
cVTJYLryOHh8POoeYM7vPW0DwQap8+WnHuKwFiCGQXz07186FGw/5FEsAhg5qAZgu6Bmj/vn7yjJ
WbG+ZOXcPrW6HFcGW4h08x34BfKYAqJ29EDHGiI99mmDLsQB3VXudO9GHaTduTmNx0tMsMy8TCfe
Fv8osAwX09X+8QJ6VZHSIfp4Vb3sNVz3rH9fZzsGZJu5BX3Jg+Cnz9LwGbwwta5x7tibBkh3pCiz
BMWs9I1XgKNy2/sBye6fDuDjz0UXqLWbFe+hJpC0CfAT6RtIABC2qb0fBgDlbm0mauZ+Ysx5c85N
NCWKEOdwpftXa+NSZHyWSO2oLd6cobX0K1KaBnbD16jUCO/e63OyzbErbWh7IS1r0rFr5ycWzPWd
HmkyNFK97IbW3CEX8SECAm4QWtC05j949RWa0S0ZZBL+s7qeyxwJ0WYvKFeZ8eJA5R4bKKtU+5Bk
RWQaefboQ6P9sawzf0V7MoN61gCsroJDNY+gpxdNocXOD0EJySQ2AY11Gd90zRJ4nKQXFEKwFdvr
2ZOXptaD7l4awEbisMTHXg+H/3FHxn384y15yUW5QK75tgVyePAx4TFWAeNlHbZPjsWCfeoy7FeE
shKAdppTSMEW181gsfnYhB6AtS6YhToMmbd0g9yyiMCvYOVq8umYgJgPoOUyL02H98mc0iYafT5s
rwtq73KhuaT/uRAUmACq+ne6nqQvZqZQL9fD3vtGh14ep4VumLF+Og1tzg7laCfapBuo5FUq0l2r
cRrt1bHaRDVnUI9/eW9mQH1lTiYCVrmbofhFJvChIt3tkA/fs6XRvcBzW+cShMwHntB5cOOdqWga
QJlaby8gcejEeuLFqqcrL0XAdc1yZi8Zpci4D2AD6EZNIOmBoifWqZlDG0EbmT1lUORGImGJG3Qw
KsdgPi3d1sz+Absg3XiG3IwFZDL/hD5bnIIW9UGDz2yWjgkRQPIg/Tiv/BQkTmCv28/gFwzROHF+
0sM6AG/c7cLnSYTsgTB6BvS8/SxG6LpDbNyKdZRewxi5eVmD8vJ2jRm/3VAKYKFa3zhNQCj3IiET
uB9aaEY3qkrLI+RV+lXuNuri0LZ6wTV4HcrySN0gRo/1FMtNnThNuRtnRdOvVNfj369VbbS7XXQD
PlzgOllPoculPqzq6Etd5116vbPyK2Li4WmgPrq8Ta1KXwG1IveZa9ifcAPUbwvNpHuX9TjG66DZ
BDvR5I6btL1d3xsi5xH0ed+yWTavblplMXbw4tl0bZIIPpbnnBrG2vQpR66OuLvcAkxpNPvyVKEu
uW57kT2Ay9Ul2MuLF6cdbHzgy/6ttPxnwaj3TyZ6pJQWvdIphCAgdl0/w85+6hg9FpnJDvUwicea
Znxb9vhxhGIQZgVRfuFE+ILRnTQr8ej6XfAwQDFkGegJhZR8KxpCY23TDaQNviOhTgAHmny2wS5A
JXzJJOdOUGy7EHScdskzt7a4HTZ276/tEKgzmY78OW2br6Io6+9pE3whPXOeXdalQH4F5fb3gLF9
nWRPDhctZK2l7LphcSL0241JyyBPqkDucTDatUu/ySwDuRda9tgXqW/aT4GXwntD+FrfD5A2CHnH
Tpe7yHJ3yfXNQo//dV7uFbUmE/87K0WW/DJLW3S8btoidHbgJu2lzmlCJ4Uda52WnJbMplv07Ijy
c9Q14BOX2lEuMdqLQkG2WkQysAMJoaHiomaaNHNXxXreLGRgnnQXgojYs5nO2ncMfG8Mz3yBhHOB
rH7Q/IQuCq9/yqlddGqb+YVKAsFUUtenym2DfdBRCCzVjnq08IZHM0f1tex5tyZ27x3tPuY29mko
ODXhOhss76jtwNDSpIemdGxNyConsh1XVp0xaBJTsOxtH1rz12ZeNOT1cO7MOSp45SXgHM3vgX+c
c+O/6epFvKH/yYkPtoVf/SRGM7OoM5zyYFZ8wDHeyKuDkcryoI260Taei96PdbfTXaHyewBse9xZ
Qxw+u+Fns0gVKgPF+XVTGtiRB2ZZHEUTG4yLGlupxXYJyjm6fGohHIZHodLDi/8yPwgKY1f3kAvw
an689YQM+ZWxAX5pUt2BZjOEsyvd/rfPZwiAxplsO3AUyd6w7GIbmDhQjx5gglEA0HkbaTeAFxtO
C7kPLIjhRQEL6qS0LEAUm4ycAtxFTmPn+SChLGNzaB+BVM13PORTv0GqHFXDbEiqcQgUdPo6crp0
83ap5YQusA3aRXUbLgFhC4G01ANsDqiXPCYqH++Hno+QfUfPdEsoprr4MQI9DPFo8iJjaH5mgUq3
Og4KW4aLPaE6S9Vb+0uIjuY+8GhtNR2v62k70KdsUOruakZSgN117ffCs+XN1e0+bI6TD9EYD3Vu
S0DXQ1ciaZWjyFyws+MSQBWWWuWQ109gInonHVCMwJE0Zq5WeghRRTD58u6sQ/WkX/HaVEE6aZUq
f1ppp45f1vdmCE3GpGJPysje1y5/ra1jexv5ohG/QdR9w6+U2LGylAS43pg2VznQMQPcWYzhSZvG
tm/vvJ7grgpBUS0QarAG560WFfnrpP9voY7V4UnP+rUQtrNeQoYUP4+RZltrQu65cXn/oJvFhDyf
e+oap3/gS7OYWvyewMlQzg/c7PDqLMofqGlAkBOROujX5Ot6RHWrgUD29nIwaCEgGlaLTsxyotBN
x836FKTAGCymFFili90zGY85IDtrQ0LtNLJYWgOWw9Z6pev8alkTwFOcf6BXGkR6PQN6UcIjBlsF
yzL6ktd5OmRZSq9yOaHoZf4Utyw1p9nLyJw7nNvlwS+HVTc09S5lSuK3I0CvgGoJC6ExkhrDgdC0
TbErQfdi1ZP0eJkJfFy9uzhuJr2vYgU7Ewjpg5vbqOr2S0YcaiWb0ZFQFb2OTXtE4YF3PcSoLewV
GSoMm4sxd4fjVDsz9APLl8p2h71qO+O+FmZ63ytpHcZgPva9kd63S6N70DFBFcezjOSDg1r9NuOW
PF5jA7cgOzL4X3WoA80QH6lTWwA3FnRrfRkbcnLrtKVG9Kfz/VRD7iJAZiPSB3/XhhjuJfDSdRhu
bKi2FWs9mw/jqRSeue2XNME1V6B7H2zKEajcLksXaWzKARQPc3xFWmWCkKtPD8DE1Gfft/DCUIP+
Xozlqvo9wmOp2M6qy4/QXsHPAi0idS1UJGjKvxPULeOsoQR3orbekax2NrUK/MeeumPEFpG6f0M7
7jexLdci7GuAwwBj9RPurqni4tvU4ccWUmFlp7CoiruwZUGsuQ6/BbiNkZ1sz7pn3QAecEQl1CC/
2eX8RRfRAP/9wZzWX7fEmMjnNi9/oKrgry8FN+ITnihmdhet3jR1oNX7a54O1KN6eehdBHj1GNCw
fwOXFevKV+uRrmbqK0B66/mse3X2A9DU9l4PdJNNBJl0v+dQGUTUJTSEWN+YUzwKlunzMM1n5YX8
7D5el9LhVjGgdlPNfHuNDAq/3DQCPwwGxX+eQiyogaT1ICM9txtkD12OCnJNAYdsnyymKSLj4AGi
2uJnLpYGqZX33hwGVRtdPR/ccrbOy05988Guhx/nXle9rqdtaVipBHUkKzYa/4T7Cz1K7MnSJZFl
QiGygzgkCAxApk2zvwndBsgLPXZAuLxL/Ryn6SV88gk5cwAA9BJ6pJvrMpdlzRIad3oZSPt525oL
F6SajLxIaKghhdo82ctI/DYKQB/xoBP6RHLTfim990g9Wub5kiPPCt3BHL+qdcLrm0+6ly6y5bQH
yCqVPqj+/8fYdS3HjWvbL0IVM4hXdg5St5Il+4XlscfMBHP6+ruwKYtyn5lzrh9Q2AFgy2qR4A5r
KQPpyEoDQZMn4G1Zo+CgBYrb7w1u/PIAoEzWwPv1snbZoHOLKwB6X52kBlmXnxv72pbZo91r2WPX
BCvU2aVXUsVdYZ7iVr8rQhuANKj0NCz3UllO+KRZSbnLJkS1HLMN0WsdhU84724cq3EvpFo8aAHp
PvZYPPIeSOMkfnjQHv90FfL4r1cp0FnsGbIHfk6ryXvehl+t0DL2JHXIvuhepQz2b0Olc/3gtoa7
lVOrrZxe09efXkvm15G6SbVV49s6GnQVwhKghD0J3Posup+q2N0FYbMLDZ45w15aMUCAUcfNMjv4
ygdnm7hm8OKMER6/ucXUH1n41UcX0GrI/eHUjU7+KuPYU6Q3X/sgLlCVHIDMRy0H11DkVVUvLiYy
XsijtC+kB8p2srXT1t/Rqo+rcMNK7/TcZR65daZCHv7jKqSnq+DleWMIcQhl9nUC3dsjoKaTxwAH
pE2LV9g1ibNhCluUuw3agXTGmF6tPhTnxv1h+KF9Je3QJsZJ7aVICBHX+9hnlocgbb2wLDSkhRsH
Fd7c3Sd1eM0Y15/zpo2Ojpu1G9xd8+8xSgI5Goi/joPW7RAznXatb1pvNQL35KA1fbkRk50fU9m2
z7bIHuzYz4BWYE0gI0F/D0PnE77jAH0jw8hASjCBCukK2oP4zuqAOS4RZUC2Nv/+58fQEVBDEyL0
6mO4iHGfs74HsJELLPm0ny4A/PSfbNE36zy25G4Wey08RYldeyS66I/FufQp5LH9SBoA1sSrBNxu
yBpheQ3ciD1CPP2KxCKJrAe8Mc4SqUYbvCco9Lqvdduz+z65N9VAM9b+HEXgn0nA+fZdbcgsuWdD
fHHG3josenKjoe5AhjYC1nxHvjfrmT4YK+DrivViWPyAMjtuRgY2vWXnDg2hqKPWwX7JHQNMcb8/
4eLC8Pd4HOv0MH+60EElK/kxFGDdR6Bv+P3xo9Lv7mr/OB9xx7w+sAxoKby02nCVf8iW9SP3ZaMP
CgMCpzWWogymY22F45bbok+oG8KVrlfWmpQ0oHcVqEEC79yJBOtFlwxIQjjmFxb4GyLj87mFF0ml
B7riJ32Arr7ZvzYRrh9GRHbUolz1Y3FnHJCsqIGmnzfzItIviz4ukuONDVn2sQQqpWzQEVwcahCM
nbtAa/CVhGrwa6AEawBSjRRnKOnAyFjeDwHu80gRo3Bd+UXFqHtmZYh5J3LmWY9T8hglXkKEobSr
ugZw6PXzvExtWkd5uWlAMbeedWo/UWmgfLHbFansYJrw9ZE2sgy982aG3d9Ww/AGYXfiAX2pT9KJ
nLci5NPWLND5yCZ4ZbJFgaile8Yw6XdD1NwBFh6VLOopUWfZsEcLi1zpow44VAkYpKjhyT3dyW+t
4VjcWju7Qm6Q4Hg+di5rcbZQ4nYWfdsAgScDy2IMBgAq96FZlH9tfPRtU+0PqctO++xKXgFYJzbp
xPmqFY2mENij9A58hjiS4l7/YOFYtXeaOr0TgGmOdoOOYIRrISao/D45c5RqN+h026Y4L5yIbE8G
fCg8NECVBztA0SLR+hED36cpEId/dgO+mQgodeeQY9BKqW811OvjpIs4PBmGsfGbWXb9rMnXiWN9
iTNghdCSIUK+MzgUXFGuZNaPBvW4d1QUZKo6S52jW7FPU9wtDOklYIbc4yzWXxs1DPiG7UKAVqxI
JANSWTm+Zt6ioZlAxBe42qGxWwzYtt8LHU8HBzfXXZMgvRwO6VrPAevi5aj/xl9THYO8ad1EqNzx
cgOtYCBwAJ4tAgaprgE/DvFLV/Zook8yvqucxvi7SorzIIT8CUaXh7Jj7l9yyN9QazV8lxX/2+qr
/JsD4Auv6UyBb2OL+HYw1itUKvvbXjTxswviAQqKkjSFoMLwO/Plw0bx00X6sCnP/9+6Koo8p85r
NNVFZvnXFI7aukZI6gEQ0D8oexziRWtVZk5wN+WmT/pEFfmRvgiS8F/17qjAb3/vY1vsdh/aXw8E
oNGHeMfQW2Z0jvFij2glD+3ooikJPLbx9U8bcMwuSFSbs6eSlnWJnlzsqTFejNGOr8qWop70rLuo
e50qTV+heSMBKU+fezWKvf7C7fqUpBH4SNpw0+Yo9PCmwUF4OtN/oLv5V21N5RueesWKMbt/YoCN
AmBNfTX76NFE4exbUg1ixbK0uAKNIN+b+YiixtRt7wGFZKMbMJ6+SD//28Fz55dcRX7Y/bKb7Bfe
1NsvgJfna9SsZvfBA77uOHwNCjk8itgqk4bzWjvjd3Wz/lWPePiEyBKgcuZhslEPia6pEog8Ufk4
dVW3jS2Rnasg8XH+MD/vA8RR/iry/mMfvRuwT4lojM5bYztFqI0I0RPhoXWXfw36PvVAG8XRdAZd
MBQuYHR/W5fZf/e7sf7rfuQXJAaK7zun2riW23qxFOkZ5QDmS+Drn8XFSv0GVWW/W0lcrKwcDQ+s
r2D+nuLUPSBuXx1LQBHMb781crFOk+Brj7T/LkW7+gMNCPi/5D1IYUkak4g/OC0Q3hKGG7ISHAMI
Ec10mqXK5g9ZySLV/IZ2I7XNbAiAOB4Ay3JNIhmkxtMVXc5Ry8jQdelLm/j+p+0ifqbL0Rr0N3Z3
lj3MH6cRgAzXR5l45qBbF+1rgO/ZxdVL60IKF8iNh6q3QY/bxXx2akEpvUYyf1xnAM9JAKggf40T
Sw5DAxyQzfsefIoj7n2sn12XpT0z144zNQf8RMmJBksFzh0KpwfAnTmRvJiBqY5Auz8AF2iS5p4M
ix/o5N1jDWAHtd3seuOx7ESzZXfa5EbX9Raaa5umuzphuaYADL7U6NSpApDioNtjK7q4PAaWmwP9
LuGrdBqa7yF6lygCA1Y2dAryqX+WSdSvkWsGWF6fnJEeAyg4TdMxAxR4HiBzaFXObCYdWRtFgk2z
NhgApbzIIRgnc6Q4gJmlvwEEpZ1ngYmSctJFatbLQX+jGenIOirdjd+ySx4BPKhzf3I3xU0C+TMc
xxmevRSdmWurgfTCVm3PjDmgM0d5kDyRwKtAwpXrEkXmDSs8FD1Ve1uJpLMKy0E56gtpSku4s1or
K7HNJvAjkgHAv+sSaAsAR8BCkSKciYbg931o1eBEXO1DQtTlz6gEGJ7ZgwPA978Bo4JGULC0vEQl
c8CEbBbnLAbdvZahsi8NrPG5yJGy6ISu/80eCoWSs6wBSivf+LlegxBx8qjoo6i6yeORww8kTngI
nycX9+xR4dZXf1pdaa6ahKcXYj8ws+4Zz3P9hHwVqEHaBt8ZJRaKMoeGXJs+qWhRDS+0hmgnW3Hq
fHiVTfdZ9edevE7SbQnokXWKnhxDPbqmNCjB9RTOEg7cs6SrR56bV7Nk59qt58c6sn14IuMDsjND
Bvd1VVy1CdVzvLGrU+hn9RpoedM3pW9kFD2LPPoSuiFKvKSZ30tWvw9ji6Q0orE2iFMCpnmLxQHC
+SYXRrdadMtiBnLVjWbH2WwlQ1CZAm9UBeKyKdgwvcUb94T363UV67cjsEE/XUkmcQ2oAe0pQ3Xb
fW7o9SoawMw+i80AzjllsCLQBPhB/eNGT2KB53GIuBcq/ILCG8BPsfcne7gCbQxn+AjlYiTiBjRe
aZZGYOCetAtpQhvq0VQUSiMiQ4vryNJhX6vl5PLJYN4DKibdoPjWQuNW0aQvVPg/9wUg8ncvbfRf
UusVUDjQK2BDV7k+CkGoJYBaBz50TpW5hyLWv9kGE3dRMJy4Y9ePNIBUh29E3/H1ojMB1gMEOony
OJWL/2MRqQyAAM6LanwPTnXuoGRhLZGMXuUFqgTwyzEsECaoKQfO+7rMgED6SRmNkbnpRYuDzwjs
qOhjYFPyYKR5vSdnnUfvxhtR1zsGIhWxJT0tn692s91ycTRW48OQ56fPQRdA+udB4C1wmxb2APy2
AN0Tx6y07TUzHbG1EMx8luANORZpja4MJRq6nTwmwsUPmnMkf+rqrWWivdPjPn827clej3z6vHQE
gci8NGnb6Zq09c/O0pDx5XX37PLRWCcD6LdIbLUO9YBWPSKkDavph9p9ExoPJNGg5d995kdPKHGC
Hedab9ksB8DmvFlcB93zP20G/kGEgRnD692EgpxJt1GlgG+G1oaoLCt9TdyRDPC7wLOBbr0TVomI
8IeBZpIJtgXNFXJPy+LJ1rEFrxEu4YE4zTuSvdVRbNPzJtv6vAoQ4ilerRGIJPeFHbmrlOUZivhc
gGaAvTO5M12JqaWmVmQ9RkbU7+seNThrMjeiSO7woLZONqraSQp6HSWeTgM8ER6CfqoAiCYgQ7BB
EWZVtLM0AyHdOGg382XmK0xlj64ZvA2iXVRWxykDutKx0sAM3gb2YbnWfG0chbJN1Oq+F+cAB9Qr
+2IAQukMAmXZeujEHM+2Hr4PZNGUmWc/gT3YnroqxwOaVGQk30VEKUcIYh685pZonm/xN/17q5ZP
jwHIF4+AR8l2cV8wzwo4Yo1qiIM+vfqtey40xz4tKoZc5K53AKlIHssCv3Yf0S8rjotKJp22j0MX
QEhhln3al7vBN4WOePRTx3Q92fYN2tnGX4a6cgDmDdergH/pWbabH7q8ByJ5iiPvsc2bN9qe9qMP
4AZB5bkDkLxIJENWGNFpdMeHKQG77Xxxt+GI4yBPvVs2yAL07onYPqHjI0IXb9rtKNVb9BXutADH
mGNhfmxEgJ0DG3ze4XZLViWSL6WLHRBs04LZg8RRWLMHudEey5Yfe9j9+JwYvvalNxE77Wor/MK7
pFjXVqtd63xgW4S70Tmf190x0rp8j3ZM695ImnzT1y5/Qi4esQSNWV/tOHhhwNr8lmQg/nFc8Erq
6MC59ir1EhaRvdODEUlNyse0Eil41JUDDwYwDhutL+44H7PzbNXR5LWiHXryZsAd3RUMfGi6j7cu
cxzMLRKv9eXTYOA0P7apvyVayWQc3hy37FeTHnaoEEJoBZ8FoENKpBnpKlBqSAM0d6kIXPBuKr95
So6D8u5kFO41IPwsyz65ZGhMPUnUh9TI0yJQhPoyrdbkVUsAkBu2PPxLA6ZTDKS35zYR2SGumnbb
NWWHVslwVWpyXZaReOjKMH/u2/DMXSSfLaFlQBOx0HwY6XJPxmxszP3YhOMqHmT2DMTE8Gpm2JAk
teBjOfmbzeSsRJkU+xChd9WblWxKNDW5LHIfkSEAZHpsfjEmHRRlDYjMqjZmGxIjICx4SV7m950x
+C8cEMCWcpOo4jiZHFFrOq7HEuFsoDHgCmZiV2e0LJw63GmvXVV2qHtKQKTKwL5BOplH2jUJA0Qi
a0T9SSTDyHB/Atbct0x5DAD5OVRp/I2pQk8q5gyKqEDBKJWNGtPoHHH7rwAboxzIK0j7CuVKiIWh
5a8GyJWykHleNKIWRGzmbWjHxYFmNJS06T9fJR9NxC2CHAV5AxU3MRt/3WqIgUh+QjfGu5h23Fn7
Rt7h1gQD4bSVsSwlcDCUd+T8niaIOu/QzvTK3djdS56gUDhz5KsROO26LRE9j5SITM73ZqrbSyFF
8Jp/YU4tX9ELFOF9I/6bVrBAQ+//xwZ5wdp1rTYgK+D45g0Cq0EzZTIFq0mRrQDNEVVQbADt6yT4
Qxu05alWA1lpuNHNK8iCLxBeOxbPWan2qlDQvejnJTyxjq1du7vQ7Bo0C+IGCS4wBX1jm4h6TsWg
b2ZlKZE326Zjp8jClMPnFfOc1LOHOzjhSbO4sbNL8/SuWzYn82ftvDsqNQGYoTafZa6my6epGxMx
CeXzaT2ZSSbLvJCUtNqni84/QutoACfJEAgLY0Q/u4wN1zbUhiswdJwTIBnuuablPiJo0Pl2cBl6
3TrNunoMgbzCNL5u1DJa+2/L+ry2TuRBvgOIPBCHRRc9bUyDcJlzGuzpflGRr7oqLbe7UDslRTjf
E+nWRyFouvM1brkzNaYdbvRkpCA1zWiBXdjT1uZROIesFwOtXcRlbdy03xEoTHZTnov32+5y7WX7
BHeyA8qbURP1+y4+ryDnm4+WOK2LLCiCk8sG/7Qp6SywuZ5aZ3/z6fzawedZVtElKl7W6wIZwvlh
AiiYbY1yqnOjUhBTEA0X19nP+QXqSObCb9coAk42c8fyCBYdPJzBhaMYiik5sbjQusKKgVNZ29aK
Hl7hkKMawE2GHYk00JPO56YijE8QkldPP8ltfuryknu6018cEUzH3HGyyzK4LEaJRqj5u0VHs9Gp
B1RvjeZmMYBIMr/oUwzKLADDr/B3mM9bkaFo8ZInnH70blakqFpBOXX+cqOfNMs+T/m4Jj3twXo8
3z0nfgCfYHFPqik6mUWfXtAaVd313F+nfutfMtf2LzTz22bcIFHIVqPWT9kmY9oTfuLpuPiBBW06
VSU4Ls1XcPBOAz+WNaKAM2MyUR8vg97asafrKUOWHqezHVlAcuvuAxRJ+Jn9Trcc3vArB53xvo5W
uFP7o+jtANyAtcJdleamCAN+0JwIuFK4jdsHS3FTkuxkDVuhfFFfob4XGK8fhlZnWLzIZEaTZnO0
TA1ImlObrlETla9Bx5ituk4ghujXI7I6KMY6tZPUxZ6mNIjI1A5xLZCFgiOg6uBI08WFZqhP+72F
2SUlXy32xd3qGSxxpOE1BCjk5DJ7f1pO2gnPjWhLU1o+ewGtLjmREm2f1zF08KQhx+USaEucxJ7k
+acKcKTRUS+3y1T3NdPKHi+vg+OcaGBa7B5T45WMVdRWaAXCH2UFjDC41EbwezrbUrATKWLzX2S2
u3EK1zSdXGvT5/gFmXFSnm01qBeTeWhxZHQj4L3e6EuF9LG4zTOlG1BGix53t6W3m/PNnmixR0uJ
Dx57ngHMstRMwLLoeLcLJ2GegFKMN+2gP5KBhsWPRPATMfCHqHU3ZiuVaGYawfBHBtpv3vrGcVlM
PotY4fucImiCju8/PtWnXWgF2WlZhoKB9aSnZytAsTVxNEaGE4OeClRxxOQIQLiayfQ1Dqv2LFIg
IJMa4al3L44/2/PErH5Vuzgv21Udfg2SovcCU+/u/YxXT1wiJ6v0Vpv7W5kn0Y7cMrDB2rwYn5Kg
L+9TBKW8oEfNSDqmIPFJsunIw1Z7SwA5oNRlxaIjAG2HNYm8NAFR6loF8I26cqULuz6PY/8ygf94
V3dxcy7VQHoaUsDifBJJp/k4kav38cXtX32d0gCkXwMSQnUpGugKdK1/0nU5ICHaKX741y1vPpIE
XuAGQcPOWwyaBVxTwJ+ACOOp8NFaFXR5fKKh6nzca1vAedEsG2pz76Thlox++9uNxBagexJl8FDe
LCPdPy1Z/GJm1e+LBz0x93YRzRe52W8RgVq19YGWstcaTRy7vhJHmo1KpFmFu2LukTxPb+y0hpfi
82oNYSQv1ktzfWMgZ8PESd1bLkg+N+J8qX93/2TnA/hOtCLIN6jvdzaIISCjXwflqaO+goFG1qLt
gLQhCgXm2Wz/RzlXOzWgJ/Jmp4R6GgIdmLkeLaD9hOyApu7sU8YRwebacGhBx3FwiPCFeLRmJq8P
y+xIlpmvy4ineQ3paNCkYvdKc8DmRtEIVstmGLcBnqqoiQ6ARqIzeSgb9AI2ojPRzGr5/2EG/d1j
E/qoY0pG9GZW4PGOBPjHlzMNqgkiQIC7IIT60wDQsWCFNlttNqRNjbLsyHJ93GlLcysDWZ8AcRyu
gZz8Vtql/4B4F+pV0gwP9JLpKxLJwFHEsvILx93aCROzH54A3/xyqk7kRnogG/tNGT2QAHxn62yU
/gVEKujMmvKY7QDhkc7bkoummc3a8EU8bxsB+BYV3QApjy3t4jeyvjdVPwR+Cd2mT4BvTmgjVpCZ
d3ibfGISfRKk+vCXCp0EWE6f/RHENu7CkT/RZh/+PPIBQfHhb5j4Zaf9fAnJB6AW4BJjopDhuOgv
sT3WiLS2PjpKgF9lDYmJKqt+0k80TEFmnBCI7VcNy5zVYvjkWFcmsHHJ9Em7LNLQF34CfgK6l6Ix
WKdVwUbEYmPrrqk6867rcOiygMSKxiDbvFsMJCLL65z94okE8l+8aAZklhDsuC5oTkz/B8hJwbin
0omUXaShppzikoZEE35y5v5wLAQoipYs5Oy3rJNgzQLhLt8Tyh8nKlcHxUcohlEogJ+mgzmU6zAR
DPTzAATUojG1z7RKK4B6jsA/QLS9wjBwnFIM1baiEAZQ+xStaaqHV55EKbBfYLRSBv3iRzP0LqHA
4mMtFhQ1/tuaPMm2iLAOEiDLLor2teI+y6v6ABZfUHIipoT+zLHZ9KaZnnMDfK1Mtp9nURO1sy74
mN34jX+u7fUWrxR5972ctGLNMtPHCVxD5FG0HdBqevGHXDkqcJTmKNoj/6gzV+i4EzzsngqOEGuF
LCJJrByQ5QIwxGYWAXBx7admHWugXl0xYO56QqbtIQjb7ilnoXFsnQCk7kqkFQC3PYIpIr34AVQR
ILfn7cij19p5OzAnd09yGsJNz/G/U9YxO6Co6K1CVzf3QsXQ2opKrLK01Daj4m/V1ECGodS26Ftx
zohXvqs+1pPDol/2IEMz4eQxdbJHqkUMZXdcOmJTEBqDPFhmX8LernbU93rTG0siGZZlpFOrRg0Y
VDf6T+245Me5dtehyGpPmwhefgEfZrUj2+xL02UXI8DRKKsHBP0/NcylqaFqe4IDtcDR8KmpjmT3
tltu7pxbbDRTG+V5qYhoVUfd7MNVf16KVlNQQnXsf7DH8Vv2M6KOAVwPCC41wxbGDTBkmZZ6jyrB
8LGoe1RooV5w3ARC/1VUg/VNTRD6tL7FpvULEV37OdGGcW2Pdn7Au4MJPiMr81BmnP1oquoCxOXh
y9Q45Zb11a4si2JF2MQ0VDj09iiK6oI7kp2octZNmBZA0YzCWbd4L7rFzw9GudFx1151oAP36kYA
4rBx83trlChYpym3IpDg6N27BWUT6MtTPtwAI15UsRaPxAEVBuAgjxOePSe4zZ4dgIKGSiKVLF8r
YYhHEowM7RxGUPIjieigabcor0s3Uq+YJzsZ7FOFMlEWHMS5I3rnUBmAxq9A9Y8VVb8xDKtBugww
Xf8dOMS5pf/RQehloKdYCMsVSK7csKuVEZcxktzdA5OGe+5Bj3k0+6LYZpXJX4uMoSlozNAoBD5E
fAl0tJcpsgSAT6IcuOaPIarzUTHsAyIClayPLdUoGFPgnjq7fgiB/HsVIUrPaWZUEzoyqJUqwvum
qwYy2Kh7sqIJGW7EZD0wcOvbnlf5ioxOMyb4nyijVxsoJ8jHKdF0QnYsnfbBV5vwtkboaMJxHIXq
wxV4Ic2Odx3zXJsh5FfwkF/i7kBGX6XUA5VA16Tdoes1avazGy2re/xCgP0gfS+MaufC2bxsWWuo
ZXZeNnveFdi9aqT4H6AWOr/9tRjooTFAxKhjQI+9cQMzBKrCrI0sM3xIUSXhtXXbOF6d5DGw5q2X
IonBhUQ6EOaFu6GUSMBEqKraNGGirXns6Otcj/oDiGtAt7CNrHRc2aiBuKLz3blEqJnLfR0sZh2o
yxgb7NlIHpKZ0dX0eyTRADZPKhpMH/xvaQweWBKnEKArgEpGPVE2RuV+cayKzDz7prnzM3UNB99u
T4LLZtBBrA4CsfxLEESYSVd+wdkhXmUo3vkCsLxoNXBQzAxj8lOY1ZqqVqiaBe2FxRqYUgwdpuK9
6IV06JAEgL2lvoLWBDQ2y6jQUEHfwb4K39fQPlQHs+hu9gkqi23ID0DT9qpzsnLj5NlwV0pHrFoO
BLpKHQA+DRI0NCSSS2jY5dpSK0hHa6de4j25afT3HQTgy/pP+9BChN3+WNhp6Hip1OZ+zYIVE3oG
UPESlO84y+NQbgm0jvWmRHgw8oG9AOZ2DIPYW3X5k/Q0kD4sJLhPK+2QGsy1PNfPo7Oui79DHTBI
KK2K91ZiaMg0Vdq9lCgJcGVknvx42t7oSfQt/IiooerWtICGRi2lWWDoeNpr/knrXVAOOajYRTuQ
j9x/ODK04UrwGbpl7eU8h6iGDF0nkypvZXezlqafTBXVqkWcb0nZx8boyR79c6yxtEeAB4LixK6H
o5mBxKNzu/S+G5ERr5MpW1UNygprgUPKLDtpuWqsoLvS2n6Q9r5EmaFXlon+iOdl9b9grf+D2tcw
kBvXwAtmuY7h3sIxIWaDd6s8s6/2OA6oXejQqHCmLmzhA+Dd0MMcnYV4E5GVAdBgBwwBZCVdZwXb
nDXJcbDMEYvjoTvoA86d1O5L7cSNaZoIzw9Af8MTgvQ0w0MKiR3ND9G5NzlmCHZxdR9Vr7wAkM+3
Zdz/9ektdn65pddiVx0QaEbD/MK7yItPnoKUEXipSDGz+DqpnryIsXsjKpOrrqQAEtmAWG6+MCe8
GMBUnm1Kqi3L3rk8nlYscQTuUawHnEhl3jtZFW8qxxqe85wbHu6AzXdpl2fEYjnKRuIrIJ66X3i3
eDVzFKP7Wt+smhIo7kz3AVY/FOysR1X8PwDtrFtAO8MwAGfnOEJT/zi/gdbCuyUiMsDResidFqcX
LxzQaTx0+sZ34xblryk/ZIGo0M6bV5e0MKe1bmfpF2ED2lKIuvipA4cPsPNVgI7O/CiHaPweSkBR
G9XgPKEUV9/oo/YXoLfblebGeAsVwkQSNwazVjX2zhl/PnW5TvIQ34pAHsF0UIDLlGfOeXZCeWOH
1BlKQEGC9l2CtiVNUvk1aE2QL8cgnhIGq6+A2EPfLhuGdZEM3XoABG/vVeok5ZbTcC7D7azKFEOE
yb/894OGafznI83iiJ2bCkJcM/8Dl1oECkKqsqKHGlhRSJQi2d5y4H7KrDwi4t9c0GEynOp0+jE6
zQ/bscxfqLaRODJm8Y/GDeLXwsdbl2/VyaUvNbF3Ms3fD24dXzS3GNYO+vlfeyzFf7fwOKIVe19z
fzDbaL/qgGJFG2coDmXFjbdObFtHtl/TXoYH0ZXthrySdHhpeiMF/bSBxngDvSnZ4Az3gRVK5Bm0
aWeBF2qdiyJ/ztBWfQ+gyoe6F9mzGQ/Zc+lqm2ZgALNRkpMChGaszPbQKg+BW/KOTznKO5TIJoni
e1k/0Ga0gNvTRpeIm6GSHfdtwuC3ZXWfxWuwGQGJllSotEKfSVjk61662pp0i4EheqgWuKBSG3G7
c2w7ecDJIHlIUm094OmPHjd3CICnnlzj1IrOZEzbNnnIAtQkawawg3M/hQsTYJ0wwEq3i5WZfBze
hWvLBzWEWU9jsArcqd5EvqtqRuFDlzNcBAlcYbY4Fqp93Knjez+UiJUqH7rgqFX+Ee+eb/OnCaem
uKuz6tAN7XB9LyRLgA1nFSUAAwhYtzVQ4wV0pPtCkeCQahn+STev/VhGCLyEu2tGmraVCmcyTg3x
AiTylVUU45sxuOZBQ+wL0N98eIvGCiE3u63uyK0IEaVR+jDTzAPKh/GVyIZji4fRuVH8hAPKdlBm
nbhybXHQ/Rqs/05WlDY0zpYDNvjAxuJVRsZPcHCbD3kL3Brdku2K+uKU3kTT8T/psyb4R73PUVGr
A0FoRQlmyjdrQEUtAfd2mXPbiIAhNNYV+J2AYs9HErQS+0kVZs0ypbJZFnm+ha6UWQc8e7nqwwoA
lonxEw1B7C1Hfwp6XeXfjE33KLrp37I4RemE3biAcXJDUK7bzTaPSu05GIzEQzlJ/aU2jG8tKtxf
RNpKr/I78aN3o/VAXSIgUEO/ViS+BwJtxFM2Js9pYvWbypfGXaPVSIB3/rAXwo0ucYoSf7d35AFp
ircsH5wTQFGcU6zyTzQjHWAJQSnUayYofH8bnAyVcaipwZJ5Sp4kf9pnBBKRMzoF7rIfjhUoBY7I
aq5iopgPFSF9VfsA9acpDU2OpsxEOuht06o8XNea9YrcPdDPp8k+Dq1rH6MydY4kAqAROGmLHDMd
cqecZs+PNSFZSLmYSWzsJvf0+mut52IP9p/iFUW+P5Iqyy/EDP8zSv3sFZXmxUUIvLgpD6M3AY4T
gS6oV9TyZuKOa7Aasz1ZXaxHdCZ7Xz86Vv5qx0Nx8WXyo0B/h4M+F9RBGhEq1YOiOdJggSMCFL5l
8C4nxtAc80JCSfbixnNZeWNeDLQFicu2k/TH/8FigefnzemMAwjJ5FCj5E84Or9FGc7GCoVNaDJ+
ZcCc9UAh34Fh9IVK3o3qk/DbQgXvEBJTD1/wezZfqvHdbUiMTc1DkLq1qbw2mSK8jVRNv9GkeFYl
8S5TPFqoMszJShKQ58InqcvPHkndzR5kJLfeHNN1hv/4eQ+6gsxMHIy2BW5fp0GhNRZ+kbZbAmmc
p2EZ7CLTzA5ZxgfUR4KMDYD5gXYYO9/ad2JCVWRstOlK+gB6RXa22jckd+w+BsTZQyr66gTUZZW8
QXNIkAOMvi98sQM5LjBv1TcKvI58pQcAaiUrqpgfR4YK+xwsiqu8C12kEkW2ckOZHoJM509FGWSo
wqhRwKasPeLojwydS8pGGiERti5k2B97gBo8uRGuZ9h4d8oaxDDHuNiaFSuPAAasjqxClRUac5WM
FvL/nJKp0vvqSLMxsit8LZU8T3G/rY6CdqEp7YpmrHKV1KNYdz3LUHY4aQg4S+taqmFMtB6PHhO3
UmFeacgyNDCWFt+kqZSIWqYC9zM3PAAOXN6BVQ2RHNNHThGoPAh25cOLFODsw7Xab33VPhdDKP5G
0hkgghV62QsLFQ1td4mcoH7glQ6QIrA+nrVquJBUyRqnBW5UpELp57uXKYr6bGLhjepjoWU0JvLn
Y4P2VHDAA3Y9OyPWA+Q4Sxfreuq7N71FYbNCVE0c9oh8U/a6uJbKNU97sQ5RC4Kenwjvbyn/ibbo
xzh3kWMypmvxf6x9x5LcONfsEzGCBnTb8r69WuoNQy2NaEEDkqB5+j9x2GrW1Gjmu4u7YRDHsdQq
AxyTKXk9wcubNkd7XdZ8R9ejOM/yusgbuUKbceeM8WSqj2XXL3LlSnYs63/1uS+2fedDIe1BW/Wy
TTcSqJNLJ2f+xQG28Nkq/WQFAlr53iC9WceieUNOylzbg9MeQCYSP/rJmGMCIpfvTiS+anlePAPb
Kth5RetuWNP4r0VpbMlgji1TBy8M/UD/HbvSJA6eWZxvQKdRbJoEuDiS8eyu9dLxhJxmuwpRrX93
AGhtsOyd+8hQjknnHz3u+Hdp2qEHTQ8Apx8MAOayQ/PAx9IE0jEudEcyusihsvniTzY9Ziz3o+ju
PB6Ya93N7acMMICXqrMfujp0nkhUN8YDeATiC4DsQFhmIDHcxMxc07Jy8uji9y6ydFAWJZD9Oie4
eHWstwukMZbVkJmY/gj9YjXRLivKZjeW46Tm3DIP05LUBogFHJRLPEx8QUOyST3F6FSDuxZr4btR
NKsRr+3N9nWkExoDU+y6DwwnpGVAwmh030qj2NboIvipBR1f2EXfPiWZHWyBhD3ucABuH1sPFIlk
8vdoeg1iyTrUx1OYpsEqbG35rUb1K61kh+JcVG4BYrwbFaQ2Nrjgh0W701nH3QWosOVSgL/nPcF2
RrbIQscAidqO3O63/mienMY3zrWF3oTB0i8VOovCpRQYw0+DeBegMvqQeHr+0ICr945xY+ka4kOU
WICZVhyzSo+EI77P2m53ta0o1WZm3lVoSIktAe+dYIAhsK8UtLR994cZgVE7dhv3DM7QfJUAA3Fl
aJZ7ttQFIMQtBjLU7XlEd/aZLEk1G5FjkA6gx0pj78OHDO08R89L8zrYQLRjsnxPbDDplpnj3UWZ
Z+878AdutUFnqAM5aDdwcudnBno4sg2R9bqyjR2j3qB/7S6PisMMJokv4B4YmwMyZIMFFFilJRmZ
xDNepQRPyGHo+OQ7IcRMuDCkCfpy0gA78sD0Di2pOK4DPtytDkHLgnFJt5mmlQZAo6Gii55qVbaY
THFOmOxn9ZX5ZBlqfrWu25LhtxdYo4QVqnNAArt21hxomRYYAY8d/QpNVGR1vvWq0Fm2YkC53cLI
oxXFzp1Z43c180zvW4YGgKXiPzt5aR4/AwDq3Bs8/WYB76cPCuCzooxnYXzpJXHLI9jEnTeGTOQq
iLriOBqx9QQquyeSGwl+k4HRAkixUCaPTaWDuQj2OqANly5aUs+B1wFzEMBQC7Psnbeuiy10Q2Hn
2CdecsfxDbsoe/exzIu9JytgnmhhudcH85hYQEBB705wcgs9OM1LuiNZyraOD3BIsiJvuqPLbFU5
w2Ma6mJHcr9APcrh4xqV4n6Z1CJ+RyvKrhJt8Rq3zrC1WQ/4X90fvrhRADpQoFuG1taxeAu2sdeg
Qp0XUBBJfzbtaJ1KJFI0zbHRueC1b2ax6X07+27qfbpJYpbssYvjX9JK7IFVyL87HthNm+rspt2P
vM7xQhqDPaLXHVAXvfwmRWQ/NuoCLoNqOZRttEFpHRVldSLF6Jd21BQlK10AwAMh3UZanax55ego
RfxW3xrGZO5UKBJmrPqRRJiekuaIVjXqUM5Tw8Rn23OQralQh6gAyILsDTpRUJFYkzXaWX9bj5Kb
W3A9uosC1KrBwrqzL/EQFRe8CH+ZYsuyoqXhiuJSewNqXC3qyLeaUanJRgDdBDtEcUe+Li8zHfvP
v8XK0d9kLMillNijkeUkxNe+tcDPt78P6mYD4uzsh65heNvuBzWeYNgHnmvW2kK/+Td8K26o7EcW
gWtzFOGLE9ormsdSluAhSrRwb4D56lG3G+0BuMxgrkJaBb8K7Y5XXbwk5Z8cBuWQAMhZaPq5R4Ic
eFHNKQcY52kcAZJb+VayoCUp6FIFaXua7eguUx5GhhkhBz1B2I3/jkKKedl5joV2aqU27OJoALh0
N8eb7citMVsg3QCARdj6vVd63UcfuhvgfWwVoTU1k2OKDxBoI75TQNMh106aJDufC+/VDjA5Ahqz
ewMH9+fQ68BY7buvnKU66mNog3eVlVfZqKJ4vrEnbRw1xyBK2aMYQ/NB88d7Vlv6F8P2OGbeQF2H
Gu7HpZTNT8CtNpsW8MuTXPckB4K3sstzkNdvyBovGNlrVv2M3L7Z6EPwxM0WKCfopWv3ZDGOJbjn
/Kj4MKEwluVgZgutw+EwIJXpWm9lDA7MCKWbU0TovKjkILuZmWCe6yIQI4a8khjhbt+TGD/mpEVb
CBKkis9NdB++U7hJSx5t4d1hwDfZsrbvDkYMthtpxEta0aXz4/5Adwl3uunuT7JIaclkxNmFL2p8
B60Ms+kWJMTIccIXYVxBNd2nBVqhW+HsAHM4ngCPr4OtLvrimCHb0mqWm0p5IxMhMD6sWBqbWSFV
gml2ozuSOQMGIYFhZa7/H4yLFOBKrmnZKzK+efjQlIBZEeYmChKBHzvMA6GYUIFlYMzOvNX1x87w
X1D4Tt+GypHI/0j3gMwhuy+zcYnkeba3MvZu1Ng/YVv6sSztDBPFQqV8zd8yhvl6DLAqVFCbjZPb
n2QYnMGwmXIFAgr21Di6bxy3q9dpkTXT52QQ1YBTGv6KuuIMpzQX5cMwIPbs6ll4nAcxyFVIjH3O
skBDDq/HLoSciqqxt2kkx2WBQ+k68ZxmW2IS63VkfYwvWeZdAOxffmnrr0KJPXTpnGIL/XmOiK3X
2YmWqBPdOMHP9CvjcFVh8Yw8iveyYj/70kFbKLUZzhWXuQqDghea+P2mX92Ua2bjyZnaE6nsMzkz
vwTVciKXlp2zZclSe1d0tf2cG4CM9ZtcX0eJbT9bcTDsmYVWXVqWcWSd3dD7RrZGbRqPIgtQhYPn
ZAAKkYDH3cMUDMhsC4fhz0HL/x+PAqYepgONqWRIdcCpoEhlRBldihSg5Feiz/IiOOvrlQSb0oq8
5gsZ2yn2m9wLj7McIIWoR9I6LpMp8KylO3L9wQFdvixzjNI5ua6ZGIkE8hO4Ff2TK2J8U9vWZWKO
o9tx9PplV2BImOwmF6S2/RMY5NAVCF+yowtxzDloLQFeBpDxbhRSDFfPIFuiort5DinCpnkLzSa5
oELpLmqMoZ+mN6v5KwAM+BcM+yV3rgRTJ71LgU7Tb1mAGXyywo/Jn5xCVA/36PT7S/TYycZqGNwY
GDu7rH+NhS2fexfT4661aC2RTAvR1e8tt7IzqcBlUawS5GC2tDSRFNtRrEkr2ykWrSggYmXANXqm
Z/FUvoOyd2FEQGQDaSCY8FDL2OoWvpo9VxXX7VVWm9ozJl3wRRF19b5s2vQFw5nh2tDGbMtBBvYi
AZGyse2hXGeRkby4OOPtZIfpRVrqXiuPRhIBLkdpwf5TXtq8fSVXDMLLB2QVN7RCSSp86TdkRw9C
eXDTl6I4Cyc+jKBcuWcY7EXntPGAfLvxkLjobvOL9IJeZ+OB5Gj+jg6mGyKV+mmGLwN9C6ggYLEp
WWoX3TkfAzBlILs9opdlXaodkq72RYNpHssSUNgkapuiPBlh8oV0dCEnLy7cNS3xHq8fI0y5x4Cv
Ow8oTZ3jFil6f5F4IJqWuYEzvRPGS0LmoiVeCQaf4wRArErreWm8JEyvIDEu/10kRGX17zRGyMy6
hmMCtoUxw2bWba1VpI3tZEknvsShGABDLhf4+W+/omzY74q8F5tCoQGWOPu7ltt+DTSnAzhMJTaJ
no5vDuzbT/tZ/nf7SsWRYTG8Nfj9vrGn+J/Ppfg+sz7sVXy3dFNFi9HvCy7yU5SU6CQDJ9jXUlWO
uszvMf855l97u9wmQCJ+5g7G1ISvK9A1yAOQ8GwSjtEK8jLH8rvbmdW9LJ3iKcI0B/rVi68WGkNA
e483Li01G9Wqvit9HBOL9hXFZnKOogHbr7AX+L5A6HLoxQobfH0z2IZ3wMZLO9OlKgvnmNbosvoU
aajAKVJDmHRD+hZ1Sb2j1ZXCxH/EejSactmm1kcodLIZSzvHmSDUdWxW7bHcjdLir7aOTI0I2viC
ZFwO+q0IJ6Cxf8mc2rmXBiD6ldiUoCwfkK5A7X/IX4FINgLzKRy3FAPpX4yj8CgFKze0Ik3B9Pcz
FdI4XnXnTd16C1cr+MUYdRBhMPQkYTF151kcYwdsEVtBdgFAvLBWf3JQnMc4abJfmK5vAH6QorTs
dMAtjFGrQmOIheNYETBzkRmxex9x28VGPQjPpmj2JEpaD3ZoDgBWDzcu03Joi2zRCR0H7iHSFoPf
uPdkTfFL6TTrWTY/g8KTHTpDo3Msq/0sIgf1HLCxGpfp5U3P6QCdML88122HZd6IS4IkU6ZwsEM0
RQEzBXctwWDTOnMGIHcmKIHsIhjONrMLySbjzzBtlMY7XS8nh6t4s12OroeDJ8GCExWjtzRr0a1A
d4QNi0KvDgFRDMQkTB8e6ZIrNOtpKTk0V2tlM5mTJxkxFaPP9Y2vSba7kZPFiCPI6r+/jwx2Q6vm
eraLjwqYamzPdmzPv+n9iO2oMf0eo/gfjOdekbzbo3CxrUcZgCoD8aDp65IF+GX7LA34peEfBq3/
MovorjT/8vEOQjPi7yKCgxEXECOpiLaPVNZHl1CC0fMtQ71wRR1BvK084JT6q4mKIXYKvgg6Tx5R
4bKf/mSMtlYQICrehgyI7VfGeb5nLZrCkEBUVH3DRz9dXJnpAb+ZHzJqkBNgXj+0WQPYQdV3dyOj
JSnIl+wo3p9ksy89A30X4HBDw/CqRT/80YjYclB5yoISl4nKa9Ia7Y350kGBZE1LwHQwMFr59eRy
ZZ2xrhnBcAJzH204a2TT0IcTqUB/fwLFnhxvnjCFIKGpMqfkhzBLcpGB/mYG7buFESuMief1qZHo
kk9VmwZddNWYUYyOtnF9a0B7DhSZWYBOnW7bvpo8nCEAXgJri3CbqJFefKgx1KMCAoHXxPCjiu93
Ubid40zBRNdeYjUJLepdVoFmG1P8wAFXFwDjn+yqFBdakYWpsQ+LSoHDSiRWbix4W/+PPnDL/Udl
1cbf2DFAkekASAoZzBsaQq+Lk7as3RfHD/6yud1IzOX27rEqUYMGSkSBQQ3DKdZa6rpH0RXukdSA
RLCQP5gtdXcZNEN3ZH7UigUpBqWd1uRIIaY1UigoaiCDtZieQ6rYAWQL8AZ/PwPNBb8GrwXzRaWb
0Wp+BWLQfz9jttYj1DCEAWRVJEPEAnukeD8UztTV/6dpgVkWaEOzaEQxrue+/xzEzZtRYhOAxJd+
DD4vpqxB6URrzC5j/6hsZjXdMc0ctWWklfoRu1Wga2tZ12GOiO6jojpHdhBsJ6HfWeMUnuyjbswO
LPBWrpWycwakzIWNY+A3wTGhZBRCP3GhW8+NGe/7PG+/jSgUbTIra7e0TPJ63Zme/yIizTrmIgYX
MpBs9ZEfAZJxX1htsW3HCuxrQ8SPWoeq8cJpM1xJCsQl5i7demQfgisdGdTK1y5NQEmHrrYyfQHG
aYpFz0DFG6Hm9fwouiMb0tLyKmKNKpQdjPnyv+1mt5tnkIJk0z+BnkTCsExR8HXrX7SatHQ7/dOu
BJOBG/All22wSVLAiziN+x29OOVKBlyczBHpP2Zm3aKXnvsd1YrvZmnmTwPPq0PtgOMDx0N+qsJI
bDWwmDotUNeozZO4KjViMlWcpiSbFW2WvydRAGiAz+ZQzwWfVaYDKXhmo6GuURXXL8DYbQ4eEABm
iNAWlXsQnpwJCDRJyua+CkAAZ9tge0R2ESwxsf+V7IFZ5z74SKRtMdtdL8mBFGWAHYCDEvx6jmvJ
vEENPO/2UvLmzgCapVWa2dlT2M9G01rb2BjfDCWa5Ujh8KslZrIBO56X+Xq2I+NOkR+DZB6hMFu+
xHcMGhlUqNmOlOBdSteyG/A1uxK/UoxZooZrA8dLDu5d5AHNqmrrcBcLJJw4aXEcuc/9pDt7DvMe
B8zA7c0W0ENkTBc0A4eL3GsBZ6gCBGNvH0fZ/CAHYMh4jyaaIgECyeo9WQAaSDsnljzPMerRN7Gd
jI2t5iJGPDBg+LrBcrZgeeitcCxMQGlm6Q+hceIRMAsyK2gOdYwP7mJe0918+R82pCbrKc68vgkx
L+nuX+0MK/tqZNJf/8kMpH8fr3rU4ndNuGxTaBo70UUzShvtdGEG4gcl7LXmtY0Ga3tjEooGIx+R
CWuQ9tZ7DECgXv07yhzqRqanQ7VkQ6uvZgU9cl7Ovqz62pk4L9NTZvH0aFrj8+utI2F9vNjZMNXa
egmupmKba3UGPP+03BIGNMB4P5bA2zeQLaiGBU+C7E60I+A4LM09taJY0YrkVZXZ/6ND3bhta0b9
CAzWLpBALN11LNe7GTFBbw1DprMcXvIi8fbAlbwT3Da/oXF2AHliXjwEFZdbnQPWuXUtEDlEuq4+
NP2zh2L6AodN6wcAxJYgHGa/WMaWeviDZ4wfmbWya/S8BTHnxyiVqOoMIerEdEtCMrtZarLFdz0J
ST17k0wDUJ6KDKqfcVmD7X5ZqRYoukiwv0YrV/HUlpodtZvQM8ZN1fbv6ALD9po0s/lkMwsHNj4U
mdS3ZDJyIDU1hkAtsRBPEWCwD1P2WeWhKYWt5CaYL9GyARFdKI39aT+L6O5TTnEoxKd8jpNTjnxo
mqdEPZMsyJa8lBxUsPyAKZ9+aTrgmsMPfw4SEFw0AIZNdzeyJAa96SLNNFwHHsGIWagjjiZQG0iY
ag4aQYdy/PD/83qypdgUhew9X/p7hp3OdfjPl0Qm0yOVzOdluQ56H62LYQHcrkiLpgsGHosCOR6s
kzL8fTvrcx9UmhJ8xLOoAUja8SYMaW9kLQWNzfx/9Q/6zj9Oha6BDaljIk1lmLp1O+7IhcHaaFRM
M9xph+B5GE00tjmgbFzV4FfH5DWYN6WUL20wlDvNyLN0S7K06bptIfwfY11VH8ZBmkQ9tnz9iwZK
vB0FiNzIQ+UHlByyDmwkQdF4uMxwBt4I0wS+bFqjD1rdlUac7SIUaxZ1UcKQhKR2WYL/aR+kR8r4
NgzZTS6+3We7JoK5gQHzQwXA5KQLLAwggWbR0DFAu9CsH2lqDKcrEZl4KEtuY5R6QO5SsDPJZl+S
hXWKPmvQe69nxRSU1jz/WXgApZxERTuiCxCtux9RsQctl07Ay2PgO/7W01Gd8Fkd3XUaK1dNlY1f
+yC4rxT+stFVG3TjDd8BlVctzaARD6KOg+0ozGHvZPGHU4pO3K9m4N0DbuxHmlnp3lKlRrQvBABk
Pc2soB2VF0npRSOQPYCRvaQl2XRa5Jy0XpUvpQeiFp5HYiW9HkwUrAQLRAAkg49bELPWRxJqGapr
dDfL0Di0dkI9BxMRlMC3r490N8Wi9T9ub0wpottWl9oCefOVy/yoagjDRR/KaouxhBKNjE6JlBUq
EHHu4Rc6kOUFW9ARhL1RZS4Y1+Wm8lhmLMic9Pi31UDd75G4DN2HJtQE2GCbVEfNxAkvZmg7K+Rm
rGUAbHD0JnlAMAvQ9zMtwziLLrWTrQY+uEdaTc5aAxiKCnRNlMDvWuYBJcYXmJNTY/fxUOW7KA6r
KlxzGe5zQuH0G5UQEClgB2kd9jjxJ07grMwE7M3Led0ZqcDbptZXoezfkj4Tj7HWmsCJNI0lMTt0
Tf2GZlvxKMvMBKY6/pN1jBW+5UF7ZY/TyZW9PlZ/fRA+68giOlaFrYntopmHxefBbT8uoM6pgASr
1p3Wueu4MAEHrpY3hvPSdBsMiAiU6G7s0tIAUg8Z9g1QzpEN4+tJePUY0uu9wMSobILN/FLmJ8wy
5DnR/sdeglHnm9wT4j7UTIFdflrs/TJMAF4W15OMtHGWXQLAmAK7bcSATZ1lzUakqIWRHeBHGx8t
IfvSAwzHZNL4Kf7DBxOz4CpyEODSoLf7rIHMNDQSdweMJeDotKW9LNtyePNr6ytmrfXHgFvACgW2
5TLECBzJNd0DZG0O+Wzvwh5s0uNk3+JzukQ7ZVWy+pJrTvClSHc+Gj1ex7TDOyzOQEKlKrYAKSg3
eFeBmsmp2CuaT/G7BDqgTyeyckLnwynHHNuu1Mxmp4iixpolOMYz+660Yu8bsNbqZQFUuYcU0FQb
XRcDfu5C+4gTt7lpE40/Vr5egtEs8L4FVb+3tQbtloUDytYifANMvodGK4gyjhQISu/h2lVLq/Pz
uyqJj1nkaCunwRxOrhfizM2gOsvGkht3YGLRxVosVyS0kwo9A11l7MAU9j56rbfng5oip8Nfog5/
80FxOi3i8Ed286GQbKs+uLYlrTpUss8D6ORusXxPtnQenYN/HlbxHYjna592wHfA+jMeHVLn4cXZ
jixEhbm5Bhhsa5p1o0toONkJoHc0F0eSaRpuGoSrFV64hr/VavbIS0zHIQeHabn/jEARnQCJFPzl
sdXCURcE3lb3As7b/kg5TcpuziKaM1ZL17a64zQJr5adcpiX5D8NKf+br2F0ycLKmhR1uKLwdrGb
yTPI8XAI0pLHGNOTjwYKPFsMSRtLWpICrcjpkjmoVJCMLiAT2fA+ZeA2gNdnoNnpXwP1JfqrmsT6
CxVG/VAAyeCCpDYSZX7ivQHifa0brfPTr5tfeQtmBAtNXpvYTYzJNIrSK1MtCSZTwKhcm2ZD614A
ChICaXW4iUqmAbpBgbaNFxDHsdjhN6ADCgC2/nQcGHkEIvAa2Ft0REhz23aXdDK4Oj1cHTb+fEvx
ihJv8TnUdCyhYwrF4/NtjcmZhVXii8428XcNihEtmr39RBfsy7+06MwHoWtmP3HPSTajhdIyKXnu
WBc7Ak/Xp/2YiC9+GdfnZO/tmRqlSEXygnHJ5h6QAN5LzF5RDS5fHfSEXgIPaX4y8uqM7xqXpetI
TWOIzgpXdiu9fa8Gejwnf8l0ZGgizFmDtOEr+YwdiMEoRAvWuH1tBGLbhObWtTr2q/GbHVKN/Xc0
f4dL0Layx7qQw8bkjYWCsvCQk+/bjZ4X2qNWY+Z8bF37u4C7/9s9iBLMsf7d3fJGY5O3gOrRkL8A
WlxwMIwKqPZ57RU7AeZMzLXm+f0k/LRpFZynk6HNkexq0YI1J16UzYIoP3O8ey+9a6BvBuPFGL8b
L13JwJgGyk/SqdVkyZtJRyvLRDk8NKO7zAF6vOqJvGqC7EOPn5SCZNTLOJuYAOA8edgLVEjhT+2U
ZEYWpAQKFQDpLYbecWJUcBv8+KD5wAJvLPrRMNJrfvN6iTYh7DOJVCQTP/TIT35mBX6HMD8snqTF
zA3+CNGxZVpxzvwhX6Nf5MqnbN6zqk5/JsqnlQVqtBN5bhdH4z2olIDnw6J8k6l3X+dIDl5049VL
bfZEIuRA0RPV+JdOvQPBOJuhaaX4sG+CbLKP0QO/6oLRXFs6OoS1Kn2mQTHdM8NDW4H6maZ8fFPm
GLJw4x1pbbztQGHEtDNp2+6nXeXmy2cIkto4qh+w0wiW5GMIN19HfY1SYl48gY9N28/QUzlKQasu
RUN02/s4B9zgUdWYccAAi7sjOQFZkS9duAGmigrtcjfy2TY2O4wAm0A3n584PYfWKjoGRtydZIO+
C8uhetZrb5kiaRMt1F0oUoDp//1O0xXAvpKh6P5xp1uYNmm79g3NDR8Edaht1EdQAeJAQIR10y1J
O4mRUNQEYKCV3dIudBCkqhVd5hB/diEjXdPqYxaDyraqeLULza6+wz+2vqsccEUWfioWKIXXdxJH
izu6mxVkRx6zQvLiw2MOhQZpf0uK2fjmGbPxHIoePj/XMgBzYCasPg7G2lSf3qx1k5fueiHlmmAD
MFJLGkIU4KxNXuBDYAOFWsBn1igfnoCYDsMDQAIbms46+FpaXLLRLi6Bw4390Az3bSmLyyynO2Cl
/szrUu5TnNHDVei3xpEuliwBu8YCpq+Lss4XKJ98aG5tJvO/q4dWPLLCANDGj6J3kn1UNeMh+bwM
fToe7K4GRlrdb9Hl2vAFacluWpux+eFC1rP6JgzZ/TlEz8aWL2Z3MqUl0J3jNeYGWxAuh4DLQBFq
m7mp9lBzO3jwzPRSlHqCkWysot6o7+s2x/w5DHJ1QRP8zxADS9l30CNc8MVRIwuLdxyRxBCvTJGY
IfamvbUjBclIOyuueGXcgH1Y98Q9Q5YkLANm7Wg5x7bS+B7AOfjSE0DKRnvmCKDcwT0LdbFCBn5O
Z0SbVuGeSY7eB0zD0BqEFimgIgGnTMZX6toHh73yI1nZ/AL9RPdm6MbGTkr/K0dv9FrqraW6Bs17
XaTOhFgF9I8NL13vysKO6/9hQTGsDBAQcY9dpmDI8JRjdEj83Dswu/MO0rQ/7sY2ANLJvCY1Gd7I
grwbctBmwJsu5uddWCgNradb0mOyiC29JuLLq8dGMSbnrtafL+NKRjYU4uqRVy/z6nHzq6E7esVB
JatNloGshf6hN0+c7a4i6mKtNeh8BdNNgcHALq3ODbgJ+oWvOfJQ+e6GZAEGuNGk3FZn5ALchXTz
Ydm5g3G2fQ+02nZhQJssK5n5R5K3StkhITAsYgDXHrCfPERpgvI9GU+3IRCx1zZwERY3sWhJF14A
AqpAhQKwdyqiulAEerCVa8tK1/jeHtsqX3hZ6xzo0o6DXPcctI5GZDn4P+eSLel2tknROWTsSGgp
o6t14XmgZ/AATID/RxV0ii9jnA3BaimyB1c4YuL4rXImHgKuiGRS9zTR/tq1wLt9PLVN6wJjBCuS
K6v6nyJyJMaTidQEVrPjZ/hJhEmkvSzQpoCxTP2SBiDlwvZIApQ9NC66i9nNBQYzQdSTrDFHnl1G
lunmIldaQK+jAXpIQQBMQnKhMJ7gYMy2GcDF4TpFGQ3e7Q2/fibfKQwZ6zh4YwAuLTZXj8M8mHNG
j+kkIhcK3wJbcd2Cq2xZGWML1hHLBkVmXh4aTcdBsJFDhvoo0L4OurpMa0uy37ekojV50ZIu6JXg
6NfoBox94f/Opf9/gd6rfJGCZHzlDnoz/d8PIoRwUl2bXd9TDLoASgbWk4+Oz8D0dpr1JLt6JK17
3xhWVg24ibnz3Ymi/OSC3Y5EIY0bMaCqmdzDFoQa6XNAfq25aesrn6aTjMHiJ4AcnyZ4CUxhZCeZ
YbsG3NoOLbWuds8FDx/aVAs2TgqIHpLRhUk0xhpV8otWhTID77R7zpBuJKfZ1GRvOSh47mbLJg8f
LRuAqbNlpYXmIvDyckdmpNDxeVjRa6H4pBgjrv3raxGx1NCqJ8bpddRmFobTa8ZrYEbYnwLuWTs9
aQDWUHoAdm4xj8yWLGT2wVGX0QmgoltQYJZs2WTABb5yINW0zjGCivZM/kqygYJOmttQk46k8+Xq
UfT86aXQqyKjq4fSixBCpIBVS1/rIMpXRh9X35oBkx0BvmzuwKmBX/zGfyF5Vslx3QKRfFcDe/Rb
nv/qq3J8DSsBTpcwz1ej8pbK2wb/2+RtmNoLmXe1MWJP92gMQb5sHHC+YgC76Y6CbvXAVBkSrMsU
yREuG+gHJZw1fsbMLR/0y5VLEwPaaTnb3HpPgTI/+gs/0NmG1PSYSTGvnSEW+C5QT5wf+/nEq1da
DVG9DlqjRFXMQt2hBXLWIPEWW5gVDvMo0m1JliuA6dmElvNlNimrCr7z+samSvwecGkJUtkqIF18
vQXK9HSlJ8yqOY4N9JV1Ekb1FuyRLRpgOYpIUW5ibtSvIw2dvmOw6i0rWU16yzAS8FSA9MyD1yKK
kMDH8BROjCY2gGYkoAVR8l2dOA3DUP6wG03seCfnDD3OPgb79sD+KguUB1xU6hgmqY4Vt9uVo2EM
YhJiYg8G0quAbl6S8eQyXXW75dFmsmy6Oj7qaffT4qa3TntkOukyRZhs/uk1RZjkFEE6q1R6xuH6
8dfO04uYXhC94hTHixUYZkeMADX4htsQsuOoufk5HlEsiHv1BqjTbzIJ2gMpJ+zHpGfrXgiAKxGo
pOBFrqYattEwYCxTebhdE+NvmmH6cw12ctR1moSvwxRjwyOo5U508ZBVP6lJzlMlPHTi0u2kUdaa
yDBk3MVdc+VDaqORsllM7soyqmH550AqOvlMwXU/m14FIEes9QQAGxcA3aG+QnQFsourLrSMOnfj
oAKBxjw0NJKILqZp8Q0g7CMwo/22JQXZ1aWzwcmfHZOU/eV7Y4DZXey/o9h3z3TnOJWBb08w7s4K
k/buZgXOBzOJ9kh6Yp9eq138dEs+Q40PLgkrpek9vqu0uNOe6j5JzsJIdoTOMuqO8ZCHEUoKoCMF
VbfxYFbxjjBdAszRPTCsCLolTLBSutnv0/LTz+P2EZOv4DwpwQWH5jb7QBfbaz/ueu6zK1kZ6Wm+
ICHZtG5qrGsUqZama4E0Xe8tcc4DTFji/IAzGVYkEmPzcTfL8J336hlestNkVINeHhY3Zi24WFdo
Cu4xbwTt1SPGsvgqCszHGQvRsEcGmPYFYFv859jQBiSbwNUAkkP/0lueht8pS3uz9HJK7c62meAj
Khn+MNnmRgcCPPfIY1nfV02iHWTZ6usgyMtvXmdhdGzkPwAz6y/+06LwBn8BFIF/jzFbxI2DTTiB
CXeYsMCRRDPxlwMnSoWs1AstQ5xRF5JJ86UF6t6tttGRMpuNhVrOxqSdlxRZAOfoxdExUTP7pj9H
n5ub+WNA73ZM4dX46efTx+PmA2THiha0KvLtzSeojqMGaJXpBdCQINiN945CEw558m6lvNnpNMqg
ltxtml3k+BiysAfAZSitVBjEDo0zKJNKjS/cyMjNJhTjjst+4QBDckOgCgOykxsrGEGLB4BE+9AO
mDLUS6DRTDgMWbLqvdp/Qj7SWxV96uyoAobuoWffdL37OknC58TG0K8qnwnA/x+tEW1CtPw3JyDh
2WskwsAhwmT+5CKBTimbCnSnT3U4LFENwYx3IdHDZdhatOwcBz9pLAY26MCCc5U67rgojL7ZGXr3
jWR0mU0AYKed+0GCAsdOj5PDbAfwd3SBVnxczbLZV+dDsNd79zS5jZaW7Wvu31kY/jrFJdjzAD8Z
nWg5yTIUMoH2BloRZTIr6G42/pMvekkeCi1n/8fZl2xHyjPbvsuZsxYIRDM4k+z7TDflaiYsVyd6
JHp4+rMJXMblqu///nsnWigiFCLtTJBCEXtv/3EojZp9kjskirvbzqxvf3U53gSZ/W1ozIFtHeHJ
s5618y1qlV2ubD0vt5EqrZVpR/ZWb0DqbPHOWtW1y6dENdJS1xhBr+YupbHNxv9PY5MstA+plvzI
TCcuf2Q2Y4e0K9wUac0FMscGvnsjK1FiifRGvAoGnEHk5qFpUJ9aIdsGw4JQimWPQoglIJiq4XOP
OMEQRmdfOKxbVSaWUSky1TeZ3ujnyEby2qLtE/1MfTcGWpCFqAuJnNYZJjl1Uy9BjIFP5rUHpJLp
kpRD4rR7M7dROQVn70ZStwj7ajPiJYH3BkQbgVnZK6qVf1NGT+XxczOX4EvQ0aF4vkZNVAiwub+Z
TG6CrmP7TCHqwLrhrIsM5+9INV7FZRFcI2BrIik3OGRDmyJ0MsqGGFgkHvhQ1oVmBFeSUQMeE3sL
svYcm/BXa83EnyRoEEFMfFvsYqu5F3URHOZh5MUtHbBxs1Suy6wxVg0CKUh2Bgy67MGe0cvwQj3U
jDeAkEIqM3VzO7f2+NGJZWnW4NTszOoubZqV4dagP3ZLHID/PlT2TbEl26YWb4ei3rGmoaR8nbkv
tODitln2iDBTvXo3HGQ9IM8eZzbH4UWHav7Xmb1aOZtYS780btwfqbHC+uWKujlzuuM7GXWNjn3j
gyU3/zhU+HJM63r1PLsv/FD9S66a+T5VzdUB7O65tufpDIClf0DdDaFkHNzYxYdBgeNw6B1zHwgf
lVRBd6bGwBN2uqKuyIbJYoLame3oTUFarCSOEwQPycgkHBF7GjA97cdUnRcuhjrAJyX1G3Oy9BBX
WY+pBsvZxeyHZOALTdYmoGKX7xSTr9nD+w8w3gkNIRPsk148/G0mMpknoWEVnYAKvDr7nN01Ve8j
XmaevUhnd87YmMCU3xuAT1rIunwMlT2WGcbI8uA4cMdbLkdp6pV6IImrT8DWeQDoGo7q64C3m5In
6WoekGA6QBub/o5GkOIfnJABuLXcHR7s7RZZZc22K8FFwMeNGxs3eNQokbhHvHy3zu9yMgNyMiDs
kIMz24e+iq8ZapYXQ2QVu1lBA1AXn60CS4LO/dUdKeb5TQlIicjK5YYUZOcYKPAZb6IBLL8FpK5x
k5piLZ2Mk5PdPNE8OQAOQg1LEGBa0ZyzDV2BPrvZ4rCiRvELPjPSD6PDgO3yFhDcJdaoomaHNs+d
FEyJ42tl7OOMl4GcEU1n8N47IhSLS3fI9qj8W1Q6s1G3Si0ZzeYGmK6XQQ8gt37khxGZxreFbtyo
l2LbjDDrqAizmhcLuqQGZXfmDrB5+zeKaCSXmU2iLPCPJItpcBv6bN8D/KUdHc52CXjEXly/HwIE
MesQgRyAhkxuaCC5TcDe/Gvg69RFy5yj82aOTGQ9qOyY6MAN3CNUSZjTTS/qRWdmAsveX1kziIrk
HuJWfbvvQVkVaFUTPQBJpF6IKhCbJk4ybzKnPBpkcCAuixpps7NNeekAv+i6mjgOJkBlnAQwEYZV
aSBmcdzspJlIt1nR5SQ1tOZS1rbc2cWQnfq0yZLVm8tcgZEd0f/fnBSjJzIiR3Q1y1A7BlYo5OK+
Ec1uLVMIbLdf740Gp7a6uYMt9l4ARCTkMyAbFjzJAmD2xzeikFJlpTLPIKJIN4mQxiLrBOtXNIKa
ltnJAgizydYfDY3YAktZBZwop6hNwMLE5inCimW6AnTdva/VKTjNf4liH/mZK5llYMpzP7uuuda1
2EV0nzt3bY+Qamok6YK6w9C6d7qFkrJ+8LIVyajxWrtb+kUjt7PMzcovKg6Ko9VogALtG+A/u315
Iws7AWKYdPh+tq8rnu+NoWunuUjB24ohFCGt1XxPiIzHywKU0zsyETYYoXxhnRSwlI7poNW7yHZ3
1MtHEe86Uy7MNq6Ryt5XR9JQY5KGLns7suSCLsnIzU2kH+DIZE0DZ8Xcfe+C+tS8mRbfimo3Hhq+
mcuRWfAvb2KUQP4ObeAajANC3nFNz/WA76y/48jpOA6aJFPsoQaO0Rpb2VvT9P53bLB2oRKA7W8G
BJVRbBwitX8vWKRHi66+OI6Zh4tYZStA0Ps/7Qi4yG7BvsuM3QF/s/1qFs1Xw2LyAhSZH3lbZRcd
4EvYjoMqoWSN2OY+qrHduMnucVia3Re+HBaeUmqv62l+T4q62wYowL6bOkhGOTAXIe15kO1ihRTK
JN/ESJde8Fqau7hm/l1hqeeEu/LIWiQ/LWOxE1hz3E06ZpenSOvvDTwDgGIZAqwQQ4xGRxJ8ntZL
aQ9OtAwcri0bv2KbauSTQ6BRu1Np/mw7iTq2RZFt9FYWq3Ac+6d/HD3cT3O7zHnxa7MHxQbnRkNm
9zQ7zTHedTZCUcfABwZBSuZHoLLe+3w8kbBNYK7pVoMCbif4kNdWuQLRrL8NjBwgwaLPNoWJI0Hq
AjK+3rUu+BZ6ZYQfOmUCOtK3GTbaMBY11qD6oH3S9LHXJc2d3oNDZ9RR414q0L880rWvHiorTw91
J49h33ZbgM9Zh2psuMqBNTgkWC3zAv/MOsWznzR5MfjmEocS0MdtU+g70iEVlh+YTEsXjDBwMF3G
Q/OMHGxvPfmbLH/NNo97M6WrsxAM8DQ9iZFlnvzbL4OZf/wybAtozNwwQa8A3oz3RcMFYOHaQbUP
jv3BCRMnApP7+J5ARchCxm54oqazPeDkvr+0uyQ6NZmbH3vvZlFnhLnHUcBfxplCPvQ5ACMqrY4m
r3+1m6ayIgWoC/hekhE5BwQ5WFcnPdMUbgiIJUAXtbunEivFXWv45omSRbVaL04V76+UNUr1794v
0ZQcSt3Sba9ETkNmJALw7XXON/3dD5m6nppc8yK3gCNkjBwxiOddqhi/YSRhuQdstr5Szx7K/i4K
M+woew21kUUEkKKOx+XWC6sSxYbjiLzL90UJ/I4y1pGLMBjc2Zta+mCDNVHb5s6wQ4Zee+xKpMYi
RyYRK6AyawirBP4l0soeNd4RXtGu0K+BWehXZUblOguEmGSzImddupRm0mxIhtLKDl/rfly54R0x
kwPS1SzLq+RZNFhhzKLZdpYRCeHEM1gzPFABbVSD1D598QzYm/T4LwARpvHHd9cDfZaNL63FLeuP
p3qsmIWVgpIPU7ASi8tj0JfWCXsH60RXABN92yUFCkif6xr4j1NvtB35ClHM+Do214DLlyjUeb2K
3rmLgEIJDFzDTtd6a4OMaXSjiwZRHZFbWHwn/jlQ2aeq1PhjrTHvnoNYVAfv2iOW0PwRlW4bOyzz
OxJ5FnKQQ0N1J+omKIVdFkjU31EXUYxqA9yIdl1qhf2oZ521FwoQ3+Sp4Wa4qXy909K1w0IbaLsI
mIdjQ1fUaDUC5qi54AcU3CNWTpezhq5IRobzOHKDB2OSLWYX87h3boA1qdY4dggn/7MvRh5onFE5
QLsCC++ZqA2TDKGnDmupqdeDVsMOarahbtXG6cVUQNMfSRXFyIdYWVWEWFXQHYnusMIjHTVeQOwl
rSfVQ1PZw94ek06MxnwuU9C7db1m9QtXNEm/ij+yDJhOZEANuGvZGYtxMI4abb6zSu0TyfuqwCCd
WqvNctA94501j6MrGkdXiGT+27PZdt5/v03dtFxmAf2Yc4tZ71YtqFoHCKptlg89H5wF+CY9pN5I
/5y1yXDMGhRk+rp3nuV0RY3egWNbujzbzrLZzpMj/6dmR5PPWTEbO4G+HtKkONKEs5xmHApPrmxL
4rEz3tO78T6rh2PZskk5j59vVhpA1o7t/j/cXYfM9zefeB5Lk413Z0uUe8/zzzfRhINcaRwc8iSj
ofNdANhjOA6dsSJRpzSsbbDiSwLveY9jXefZsWW3RsqvwubViR+avPk6NL37rCdpvchszQFBG7hb
XAtg485QNivbKbq144iq26BI1FohkclbxFaeh9+8AUik2tDtW3oveqwPT5OlGl+RtQzWSghnb+uW
kXwkmRaW7cKXbrl2WnBofetD4CI5KAJbILei0O5wPlWs9V7a2NRwtStF8bXTgL9U5kN6qceGun2A
DSBWRXeziORV56WXyo+dQ1nyHYkQpAViLl16iZedDL9ZUu+dy7LE/kmUa9LNbmcr0X4MkLACODRU
lGdF0YI52erPnqr7s48f0zmUGpCxG5VsVD4UckuaTlQ/9I4PW19rUYtdhin4hGLWX13wLO/JJKnC
AUVqMutAddOvtRZFqI7nyl/WlsQ6G8RJUZgUQH9hmbP+l1fN9FsDU6bIs/33//0fy3EdrJM8a1wi
WRyFp+9+i4Ht6yXyw6sno0EKXdvE7hGwkx9ROC22QYJ4i8+ABfu1Nzp7K8Lg5paML5HjUaxDSw8e
QBkQX5ymO1OvM3OgwlSIjoFApNuRzB0tUHo1WRiWCB/wGQFmBW42UPjo+fEFBqlfYqXlXnzl/CyB
J/0Rj0Rzl5Y4S6AuTolLEFPXag90VNQnxO0XVAoaVyN2+ZNylyS1WeVeemZMHmKwi+4cB8cPpCQP
7pCqfSIBOlii7mc6q2p8HN+rKHWQcj0eZVE/NRpnChPWDPjGbS3MdYEqtUU5koriX3JMTa39aIYK
TBlBjcVNFDl3KMZ9sUgNFKqbLLwzS/1Qp1p3s3qEQZlUP5mMsJbBSnolBeAUNX9EZOZ9wJbcGyFd
RujRbmxkVph7GVXvR7AUMT8d5avFcqg8tdUyQ7s2niZPepzui0Lzr9SQvALaL7C9NR1ZG1D0UmmT
1h/X81EuTrPcRe7tATGBT/poVTcNW7pRmqL4XSXbhkf2MmOOujfjWN3r4OlBwobO98hzVfcq7BfM
z41Ln2jpDZWaDgoSonrrZwZqM1KV3VDIAIBrOziRxSyv4s4BFbSqt2SW1J0JhHUOrnSk1q+ikgGJ
MJfgQK6CDLwYnv2paKt947nR9x741Yt+qMJHUDcM28oacRfDyLvDpglHs6NJ7EVL4dvlM3ljaYkH
O+uTEyCosnU2epPwFgPV87tZeoCqyoPwMeEawNRT9d0wyy+NliXXbhiMpxBfkTRMtYe8NMXjYFjL
vE6NJ+GdWNkhQu2gNDHs8Q0cm3ZssnYEnw5RWkq9LnMv2uC+WMQsjoBbUie7SYsyP3BiC5xuyhDJ
b+SANKEWPCIR1T1EI8YXQ5aO3gFen3rUyLDBWi0uTCC820JbANAaYAUcDJ1GGI99jeenPvVPU/fV
jVdaznmS+UnhLmqbm9vZbZH5OO+2tS0D7Pyd8FFyiFxR/TmMs42jCe3HEER3WaP6T2UbqZVqKnGt
8CLa40nsjVBU7weleef/sIPkrrJ6lHUWtmFvoz77WUqz2BMMvmgAh4mXL+HfU9M5KEbrSjxUwhqH
6EsH37lFjMgYvpDJxssS64p/kHUtsyw5+tZwAcSgdVWlbU7yDgQJm4qJajkrSAsMSn+RJb72xgkp
qorv+mZMSXx1jvRgfkLW1YYMZketApKv1nRsMduSiZFbBuC9O2f9TuEb1b0L5FD89H7dJp5n3YW7
z+986wEeX1GIOnzwHgGLndRBUXcrgCCOdcm/xtPHH5T7ozCLZP9Orkc7JF0hjP9qLrUwORhl+jSL
yAM4pdq1cFzvzR+KFI0NiK3GUvZ2HjF9SLdZhUmrzvNnBL0FO+YRSk/Gv90sNwuho4pLJG+ckw9g
/CRLlZfD+//CkOpHV6bGcXaSemOKS16s5r8UMNmjjUrceAloBnZ2fe9ZrxHRSYsAy1ySBa2By+IT
6l3aM0naoGTnyYIXwEcAzMEnkiEkzc4M58b9apB6vmK8CVfTeBpI+n+caHbhf6DJSDDdw3hzdEUT
FqbzaXbYyXpkfg/w2PNkfFYhTpUXmfEUeCP/4igyUTgC+r0GmNbSrs4xcoDAsx6K+Jw2AWKnjGP1
ZICRefFGRXpqHPzOF0XM9TUKD4BwPWvoqnHEEVV2WFjRzAiYAzKTNKaRmniLlVMv8b0lklB+2J6V
bOmhTy+CoXPXBnJTQMOO90DW5PnRuqliUAep5Oco1qpb5OUvjc6HW+bKCkldv+RdY8aoK3dwiERm
oyLxNPOaAtB9lLQCpYz92PgSbE9eiCzgWUEz5bz4PE9CA8aZajFgptfJhQeWwXacibyRIgB54ybI
kTUXAKHM9vLhPgm9/h4J3N3a9AWIvTnC5yQTQbf3EHS9UC/DWc4BCHHpgrrUdIKnWB7VakejXOa3
d9K5mw2QDCu2gBITq1mGdKOPRh3mJxJpBcAE0hzMdeNt0A3JEBjHCJ6iPmWUURO5yNbOkBlNvYZz
tkNRB7KMX0e1CkVXXhakB5LFviOuHWu31KNm/ozz53aafh8mzdvPmOLo4M1n9LmeLk3PUDsapaWq
u8NDe55YGkxstTgI3nzGLtLffEYWWOykmj3ocZRTg3nxG3cebIZ8TaJURD44Tr+KkZRxplikbhF3
Q7hK80cDbN1H1C7jKGuyJsMa/nbMLHl85sbwWCJbqMf5xC2gPTZ+ZyhVRNENdT170K+JFu5S1O4/
+ONWHG9DUJKbXB6o6yHMu08q21ogY8+TSz111oaM5U0T2LLrINwBzgADWvk4lty5Mt6RkmYgd3Xz
ckNli3wIguARNjgYnCARW8LhmVB6wldh2zdNsDZE82I0Id3HNVeLfKrUNJoeYEKX1rWCLTHTO1nr
7Su92s0s9iSPfyewJzMXFZ/v5MlIz0oDqEH8Cd489cYM7DxgdqVhNEVcn5GBpfUtoMpD7B9dNzoQ
2XAe6cPOsmWzpC4incY9vrKEOEqSBDgDCx9cxgfZFcAZ9RAOemcfZvdkSk1oSUDQjP7/Zu8rEDXD
3hoxSyf/Adjs6H5cO4hObhTd15HlI96dGHxpWxIVpkCycJBc/+YayaH+gZp2NI553S9UWA9jOOCv
AyZ5FoAynoa9tZudTRMFugMfEbVA8/yK1yBqlh3EKRDhYUc+1vmxMmBTo79ekYy0ZPeua3q5WkSm
gULFccTf7Ejxn+cATOV9r+JqS9OWvLfUgob9F7dBdrIEukgi2X7+GH+b8W8ymqLSkbNdRYf/4kPM
JoVM8GuYPnJkDrvEwyHiv/8thcg3TK/UfhhxP42xKVtgeYpxo4tUzUPlm/2ORKR8Z0aKsh+RPeex
YKpVW6CQPE7aV3ezF7qiKWaT2b0fedUiK1i5nrTk/j8PJl+WjlR5Pb3Od/Lubucp6MpCGeqqH0p3
ExrBFhSrAHoaId+BvqKOzJDf3+C7s0atcPTQbmaZWYltjHSFvw3KVaotNR45iwRBpnM2NhbX2nNe
AVTcsMCiNfaAKtGdWTtY7cq0yl3Lhg8Ae4pukZ5HN+CEyrRVOGeO1V3sZfotRH3M2CGx7NvkTh2L
VxOSVu3Sy03vRnamHNSGN3g3WWZtr+vAGhbEO01NPD7iBFNZufqbWjH7F3O1E5nRRgw4J7Lt0N24
Zdp9HIJybzi58bWKeh8894N7HfpIO5ZBzldVmcmvVbIgg1YH6HfmuRXIG83iipRoZGtrXP/a24jm
GCr9JPG+BCQrr/Zd6qcPqAr/SSPDOP2aMJ8/4MxR7GnuTLNamts2zT/mzrqQr4AlMM8NENqXuUEa
UlxLZDstjaoMr46DCi0BRl+BXIFnTRk4HCmq5pqAq/5gGRlgfcosf7RbkOyKGDAbRssmWwDWmMAd
D19sNYcXy0b37ylZ02+AvzuEsbOjboITwlUuSkDwDBX7QNq525cB0kJejeexSKRvLuC49kFGlIPE
28vEl04H5pZrMiCD2wnopRMXOfyQm8DVXpSZXlxc123uGi39pkY5HufgPQXBxRH7/vQD0McQlIBc
eZW7bqKA7xIcQH9Gdg2JLXBSbpExgSM9G/gDAK9Ty2iw+MUDZNEK7MngQglrfimzNjMXyJovzjny
PqcuaZLR2jJR6BpruoYsxdGQNDXQCY6ZZxzIIdlNWt8CYq1vmMYW7EjSBVeM4+4QW3qefBUZmBh6
u3hUFUOgX2Db10lDHOXSNRByqauwujeqkO+aUnoL6lIDiDF/0YiY7TxdWas0ctiq8gK2L5ugX9I/
JgcBwb4eu5RUO3fp/0TdSqRvjTsfDCPzWNLOxuSKtMU40X8xthTJqm0C644h0WbXcjfaIqRUfmo6
f5WCluwZEC3xigedfhqCHOEjwN8jswsKjcuPTmd7Dx1PrL0EPt2aJbnzJexROgB93prh2k9agchp
lt5HnbnOQ3EBKGH/RecOFuN9aQJwlsV3TlaCNmfEhMqzOMMpbPiiYAmyVEhRCZFNI1yBKJSJ0k3w
s5nSDEASoZtgwcNRLF1Rw6qiW8kqx5nnqwIR9j/sJuO4+xkqw5s8kdnffE623jH0uuBEVn6ZIzmN
5HMDGDRtCxyqRyv0KlRL4NjMQuqug7L1FrDfvrHLKiRDL/S49q5h3qdr3hZyVYTcu1IT44d+HTTz
rh2kc5jlpa+MY6M3JxLRcLpKMh3fLqNhONCLrlXR4sHmKKUvNBB775mdefGS12cFIE9EQaPsHtAW
YP9kOAGcuqPMFrWJ44vBW8+yFqtAp1X1iY/pJFym4RX1fZvZQGghEGaiBpzmOLvcIzFOLC2uuiPu
3kexSsQ+V3YA3kQBLtQyZ/XNLiukHXWG8TmURrpCgC86RoYhnzJfW5FcH6xo2wcy28pxfIENuCay
9ikNM+2QNCaQUke5g2JW1OSD1wwUFhagOvV8kUeosTcLUK4kAwCv87TPr0adeUcB6uw1wjDmF845
sI+L9Nv/n4Ux+jB/81F1d5VCGhPxeca8QA53QuTgxN5pieGz63C+0UdqT91Nfv7LOcEfR3Y69vSm
owOY0jRtALy+OyaQqWUC1I/HD3VpblLkWC9Zl3VPtiasTZDkwYYjM+8pL3HG4QNPf0faxgLDSJEY
WJyOWt9Xn3JAGl5JmQ9s5feifciH1n+0U7GYxG2JbXskbzRkwOv0lGkd2GGl29672Peg+gJE17Gy
EGnujANepsEDNcpSzdKXPAaLH2SeFTIgcwyTBQ1ykAy+1PCk2fXC61aNIUEN+/sOqR7Z05Ep2m9m
BW14ECjPy9WsLmjBQNuldhDpehDY1uherI6VqNWxGRvqSk9KcFT0/GaZhtzOJnQ129EwkrW1He60
nh1m23dmOKeET1K7vXnDi+TF8Wz3Mu14G5ajNq5TOzuAB6N6ZZ6I7jnW7XAjWThcUVc9XAMD70KA
++cbWw/raB1o+Q8wPkR49MJkths6ADtZRX9iie8sq1b31yB0LbAV1Iz01OOwYahbvlHAPTtRYwXu
PTY+I2mA4MtwRKXA3tk9aB7Xt2acHfu81ixwiQFrAhGn1AdrCmxagqogaWbgIGjx3gBHXam5IykN
6BBdL5vUfijMMjwj4e05QynUo6Ws5NEDBVOnC3lPorzGTwwH1SkOfIrkUSgXTGOABTNbN7gZYyOd
oELouKiWbdcFN2pEm4U3LXTv8iH0AUNkZC4YW5vggOTYz+/MUF6ggeeivv7Lz9H1xt/bfGzHTeYZ
tu7owArhlqdz+93vUQelKGNuwzZdHddLv7brPVZ64tbyYVjaQAR6jstiVTZR8sPm0Y/YquoPkRXE
I55PdcRo4+yi+nKluX37aUiyS+9Y35HoGa1dP6xWveDhR8MJAejS6yl+LuhaTglIlsYpz9Q1AxwJ
IwH3QRrYgluDM1kFpaVOVouYSYM0qpXs0mFf9l/AIGd/ALNWc6tD8xFUR/JjV6T+Hn9rbTq6A7VA
ujYTPd6RVjbhR6Y91Eh+e4iKKHzACVcF3sZ7klRKBoBlGsQ6sAArvbT1Sal3Kt0FAhFRjyXxyXlt
Otl9BJQTqHPjJj4J6UaT0qzctkR8/Vef1DSMoaZiUZnCWSueg1TQ8IZLhjjqEtha+Ye2T4HPOnD3
qcO2E4d3gI0FkVe+QJFX+UWr2m+6XWZf81R/qAeAbSG94RiAoftnW0psQbsIQHGOjtwNC/BFEVaR
nZ4+4XQDVfRsaD/i53oEQHd9LxyApdVmsidxM+TBvuy0J52XJ2ABt/mWj5uqxAcc0SjLhgaUZSwC
OiGP83hT11uQFPvfXN8PlzwZorskiL1d1Cdip7tGfe+O52TGCMJnGFsRpX+Yul2KhAWg+C7JHpyN
7+ydIIom1yx03R1DEfjk+jfTyBT8UdTuN9RD66cgxXG3DgTwD1pm/sw9Zf/g7RMQG4DcWwtjAfLK
5EHTwYwlByRABgCY9hzm7QtRxY85t+ptOJiAxrWSBPTGUr9oTLvqFuvLpZMFuxIcwzfJ63zJLJVu
y64uge7bnrAwBAn12HMMsFwtpGxONsDptg73PyeJpj8ZXfcMhmINIW4gaOEI4VtW5CYqDerwAal7
7qZGDPAQ5FF35nYY4fwQgwYMotOwrpA482xfBrUCdeRJhaLJfjwWR0X5vS/NDIThYw/PKmSBDzi1
G7u/W7CYledQU7fe1IxTwppzSpi0r12AWNTBMqgkCMTr7gzqka5c6ZIhxz0PDXlnRVVjbGutSTdc
KQe/Dd2++rY9HBsnBWULRInZFA7y5Mp+bZcccf1as6/ILbUn48zBNzRJk2CPjXcJmBqtEAdWA/Ry
zJilHNjWzQ86F/aUgKtpvnEN8PCZUmpHK0uAObMcc37nQUbvWetiXAWSTK+SVdyZ6cIr67Nu+fzK
xoauFKj88NtDCUZt58auM1C+Tk+CsBIGcgKcegNw6wDb5UDdmQhC0pOBmsROjBXKl+oNDcBWQ975
xlsL8gGIHQAwpV8YnraPrgiyg+psfzF1qyq9Nl15LfEVrZdesK4Vjx9JZ9nxhxr45xfqOTjpWPpB
j0NPQ41LF3+tC2WsshZ5XksnAeJgoSE+NvWr7DMfYvfWjyicUW0Nx6jhnyfdPJa0SVPE9/N4kqEU
sb+iHh4vfx0lJK79tc1xy1ErinuQPKhtFWvyMKDu4IL1P57QJqs/Doo/0Re0xyD9dVBq6ureT7xt
zTr/qliaXmypYeniW/fUpG6UA9Yg89YJr4uLUSfxU+BGS6Ah2SiVV8GTDWaWPn5KkV3w0BrV0hxN
MtFXdwOqmWmArhfJ1cZ7IvdY9DCAXfLBH1NcIpSIHKgrueseC4my6FHZjU3LgVIZlUocIx4CZxkL
zMqN/B02geFd1AwRAJWV842DgHt8dnUZCrFNsEXeZwPTtmRq13YwmWLr7iJlaVdXcbywfOehDCPz
A6g+gjWAXOttlTJgPhp9sE4jVEiqV+3cTbXyN+NxrOnKcxIK+1g0wl6kpsY+myby4/EIzgEMLIuH
KEtvJNeMrl0XbhbtK+WVn8GQGeNvuwaNQ7ar6wLwUX1QPHe5tpOaxX4q3m+RNcufS2zyUPmhnPvO
K/oN7yJ2dJpKO9ZdHq1DkexCnycTPIHl+qh0bIN0wifQGwme46J/0SZpjNAQdklgT2Pxqs9Ut1Jj
bXqXpTiy6Jq3XXCVdyvQd7IPOa9etHOXxkorqR9yiZdjGyBjyExRgmIDJAdc4P7nEJDgQrX99yZ3
fvR+4jz6XmBvwjxPDk1RmFen1rplGnnsa9T+IEuWIEdqyDX8B3Pf3HplCRgCS6pDx8J8qeoQnBBj
l2QiDl6u/rNMDsliEF29xCrDXhqpE+BRiXrx7TBegpxNLVskna4wWXAWQRKe6YqaNAQeuNNXbKW3
enlfM3axgS/5qVWa3BkDb9aVNPJPTu7iqFTl7hnkR+ETdk8LMhNubh2SsnGXTR9/7nOv0h5aJYH8
BvCXhcN496VC+GKhaXp7YThqvpGiHRkk9cQEvnKpvSjsNFULYDO8KOYRpPC4u4gHKwUbKNBRuYr2
WKu5F+r5podDQYEyHOpSo5XVE5aOTz3eCYsiSH/aI/IGHpDWJXFGerGxwdr3s/LqcD/LyzC+5aBH
3Oiapa2R3cMeM1fl2IXa9g9UKhg5uLm4ny7CxnIfdaRErJG/a6W5ffMaD/BFWaB9arl3b9St89Pr
visVat9t200WBf5WH7QOm2fQH2YXIGV1e8bE0rVkfeBplp5DESA2JtLhU+kap1ZDhBLlGw+am8cf
/RCPXwPl3wBBihdOLrNvKBXdVT1AV/AGO0sLTLngYmxvvUz8L41h6AvAkasPuYXshR7rkVvatcDi
qtjH0rHyGzVgxNJRVKaK5Syjq6GNV0PaeudZ3vHaWGfIhlup1/GktcIjzs3aa97gu74wBrDa+yWq
1jwLCLGarHGU7SVfU701sUerUaIV9slZs8K7wbSHexLpnV6vOBPNhrqkUCFb1A32fTgDHe6LqLR3
3DJ88IejsHrp4jkEjm2saSP9pmP7dfR81G9HoZN9DR4D4JF+DcfIsWa6zjHolLy1lmUtgJ/WfEXK
97nzbR0p1aUCV4QPmFYNhWPH6RKJ/P9H2Xktt41E6/qJUIUcbgkwgRSVLFnyDcrj8SA2cn7686Hl
bXnmhKpzg0IHQBIFonut9Yfs1GKxaKkpIxHbzIu7HeSZnCjPPoaVahkvXqG70LCKOD/FSokmrT3s
S+qqd0rSOP5SWP1+zWvKnZ9tc9K6veWkxI3OplvjKd11gCHxtcBe0gCx9VR6i/rcNfqetS/7qmDF
e+cAg9jJJhop1nHqCsgCS5l/JZKEkdOSAJWjumF86zPS2XLQsXajMSvsbrLksZxyInjVTV/KTp2B
GirVQ87m7LjMOlyzUiu28pB6KsZauRsy29pr6tI/iTVB4w3k99dRzbId6cb6h2KWp2zGrnNXFKHn
1FPMHlvc64tWf7dFMe/mJDVf0k6pgqkanYfV8rSDMk1kP1fVOE+xm5z5zw13JB3yQ9UJ+zFLbOCI
hnduhqYjB5V011io3VWefR6ciGC/9XhjgM/AptRMuj5w0qwMRuItFX9Y8atdD2p1A7HBJNnZFFWJ
PRCdRAz9tdsiYrXms4lU5wmRYftpnJ3vKUzpSxLXztPqGOMlt/J/ZEse+q4loLYiWGDb/KxE/j4y
io/5OIs5T1OcZ0Ft4/dQVk7vIzY4h13WLIFKZi0kwzi+WVSni7x57ywdz4C5Jz2fLc17VqXfvWou
oUuLyu9nazlEWplDOrOrd21mvzfYRhrOzey9oa3tbN3rYKnnBYvV4KOp9v/EYzQ+jCQOeSu1f7ts
Dd5xQEv3c5eNZ/iT1fto7WcvUd9KUnwoI/IkyO42Qk/VHB3tXh3U5bHKp7d8UDsCN3e6usYy7Ndk
1E6CUPwtiiZUncr6ha9Xj1eKxzapWYEYOa4IdKeawzFP7LdlCgoXX95mBATrIg7uy+4uygsfz4r1
muae2M2lUoAwmKzXmcX+tW6G+NFe8cDYuszEya46sdVONtFIyk5lgvuHbKZdGu9Hlv6TbMp59lo3
x85pemrw6xsouvmSzTrP13aAEbgr46F6mPLUebQHeH+JBpDv9wQstpyzUxvV7rMvwsvwsLijCIpc
ZS+jzTlbdg2SoLyLnOjk4h+MWPRQtmR/YrZBqQ9t0Jtmgb2rPZUBaJvpahNCk+8DYILXIT52pk1i
MPBgKl41lO7MA7wR0DXAlWTfqkWL8nEqr4kygOZyRN5Nnk2pR5KBCCaFcviA1g3+RHiGkmMVqc8f
ndxiSFYPpYZhjRxwUh4yB3Wju4Hs36O39v8Y1TR9o3Az4AOj5HetWyuPbar/9XGjYdtZi+chRq3Q
XW9jCR3XwaeBHMG83tq0Jm8uTzG9ey0nrFn+6IsVSC06zvHy2sUqZztQM2prlqOTc9/uEBuje/Da
zuP76LWPEOF9rRPJH0SwrYuCR/wH80uNf82SDK/V6jRfR17nGFlWxXYcOSe9W92z5xb1c4tm5sXQ
Z5YnR8tqv7WqV02xouvHZGonJ31Yeow5hhzjiUUP+PnjgxwVtRMfjApNR0RJqmeRZMWTaT59TBX9
9BfUw6+6jVXZx3SjHW5mal3lD5ZdbQXFWf4yHzO0lDTc9svIpjxUqNx//kJtEXcnw9H7TQelepZ3
+vcvNTjDNe7juzXx8ocoqQrqzCabB9JZMCmKh8/+odMmvxcRAhu/B/APam5p5e7kNNlfFGrmw9LU
d+v2Smx0HCZHxS0IYmii5yZgA2RPVZeOpa+h/kEBrUpPctQx1ehe9EiTmv2lKqc2hHq0keLUfG/l
kAjOooFtkWSJg/clu3RMEtKDlE6Vh7mIioBiS/ZHX+FpOcD2pDhUia3fu/i/tSYu5L3Rdq92D13V
idO/zVT7ssRpSXYlHg6C7U4IKjp9SBODffU2Y+IPqiv1h9ZZiIXr/XAPA9oJ7SpND6mtK69VZjy0
2ZT+rVkultyO+jIWqnGwRdse9NR4aKo+uXctHCjjYXtxptaDPiXRhkY9KGU/f5/szT2JLcWjVjTR
cSnEcpYXoYZXB4WOe1LBReUGDh77+uB0zfLHRcLAcmnaLipJ1t9PqVoH2XbR759EgfowBf1iFu+o
uiH9reReiFzP8NBM7KV7Sus/ptjb/79nUBTYt/+3e0SJVvxI8ujjHvmsBPD4i7uoeZ83vLs86BvK
vYnSMqhyvd8LqAkua8aQ3DMtw+3A3cl5IhGe77RQobP+Zg0zrsqwEV+VQqRb+lz7mRWhKE3jH8Qk
vsKPj75aq1oEs7nY99qidCdNATsnr3Z+X+1tV6tqof++Gruxr9ZC2oPX33rqB+SLIzfChqhOW15G
RvGgxdZ6kwPZOi3f6lnlmdX4z9bIhEFnBSnnTBmSbuhUBvoT5VNRY0CTWF1+UrU+RzfgRYYsLUKw
hwq5c/bdTv5u/9n9r9kyjpGzswn6xdQ170PcW+aZ92l57beDWSnJvvMc9qRd1Z404REwxbw+2N/l
xZOWdcbRmkvrKIXYVq364ai8waXwmtm0f7R0WpQ/45tUYdtmylYChPpHqTx7hCL3ACvqF2+ASEEM
8TWmjn7B4Kz6aA5Tke8XLZtPchQ/w5ccFYwHb0DZXx/K46h79tfU0JYQFr7tD0VG3nK2NR95BqAU
OvrlUrleHlRK+KdeM/LdiBpFsq8Nu/tof+rc6zWmzU3J7tWKh4z0IR4Mru5lj+qGAP3twWAvSwU+
EhOzbJuhCsgP/7kAIGowbQ4NsZXgZKV3edBU9sqOUF2vcZSMN40llsQVz3UvniejsL7PqrIGfd+s
17LpxhsPACtGIt4nNDpOycb3IW2xBJ3hzQeZstQ9kT12iYn3e82K+Tm6kbz3dmp0R81QcyIp1ACG
3qjfmmH6onoIR89CVR5dJ3qYzbp+yyhAHtHMRd1tm6UTHu3GMZpvnZmvCJmP7WVajEAO2qWlnFXH
3TBKzMUrkALAoJAV2ZpQLrlZ2IAKDQayhGENJOvj0LB5Qm73d1ur7F8jrWsSATaG2BP8O+HndWWX
uGSE5pteghBuyJ1hFpe3TyMR0KMnnqJ5ap9kT1G57al0qsyXTTmwIou0q8sUbMZ2kTyU1SFaCJyp
duPQ6Q7IiYumin1YIeW5asZ6F2t5igsrB0QA8utUNveZG6NK1izddK/rbL5kEyGg6lDkeuVjF2UF
RmqNvqan5rxDXb6/kwdg2cPduqjzEezz37ILqYb+7o95TgTstkJhSc6VUwpyOecMXZKs0qjQgQ0v
iZlxw5AH9/fZf0fk9MReCt9iPfTlbNknzz5mAxc1jrHjhsbm2hjHc3qRZ/+n5v9Xn5eNSC47VhZ8
3g9YTn0sIvVJEct0Jw+kJACmIXJxV4Mm4j3r7j8Hvd/TZN+iEsKiWeLL+fLKeIyzBWFabqJOTQZQ
u93JufLSyYr1XYvk0zrtRKwZezQ5tWvfm+o1NhDPReos8bH91q52l6ooDqUjjDJF1ziXE8gPxh8T
zAb3V0p0LpqyZdTfEdiIpxRBlEeze4ozF/iF26v4C6iwHHUTBfaMdR+/S++YAnnZozyWvAGdWHdD
6013E4nUr1EE2U5P39pYy67VJuaxJnX6NmLWSpoLPr9sRsN8LRRTBQJfNI9Trj1bohevnfkNQ8np
XpTUZex21o+yadVaZiNGrLylLkYjss+ZUCDwtoMw6rNCmeMiW7J/Tjb2s4v8zWajlqZNAm8VbJJs
Dq3rBrXqWic2qgYlyF9qkbiuaZWjBtpSuDdMayZjJ8wpOrdl99TqFRctw5zCZS5D3XS1i0kQwrIx
rRqm4oZ6eczb8eswKtZlMab4aVXB5a89ejpu/FSmRfxUZUNyIX/1txyftknNkBdorrl8/tsMOZBk
N097rDPnhYxl/eDqU/xazc/5RknUwZbdOrUqyO7SXNS+OqE3l+1l09sSEUluWGfZ3G6Bost4KOHD
7sEFVYE5mNqbks8fu6e1mw6GsozfUUhofCtdMc/FIPBICDafU91I7/PfF0XF+HFRtcwfFxmkdUp2
XtsCIBcReCKB7iXiUbaMYkqDXmAKLdcUyx3Li2oW9U5eIPswZv/jgiVuH3pnMnO07sVLH2c/hJqv
39ocUi2ky+wuNgfrkVTW3/WWqXQ8PBhHpS/vxs5UH4fE+Cnn65jg+rFBeWst4/GxQTd6JwfwAa79
eu5m2Gh1/ajZ+H9SXzfvEmAnB9RK3as8IIN085yBOqM7/uqS/bLZWdWEdeZS9oEmkCb6z5xUh2kZ
RJPThLaAsrLdVORtd15wBeQLO7vaX3AJX9XZFG/DZG95I3bKjaZVJ3ec0MhJFXGLnYQgT8uiFzEk
+c5d3e5nr7JBxrH431c7rZl8XJ3Y5p9XQ5Nrd0QdSyCTMHre4AeFL9qtXTTdVzw2lyMYO9R2t3RM
0ydQIXF86r3B89Hycu5TAv0TitQIb9clJXUDlzVd7+ovkFNuiwuRZ3Mvtdb2Cv9be2+3C9d+pRDo
OL8uTIZlfPAywtbZ9apLVeSd35K9R851M7VqnfVxIgV9/tj7qU770TdsfR/7Qz7hR9mUgwVlonNs
ZhMMi32Tus6Dbbf4Zmbpn63BDZSmdB/yWXSPYjvQsxjD125K6/tKMbJ7YguxM+J2eSM1t+w7eyLQ
25pDpJ5rMu/PclpUUTWsTHN5i8zN0rGpfKm9jNpOu0uMZbpKmWbj3005Sspyus55Ge91Y2AFEObr
gn/LC/VedpZmRwKqzJIvdWn86Fdb/BDz+mo0+q8JumK7+zU19ooVd48NtayHpX+2W619/OwZk+e5
i/nz5TgtOdRpw+YEuCggRR2m2ySG0jEpT8X2SVjq+KuvTuvyJJvR73myT09VslfNbZoynNyHIpxq
it+yNbu5cmrnlCWwNybQjRM2kpEQVzmqO90GX9VJ59rj4ndbbWdEY+Ism3IjLZsJ7B98Rf41WtoH
3dgYNYahP1iJjj01P+aCztipQ6zmXnbJs8RrUXGM+xOZ2n6nlFPDqzpLTjWLzCm1o/mLp1XfBvwh
flSF+1723vpFTlCnJD2NTbt8Icz7mFBo0XvjTr8myDskGzw56qPy+r/PmpUmORF1/rqNw88x4gUA
3v/c5nOC/EU60X7TDVE/E1nZh7ZT4BsVBXp6hp0TmekWeA2b7ddFduazfqhLqzn/p18Oyr6Py2Q7
cvXjWuq6fYQbrD1qorfuEpu9iTF3zjte485O6NjoeaOawJqe3yZS8v9vgJCueq71b4SQ6Xie5pgA
9izPtFRb/48AUqp6pW1rtXVmrVtPSTXGq+9pogw7oo/l4xTbOJeaydZL4nQ8g3PdafoQH9BdjPba
3HhfuiTaaiMrCAEUBEju0Zf0ZXXtZoxiKFV5X0SisdrkVjg4ijr6YjfouftFzkzX9OIAqYOzzMSu
h7NWoYt2lYO5gpRA4rrmSTapnSh7klIKAF8mp7OqBm7svjsNsLCoWuwvFoQ7cjpk2WXTsCh7tYp9
aMaWEuM2Q+OX7aukeJattMxfR2vGrmsb6xI78VPdzEJUclJfI1UemuAAzzOJrSDJQB6hLG2/eFnV
BHxE02nuEY/CACQNqjXzPkb12LN9NIDqs5y81oavuahWVEKnq1/7l7GE2G+ntaDgTBP5tnzP71Uc
2a31L+Az4kMyDejeb6M6NnaHClYDcQ9NxVCi4xznc5BhHrtbF2y0yfpld852YK+c3a226oWLNwSy
5Qr9V7+c9tlHcOgB/iWccJ3q57A5iMuDnVb1x9lnn6bpD3PqOKfPLhJO1d26HWRf1FnrYeIdRALj
XwNyVFmiFM2ltA1JYwDQ3X4YSy3kjLhvdyuo0VTryruyiKMJ0cNIPxgZ9riy84+RzzZOhG/o3cWn
z64/5hmidU4oQTxos47BwnbrFZV3nwA4P+jQhp+WxC8bs3qSjZzXGVBfE3z7NqZuh8Jufmgj4AvZ
JetulZU/WuOiflxUZvwT12Qrum99fZ8kD9UmmMgDRrbz3u5Fdo2TaXoiHVWcV4HBhWzKQ27qoIta
Jz07jjM92TaxnADh+jmjiw1xVFjLEfjhJt42LU3rn9a8NhfZpVcla781hrIl7zM31YQiS1btZV/V
L6SIawsJK/xDnWxZ70RaD09Ja7XX2jBfZKt2VWBeOTIaTVnFZACZIQ8WaqVjF4832UIlgkph3v4l
58uuUkMOh8/61cgnikaqixSC+bcyDcYbOuzrqUpEvxMoUvO0633QNa76UjizEcyangSDK76hJaaE
2LKUR6fKZ78UQ424UzL42qo9pBM7BcXABh2akPqO88ed5grvGQfM2Ocv+r4qAicS0wJckUzr3m77
8TTPXXKOuhIZq7kPySHc4R6e4fwY23exFWXHmU31PnNH59Z6xkvVOt3R7QkxPH4JT+vghdiztQcj
716mVhwb2+yuSnk3tYXYwi1vDLZaUtVP9kkrskNuwOjMGis7NlVRvbsxDgLLmu6AmdmPapQAWVSV
OSyTlIqkq702ztx/V4TH+6U21VutNBagmph9kFvHR9NptX0/Q4zPxerXix4/yYOlGOp5BeTAzf+n
D6Rlvm9rqwWC+T99kwcLJVGK6GyWafJxbdxBjyyL4kFOU4GyXalu339epDbKxLsnGvzPi2CJ897S
nOwo+5bSyq5R4l1G5H2KndEtTUhJtAk/2tWGvJBtebAVS0HIWIXAS4Fm93HUN28rzcHKKldGTd3L
tj7iZyXPCImZipR4zfqzXSV7f12q4roWCeo/ciWSi1ScRSKUB9n32fzs+8887ExZy+Twx+nn+Oct
+LI6vxa8j1MhRuU8ajtrjapw7vpfhzTWKf5th8yxkmIn23JYdsqzz77PgTxt02L3OfzfW3xe/Wvm
OLTHxmiRUW1Q3Y0t9xFL8P4ZAvZZ5MPfwAfXe3XU8eAbYz3oAPkcRk1Ez2sh6p1CFuenZf6sMaf/
sU6p8HmLJ4+8B80TLpD1aa2h3IyTiHZV2ud/l6g8YwfwsxHzuFMVyGdKX3ew0mDWYFWg3+crzDAX
oO/3bHGCVfWqE4o0A+maFm/gpVyxaKiLF8wSz9aguO8JxJmDG7eg/ia0I7iAenGMO7M28M0cuuyv
njrgiz4i4WYKg3Jn0b/na76fMad9AenfnFLF2vWzM11sRH4vGLoVl9bc66Jfzt4momaOZDxIVJY4
CrTeydLLc7pmxnmIbSsAQ9Zcatt420AP8sWOlna6dwkEg+iF1XM5Cru3d46ipe8ZKlMtH+hTltan
ZDHtG2lTSFZm0Ye8/I5lPWVHF2eHBV/AfSO2wnjdi2AAXHZEzVelAAZimucmPy+KjXb1NACqVd3i
zJVPSqsNJ3NhhxNlJPrBYNt/jVyUVRTjkzmZrkMO7pJ1xRfKBGBmcX6ucfZoeopJDSHzzSl/KdYp
+U6IhQuT2+1ISxeYZsbTLSqhn7cEht8rV8G3eihf7VJUpzKqquPqYM07AmTzWurqkNB+4PuI8pXb
juiKU+Arlmw+ZJGmvII4uGEI3oDap6YqotJE0IHcqpiS4k1d9rwFNX8VPDBZ1XsQssY1aPTq2DVz
eSlcitlOU90TK2a7todd2OmGGWAkWN2PmukFs+VT7K6DqbON45BiCWPr6hu4v54iOvIyjVva54xy
mZ/E+t+OPedhj2RF0ZvPLq8xJ6/KcMzAUyu1umHq4vpcGYZ7MVWsvagVqSdbEaE5oaHZ2dhZpWhZ
eHrZBFVRrjfHRtfEZkOXqfNO6RvsrmxwY7MbfcVwONv1wnOes3PKvlJbVfL8rcfmxEIdtUuBfqqu
cVyy5cXAUPEZIe8pRajdFgcxstGV6JuEvBOWb2D6jVVx961gF7bo91ieKmFkdFR3xAy0rxbfhTAK
1CwyFHtQ7BwyBBLsrD3Yj0qP8O4ilpTXfT5cdRVtouwc/RwyNFy7hNSEPDRei5QQJqRL5Wa7Gv2X
sMHKd2iEd8LSOj9ZinlozUK3IU02iN6O9jveK76jl0dA8s/shPpDo89VKA+6l9YfZ7Kp1HYVettB
NmMvz3iN/579n+GCDB01f5j+xJRhi/RbSGiH+adswxv9K7H+chqL5yBx/GKTR0cWUQ9XM0EOr2J/
WyQveV9HOwDL3yBe7fKItwig4KIJvWX2Vl+egnp+sXWc7JJ6NsIps43QWeAKm145g387R2CmMcRE
kkqZ2lOaoSKaWpTYd1hD+XnV1n6WDaz68IvMBr5olSn+4iAY5JXD6vOOB2jE693IKFPP4tGeVJ5v
dafqS45kll1q6I+JVwcfso/fwPX2aC/X2Py+NEi0hV48zaGyHTw1KJrEPbvVWIbRdpBrjTxrFTU5
DgspTMz7FC2YpmQM1WwaQpJAw8fZaI0/6rb6kghkjxs15xNotiWWrJx1XFgRPNhmPOZTdIAwexNT
oYTt4kYfhyit0kApTNL+eWddUEq1Uv4w+f/TzObVAs2770mzYEKyliEboEEpxrDTS/NsWgA8bE0Q
ozlU80ZjKPemOiyh5hZLWHnim1F11r5Us4ViRtWnh6wpX2PNa0O+pbdq+2DNWUGfMAW4uhxzx3OO
8g9Dz1Hzy1qA/9hMhtPNl9jqm00NzD44iDmH5CuakN26C5cvZUNSqmEeISAh2nr4+Jh+3YiPSZ4V
ZTN+nOVu0Z57g7gvmrQCOL4u/LiCoirUdj10tvVoVGIMihgq/aokXSgPrtp04ZAn2nFps2ZHEYu9
OyZzcd93oUijb3OF1nQDHrCOm97PdC0AhXZxITGpkXvRrDmMUyilDSg0AxzIeYzbsClJy2uO9d7a
SnSXzePqQ2x8rDIxX3pT+ytmPdlp3XQRlGt33Rzj1GJDERIO5GgbSEKu9k8NRm6BbbMNQsigO6QI
V/hx7lB5bUyTlNnBBLz4uug4yY1wrwLNc9p9bOHPhUsZjtJgVmOl5gtnFshMu99zhQS4ZfcIEUPA
m+vY5RIPbqSuQ2la++KQENnjvTY946WZ7LE3AoW+JcC24mpu2cUBEXvEYhZ1r0QONjM6ZP4F3D3y
2fpeG3Nx6HLglR5hVcCXyqME1VonsMgqjOqezYHltvvES1gkxCOgzzQw1AmyXTxbJwhI914cKC2U
+kjnO6FF5XwsB7CyuTWj9G7z92QJTlLtvLlHGZADIAcC3GUvQ5ZJRA/4aCewQjwFDcLiYc6s/oTP
29WOFPuSJ/UZszARplF6HETW81Ei3WdHXnEobKSH26gT+3at1j00kRo6YXzLUWP087ZV97xb7X0p
ZmBeTvFqoXG2tzPIRZnSpP4yx/ZjmhT7ydNr3y5EvM/d+BXr8O4wUfiJnX6+sdjd8x1qL2UyHgZn
hHxbmjtn8N5VSGNBSknHh8sOdoRdd+CqDtVKTcMHRqi7HiHUEOC2b7X2Eph5V5zGMc33Dp63gRc3
tzZJz2VigBDwzPuxKyALVZ4Jy6ZAma8DSj4U3ZHvZ+MPiO7qVQ1DoUVKIq/Xk43h3LGwsQOe9A4W
jInvz+zxUAv7YiUp/1cFcZTV4JHTjfNK8hBhS+O27f6vXUpCvFjQcNaMkdAAyTXhsiXP1wXo/sBC
T2XDn2oU56zZnC6Fmv6TLYMAqx9FIRhgUDFmHoDoi/ZUqEQIVFfdDTmLnzfdx/nioEm3zridtNm1
GB46XIBhsPD390v+t1U35V5zFeNOsdD5IAPzj2dm7nUu2heCqcva4a5sWV20n1z1PstSRGG99aij
G2cWSeXnWu+FmAtPQa3Vyy3P3EOONfut9+7mWEMVX09QoSzniPCnsE6uMjoBOSQLyg8yVaZrBjbx
mY4DTqilqd8mWyLbi6K7wtYUtnb6cGuaVrlfEfrHRm4Hq30JlWJYj7gkfKsqTceagorJNL1URVH4
9VTURzZ82p591OS3rXW1C0QJLKx4fUVrf8wL25WU1MiF1eiWIW5yWub7PGNzjMEpzuKWk13sQqU8
ntw53thREsyvKBu593DmeT21fXbsJxBJeJXzjCCEetesKm/9dcDMcjK1fVGxo5pG4SK2LXS/H4x6
pwGAO8zICVigcZ9gHGmg5Ktg9ISzLdyWP+RO4+NtveywbLV8UluBI8DsQbxSdvpgbb9UdkvGTeHR
bnZKHHV7TYcinHs8J8KmNKnkaUypz0GRA7Us4PJ+W9k+NOnEV1YkOoqE4rLukpbTzBHVNe91I+vv
ExVIAyoch8nWvkE9NQKs5lzWD1ChVZ0W99UM1hA8tB+rc8/PK4H5l1btTwlwhJ7NtD+RuvGXyZnD
SWgPejy0GAIr6r3wSlgVFowhFoHkAVGYlzi3EXxfbgPp5dvqzQvqthT66ukQuaP3aFrjEUXxbNcI
nLHwYYDW3KTiflEQbPTmYft72IqWjb0cWrV6Bvjf7V2jGQKY+9/zUvRok9fzIRUgLoy4cwIcMmLf
MNENFERO/CMI9qNVncAqVfhc1Ihqd1hwd7n7slam8sXLlAdw0hcdr8M7Uh/jQVczAiC7m24aJFU3
r7VLsrUQhZhutjCmm4pVTmjXkPDzkhlpAtqZN4RfwPhchQJBydNvabLqNwHlLegwZ/Rlk5d2OC9Z
92BVHXpY69q8xSb46r5uure6RhxuMIbhbe74LT3bGN/I6Y4AJ+P5LWbN3sFjhA1JRIJT2aC+aeWC
nxAiR2/emuMCg8LzWzfY2JTyQL+ZgiwSZAvnDbhUt7PIM72x/SD6qSMrmHttPhM7wgQE7f9GvMMT
1fba16xbAb0aZvJ1RJBzZ0RifK2TBHnIfHJf2lQB2KmepnZoXuwynX3EsawvyYBTkTXH9ZdU8FbG
sVDzHS8qT3PXlUEx2dYTFDgiQNOMQWDc6RnQYK0FoW1pwMrW1tHvPXtqDrEOGxQ2Ynyc0xYp4Cw1
j1nRL9fKaaeTWU0w7QBpnXun08IhGUWo1KN1dgEPwK9yI+jdRXLtUbg/LVNjhD1gyj06ZH6TWc4Z
HqETaIbJr6TyWpzKrtj32FQ6Sjo8Fot6RFVFPIDQbk9oE0Qb/8O6UWz9gj9Kss/W+msVp20ASEj1
KzPfFTiv2ql5HVEPIArSfoyd8Qpq9x9kn0m8sPlX9eacs38A6CuCGRnAcCYQx1squ6zJ9Osw5gra
sBAYjMX1AiqnV8tLsJRwltdemafA2jwqXHc2DzjNjvsa/dQL0ckuQ9ebLZM2n0od/vmMnN4ObZcZ
c5h29J0tlMgsYzqbk3gyPYQMVOhYyvIzGYnMTZ7XRDkNSpzdtwVKNYXnvEXQE3e1ZQ0vSNxA5wA6
cBzb5pDFpHSVVgd2rhgE411/G9PJPcReqe8ce7F3W4FgRF5PpxpiRbHKPiZ/08CPBwjPny2P3Lox
8kJNRZIchFHdksFLnxbK7TutSF5rp4N4sDOmFbzNECLTqp0SJX1k4QomM8ONckHHXVfbfyqkV+22
AhvS/0NCdmI170G5qWm6szZ/b7Ei3LWWQ+l7XXtJdCdH61l7o/dhzpVur5AFshTlWjgFDljgJxU2
gR9Vm2mLGovqhQQAIaXRX0kIuqRA8RAZi/Som+86lPgD78cvzViWvi6y6W7ggafsaGCzMC5HZ2hz
9IsBqk71BEvSnl7mokHhOYr6A+bl39SuIqVgomtgJ7z75gj9ZlIDdtR1fgfrFQvI+l1YPXwgY3iJ
oyUF4bErVnh+QxuRH0lZmZS63le95uwLh4W/GX7mVMz3YFCpdlR28gUtqqbIU79SR++e2J9Qzbyt
NVonJgZEWYLsRsVO2s7GH4o+8E10c/scRwPqW86z0P+aHZJm1MLZcc7D+yOKeu7fHpy0TEEH0dIh
TpRxGHVaDtFpzny+ld6j3Qg77PXlZ7uUxjGftg8kddv7xbnjlYGdahNq83Ife6l+mMq1C7venAHN
aS0BBLkC0XQTqSJSFGh/9Hh0tPeoZvCApx5xB2JOXVjWZmUCqB7ObITH4yKH5UgL6Unf113GfNnx
cYM/xuRddKGGZiqWo+38kzdRex4HhbpJ6+JaXmqhsZRS9BgIdq1iq4qZWA073a+jONQSbDeNZZ9T
xHpKIvuGN8Lgp/0AjKusO3+m/PgCddXbGSOcpTLfTz3UcCUveVmCFiJ/g5q07fyIUcim1NqyEFSo
4K1YzzrR8Lym6f/i7Ly23Na1dP1EHIM53CpLpVTBFXzDYS/bzDnz6c8HqLbltfbuPt19QxMTAEuS
JRKY8w84Q5CEwvzRYJ9f4r4etquu766U1/BSsls4qKhoL2yje+zmzAAeUpoQyRCpCbAJTGq2uT6f
SmJWCxWq6drMkmw9gQnKQwqiRcrzKi3PymTuJ89ud6VpGSvVrP2V74cvCGkjT+sc8K3WsOh9UUHl
rJI4qM9dMfzEdGvCHK6Kd5UaUj7TeL7NQJvKOllD1TSW+NA2S0WZzr7nlUBpmi8R0g/b1v/lC1dH
1e9Ri+i7LSvxzRT4GGLb/BbLMjnbjdHsW0pYeF3a695XP9iHh0s36zC4d3w2u437VZvzdDcryrA0
4p7SEfa4i6xycJwJE75X9SuaUwH7p+ZnPRSgv+L5xSqTTZK/V0VofvOr9mSjMYPnerLMprcgy4qF
EVrRwpyKJ7Qtu40TOU/GmL4VebW1o+YjGbUvftf+zFPWqV3wTY2mX25U56wovI7KQRBQl4vUB1cz
Lp4V7RtUtlW7m79V0Ycf+vnSRPxo2fN/UbSkUhAMrzZaZbTr2Mrh4Uc/2h7kIZuy9jT01QhYJ40B
C1bZMveGtRY1aLLrB+oIWeKDeLb8X43AZlkO2P04gYHWd2Te+OZGzkmgaZFZd1s4yKw+eiAb3uw4
7K39r2o7YPtgTUhQZ/PXlA9GS3z2I921qAxvM2ZlePVHE0XM6Fx49ipi4/zuNOPesgd/YUKc25rz
/EVxUQ8SNNJtjNJPlrTejnS0t+XB+01xso9CNYJ97vvFU1Anf40+cp+uVqcHHWXy7w43CJYPTnEI
KPUtAqyoF7PXp0t35Aa/Y9Wd7JPEhB3JyqsgpbYsOtgAJXj+Xaga/CRGb1kZZb6KlCHj9s+GKgJ/
s5lJuaxU3TRWeWGOZ3lmtKRbHehr6lDAK8FFDQpPHT36ab4PmtLZ2batLIu4VM5GwVt1PHtjIdHN
Vzg1zoitWyfKUmjVtKR1vQnAnJUms1gvKa/GrEJXD+x0p1tNeFXiAm8RJbRPSuCl2gVYdENeRVhB
B/Fcr+2p5S9l1NeeQRIsqZ50QuiKGk8yt0hbFICCpC10q2UJ0PY+PKk9d2FzTlP0NW0oPFBZsaic
/ROc/RViTJjXV0P8E6kVh9V6SO5Pw5Fg47mYNd7k7sOJghT5CwXBqhi1pBov4DrI6ocpgc1kCcP1
wnOrh07PLbwV8BFWYxLV98GyVzZZUC6tuJiXKYlcURjubX68dbaK1HDYZKPvXWyt+DwMyMw1oFbu
Yd3QlK06gxxr59m79OIgx9eKaQNshraiYcq5UDudUiGZQm6QQvCoLKf3xtB+UVpzL1MNL7GekIUQ
YTnKdllCVECR5CiXbdZlbiz3Sbf6kwzbrCGx7VD3CRy5OgcTzWoPRNSA10SaJA+sPtl3OrWanApQ
srITMHqDSR8hMYJ0EToQsimuYST6Hsp+yKPawqhMHPTsZxVHbCWh1ioLlf8TEAPR4T4gc4x4NbPt
WrPkAqRipi6+baMWIOQgplBYLY49IhNySl7iQWLHCYUkO35nVTU9l+1UH1TSLmu+W/M3zT/V9dR/
dTAW2lTGHO41K5i+mHZ/kv3hpA6khVTzhJxPe3HawVnIDkgk727ZnLoRQMfkVdDJmoT6JADnLaYp
b33vhds5VikSjSAm/TzMX42ofm+w0PwRR6D4ZrP/KHSWWjCIu2Pqgy1V4eOgKrC07Q5GZqxjmDq6
7SZNTecse4Oiq09W2pwS3e/QEIfAv9U81ViOQp/B1MLkDIrnpVftlQI886kS2KhCgz4rWpJXIFro
cetPkoHwe+QnxspemdjyruLWuJhsgUhdoNUaVI5eUXtowahmhvYw6Vq++wyKfk0c7sPj0Y72kWpt
bJhQD6B17Qcj0pAAw1ATz61pfJYd8A8LcoxiTIAZUL1AoQg6+BjNrLGqwXWOrpMgD6M5+TJsagNt
5bKyDsa/mhP8imlhO5umxjXD9a5+PgAn1Wdt6YmmPEBTSw5Tkf28hwIUpwVvfIkSh6mg1MLYsCWJ
VZcZYM1/zRwbLDpdrEn3VNL9q0rm/zq7ZOoiD5dXOU52JNPgshcmDfMtNiCBlGE2PiZZpJ+GuW9X
GRnUlR7W8UWT7rTibIwMc6u7E9K1f++YbMw+E2wCZHyQtrHytGEPXuXAieRFWukk6/czHq9qEJFe
46L3g2Kr7aqEP7LouvGnYjfFWz7O1rp08cWSaN5x0sdFBQPnJHur0F/ajtK/FHOjPrpdfI4EIjgh
338I+hpgDIhddnHetC7g56OSVdWbXh/U1zYndRpZCms+0VTh3S1804pOssnnc9Q7tXuUrYnHoz28
ammvPVbARmSwaeviFDeIDEyOp76yIRr2RhMGqw4F7tdwynuSfFTYTNf+S/fU7CVr+or/UPArCE1l
L0k4ZeBnzMWsl3ZDNsV4LwrwunKs6uI7kHSoosqxlpF9Tu2rML9NZWv5ObXvrdvUeCyyF6e1bErI
jrO5jSVrAhG+pggpisaIgGsvpo/9rueOl0K0vDLSXuZsbWdWdGtkufqFW1R6ll0cmmUBMWQvJ+sd
kKppaNW17I3yMDnAaVQWYQcTLyBFeHGM5jxUQ/qeZRr62knr8oMI2iNwRvw55rF/K/mmuUh6/Pj7
UNvVP4f2qlv9Y+gwdWetPFfJLgpL4HNdUF3B0dnAhYof6hhVZNqnYM0eeNojZgbf6VemDcFH2SN/
lbOmWclBcrI/1NUVjqt9tcz0j8nwTPHDE9eq2Yda0Z+z5TV1GOALOduqydj1VaIs/RGQWqMgCKJF
vnd1QwUBRZ/6cjXrW5tM989RN87eXEQfNeoOglvTXFQDy2b08qmjOHCc1H4gOTKjBiubU6ZET5Zd
3Dq5j1jPfTKMiyaY4XEHCiXc2Enn1yS9QDlrLrZnVDszUFNYq/posUciCM0EVpfPFshIy+Y2cKpN
Q2QNeIZDclwEXR4d68HLXpQhVddt3Cpr2cwbDb5yAApGj8fsBTEa99mF/iAacgBi4fGCet9xypvm
YKkq+2sYRO9twMK7qU39IB/QNhTnpm3feJJUAPFa/aqyu8+1GX1jIf8S9/ErTzMF5i4t0WciHXmO
gMHuqyxpVkFioZRr+T+ref7QR81naW/4ZPd7kydYqh6mZg63meKaT9aU2ItU6Zq/DOyqtby5ls1g
VN+HGEsgZxVw100WuY7NBKVJCs2ka7PbidKLSEkp5N/GqIMTb8rWS/aKM6howpJ6b4bS+JLpprpT
qzJbTV5ePtz+FE5YPTeUX7VBkmgQv9XZDL7DmgtOMpS7FIVIl4DxE526rWqHMbVnWNhMEASmJ9R6
FnYWYpdnt18jTdDisyY/ekkbXJssdciBh833sXMRUgnT18Lq3C0Fdmtrtx66m1l+IqfZfG8cYAC5
qbiXJq2rY8sGeVUhTY3tG1QASZTJsRTdIfn71GNYbDlO+Wuw8l2h19UvlXzZ30/EGBkZORkc6OJK
gAye43vWKiutdl+IBRilv1VVIoHXqtQUEiBiC/k1mPrYXsVD2O1l8+/DoJ99Dhubdz3y3obWGkKc
d5KENP+MKtg4kCtR2AELmL5E8cszB7OWlampSM4g6bCielDvzcpHazLFX/cfZ7y8z5iRD+WD64Xp
NVCCzcy+66kRykSi1Rhq8QS1RIdergPF7gDYoLVsKFtUhp0XFj3WIQV0sELpd/oa1tMxC8HdSNh2
6/rKLgUledWEkmGkJGS1+xmMSgfZ9kRKaBOoYX6NVOwyE0U1klOuov8Y4aA9LVr4Zdtm4r6D8gPM
p7xsI0AWYPqAa7TqTsECbqnhPjwvR/DmR4Sj4gVlabucpnMLzQf4G2fywL5m3NglaiPm79i9d2zg
NKpsybYyVrrk4+UFjLG3T0Z0bHpDR5lkQBUiCqKnbC6nh9bemVVLthhLqGgD3rlf8PNE2hyh4HMb
5NYBeA0sD0Ly0De+ZQAvic+1OU+H+1h5ps7ziAYzT3vZBMrk7TqnCGGeuv5jbjQbbWAD2IlWRMX7
3LGYlH3yAGGl3Bs2ibB7DGxVjqwhBzlLdrikbBZqjhHZrTkF6cVBh9odMBtxe+PCy1WfZmS29m3Z
U8AMC1TNm65jz1UPyr4vKu0pNZH5QZBn18reEIb4OtMVdS2yz9lSXC/Rw/6SgLVLFQcprM45gqm9
KOPswFvIcSXBhmiHahggBNGUHSNWzkz047WVdm28VELfW5ghbPugTTuKmKaPXIk5HuVoT1zLfkzZ
4N4uGeWRsYQ1kWygiCpF65wHs+dXYyX/dYu1D+AFciny2YHzVXQsCm8stgleyaumQDSjYU24ckaU
GlYOIjXUFYv6lOl+dTuMWbvkKds/3OMDFYB+VZYu9XfPKPhoGNwWEwWN+zzfrJ1tmelf7yF5drtM
vLYRt63r4NrqP+/7Mxmxs5+37VnXBME1y36lUqFvzi2NlERgUR8efKVd6xpaP1Y4KCtbz7hJzOz2
BsPfYQY4k7fXjTczaasNfoIh3iA0k8jPKQJp1bnEReVtcjdjXBpvBqyZozU6uLu2iHpI6S4e2C+3
GwH4fP5iYI3tOUvdL1mh28cKEddny7KmfZ+OxqIyovAZxAG/fbJVK0348M2krldxMGTbSHB7o9qM
rsFYrCNJ5rWFVguspM9eo4rjq883VI5NU1RvMCPr/mA4ArfqN1oASUMyHBtBc5Rn8iDv7XX2kQWT
s1bIdR9GzdBPbeoq8KwQ0syy8KvkLbVgdVin9X9hPk1mIPKRkiFvtkUi7qFtYn8VcHd/NhGK3I8B
ULVEUKBHwXRrjWUOTPBZRsjj50ub3e8+m1H+KALjlYTeEEzj99gYEUfl/Z2Q7ldONcV6ynKCLsK6
0AmmPwb07aycTGxpl2o9tU8NuhPL3DLJmwZBn+zxpoSOfJldk80jKIS/EhLKcD/Cr6gqlmtyTv0D
ZIpwpYyed/YRC2J1otXPIYv6nTfblHYnzf4yddZTOY/J0W3Zg8eCN647XS+UxdSt6afNRR7+U4eM
ZRYqi1TI7Y2be+hrGip2Ruoktsk0ZUyeyYMyzeoxDUwVoDlCuLgieK+xwKM7ttU8yUOiaks8b6Jr
p6bt09h37SFyQHPJThlzKvRqsHw2V4rjfwQmcut+n57rJhxelCDD0gNYxwrC4fwVv+Bb3BUAkaRR
PuMu41sx3hbxTMRj1FP3mdMiZeEF8QIQmHMuE6V+NdM3SDPGWzhEFgoBCLI6qQI/VO+DTYI639YS
TXX0HlWMb+dXch72ymvIUZKHRgxar4Lnn3TjItfWiLq1HQzFPWgaD2CMMrYBVV3XPkKKm8nqIREf
WPq3wkFvoG4y5494m6m3eKQyf+jBpdu5fVFaz1t2TqJ+uEp3lKtrfWjBOgbD18yoEIfRi+Fqdmq/
Q+Nf2Rl2cUo8x+KvY4q9TOy4uYDwsg+Za51NUx8swDAIlRoIH8gYhTcW0EZTonShJhE8tVL5YfDN
al8co7Wwq2eR1nU4GYqdJsAM9WFSlXgpm2nm1xsEmU0+K3op/aE8l6fZUTadzN1oVu2dlNZ81vgt
HpvSi1dK64TfkXRg5URJNk8oKSGgSKGpGIIvauE8ovQefVf10V6ozmhdtLSIPpliMLymXaC3aPEj
AbiqnZ7Ei5qaJa5HnYJTixs/yUPtHS3VAD6FnPpT5/nlg63132WXDFlOK0odUE762M2uoY5wjkcq
kzvMmF1lbEqgF0Gq+a5plQv3BMkVL0GINxonshmorAwnl1JEqeKkfovNBVyBMIoOhQrvOUg06/F+
NgtrhnAsrceAJexqRk/5EE/ZOcLbF9EUb1yXOmbykLPza6wnnwcMcSlQB/ZZxoUk7VL3ah/BLlak
UZxoj1OPaEGYGtXGN6E9ewIYL+449xFpMH6OMIrafMML4zZCp8iyKBr1oc9y0NaSMW7/cWQnPWw0
L0uAMnfqsVxPjaOStfIDduLGFOyDrv+oZ8s4o6xpnuO8pCNV5p9Ix3S7KsJllUTGT/Rh+lOTNOvW
NpRijcN4v3TZRaFWoCNjKdaPrRZrCy1D+zCuYYw5hnE1o9i86uIw+eNWiUseyy3+bJSXePLWnV7D
yGCcPERt5W9y10QMRsyQMV8ZTZjr+SE1fWCQyFGwvfRJ9W5doUlI9olXqzjKIptU/yhjUqJQyhaW
zdiuSU1PSxnTTZYqmW1W35O+/eZGWvJFifg80mF6D9AOQ+Ar81eyqVCxJhllcm+3sA5IZqU4NHrI
QwZhOLxslBw9vWZgH+sH1BzGEDm5vqIoUPXu7tZdj9MiQoovg58Nl1r31nKNoMR983iP3bO2hRjX
9AJWKtO28ygULET7vraQ8/qydletqrlXee/SPOVsTbNzMsWdrPAGEy5lye9J3s0mK7zIXjk2DEtz
1/oturPAFMCnUIAtvfqIF87nIRPNBATeEiHMYXXvGO2suY3T+nFe9x3qAIM+dEhjTetOiE6FiUIJ
4XbLDKuI2nHDWtqYA0qeXsmesjDsDRxKZ2WI/Thlheo01c1HJzbyjThk1bywmgb9dTE+1DQDOqC9
jfVOgb0D7j9EmOA6z+nnmYzFIjaKWDxYxWYEgvhX1YAJbrwxxNbLC5/ZvlRHAOgfUvnfsdrzYKnK
ch4G7pke94GTSqGhH5SAr5oPAhRW8UbqvGqOayO1Eo4bKQp7b0pRWCj+znoaqWt6LXyLXkkWVCf6
x06okrObQmwJkZ2VbEqlYSQDqHRgjiip8gbbpvm1NkFdeG06d4vS4EdlgXlbUajSjvJBLB/JtmHS
Td3/J0tPTDvc+VukYTJUKWHyBYDTTRzBsksHgJhGnVxIJyAs364tRaPaKbQS0mq8TWq17n81aQpy
HD9q8QYrBF/k2jIASrSXTSn8qozJZ1P2htPfmknlkl4QcxNdARkVxK8Z73pVumgmZoKjbRcNBoL1
/KoqlgM/CdyJMkbZxtTmYJ8p7C690qifipEEjeahvGrOQfC9YIvJIya32ZKwhzGRzbOKJ29iZeCJ
Dg/Cj1IroCpIys/oPZ+xTH2Xr7DoZ/XszJDIoSh8QQ/8n30w3d/DeswAlGISk1sN1ZcSUqJZ5lD1
5WJ+CANA7nOv7qUGlxzTp/F/jrmikCOHhD2WsP0AzlGYI2moMWfVhRyHe7FEFUqeJRFJ7DwGm/eP
jjRJTx3iJA/3eAHS7MGc4l2GZobMpcoMqmU0BxR3KSuItG2cgCxD5XvYyURtrLvdDhwPlpoi+Top
nXbJJuMw50l5QNF7WGppgjy6HYR7S2mt59zXtT37FvTlKDg/F4VtPaN0WqpZhTQQEZ7b3zE+WQbo
EnyPbBwfcMEOB2RA1Sj3ThS401MaD9XKyamjtPL73+p8xmIta5dVdKKyiWwXLbmUlfE2UW9xGRrl
z/XvMTlMzvp9DTl2AFl1uxAyOmtwOFfQtSB3o/yvgW34YrTamsIntkB8N+d1ZirkThnRu8bllhOr
tXYNK208yUNU1OMpEAfZJPe9jS3g5yMY0IUJiBwRxEPZZCBShql+7MX90AclFw7T1WzK5lGGibiZ
M11b0f2viFG5W8QZSBNDc2KF1IH8u+Vf1LI0dg60zIVMz8gsjDyMlg9VJ+4O/uS9acMUPpQmCb08
8s7354mO27RPcfwsHx/yQFFolVrNZ0gO/T3xtl0VzUZvQMDUANOEK7k0GtcbDMJMMBUbGbMHbbpC
O4B+k7Rs58S4W9nWAVljqKwv9Pr7OOEdEeGMllWq9oUKTXFgXxWtZQ5KxHHF+YwnThqtYVjPX/8+
XsYzVvlXMHIYBYXqsU1D83kMeu2kTODmZdbbVkwU+jwnxb86pBLMwvKWNK+pYSN2M25kFnyuyHsp
qYrYMHDKtkLxbNU3B8Ba4fnWslqRF7TRFFfEWghX86fbrbpR2y+oHquPSGYqqz/OyIQjbF6tR01m
JKdhOY+a+h6l+YcW6/Evu/9Qu1RAPIDJ5WlsfBt0EBzpaME47wplVfSef1YUsHrj7GFzaCgG9dSg
ApveAyRxYbr+4s0k7NcKOzk18wxUrdcs3H9jf4ONBaR42VSTZOV1brOXvebgoLWcufqpKgvrVWDf
y6z2nno31F/6Fj9qMUlVneySBdZXOQf+03xQS4yULHgbZy9Eq9HJ/DNb2WrVDw2q+roPYF4G1RYF
9zipL7IlD2j5kUYTM1xjfKjiXjnc4+aY6RSkwUnUYOUtYOMbPEO530U4TsmzIDQW0cSm7x63WsPZ
eZMeL2QMeKh30cRBXqRya2oZQXQlPT1VLAMF9kRJ091dahiP6GRy1YfR1aotev7vde0i1DUNZn2M
lRRKRa909bELvFt3MlCUXMmYGUPY3QSgOVbT1JfIh6wGXTUPneKTiIx7NXm4nabidOi95EGeyYM1
AGle3trBOPMLFoNuUdwJNKc2D/5s83Jn76EStX35DAEGFzdO9Pjvkdsjp/zVR1P8OHUhdX0Gy5Z8
qvx/pisU63dR0mLQ0NThxUsRpI1nKreyWStaSFKRDkg05SE2weWYsxXsKIss5gwh+3weMohZcm6R
NICG9Hl7nyY7UhVdShvLOz8PRoDo6niVByMk+zygENWK+8Q9bnXBnuKHcwyUqvAxtkch8j5VDpZT
nTh5lbOmuppu839PdajgIKGWoBMpp7qtNu0LfnEs6zyDlDgOUy2KEPtbU9GKi19E1MTptFrNfOKV
IyjlqQFF1tJ8KsQB14SuZJUuR7lA53BACPWl7JOjQPA9QxFwcS5iuIoG/YOqd0AYRVPOSqzpVwZD
ktSDuR+kzF7twM1rkTGS8kmkJNNn9KNkn4xgVgEN6P8yHjdmH4ZtNO4cADtre8BYSReQGNt3J0gt
5Z/Ne68cLHtVMdgVg++997mawN4org4eqTKsjfT5+8fce/P+d8MApHSlO9tYZKurVGUP2GoLLDFJ
VjuTk2/aFqplMZgTdtG5f2y8xj1h4aU+mbFlHRIEtxeGTFaXXhUvkd+ZdgOyvI+m890w8nynuVSk
pGKkNn1F40h5x9n9z3AUfuuyXHm/j5ZqlEH47R+jZXjsv8G88G+jzdA11mgY8o0WOs+xW7zB0Xmq
Sk+oE0XVlwB+gAzbXaKfDBfARtuV5RvYcGc7+V6D9VBXvClZaC9v18i+OnUc7k1ErWKkNPi2tyZM
C6s14zN2HThGDJr1xZxZtSJ2X/y00mep8plr+pc+COv3KkrId5dDclXIwO5qEsJ75/ds7fdsuxzz
n+74nKeF+UvMjhEje48D0oxz6STXDNrabuidz9mBBs3Rb8tnzRrwy/FDMIyOP344GiZMpq7+bGDt
catFL3/ENGrWau8Hd7KvCrqh7+2I0dGgAvQZLIoYDYmus2bmyhYVdO/QmmCyMEydtxgutheVbdaq
aZP0JZnePGBmi1hr4x+oCCwAvSrfnEgJViLrec573cSozuzWSRkW76bbPriND9wQsyo0qsYXJG3K
bWVRUEkn7ERi0ARAIZN4bwOzpmZXhjjIY0ciQE6pFjlXMMH6dTxEXgpqafJawnr5Ejpz8XCLIcvb
L+eGH4vsvc000TUpBsRDEjmvGmEX2QF6lsrJVSLza+Bpv+RJapi3EzApvzRVNb6Kk//xGDF9FrP+
dp1/n/57jIpjY2+EwZPlOz3qauG7Fg/smdGofGnYZSHhHT/Jlp3AEopxmD6Yepy/kEFm2QBdbOX6
Y38CcJ6sjASLJgmpc/sOq3NImuKOEFO2e/7dR7H51iexeLJPY55sFf+ah/wG+JQxKh6srEq2uU8K
CTSF+cWem7PclM2lHy5LnCUuCeWVU4FM2TJAi/C7ivoIuZnmFcmyxSzYh2kxgrcoSL7G4gz07OeZ
jMleOQ7Zg/+m934VkjqQl8Kp3U+QxtHk0D56zyFhqkf1zowG7aMxHqtYbd/DUDH3/sRflqOqqXuz
KHOTl9D7c5BCQ5RxCjcNKpa1ftQzPtoWftbgeRFKUbX25A26t7CLrrlaeq0gO5irWBuo5UdQaqiC
4O/UFL2yRqZ3XntdWe9kjZl6x36oSbT2uApcqr7KbqXoEGjdbZisWIthLLON59nGPqdG8OQ2bPYQ
h05cbE2V0BAwzGJboPX8X5/99+PcVFMfTN9fOo1RbMll/M+v1KiGuw4RKUI2sLk0+IosG9TWNkXb
YK2VwlBcNBN+FhJiEYRZv5XvXw/bq9Ir1VM6pN0VccXvroZZslFR5zTURjvC1f0uCzyyiBOo9j7U
DCiDouZTCmarAcJkI8s9iDd2ixCw1RaqAlBNU803sswm0aryDPR1cYbmY+OH0f3Z21LoOstxWmOu
px51YWGl5WkWWWPFSsaTbDu4gi5UeGKb1ClIiOJftUtNLzjJQ+HPmEoDk1IDD0Wa3/GBBPdOM2oq
G1FznMVitJLr0iLe9YpmP8iQPGht37fY+arByinaEXkfoKaYtNXPpsZnRhoDvb1KL69aF7bQS2rn
uwL5pRceKP30rOf6k/xcYQ+TG/Pi6fYxR5Z2YTvXPRU9kCJ0Cf+qdH1e5HYnaGDgpb3NvQbfxLrw
IdJ+ycK7rLmrsP71ha/WybKyCzCz5b+K+PcxOffJfCq8oyzVY+TXrHw1sbeW33/RMXd7netaX4Nx
xGC95FY0RI1BYV1X3oGhPfR5lH3TXKRDS5g7yDxmS6uwmos7RM700r5Y1YAqSuizEDZtNdg2SI4u
pWSgFA+UsbTKx2U/hRto/t1RnebCOiV9BYlUlndQRYDyxo5gZ8xZzZLeM67yMPh1d5lNlP3g6N/i
6KK+5vrowqMvzNsovG/LlVEAKbvHmjZ2dwXF7qL6JTXvVH3g624kVrgLw6aESYlAniEOslt2RAJO
rsKxWpZIZW6lr1fT6dpON4C/TwJpKmOl1/N4jDTKNBKqCv74mjmedZRDIizbLoODdIiYgKMQ0HMJ
JEKdrr3ctvfTXAPZMId4fq2ifd0mXrPp82Taz02+xmWoR7JxZqPSascMUsSxRpz5OKVwSbXOe8Ex
a9jCZhybhYzJIbaEV2S1H+3GznmeZJJGVxz94BoTsh9CyRpjWONg2cOlF2mZSscKJ9YSZGKWo+OF
S/lJiE/MR2j2JhooQ/KzEnGvQnzsHvo9/p/xCPSiTTp4iScGn7rfN/M58QXVjhfxuyVewzgq8QIf
oAE1KKA42lVmbOKI+uwYUsiweyFNeWtRBWjWUSGy8yxZLraNHoHSZfhCiWaWpe0DwJKH2ztX/QnC
RejvpWY35mjXG2wh0/uTzMF0GpyAkFTYLpdZRM83qRG0Tr/7BAyI/lYD4yTzM/xXIaXf16GwBipO
dthCtJSnYzwnK9foQfKJHqfsi5M8ux9kDOCx6pFGE4NUOM+bzx95E3ofMni7JooqqFu7eBjI4D8u
J5ue+BNqZy5DEqYP92FTV9X7CPpDtNUUfTHFmnoYbH3U98KgYp0XOpXua472FfnY3/8OPAhEe/r8
93e/i/4b4ji8Hn1Hqtq9IdX7DJRklOXe6gZEJyng7PpAa8hysMaTA5Hd905ea65vcPZAdARAcCbK
HqdYruC82RRSyhrGV6jrLnHBtFdAavThm62nXyPdGTad3vYP7Zj0D7A1Kx+puKyEHlTiGiP0glWh
HyzP7gfFp7BqO9PuHvpPw2QMAFAPLmyKb0gkiSTSC59bO9japWzeD3k+tTwbovU9JKFLKDf457Qp
oMLgvSs7u8C090hagHLw+V+ITc9amhWEOnvyLWelt9TvWu9XChDPWIRzHa7dTFFXWTdiUoR0nWqM
9qUX9fzZKNSDms/JQnbKmJeYkFdcN9zKZjWp73hYudSnZ68bbhhVPcDk14dmYxlqjvMQugUyDSec
7BcZKuGn3MAZMHDLYzgMFYkxBYyygZudH0z+wrIdaysfyAGK0LtqTt7uD+r78/jvnfd4NdQbn8LX
oYeceWOIGIi2nXS8Mj75I6TUTrIXa2zjC2nuP3s70bzPlb1oGD3PQdl+07HIgD4J51wuv1h9kzYL
pqdRobocRPGPeMKotu6H8SEY2Toc+yFOzhZugktWinuvwDNUbXyIpdH40Qn4ras7Br6HECCCxm93
atzOVysHXmCoofpVTPKH/kHTyEDL/OrgO/NpDBVYxiIL8js1G7rp99FHKUmG5CGIxVI6mzG1Mcrh
nHjDKirxV6VC+UlLwZJ6b1n4jci1wajjH4/iXXE2nOY2TL7LYIgDpILnfxumlKN2rgTg0keX0hkf
5SMnHhNhaOb/kC15SEi5rrtSKCILs0oZq3FZXTiqnh0+HS/NdWliH+NDUb+lkuWbiMP8LYsz/RDK
7FCGAdp6dklg399nHBnKsTBR/RMfCWbT3spXHHcln+Ew4C5AJDAf5Cd/e2DnHvQil/zrRo6QT+3C
jMIdKBzj9piXsUFjUVgj8HhfEeitW6KNqOlUn2stmbc9ciVn8BnUs9IebEsMLCuZem+bVu5P+WDo
+mlXU2Z/kK3bOqCNxz9ichkA+7NeDiabiscaYiEECDynaxdPocHeTzZPNJ61/ZtbNOjgAwj4TyPw
sOvfIK78MaJphI6o1aLUJZY1Uay4x0JT90aUsKSRbzOf412TosF9f5v4uCdLrwPSeY/BjQm3luNj
ByOWPgnPuv3sxvCGlfb7MOT1F30iww7TnHJI19QXardg/LB+IIs2IeRnjT+mxuUbZrewmzBwJf3m
2js+Ukzr+Q+7DRGOmWru/SUvPej6dNUbF26CYQeLIoneMx1BR7zs2kPND/JgV0GzcXAQRZov61/6
sB8f/h9r57XcuJJl0S9CBLx5padIytt6QZTKwHuPr5+VSVVRVX17ejpiXhBIB1IUCWTm2WftDE+u
RRXP/WMNe/t+DrBALSK/Xfppe2y0drpprMQjOV+dVrbJty2IzfSuJsftqtMQp+SxWpFp2e5knAgM
/UePVvRo/m89ki6r4Bh0n67hzWW7VnGKW6K5SLauFqfL3CbHBbGsX98o8Vs3OWTEJRNpsX4Ym7tz
a0c29cqskk2mF2zjtabxokAKXcaBHR11LzVfTIJP2VR0TxPS9Bt2077JXkVQelvL6BjEn8CfNh1w
SGRKVwT4CMhTu1f42mPzRI6L8BaAnbHpI5GbLmDjaqF4qy4oAb+I4kW/LCnkqWZ5AK4Sc3lpqDsk
zhabZivf8bKVN5AhnKbG3rEGD0E3KhKSnfOAeSNmOCQpCyAIZjhYLu5iIzefDK3r9zAyoNw7Qfky
5ChviimddmHelS9qjC5Oiwz1WraGFumb8/BM3qJ705v2a+dG+NRgfrBQK3xCbSX0vlq+fmVaGV6q
2fA2eWn6s9HmV0zmrNe5jTpmnmZ7H7KA2SCkDU9urtl7N1fVXdQPAykkRrpSyTKI8bnclCKmJ02y
9DTnrirqYB8wR8yD5qM8iJie7CjrbOwmzuNknW8P8CR0vdtIqUSboknRW4uJtOP6xzma/eNU6cGK
dFplCSjC7lntZspRNmc6NHHQo8tJdb9AgnNuLofaqpOVPWDhIuvcjpUV+oXwiDG8drj0g2I+H/K4
BTbH+DS1w0Xhu3OjY9MIlSRQ+/jU2eW6YlfmBuiRdSPPhqFOtqxiXQGZ+6jzSr2/qmPr+xRZSx2E
9BO7GbiIzJEJr8obX7sJRKrZW+reFGB2D4og4K+HD/GOiBTL+LEMLBuxvuWnENzKkqVF6gqvGG8j
g8r1iGI8U+KfMiSNheNXomPOSRMHeaa26qufee0uZP+v3bJCD3dq471HTvvRo1WraQOqi7Wn1wy7
hCUkE8aBJAu7mIhmD9o2QpN5Ohdhy7NvWxT1SvbJS6e5tesWZ50M6+zcd3gCA6gbQzt7y6fMAngw
j4c6GezncoSimTTZG0m0024egPmYOoYahJ/GBek6zW42GDpJ7DsY0vpcZqeSr5GvGw+mr71NpqU/
j/n85DS6/V3r4wM/wOAtSXx9lSAOOVlj6hxmP9eJ3kDZUj3D9PAgtSsFLdnYVasxxJK5aI2rLq8N
RFik9R65TSTroDMIe8s+pl7bRzJnhi23wpk0ARUckm5GJHoXj8wbP3YvLvsVbDkn8P0QSx999XGy
IIc58RrCVr+3U35H29lRI5QSCbY1ZuGczpWkQ2AqTp9NQorQoqy64SRNPAZ+oqZRvyA7iK6Tjp1z
WV2qJI5pvdNvZFEOCrWmXlr96C7l4il3KsX1FiP/kw27bd1+TrWHlFv8Q1rzwRQmOBQh0P1iV8bD
hDvkp/pGPKf/7D+zEl6lvXeun6AVxflWT3yS++UqNxVr4Pz3Afq3WPrKI5kbJLxgtrEhPw3crt0/
daSsXPkwx1bypbTW3w/OPDxBqKw+1Yv+ITERoZ1uTnnNot3wzTvLccOH0pz28s7emh6pc52DaJQY
/gv86J41J6sMu0yTuw+RFax4DDc0KyU3CweZNkJQrZgONJ20IaA1IJY9a/5kszzYaW4hlM/06t0v
HX9fwT5YOVk2bD0BOJhDfMqn2kIXmjjkT5VuepfgL9kaHal/oirVKoJkzH1kfxVWs16XVykbBce/
nzGyDJhNYwOohrbpK/FG1RtlOUS1fg0/FOSiFrMtbRkITJRu2JFOi63zWFsPqdWO977Lr4rCTOL8
VaLq33LHDE5RVzTLqcZhUBYvh4Tg/0kW8beF6YG2cQvZaSBRwOWTsFiabyoiSXtiMi/OGKX8UKp4
awvZXK6Q4aJ6DgsZoQEuFP29szsVLj6SDykSvRzqtEWxUTtfL1XyDIOc8QR7YzzZRgrF0DTPPSCB
PISmjZ9bme1brZneRrLiVkiL3VPT9SwzNWj6Ua5mz76pvmIiZ38nYkVgIzzqSvOiGUpzX411S2gx
+FkEcXqQVQWWbjftmG9m0UFW2ZavbuJEyVZ52Bkg64ZmHYxlgquEFSylHracVVzn4sne41HVHCMg
B+7CyL8rwMK1WnPuWHo4+ypyus08NvgypuVBKteRk3ULWwQHQLhxhw3C6yRvSBINjKda1YHmUTKI
2J9L4J2+GSGontGfAG5JwU/DanYxqvEhDHX9foqQ+bq5LnTFqNWgYe5rAFoIiylGYxettNSNruQP
QAyyJgtahenCGx5ChHuzZxcHFlTHs0Mwu1680zA8guXJbjq5wzdoG1CRgmvHpyc/Id3xp6XhKeP2
8rFa5YhE2Z1vZRWwn+AqSMAdTk1csXWLaifHeQTltFWth8kp35RmfvMUo70La02/cXgSLGQ97ET4
4H7YXrWxnb82/ckZyurNcR97HY/rME2m19TgrSskiZxI9/WfwGOd662kMvfEGGA0xM5qLNT6Oh/R
xz7L20oAnEKqH5SocFimgb9ABSFrpDIi1jRvM09xuPyrIS8hLPW1Wu9kg+75wc63fPNKh682BtWT
jN9Y6TKcKMh1MS3wLqsnkJTztaYhdxE737Z5pwUuPlX89IrtYOBS0miVdttUVSpoutmPGquHLDB/
qsrwZPPNex3hrYCd1NNbD1bTrjVMY49HQHw9pNi+YNKh3Iw5TCoLMsaJwGpzLIfqieUhUFbFDP3V
3NTWuscW714eNHYV7CS2T1neAcl0/XDnRpaenFByaFszc+9I11Bv5DcyTu07vn4qe618B0WbLCF5
8+5nbV4HQ7apLe78k6NgOTwyt9SS3L7KoUNtdDPMn0ha+j74mf1ddB3MJlsWYWJX7xj8JPuerbDr
QoufraoMziVcX4kYiPpRHKw6fPaJF+5lfYKMWFvYyffaMF9qb3LYiuFg8Awli1KcDogWp0Dlc+YB
KhvdtO9mBE5qtdLxTF0VsGo2ZznSOQ3PSepn3NSrVeQxBZL/SKedPhcvrTKgZ2DHt+zH4KjnCX/u
H98gKN3GCvEu1KA/G3K9vO69oD5c6pvcrQ/iGt5UF5tqxtSu7yzjNIpDVpcKZNOYgEVKDsmnunOf
xsl2waS8yQZ5SOQIeQoWIl/msVOuu7r/uGC0xZwcVVBoWPO701nmzheEo7BvIEyKn2MUOphDeSpZ
K40bPqnhtJX1bN8TtMLDayOLkLqu4jypH/EgSE9yeO0Ez2eAgFcGGLbpofM2hR75IFwQ7+VD4pfF
gSV6ALrIVRH69h1SBGbqEepV2lu2D8qFPP1UPg/41Oa5qr4wjLLYgdR0bxylvZXfyyTs3Bskb7ca
JozHMR4y4H3A7LKsLE/NmLMSquulW1nWI86azV3pzBDCSdGYqkC9stlSWxquWr74EIHXLRYPWzmo
+6l3iAvmg9Qwx7pn3VYJyZB+DzWlm6zb322BX9jnEldgRaKF10NJ6mhbK8kV+HSDjQftChW4Bed2
DO7jLLtOZR5a5cx7w0eq7HVzc+tWkB3MGU+7VwXmaQNR8NqfrfE2trOeW3j4ppjJdCurzvVJt21Y
Ep5CAmrnev7UeMXdnv0gACCnc4wmHPIrrfd3GHspr9acpOs4j4ujBxAVD5GsXJkEm79aJoDcMENK
0JI35xm8U1Yj7o7HobY1LAXXiMyFrGbq0XfXVXbMrvz9eRrUOoa3ZjLnX7V5+NBO0P/Weg99yTDb
cvdpqRqxNzuah7llYXRVjjqZoFZuHY0YGLWmxtfyFkWMLj6qxfQib1GyqlA1kqDYaz3fyTQ7rk5D
1xzrWN+xwWa8tXPUsXHVBNdu4dUHRmOwQ8LjM+aHb3Ih8LtrhXoWinr00bXx/WAzGkn4DGv+0tXr
K+c4G8kPOSPCoDo4T4scU7kmC9/ZXWZKcro02RrpKVNCdv3vjJVSeawCP7mROSwya6V2jHrtTF6B
Spe8ljLXrhWldXe1ryOZc4IKVDOGTOuwcdDNlYPSX4E++jIN/FfDsOsfJl+PH1zkg5ndIzII+wfx
bF2mc+RuZdFLVJwFp+CrLMkxTdE8T/EUn+QgL/NbYHNZvCKcqWIfM6tr9qWDUzuT48KuBe6dIuQq
D7JBnrFtFx7tLCOja/ImPKNj/Xu/DsQ8y4wroH+94d6VJjmsroeIalaxpEtTpkXmkKfrpEaljqvQ
IxlCwbc/TjDzCGUNK43ziVtWzouVZtuyw5udu411l7gt8kC81teD34bvNXm8XYuDgkXc32JKcaVb
wFU7c/wh2+VAGz7Wsmz09AZQ795hbnjvBEP3oAl0qvz9zzwLS2xhForAjXSzkHx1wApka5GCN7Xb
jBvAGEVPhWqu2xw9Ekl4cB3Cbd3jkWsMrfemh+dqFQzrVk3Sj2p6z4qPUZuvDWDQnhpx52Ct0D1S
kAQEWYhMSJqx8dSToSFaZD76r0Lg16Ap8Sq6O+eZW12BkM4mIQeb1C9uCnAhYYVz7ejcyhAAItKF
tfnoNu1PAMnTV0vz2YEZXxrMlHYz0cNTARKh2E7UdTyOEjbPHye0SWRMhsVJqtRkEW5zcZIqtbkG
LiZbWZvqmy5OspVpYd806Gp3cPCUfchi5bbiNZXHqO7ORS1xxi+yW+G9qzMamLmEMSs2X/lXvRHh
1R6jqMdqUe/iXVirwBv9dtzZpjbeDeQDyRWFPKReYq30yio3tcivBRw9scv70aM2ycDNRY/cnkpI
jaxDQqd6hPec3xkmbJLGiJoT86340XZBDQvABw4r5qbp0nbbzGhJQtvauMx6njSn745xVoOv6+0G
1pDYUC507RoNW/iQmKwBfB8819mId2qUVVBjCiNbI9EaKLRKD9/UcIOHuQnWc2Unt5Pd5PvEZ8/7
mUh9sgtTYDGGilvBWZJaAPsjZkHZkWlLsgw+9Vd57s1VN0NpJhfcRQBJLm5QKrBOM8hOsiglkBZ2
R/gMPMiazCsBWor+sehvadhCXPrLLm77j/2NLE8WUYgdaC0sXHvH0FdK3sxsWHhTvzlrqItkiNgW
FTFeLVKOc5pPR9wC5fo2V710VxLZWkZiuWu0Tk5ehnOUK2C55nXyGVeSKr2V/S3MApmwmPbOBm17
IKD8BmBJaIjV6jGu8LL1ChS0IBobPBinpF7nqjYv7Ya53Pkt6Jk9k4bBLEXuMMJxImMOAAB3vFXA
Eh6cl1bfuUBIrvvUEdI23rfiR+eibJTdZA8ls1Y1mdLb2qjJ3RcTy7HGkMLLTGMdRR57M7/nl/KM
X1F+8D2TXHbmnecp53nY1Oz1ZLaJ8DUR+DE+zXYKSBuem3FjQkQnnE3dp0MxQAHLvebc5dIwjRCu
Fnz/jaOZmu9+RqxbxkQKK2jPMogu0oD3iwYZ83dyEkbJ4aTS8aPh3FtGS2SzJ4KnssHTMNn6Ubhp
hdMxljc3EEDM7WCR+iD/YS32utdxEd2S7+JAt3TKDSRB6/yvU1B2LrNwKvdDMga3U4iJyDBN30NV
AbMu5vARRH9jpecZsOaXKEYr9Y4mcSLTgkV+yBdkFasEkf/aBzhnkcrmhpjiufmyOSB7V9msLl0w
Y+flwRQq9aHnsSlf9tOKAVcWZgQR8Bv5VlxzgXVKfPIroMBuXikb0wYsB1dVLLGd8Ru6Jxa7mHtq
FjnKQWU/Q5wJ1mPaxPsBCOE6FogdKclKUzc4obldDVUJgUEWFaVeyR4pYn/XzQQ7NjKv5WGo+p85
2xe7S5WKNuo6mMJ4T2rlq6zPM40cArsWhr7Bya2y8CTPgHvNazMDHHWpkw2mbkXLsiynTZoH2UGP
+tfLd7rJwNYBgnuNxA8hglNOkqrMySZhhl+v0rsHyJYJ8fSCIJAPe3dkNf/DBi5ejP6PyCIlTx3c
5GkwcmutF0ZzVDWkoo3pzdiswwTQjAmghWvHZ82YBzbqNMf1sxSUSRmZj3talkPzIFF2XKRdaW/y
BwD4IVrforvJhujdNCMxVQ/TPaSMfiWLLUqdVR6U7k4WHV/57rhTdCNL+cPsWXgRym2RuQcM1dqA
eTJDx/xMcJPmojDgy90axpDUy0qwkzKtj64kZ4kwYr7sQn2jCumYzFaQGQ3y7HyoLFy0lehR1l+6
Kbpfr428qknwKpprPO3X50DGX8U0qHeD6WXLPmuCB24o8ZKQwfQFdN5pasKGpNchXDjIpn7Mxvgz
5afxgnF6QaKrEhHgaZ0tcNP2ykg8E/80nNL0Usk29lD/SLvcS/d2xtZpYtVfe30ah68zwngIUWRH
CnUF08iPw6VYRBMbxbKc+xOuIqww/qmfrNO7NQSF4CTvU7a4WZFyrnMDLN2FvDFdbmCyVRYDL9DX
mEF8dLk0NBb0EM28CaqpWPukyq4g0ebnnGd5Fkc3SuSUN5dqbkOfuyoz/X917ay0+tS1TaNbNKDX
mKJOd0mvqJvBtfKjMg/TVai2Ps9tLBG6ttBXhHj7p74fusXMjOy95RZ/Ti7yLW1h2HkJ4Xb85uIv
91IPlbnsahe3ADYF8XSo7GWIvuBdAcyRDmxC1ogPN37U+3u90M17FsWsqUUP8pm+QckfHhKv7Pae
PwOA1jvjtTOJjYgOEwZKJHmM5TUcPP3k2NzLkJMrR5eb5kkRQqPLoWvfumbKjpcaefapK1ldK3zH
xuWljl2qlUNM8Daqm3LTeYhVLDufH3q8HW89GJ3ImeeHQXWmh7Kxelae2ngli3aphHuduQ2qwLCt
lkb/rOlDfS8bTbEWGVN2u2WRWRs3uNl6P3f1WzidCvlHsrF2mJO1WXBA0It5JRte1yC8ADtHcQsf
GP9qclPZ9BalWYs4iC7xPHS7OUm+y/rzQY7CMKdYznNiMqtS86sCzdTCLlgCurrX3XT8Ildk2PQv
wKxRIQXWzzRZWoqa/4RCDjzGn589z9TZCKrNa2R6+LrHar8+b3/NbEfm/ioRTlbeULmA2VHbxp43
vRKQBxqPM+ch7qLp1Y3Xmeg1OViun3uJapOdkj97KVGlfL7W715zD8pbXuvXK9ZRuPIz8hyVaeVm
oHPnMTbvuyKOt/CSSTkQxRmx0H1PpjqOsPMp6ntKzoSxmmaXCzxryBZX8DDHA1fX94FoDoOhv9b6
9kqOP48oGkx8umnYpJAsGTGthh4PnHMe9Vigeil7THOScWQPP2a/R6DfCyzd5RQY6T58GkjcsjkV
zaEffjSz40MWpRjtThjdxHp112PlqgG6a0mrHAhJ/hULQO97sO3W2v/1aL/EArAZOZS5bu3lfEF2
q2JluBoh6vxT2CLRjNu5t9VdjRvYsJBdkL3goiAX7L+bZYMeFwU2HyIiIlsBVZ4HT2wI/xqB7yok
dlbmsGqTwxzA6T6fynIpKuVZ94brpHIlz00lTM+1tpLT/9JLNv/VRxYDpSe5LU3essyrz3/a0Oc/
jBgqOPHBj+2Hf/qTxS6Fmvb5eZD8Qy77FXLAkOVwoJ0JEmQZCHcm1UWVEBT7LtLDA4KojwP2HLSC
fQjCzaW2disN31rR9dxBNgliTOZg+GmU1rYRQqhlN+fPqlnYqLRb525KIg4+tHEmi+dCxPc2dq2r
c3d/DPI9mGqY9qJ/LA5qY7B11Ub6So6QDUGg5EtHvExfKf3OLxVhnINuQTge6M3ByVssYtzeBw3t
Gi0aH1Gb2UmAU4virf9usWR/kiyIAQ0rP2nKmzYxKjQhcfatJvSfx6X+ZUBytZ7jzCUdgdCph7R4
Xxj6olK9+A5LUwOREfZSm4/5vTJ8BV+QvPhJX+57YWEiETcqPvNOMGaLijDHJh8cH01NnTk7fUqv
5rInFqq51nqKEtznRmzNyhp7u8K2+cI6cuLXdnwTBxfsAw90YyFMRMRGAhPXBJNI0rLZO4h9ndlZ
tZZ7B7KFwqXlV7dfY8gBZAskyQ3CV73IDW3HhdTuynTqaiJfdIgAkfumkGeMv/vIZpmJbev5v4wD
QYJ1uNE8+GzpPdqB86pPdfbNmwp471XzmPXEL9BQeduiKYKFVaDYI+4VXaHRww6undyXKbd47rBH
kMPHWLi2Ndz95x6dlT01ddxicdk1N2eGz0j+Ut+jCnG1EBGzRP+IOqC6yvGvfqqoyzFq34Zqw+Ie
9f4m18rgGCpjcWRS7az7pFYeDYM8EuzP/R8WTt6a8cMYXSidWqU+pmLMFM7BERZPcfQH00Eq7fuP
ZEt8jOmOf42Rr+MNeE7GbvSscYM/oVHV1vA7MPgUQYBu9AgCwM012OukPA/5j3BMWJuJkg9gZFrI
cSzm8+NUYB7zu6+sP3cx/eEaCujec/udpnX290S33gpAQDA3tXDTVGp16IwhxBsAlQaxWvNNdK3y
eV74afaTyJzX4Lzs9O0Wsuu05mmN3YQGSYe7Yv0Q19bXXHPD9xJ3+cUwauUdVrvDIYDOuJLbcZF2
S2jA+hI3xlsU9ya6JW3aqT5gmUg8FHE9K9nGwEkBRFP8mHvsHypxsw9UxyQllfAbTyxQ8I3mVCs7
rJiK2pP53HZooVF+QyYsAriK6ZQBV0R3mKwSnV3zOVLg/9LQdlZyFI5ty9ktrUOomQ+N4Uf3A+l+
N2zj494Cxf9tCDHsqfyp28uiXb75OvtkQZXDRE9BTXJHCd/CgU1N1zKaUxS7xiM+OVtZD6OO+2Di
sYgWFxMv4qKCWgBNt3d10fsHebDd1AcKbX4Uqykmw6fTMdf63aVGtRGt3HFcDLzz9VT63UPDreOq
HXGSk0V91nsmcnjFBIlyjWalf9CKMsOCDjMd2YhdEJtylr2UjXJQ0usBlmJKsffNjhWMWY18lWYM
8pzeuVeqIdmTXhFuwyppnu2aJUiVN0+9qw9XjXCvE/zCUhxc24+uuGGkPCpc+0425KqCRtyDZ6H5
ehMvQwEpBPoSbs/lzNW+J0XnXPkSZyjGAW9emm2s3sirQDzTr4e42AxKV2x60mSvcJP63kZJ9g3H
gefQL/Ins6+0bWtz54jj2X+ojeKfOlRj1u3ynp1JzUk2qYktLGl+PyLfRz/poYU0e59M/tR4jwa0
710Q6U9Dgw1rkPGFiHlubcs210F/jPERvDq5IsbQ3M0kmyNW0/UXOCnfgRUM16WI+Mj7cdh3ayP2
ujNP1JoG6AlDdxePgqkfYfWjFyirU/elt+29/KPIRGElnIJD7nOcRZid5UdVqBBcspMKNTRuZSmv
LG/vRjZwfNGImKO9B9AwLscyVLeXOswC/x5lGXqzkANkN2u08QNi/vJvR/U5IR0SghshJyWAfBlx
LovXqKfuwN3CPyKODB+Gwps3lkfGjDqkTBjxvOLH5PDVYz2AIiRWNyF7KUxghSRkpJWdvOCu0dYD
G5IvVs+6I1QHnJI67xi6QK16QZKaU5WgmJEmOFpygzDoZqTh+KmbrJfdugzkA9Hb6bVCICu7BVry
cbXx99UccTVZFN1K9OaLGXnxyTdZw6cyAskD48UmYLQZHSBa6PFYCiihsOF1gxsN+4InX0+Xst5K
+uYwARRaJiGz/LadtJU+lcVeto78MRW0ynt7Gs072x+RxXAxPSbuStJXsJbFciYerri1f5DFoP+J
Z22FfoU35AfWCgiavahjaMxzkMWv0NRAO5j18wRY7RoodwsqsIpe6xF4bd4X0xacRPSqu8mbppj9
rZO7xIvKZC+rW62a9tmIk4scVAUjuYSlPx5k65/XVuOCKbt4zSazPl8bzP5b57T9bdIWwz9dWxfv
oJ9FnuLva3f5qzqwx2YYx9kxQggtHFS1/TgzSu4jjqFIiFl4nY05no2yIxAMf5UaCWA/0RvAKi1y
9OimzT7qujsyb6NrU2s7bSWHkBO0UIbQPA5mZe0AuT5HUD/BfCop4UNwSb1aW3gLtWW+U4qS1b/f
aivZx/Is96QfO4zYs4OhuW94ZoF7EMPlIfl9Zs52umLnJc/McZML9FLoMnfpnfDOMQftzkyVB1bP
cJHCBkxCiUuSlHQSW/urlxwse6nQ7eGgOuYy5Z515Vb193yw4q/ipPx1YrJVIGvkyRx23+WJ9utE
dP6v+vynl5AXRF164jNliqjAwlKGctoxARhfi3zcpXkbPXaZiEBpUbmQ9bKbbwAasJk8vfJw2YV+
Gj+iU/uXbp64muym9t2nblWvsGgKwUpfrvb7RacJWv3459VcT23X8kUtwlyrUsG+OIwwIksm8htk
IEsWLbNVjjLMlXJ7ObdK3MKlVYIcJsX+fx0r34Z8IXll4uLK8fK6lzd5eV3ZOvx+G1PU9lvyCp1l
YrloJjzvZMWDeaMqtnkjz+IGLxQ/MUeMWkRD30XOovJ0dZHP7biVHXVZ2dTVKrXr5nQZ/H+9qHi1
oEjNm8uF2zzByFa+5u8Ln+v+m4vK8SnCuvO7/XRRDSWx6oSf321oQBwIDOX8EZz7/v3n//5c5EVd
Wx238o1f/ub/7cKfXj/37WxtdCsJwO/D5KUrYxXbQvB7iouHLrud4VYWSYZD8JHVOFcOAsdXtv5d
GREfESQ+2aPQw0/Dsfv8l+FulX8e3tjFUl7s93AcSOZFGTfqKejYxLSFyDkxvmbzFH0jSsoyFiI1
zEiXdEIMHLel3ycPAWHnf+ia2M1H19EmH0d2nbTqRzIMS9OJ0iejMM11OpP6gRere0D4h/wUt7rH
Wey91fU0sCJZtNzsfxTwoKjJsm3L9GihibDGLA5G2ftLfTAxFxNxEKvuyZ2DBmji9Pogu8l6J7Cw
2VF0QqY9di0dVNaDPLscDDwQiDm6H10uDX91lkXfNcpl5qAFJAo8nBK/JuMh8N4hDDeAUX4VY+Tc
BfpVB7+/XpnXBREFGCIpiqEon4Qd5HDF5NF68CGJIZXDgdsUMDcAkuk9m/IkI/+EkRg/kgLcPtbK
s1x2y0KpPMsFeQGl9s+WZPrU7e8xUg3A9+9fx8iJpmkazaPavMhL23ngbjzFgXs/Pf83A//xPeEP
pi/DESdPVe2KpXw6YVigLMH6m1fyGQbMkwlZ/4IMLTt67sS3U2QrhKX5uZemncip7V9Yvnz0Uuf6
PW3nHBWcGgGwHLW9p/rWQzz4rwSUwvdORbI1G4ML6ZRk9mkG3ifht3HxY1Td4ssoBpKPqe0b4AcP
bui+ynaULJ8HxkEFD0dcsc9/yoEDKthNZDw3s9VfNYmPmTlsJXQzGolVFo/M0X+W32Al8r63ZZA8
EyKo1ro7JCdWS1h0/sOYanyW1hS/x/RiTBvmyWmsiuzgtMa80YtdYyr6hklHhZuQi69Q1psCnwDO
veY3FhJVe0tVUC6koAQLr16UZeGL79NrCU/gFZt5c9mrXXZnzHGynRN8kI1MwFfR8kIeV2dvPZvC
F3Ick5vGGTWC4EP8rTT3UsmlRGm8jOJxumXa7+07uLKbDHunJ7v0XmUPzdJvCgOlZtl9VfLJuE1E
pttcYsiGFQDBW0qyvggLjAlmHqul2jJNV/CZ3Jip5i9lszzYqkH0PlPuatkljl9GG2NvRBHxyWgK
e1/1gboj1DFdW56Zrl0nbh6bCVucENXeV8BDp6IW67OEdbxpqj/LYnp2+iR+myatXqYo++8Dg/9m
m7mYlXR9vZG/bXnI7XIENMtP3SnerShvjyUEtr3KBGIRsCnRPkwT1H/vRunZynsHT1pAqRd5vJJr
G8fdNtLc+eDITF9oeOXG6WIFH8zZvCasrEFqjYJDXCOOnLoWIzUkkomjj7sYotmD4Wo/AGQUt0GS
TMtC75ekthLe+/OsMCcIQEHS4Rkrzv5sZbpIHYvIj9Y/+xVqw+3JxS9VjPq7b8ioWI7/85p/v+K/
6xeUx8wJ1OodgXVKooup3vM0B7LXDCN0Y4q2lXU3Y4HPfYod6NKv5n4dMadeD01CGa+0bcMi8EZ2
HqoAZpfKxmJdJdo9oK5sawBaXZfEWAAjfmVzz1sXidHvwywsn/TZOpFh03y13ATAPNiqk00+4i1+
T91CNqQZN9tptLu7HF/UY2ljfS6vpDjlHhV4A4+8tHZtZfabJnWML6a5aitEfDBjqu1o88whie+J
HVgQCmn1XUri81BztkVmzWuZMWI3QSjWd+lR6ufFoAbFVBES1QMbNTMbO58FZU1+dEzdKOsCtKyf
WhOnIW7jaujs9HGt1m6D5AfdOo4E+3n2bTwDCGKTjQxxpvGrB7zJMMapfuR2Yn/TAuVUVQ13+Mrk
J9YbqBQmJK5x6jGVCFQ8peLDaJSoQHzbW+IHWV9bc4Bmnw2sdWcb1Vtphts8i51vs66QMuGU870z
Qy1mHaVtY62uHvHy/mHNsX/rhBmY45isDl233pugZt/Zq91HP9DT9VA15bWuBuled5VgP9hjx8rU
jtZWrkdPVmlgI8tH8k2Zfew6ByLa4kpNms8f8PcIAw6oak2y1I3eZqNqDK+LcIKDaY72V4ulr8st
85koebez5hE7xKBxXkPCUebOy05SejuMpfHo2SdJC5YFZGyyZQaoJlo+dctOUqA7frT8MUYnGZMM
Me6IyQgbpbS6NaEW/Y1t9ZXMzhjqKlxWWHje/ucec1TkB5T1ddgCjlrgD4tZSI5hdIBV5sBnAhBj
43Lp14lciE0ykNek5WaLlDEbzz3SajioVVi+VJjZb9hi65ixjdq9YijpR4/Cvmvz0n3CfrzbJi27
plpt+g9ukH87v0g3v7XhPDxqBHN3DSLFLWB0Z2mJ7EFEfreZ4YT3gZM2d60xPBK7LV9VDZQYmxM8
TUVRI19vMeSJd525ofVYs8Er6wu9cvaDorVkkFjlK9QCQkjM0Y6y1Xst4Pm9dhpikErFJT50veK1
sySurh33cgzpZBt9UKpHlonljeLCFMbWOnsqtNEkabIAm33HU3Rd4GGJ/ylnsz5wFub/w9h5LbmN
LO32iRABb27p2STbd6ulG4RmpIH3Hk9/FpLaokZbZ8d/g0BVZYGUGgSqMj9j/9IXJw127CVScbdC
Hb7X5SYrJh4VP0tjUviSpj0W4bnrXjWoSedKn0ni5dlrN5YQVpYuwMwtdZfl9BZya8qZq+Bk3cFr
2/w2kKrFgLY6JtsY3cILyatyPCFiPZ6aJBhPlgvb8NoZ1dm60nT3KAO3EJlxjZMRR6bcxm/hIEdd
JB2CYfPLteXUSxNvheLitIkqzTrxULFOcnY73PqSMH4jcUsd0apxNPxTyK2vafz/xLRWcJ03jeO3
Fv7mR40lV4Wv4ZcizdSH0nyKlRF8TWmYxxwpzCtMa+4yDOiTDH8wIF63Uq6cSd8SYYO6Oks9V/rl
8MM74D+jt4Hfy8be4w/WpuUb6ZGckHFVusflEkue1lU3t74O/hCkd+Wr/lMQXwYbbeeNSnJV1pce
+EIJD+SmPc79IiBM5nbXuKhYQ5Pq0z0lrWp1bUdTWNxrTg1P5eeI9MFGDzRcCvXiXubEJvaT184Q
lu827tBYx13mwW+68MN1hnirtkhdjF034MaWQB4Gw/TJ8q1HQa3D931AQOlHaJsMOHOEJLQdOKJ/
CK01xV6z14U3uxiaxPrQPFihZa2dGLf4m9DzVd+ZlBe5AgZuwb8NyAXSIp7XTT8liOiDVhSczwA0
bD0P4G7hBoJMlM4bXNHSm3FtBxVAyj8AHKXvdoXbVQUuNDjTeGKPuDHLtNvnI8BTzbXzZ3g++XMC
7Rb/NsXmXZYVz27S58/1/FdjB96jNKrBs+6qDEsLx9KR19cprgOdD93tUHZKsqaS/2JnxnCWy0WA
O++hw+2kJRe4fWoK3H1b9ZDObwr+Iu1/a3rFgvHzzHh9k/aX0QYVyizzu7vQqz3YtsJYr3vrb7w3
0mMbGPbKy1NtJ9q+HfYuV81fK2jMPbJK5eom+itn17juYqlDcg29dZtgW1eUp+RlNwJSXSeThpH2
YmwmTa9um6O8JM1h/jF6a0ZLcJOr1tHRl6WfX2OBEo7fwT39lRpt8hFljrae5sx88rR2wa2SDvBr
t73TfbyAQ6wG0aSyTXzRuvINl8NhNU9j8ddUY7CpwSRelTVlgzTCz0eg7D2wAKfpX9O57LZ6lyEl
0gQ9oHWKD9D0qVEtoxo8uMdOqfnpMnidQFK885vpOl2rgoECJUzOLAyzR12BS1PlFUrO9giNr8DZ
ss79A7iceS1N4HHaRbe0z9Lq9LJ7aV0yGUQGiaa9FkaPnrGqP1yjE+Czud9Pd9EyqHdhta2b0dxG
VAREQsHCJWFdOm19J00sIZ4M1QueMArK3mJn5j2G7kLVx/MFXzKcZIcZU9O4svbeHPbbnvfH2Rjq
f/IQCJUcjMJtj2PGtrFHZeDWn/6MkD4ZRbgUW03V97f1XPFc+jlDBn5r3qYBoiM5D6N/81uchNw+
yLFB3qyyUfvsQwXY377L7cNvF5VLXZsN6JK8QaZ7+cr/+yOs5V/bwWRD0rTDzw40SKPU9ms25fa6
Mybt0DeKRWJFrXc69jdbFfbqaxAp+jHnWbCWJlx996Lo9oe0cGe0n5NeXcnMdpmuBqDoA7d6kgDF
90EsmfZ0jmYL/cCS/41KmeoLkPUthn0YLU5Z+NgthwTA1WY2Q20jTRmQEH3ud6YLVu82IdSgXlNq
hdy2XOR6GJFBq9u8xQQlzg/SJ1cq/vOBuhNu+6uLwZi0Z0SmovW1XOq5mLFRVRq313bp8RZiXe0d
bvXTRtXOIMIRNFuqqWQWsidkBK7xuYLeXBXrL1KclYCgQT+PND0ypZau3EMxWrM3rs8CbEU3eZH0
Jvtx11buVbxbRvW2RztRTq8xcvozUKCxtUy+Dixg2iDBX8OZA3PTj2Zc7kAdoNzQBneGEWCa25TB
dOrMOSp3cgp0dzqFigaJHvExEmoIku6geu4L14XeNSk8E1BcsWws5guETKp4VUCrjRAqAcLet+hj
3vpGhBtvo7ez/0tc/4e5y/WGAASGWCQHiY7aKtu2oCy0z7+dFU2ifx5VM1vNlf5fo+PSNy+j/ztO
RklY/Ij77TNun/t7XIQGW4EQ/5KrFB2Q0Wo32BpE1NnJV+K9nmxgdaNduTSbvIH90zmY24ddVq+X
YCfXwydRFbkFy+WgKP8IllG9/cKCq3ssNfOo4+v9HtfDeA9z4+/SnZr3CO+7k2pPaBItgxEueEdV
c1PInoymduJQktecrYzmnoVtX2YjBrAEd+O8YALC8o4lZf2exwoIT3UMeGwvo3H7bKLJ+yitocmh
eFvjS+g57Rt4Hekt8tZ+8lHN6SbXg0eLlI1i1NFOyaPuTIE2O2FshkMShcpnNSrY0xit8QWdnZNj
DOY/Rtdvc7Rp/4JEj7UTeacX0+qibRM8L2J5WJgH+TnX0CBZWrqCiAr4AvjH0o4nvaWiO8Xba3NR
UJGzYVScuyYy9tfsUqAM06adBgTjBg3mHtrReOp192Y0I9M5o+sYrd3QePGcxUvc16pwR/qAZais
tXxl/idTNe+OtU67Yp+ZnMSBxFKLYlcPc72VZtAqPVahwz8zThtQmqyTlvnli3iXzNODDUH7q+2x
dIiq0n6LM2PcNJ5hPYRla8L31Kw7peiCsxWC1W91s4CWVbnrtnDGT1Xqfx+Qz/3WBMXa9RZrBs0Z
9n7Z2q/DwJLadSd4N1NxlDyKl+qPCNiOTyiXli9zrh/CDnmC2XUHaA7AZiUXI5NynImTGthtvQ6r
FOf2soHh3erOpZsC93JrFm618hO7Pc+VYs7gGomr4iDYJpYxrOswH7ZJoborDMvqsx+o34wowLlv
nDG999kPn205nWy9xDg5rbapw/eoR+cCwIdPW86KOujn5T+Yd40XNNCp6bTVlBdO2EAr97hxEU9w
1r5rf7HbarwLm9l/Kqic3A+NCdqqUp6kK+w95zBDnViZgeI/yYCTdt5GDxr220ufHMrKrlaJDwxu
pK4TL4aJm6yK64cA6e11pnKX1xOJzKD83uBRu+rs3n7TEqy2q6pN7g20Io9xY7GBC8nPbkJ3rj7c
0nmzXDf/p68Bvx+VGMomKoMz+hXqSD4VLbHSwi5Ps+LwqfFjLKnIJiA9BbAYtNgt1EkDhZ9prByy
pA/xIv1PKFc1FDd9jcx5WiWFP+yiAj+mfqwzFYpdtEaJ5MXGog0DE7Xe6pU2XVpqLEidddYe0KzB
Wzex1r5PqhfS6xM8KvMfBeFhP1Lab+lCSUnysto3ldZt8Cer2Me39sGp3RoSLJb3kr7JNPtZdfjX
3iICZFZ+ibBM97nlj/WWDzpLN3xB9r/whKgKwPdgl4juI74NpIU/5ZpjIEFUKZs2TPGEGjPrtesj
fleLxiMyqcaF2+OcLfqP0tUYirZBQn0dal6whRI5PhtFPT2HikLawbEu0gW6sju5RvuNG7HI0LRC
3cl2vWYvsRKCCrvW8lqXRhBP1cHQ0fiXphwUcKsoNGIsL5O8vo4fHGwZbhF5DWfVrOLw+j30zv0U
LwAJYKU9aGA7vbc0pbpvYCeueyuK/gp85aiiDfEODcLeF72l73n1BZ9SF0jrEiAzBx9wcKuOK49f
/P9UTUW3yFrPtl9tJE4Ov4ivklY1znq591tb2YHbxJk4j35xGi3xskEosOjuRKa6QaDrAAFSXQuj
qMFP5zmGb5EFFIB6YHwoOSGjgrQLAH2cyff60ixxJ936PE94pCGrchsV7QAZRcWGdO3PYGkmWVPs
SYZiyesWF1ed9W/LSQ7aVk6CIAte8sQm97aK2HDY1qboZvfdMG1q6yhjXmY3qs+gdOJtHzXx5wY8
xKDArh9j3NMdjdpnq/vGHhSKfSjrPHm2e8zuJIRdKR7ts/Oa66xtDEN3NxG1h0+G5xibKbCmgzSn
FjJPBxHzIk3PbLc8d9WXQterF89s+CtpyvuM9+Mlxvd9JU3f7JuDXLI2+O/9oWMbGe5wtiEsgAVU
uyc7zdpTNrg4N3aoyis6WFhd+WIhM7KNByUik1nlL6bh/VUiyPCR4teAtnX3EeNqT6lJbR+H5dBZ
NRKMbnm69Zt5nbN2jnWoFcTKoR8j9yEpdrceORvTGLnECo7nbSClJHKnz+VH3unThv/sdq0HmjPn
q7TWsD+pA+D8eLRj5RGa0b5AynuYduBSrZUoASOUMp0Cp3iT1qTFzdO/u+rFRkYZ5muUtP49UY9J
s69/TlIWJ8KpHNX7LP7haI2s3nM+6f5RRGZvmrOuN/ubKkMiSAaaosTZL7WB06VO+Htwmdn6fTZ/
jUMS7oZ6ugoCyMsMgFydbViSJkjV7BJ3+AdPNfuku551qpezpgaxuvrlVIaiYbBPPtXBQ2E2F+kK
FCCj1sBqJkxU7H2jLjuiDoBwTEwzsHnVqO9k9e0X6ZjbLkCTElu6YcxYeODdNoYbsy6LlYnN6ilh
844qxL/OsLb+0QfA5r9GbzMCP0WyUZ1A5/4hbigf+9qMKD0S8L9D5QNvcb99HfnAwLA+EDYY7wq/
US5yqDzkizSlnbBfBVZyG7g2w5EVY1IAsPw547c4Xqd4XOqXWzdG4866xumMJ0RVxwrwgrKiUDtV
JzmLg7nE83BpX09v45ghtGsjtozrHBlwUxLEKzmVw6RH7iEqtEM7z95D2Zv1PUyGVQhHM9umuB7u
pmjAm3mxw5MQOQtHxD6RYDUOt4Em6a5z++VKt365SOnU+fq3gayvwUYtF5EBuXrVp2QtULR2ZvVz
5WCVGGdNeUjqsNyKkeKcKMW6iSP1JMJ0npVtQiW1Xw0TBv0fJkmU7wB/4df7/50UWLX5VNrud+oo
2BS4HuolVHNGLMi/xLArNp7tVBddHY1zja4Nv7xQ+2yM3k6du/hbWPPg6CN8ADTEwQ+J6iAoDp/j
uTQSkKSa06ATks3HbsCyZVgekXWTmQ85Ou6rUZ8XGaP+0gV2+q7qpQ8M3NP3VttP75ZnnySgDbJw
nWZR91CFk31W9SJjkZ1UfyFXtMr50C+U2ZXtBMXlqA1j8MLj8rvMtBYqoVXN6nPbFzi3jq2FfnXS
fzGR7ZEIkl01WpcMwvRGJ6gIX+PRujpg5Fo0HjQd65dqAdHNOm5bugsHyx7U8LVLzIP0S9hk4GNl
LVA91dVA3XW4z/i2E8jVfgsTSWNtudq/w/Q0+2Bxiik0u5eHZEJYTq3GfoOTGPQLSSrfOiWpLLno
24ABoB0xP3LWtyS1F2MinVWQ4U0V1Vt+KtO+sGpjX6Wh/SnqjC3p/vmr4qPe1EHYOquKUj5ZYVas
wmZSv1IFQpCgQCG30000jEHEbWTG1OHuzm/yg+JkhbrNXeRYPgomtv4GqcK7NkXG69a8KkMZ7Lo8
y/OvWthjEzd3/fDS4O616mI3e7TTKX+cF7dkMN1vSVpPd7d+A5fEg8TyZ0U/bvxX3LWv040fMUNW
TVDIjGjrjxa4exUqTsG753xrxpjuSdOLHN60yyEZs+aJm3ttpnX2AJHaeWLBbh3LCYqUlXawtFIy
xzvLy6tN0KZdvJ4LIIM4P5T7a1up9K/KgB8m4hHOEwsu5ynDgneswvBRLgjbvLpHNmkvYxpPom0R
VP6+0Nq9WpTzP8vJmFrXk/4/J/89JD1qb2zncYh+cV/PwrE4sq/7KjfELG4IP/vk7sFQFPduPuOX
OAkeWodbyCv+D/1AU4B8eE59LV5I7SHS/eVVrD1KTeK6/ZbSRgqx4ujr86PdU+Je1YtOw6yMwy7o
C23dD9m0Uh0MjVIrTN/CuESZDRi7GCLXyMVcDZFtXd2OoX9n38l+pcKqctPbjnrxO629YEjC1jTq
wr/rI/J37erHy6OAhXCIAfAUKy/KshPQn6UyGbXokCydQdJnJzlg6fzjTJq/DP8y/RZua+G8Mxsg
ceGkXFCo5iWGHaRymT3SLkFeKjsZcW0sDTbOIgIbZHAWJOYaLuOFb2gXKufSuPYY7ipAEOXRR6EK
SR3nXggIIUDUk211f984CTXqzRv+r7qdRMzBWN65XXavl2gkoZePbsVSxkAF7T/NhfyWRfOPpqDt
bk1ByP0S/HNuvhhOqbmZo3YapWQ6oQ6lFYzGspindKNFfoFFAL/BHV54+iqpKP20YNLsoznl5ZlC
cAIkfg68HRIWf12b+jKCvlNqH9F9Q3PAz/eOWzm7KIisN2f2qQCBwcj07q2vXect9kJ7B5rIOML9
Tp8i/nqreMFz5PAbPVAEX4O2QQen1bKLBn0RRaZx3AToGn9px2ZNj/13ObW41vta/lQNmX50jdHZ
zaU1HocWSkjV5V9sEgff7LY4DLZvf64VxCkcyE5ojarlqelIhSGc6b39DAXodA3tTPPPoYZfXq8a
Wj9CmyW0G9QfVy3t8ZerpqSq2IOAdCjm8ewg5nNgBfCMqKqXb6KlTwbkMKrleEa1dTxntrHVmhGm
zNKlBwn0yt9Pp2RxvYyycSOT/3St60SXXesBO5w16nbYzveryQ3SxWjQeEvxN2HL2CXnfnEtvo2K
wbGMlp2RnNlE/Age/TLe9A5qd8sPTQH5CHAsNbOTv/wapTM3h3HllGwCb32J/DhlWA4y8tu8X2LA
y/cr/OzD7uiWurEvF9hUAoFm72Y1i8fOVJ+vBxOwnt3OZ2nhBaGcGiP5cgVlTT0QwE7Xpr2Mopxf
PCMyKReTnjTPEDKtMmWNeAceguGQvtX/vlrF1a6QrtvV5AJlN0FMj9ex4L8KNta71n1yk6He10XV
PqY12hVR5I7vkwE31wsr4++4aretFAHt0N7YVhV803yMWOtSt97VsEgRZ1fVxzx3sr2VqP2pNLzy
RJmg3reODfNjLDAwZKvxIIcqnRycZ/t8e+sLSid8KDzF3dsx4sm/DXA36Txf2Ub/vIhMkKbmpS+h
bftHaUl/O4WHAkjNXZbYTyG0lGbdVcFBjwD3jBViIHObmuyCvOoAGzl69XQlPs6OXa5ltPOd6kmf
WzbsdfwaKVP06k/KRxbZBcBQ4uOJL4/RWb2Twc5yx5Ne8r2TzmwwQgsBaHb9y3UQ9DIcH1+Fb8rU
ztSDvW5TcZam06MgjELfk7TqMPqcLMLtERWrnZ+m89NE3mGDOC7a4qSMVzYiCV9YK7+iwTN/dzRv
DUwJTlEWRistHfx/0q5+KMtM/zpXZrUqEMR5xzFNB3/uT8+sPcetp9bGPRYcNnLmqOzV7jzfDayz
D4PnO5dg+eTYgOPUJyH7Q4Uip9GXzj2S6ea+MswOQztSvmYPaNJsLfOSFWa8w/a9f+rDON24Tae9
tUmC3r7bVV+cYn4Lmrn77pc5MrwB37UdvyWeEgUrRTXvJ620v6KPysJGT8JPMbiHdRlr+rN8cpGB
eFW0TN905MaMTcnKHAkPXpBq053q1gsfrZ7isTIkPgVzI/hsRoVNZgaOel62PfD9+WDhlPw5UwoV
HZgCrZUlLEcaTFWt6rmv8+4BejCLzKUfjJazyfRYPTrLrNHirtbsT+1CajO0ELxS2hlr4a1NBYJX
kzbopyK08w8bl+GF5uZ4fXHS+tJYCwlOonqIiNCR8uLDwsD3ZxQ1M2MtbLZblFzLza4MOrCFBfh5
otCjVPdhN6bck8BB8kq11kVs8bdZltty6JdVkz2RrbsNSHCwzLgNTLIUk87yD5eJYQef4PM/ym7C
thJnNTh4YwAlTN4L5ESk3+9s59jY/oBqOJYhiDq2GPYG/avpsV/1jOwZRnH/OmQhZFdV1U4y6OiA
RwPX0nYCBUCprT+idYlExTK1NrP2wbTziwwGhaIcUMjR1izvnGveKzf9bu/XzryVNNiY8lBPfW06
SrNW9O9Vn1j30jLSYqU0YcZCTnWeZgi7kmAbqi48l6GJ5FphU92vHIvlV96G1ZsWv/lU34LVEE4P
LYp1XzS8o9dtU2vPGsSBXWOWw1lDCvAOZV51zz+wfTTaOd7ULA8+GX3wzcmy/MMhvYVDDpkkNNzX
JHPmpl+5utpu+hhGlB1M0UopvA4VvCjbUV4qzg4CQCcSts6uxoviecZ9hwpaqSDKW955umn+4+gx
koZu+xcXtVZeVypbZ7ZVuNGlu8tK0tqyY6Eogc3EWGSHqonNs+xOZEDiHBR3rnGFbF6mOT+EugWn
b9nFyL6nHjH+zkP32PYYkojKmCMiZDUvhd0fO7s6dlfXIIm/RQ41N4in5O1dDiHwoUOz8N+2F3qB
eAPiqWR3FysMA0m5uzgePkfYpx7cnq1dVxnIBdZx9DLP07mPvPJeumrN+BERmoswRlSp58acfowa
oRccet02T04YWbg3Jdp71hX9obYMUvulob7nU6VuI9xq9jLaheTTHcPs72Q0i8p/UIdo72WwxPMm
iI3gxUiQ1Y2U79crFE3GHqN4ubY0XuJoSfBpKvU4p8aiHTmQ/k7xsnQtaexbU9LYjsanyaiksX9p
SpL7D3OzmN+fJLl/CQ5VltbLpZJlVD4ox8Z7H/JVnCy0T7lCeUKqcxkuAlvwu8lBSnpanH1NGsd7
UNUqenNqVh2Lxr7rlWz9wjjYASoyP/WxcwIQO1B0GctndVy8m0bjkx+VuGwFbr6xqP18clwnQZjf
9I9tHd1hawrVUDWOjm01z7DC2+c0D+OdPyca3FX65GCbwWc1Ur2TtFTLRmCZSWnOjzAvukfF9acv
r62ejl9CZUDo0DDq/ZSlp9ku8E/HMQR1q9Z6tfECWlXW6H3nbYTa2ZQO+coqA+c1gmO3TfI5PaNu
nZwXNUN3mh+m1Om2WQlEZRBLPGmXIRJB101pGfvpPknDcm3b+RNO5N29iBwOBUbIU8uzWJpW7LXH
3FPStYjs5dh6Pvm2vi1j3vAoLZZPibdQj01MN92fDpc3r8t5AVpoAs4IZkPbupaDotWtU07JY5Eq
ltOcleE16HYNR8VHwMRAG/HOYjvGpfFJ58G49gt1PkkzSosNkkLW61CiQK725WcrSsxPrmqUBy/w
DtPkvlCVvIsXnohYG8lZNE/7MO7qy60/UwGeeEZd/+KKVJqqv/NrBc7aMl8OMCrMcx8Xd26GFVsY
LymcRb+Sio65cULb2ImonNkh1dlM3t+Z68LVQnsOKxBoiVIausXKVHWmYLfEyqB0hSjKBa5tPHhG
NT1esR3J1HpnSSKYmWfv57lpVtc/cWhrP9oy3BlA+FBl+iaq8dDM0i3Vmeqq+Z06EHhXtR2/1Lz+
7xrdoRlmaXTWsFWTGVVkeQ91UUO4a8z60H/UXq7A8Bn8Jwos2ok3z8dQuP4TqDH/qUdecwf31VpL
n8QCDkKNs7DzvfTJAb29t8BrQwQLuNAUqsaT/yUMEN+9Sq6jKZOsw67ij1JrAwsCzorJHfbxcoY6
zY8z6buNguWJEaNMnJPfsvFq5rrdkvF3HmtsDB4dXCKoa/c6C3r6qKkzUKnRJaiKo3QhAtIqvLjw
6O509f4ascQaJUw715qb462vNOsRs3Cexhj74awKGTquL5lhVZg8qDVyCUub4pl+17OR/aVPYiqJ
qYL41dVRvJS+uiqacXWNDArX3Nyuaxm4bldIIakdW2NTSZUHb2TH2A5V9rePIV/SqdbnMs9wnvpD
hDJgJzJE9jWiUbkDQhadT10Xf/YiXXmvbDzbvDhHhhtW092kB8Dh9a54qQxorl6BYYSHvEg2Od+r
SmefNhxXWmm6V0sCUYo3apaeSu3Cw5H7Sjo9NdZWlmXNEMKQn5d7Sgaus6+33G2mjEvkbXajuz3C
Q379rgfZpkJW6VOqudGx8TEc7rx4kYcS2VK2MSV0vRBRmxbA6maKzfwMvpqMMRqRqyavkDOVzl/G
JR67KVIqVbA3bX04Ssg1urGAxCdWCJrSaU9yMEf4LKvZjs1yJR2ZiqiybSwm1tJpS8A17HoeFFN7
MoekO/06JpMjtiFloQfHX+OjokPlDJRIexpqNr6LytFGINsJsBwU0pH2csBzC6hb+gXE3fTqPgPS
cvqtXyI0E82gZaYM3qa3I9YYiuV9C7xOOxkJJlJy9qem9CmlQylXTsvE8zZxyA0i85R0wGFo8h95
8/ankbfJqQWSdz2TvmYZuI3+qU/THaw2inH3W6yKzolODmusbDLEantIZlDVrC3zh84cjIPOqvFs
ub17Rp2w8HdlC2Ipw+VrbbVWiPKlPUxHHDctMgH5FH3PXDVGfE//EDol77o1VnbZ39a8YMH4MT0D
6IbFaM7DXV3P7gUumrvB1iLnd2Tmm9Kz4ue5xX7Inyt1NzesyNdlETwrjTHzFVLMDzE4eahKuKZL
rBy0YLAP4JWtlTRxYHY3YQ+4H4VLnsFj/QASw3irrOGFzXn9oC+LnmVMWjIGw/KX1s8xiVzmmZVz
6fsxBYBpDJcbZ+HGb0AU5nswqyO8GiLkcNOrk+YS0dbw8Ekq+rtEd4Nj6jT3PH70t1pVMc4J6vt6
STpFc5k//hwrEyc+Yw8A7YIkraXjSNypTkF1r0V9VTpzJ1cuep2U+5G8JSwZmrcBS/K6Ki5sVpOj
Yc/gtUtOmyhgR30U/aZB35SR1X7t5nHahrZT33lYdzwrg/pdxr1sEXgOcvspgLl5wpMw2pYDZB9c
LMy1gwrhaXRdNMXj5kEOWEc2D9LP9uR0VeaSgZ99EnGbUClwspA4wSAFwdYc49OPSkOXx6vslhuU
puPYxyRSgbEFmfZYorsxhBgbtmqg75149FCGJgq172Xb1HGL6THEaPULmTSESfJWP8mlbeS5D93Y
zRtrKZAWvXECBGKeKtPDWWLp8tDvunN1HyEbuuTQLfXROlB7PI8USvk/Y8kgq2uTbfYKFGuxjQMF
CGYULZZkrfV5zozXLLWmf+rqnQ0d5btqtg6sU62/hjCjpttO7fs4BEsqzHUfDZPXxFD02blowvqu
dID+UITV7uXaZR9F68kO8/FpdML2AZlN/xBgMLMdeCJ+IWO+pqqqfeIe8Q+l4rDV063xi0J/XNTJ
BWm2j67F6KpZDnImB6dXVl3qKndigCVdo9mpKI5SGZtqNd3Jvz5EiNxjFXeRf7z835V+NRyjaPhb
uvATUlGdsFJtXSaRspVOOZjWNK7sKHszgAI+1E2wcZ00vUSLlrJ0YZUAEG3yDyhUms6mt4ZHiJ9s
CNh6OkCDo2GvaKD+SNnWuCvuonGwMClWydJk7fDZo1aFv+QHuiDRXWP6aE5nSv+5McJv2jgoj6pa
o1pRd6zul3CUMtONMwXRCUV28922pzXa2cNn8jfmfka/aSfTi7C502u1ezUrxThDoqrWMh0ZW55p
2H9dik6JXnQf49nlsvKllNyd0U63dW4xrMEWreU1rmh4cy0KTnKAWTpjH/kspkpjnCuHJEpwUfgZ
8KdJs3OdJFF+rODo4eY/JsmFHGem3Nyzote9+JOCo+OpifvqmUXc97TImq9d5+Bo3mnqA44d7sXj
pl837Iy+xkn/nKpN9QpHPLkrq6jfygRr/lvxAS4DAQv2Ua9lB8Dzzae8S3cyzwqjcaOiM3EKW7jm
MxqOB3GlRMPapkQQW5S+/mVXWa0cdFkep7ipzteSMX6c+DouL191OcSOf/IAwt5JK1Bd59ygiBXm
MWsdL3e20xDgA7U0a1ldZ6n9tfNU7Sh9PMK8B1fX04uZtlvpmpZlEttZNtmzgaOXggCUfEk5SPrA
7qZnJ1GUO/m2139BEBSHBNFAA6GANDTfhDJTBH7w8LNVz0X4EFX2m5BtpIW3wLU1ZHMokTPoD/zi
qhyNV71RqPwW+oSeSGF+SLqqqysQ7BSYzpLL8mNP23gmsp8yalHDPbRYmF8zXSW2Dvd2CRx5IcnI
gdxjmznJS9bNwckuwn7Vggoi9aawi+oLFPpK0koyIE2AENVL4nQX05h4ic9q/WKPdUgtFFaIDEpY
si8RykbEjivYQdFuZg9/LAl3ini695rxfLuefGQRU75T0JsdojB7NBKy3ENuzohlJ96rllj5MY5x
p5PmIsd9RseazPwyao6V+9jo5UFacvDMvWPhmScNaqX3yFLPD9KybKfFMKtmdbVMtvQp2vhtB0hy
acoHT+PeMj96N0eme1YTdd8X+GYsuHdAlHWs7h2o5VtzjOs11r8my63CRhCnUe74aVO9gJhUIICW
4XjTNcg3tLDElKqBmdpXGcYgXnEaFnwdL/BHX3XcR0dr8/cazndaKO/FZMGPHK0PafXZXNwZVq+v
pdl14eKYSvbtGrtcMBrrM7J6/X0fzuV9rmCLibhXs23tGIhjnGMpGBojAvscvDLsdhZWVsitRdOj
1UbTRafIR/2IlQ4EAHIbgFd4CNCE/vejKamirlb+q2lG2o/g3+ZKsIz2eWxh6GbWW7a22QU93fTS
+FZ6cevaPE/qRrql5zbWLQHSx32f7DRM21cy+ts1bnEA3DL0hnt991vcoDag8ZVhn4WK07NWtuMZ
Ct/U7FuNIomU/a/5l1vnL+ATPbSbPRX+eXmAdiFbYmQLhNFRdo6Pd8h2sPzwMsxZi1Hdj1Y+qrW0
KtVLENYYtyXSrRcIXe7Gcaz5Y8jns7WUW9Nce+mqJvqUu96wdWstPhdKNm0a1/zeL9Zrrm4OW+zN
4RgtTTE2iuP6uckd6yxdBlS3SxAa9zLmuSF2QOK20xTdp0YB69rhgzY7nvpeQOW/UHBOV50+qO9l
lZE5UzRzLaNdY1jLfRXu7KDW3ivVwNC0cZSDjJbhzFt4dufzuFxq1pKHwMu8RxnMkoOX9u7bz4/r
YRXySL/LXC9AF3EoP3XfPX1Q3tPJ7x/+H2XntRu5Ea3rJyLAHG47qYNa2Zrx3BBjj82cM5/+fFyU
p+WBD/beMECwqlaVJE83WbXWH8gofTcX0f7ZwpQxVttuJ01lMjVY0yWI91Yrvjjd8JdjKc6Jcray
L8fU3jnFQOlxNnMEoTvNZrs3lf0mRN6WQyd+hDgrko0NAnundyeDvB5Q/wwi0YAJxsWKOuhCQTxy
NlluHa/FdKUlk+Z5GgWyUv8i5qyreSuY1noP290mibH8PBkakXJng6iU+K/aizp2Z93fSW7BnXB7
tIs02H7KHsitXCayBxd23htpGSp6F3dymyjVHxPownUV6fqUnaC4BYxn1S22efjsWjx0n9XRNZ+7
DDPkTFf1Q5k24MbtJifP7yXOaW1nTnru2lm7SnTflQ2Mgm1Qg3LeOuWEmFnhXNfQvAUOU7bUkSVW
LkheFQfPygtMOflpdub+gXrJ99FrSdSE+KKj3HONvbRj+xfyWlSDTD9qXeI+SUjgGsE+4lfEy9dy
noLlshBajkNt4ou6rCIDnTv7iwXl/tYl/VrIxnTvU5n60k5xdYAzEPLnVPMzDp3DRgvQ+g3z9CwR
WVxVB76PwRmAw/ycqBi4kFvP/y8RYQY7Ico4cFuuxmdXdXapowFsWa+TGUUnS9FeP6Fd1lu+CXdF
bgSXFe0iMJbU7pGQMuGTKcWBx376Zhug0Sykn/5qI1Lchf9XW1gopDd59xt7U+A9Prl7xMq0S11b
xSEo4uyNZ/bHJBtx2Nb0//Jq2GtlpmI6zulqH1TmfD+U2sckXbGyiwWTZGXqI6dVHjIS1DeO/q88
fm2h/wvfH3/NrN4kyPPzDVTuearVOz8srfeuhxJtGkrwl45UMv+TyZMDoLivytr95nqKspm8oHzN
e94WgHBQp0t9JPbdIThig+o8ykrwgfAeCVr1HANQPpeh9r0cpvpZ2M3p0oWgytolVt4StXRJS0Kl
S++wpmr4KEvXlOV/5CPukzBEDpKoyiXZ1VuKvs/5fFN3YgO3ds5J9C1OW+d0y30NJX9pm6eHwKvP
he3rAwBAOwLyuWpz4K2WHDEzvtPSfv7OezfCeb2f76PM1J+cAZqrDERJFEL095MXt4nILdWqgfQF
M1Ifp3OIpV+zAXWzHCLzsZ7s6EvLSUFDg2rTNkWM+bnRP9VzfxLWab9QTwuceUhjv0qPXVWvKaW8
B+GhTgk6IdCp67MMVgNCAFVmOgeZGHVOdMRvHbDoQojl6etezAzFNZmLHEe+d7wYW7XY/bOJlOi0
pq1/Uv7T1vrUv74HG0Nf+1Y8ncAseWL82U7zW65AZHLaMLzKJYqUr1VVWHe3LrZR4XVKNARP8gLk
DHoAYCrUwkOn/GYXVxjKwera7JwshnLS3zvFX7bP42yYXXU/F5q3Q2ElfpFL1vKwS5I4PjtLdkf6
UuNoNUH7LI0p0NJLOFh/3uZM5vCbA70j/DtBJWEziEmXUmpfNIiGr5GeUiGAXoMgWskGzrRKAI8d
jylTDV/hoRqY2SYdmb9lNJ0qyCSGjZoEZc9W7G7Zy2VALgsXlZURdVqnt36kxn21GAKNVR9sWqsz
f1OdaNiDEnDuVRcuj14E3SELW8CWkf+AZpy+S+N6OuhjB/+oq5NHewZKtrTkUqSJsek6KhzSdIzY
O8NwLDfSlFmarT8pTeJcpau3wu7OrVzw9ssiShvV2K6dJr+bX2bNrl9dtSJ9U+r7LtCnO3GdzF3r
yc+U4Tmdk4pK43wU10m/Tcaz1lKwkmaVwtWrF+na/3GSm8LVm5Yy0W1STtWZV5WubSt09nHJBf8g
7tMooEWnQU9zQPA13tRe07xC2rZnlHB+jR2aPjrNqCRuA5wSXrvQktg4NkkDeTZPQsRblZ0Kaq/K
n4AouvsY/cUDbIqehy9eKYmLYcids3inpAZe4mltn37lG0mb+mN2UKB5buywpdL4axC/9bloyIf6
mfXPsrefpdaYdRruqCrZvlaACTic048r3t3Ifuvn0H4qB+RJfSM5SLflFvEl88NxKzD4dIr9nd1A
dvg5Sa11zERzDOq0Of51kkS5KapZMikyK22bqv14CR0A9NqI4Cu2J6Tyy+S1Xvh5WZ4ZR4NS63MP
45g9FSHILmw0Cpt/eOpgbBvMhB8LPeL5rRf5wYBh9d733m+DEjQ/eDeTu+umL96IwW9SN/qljAxM
asE/7WL8ir4vP5iqXHd0Sl7oTpbAYfLKbG9p6vg+9QnGAxVAbX3MkcizsXjJGrU/y+jcowBkRoF/
ldFKDc6Np7vPMmjfldPYIvNdJy/sxU8SYlZN8hDGaG05y/Jz1mjn3OfIJlPkh4edqm8rMz+abmp8
K33k1BdTStfq/kooLP9WuDkqLr5jnDsF/6kYwu3uZ+gwtc4Pn1CHrMl/hjq5+mnVn6Hx0H2sqvTD
opNnf1o1R/tX15PyBSOL4qC3uXJHVhIPa1CrehiV72CpjAu26gZGg0P1e5Z0ZHXDMH1AEyd75UP8
KPG36eFAGGr0/zm9tseP6YZppTJdlvU9B65VAiW8KXZ5O35ojIhwiGd0Lkae6au0Gt03DZAshESV
AWujGy4y0NozJKWxaPGgnvgG9tL+CMSRD9WE10+TZc7PFX75kTqupLsANNz6u5gZ1L+Ziv8mHmeq
6ZHZoq73620yFsMGK1pzJ+OZpgQXuZt1/ePu1vdptgx7LpoCH+8rcLO7ys2nh8QPPGyYtb20bhcL
iPwDbNxyn9rGxBOKWLDCfIfk1qlgT1pTeOLzND18mhb7CHu4A5lmoFLyHvZHNGo8lCYO0pQBQa1j
SP95YH0v5w1nEy+FYfTpvCqdbmT6h9uysoS7rP2/GJDgiKfc6GXKJdP96qqk7JDKUD9LSy65WlBe
XQbl0kxBj02aau5+GchNtbpKX8LCRySVX5GJoh7bFjBtNjK5L7BamdwYtcWl6nW73Opfg11Q5rq1
bzEwT5GWDuN6nazUVXOAqY10zGJFK7sJ5JMWE59lY5Hl/CvVRkjCQzYg0pkrTgZfp26wvdZSf53Z
+0VyNof+ANm2oUyHL4yYw6wWMD7UrFDNwrNT9Zl+L8Ormcw6XpfRQwfFGvewVA+B+ucxB88I0wyD
zOYFoJZnb/2OXhmqkCgpY9weuq7ygYMs4RKok6s8FWO9scahtQ+SXTeVBrVPpA4OknEHHT11G6eJ
VGDPS+L9FpT2NkFh7hQ49tbf00pJkKkxMCuLPU7Dc6v/dmuKtLU0Mw8So75wWm6jIm19a67+rlEI
aj0nj4KkZpG7L1Bb03f3xbaH5l3LnO4lbqu70oybd/LwMdbZ3td1TLWXX8RU+TMYnNFPOKXUREhc
MbMJDNAJ48guaRktRzIuij70dzJaJi7PPmdi67CM5gYmQGHod/cyCpvkHfnEHoExBhcJevnFYqPw
TnOtDB+iXFKDjboGuc3IT/ZrcxHm+tDoWkac0vwYKSMNFCh/6Ufnr0JetxEp/Mpq/7mQjMxkOber
Z5YSw7zH1drUv3uq+zzZNlCY2i13xoSupDThJJlPWWO5xxglmo2xNGVATdUObv+f0riFYoX6DnzV
OUvXOFuYJ9p4zFhk+I5Ae/2LPbj+RbdKBBSNeAAeQRIMYvqIEfLSh+rnSbXKH6i/bAXIoyq5cuFw
h/jLAuBJZ8Q7nZ7DHRI9xpfcHv8oLc14bNW2/G2ZNFRts7XHtny1SnXnu2PxvQKrvNUQdls2D8Dy
qBAfdM6kb2rshhtse9xFgYOQye7ImeLmgv9v8wJTh1MlopQRzPJ9UQ39sZ8wnG8QSOrCMv1S90p8
iWM73Em/TE9g0OROrCPe3CyKy+EYIENtIbeG7S1iZk46v/uebT/0lX6O1ULjBrCfP2jJUYsS6O2S
vv056oMqe0WrNznOy6gEB9bYsPUYafFCDuMYitO7Ug/w/7lZexgKm6Xnc8wAUHrfpwpOJJkyPpGs
SSmB+BrwaMgjnOthfSVz/LUL1fHJrfzM39Sg02NDj6/SZ1WULoC/XHrycnvHN1Q2MP9UGddimYnK
J5vb060/5olxhSiJETBlyFu/43e7CSzRjCV70CHXlSVmcmgDTu9pPlaov6jzplkgLf8RsdgoPvv4
WNwiNBMlcD0NNYR9s+ra12gf/CSGCuEz8Qt/j7aRvrJLb+xQKw7+VKN2OgmJVPqp3E/AYvLwITaL
H1Gvz985uEKgKqviyQh65T6IFWdLHWv+7g/DaUzKEf1lDF4MI/UOteXUv7v6uJEAJcTOuozq8EKq
RX3RgvixkzMbSBsQ2lXVvWp+9V2kCiCzN2zxley5jCmD+SZadO2iYTAoL4kT6t90M/D2ZT96J6TM
71Yf+9Sgfk7ZadgiOZH+nnVA+EWZmWyhWZre31adfe0zs/natAhIZGR3npHYSMC0WbDc9c6+xCp2
MZ3n2avCczkmaLwWM9qLlJxf81Gvd4qV2IdwOY+aSIs9VaqoNlfXNB7afWdZRzjMXbj1Rn++OsiI
QFGE+wfd5j+bbqsfBl4zvyWARREk9uc7ADDJtxwpqQQTbtKjKVtrND+lmw9jSN3n2y/Ry2eUCuur
AgF1O2T1o2qF+J+PfucB7eChvrZNk7MYZlj98QbAiINir+ME9yhdzWgF12WBTI2VTaLo6p036dlT
sLh9All7czu+sqnW5GtXovf90R1QiPPHnIok384E6ASqOsuLPiYFiBONspfmbUCaEQpwaGR52mEo
m/AxZnOzwbYI6rFOocDIgDJJ061wyVYSfbrHi8L4kpk/ZrIN716u7W07sBrEgCINuXfok+OUADnB
XudOmpbaf/TlS5+/hESNutfJ9e2Gxfm2HRQf7hX6Am5ima/Sh6xorTTui/TUg8uDtOCUaBXhk9b3
4T1csPpsAzdDMqKcvll2fG7jIbxrTKp8782AgoSu4vsKiGG6Q8g2QgNWV7ezEfe/h3XylGaB+fcY
R1s99Pw//bFDn6sJzbdKKce9b8M0MRwz2uZNi0enWT7Eqo3LGKWJZBP4RnPxnLB/DVrTOg6VWmz9
EmT0dgA+OoC2f04zu3+F+mnsPMuB8RfCRhlCdEKWpXy8xDeDDxfyRh6I7MDd40YzbIUYIAMr02Cy
nX3gjHybeIdfM2/coqTOa6vJIF1CfPcvn9q16lNWsJM76ZOLVXp4ZSV8QPTSf/Rmi8dpZ5Xn0Jq/
BVYyPTl9yQPXHbRDSNrpKhFrWM2JJU5zF6tZ4gY70u9iU8WzWA/6i9OjUr18HuVjKB/P2GQfk+iJ
QwL/n48mmLPukjX5o0Tc+t1YUzcxyN71ky0Dg2kll0k/epF2Jq8eXCt9sZ/MFnXaEQQe5Vi9G07k
+c/SJ5dkGf2vkIFa4T2IdLaKMeV6tXhYOSwa8lH34PQ2fRf+AUFHO5SRXi6KOMFvyM57+BuRoI0R
a37rp4UdlNvv4dKiGpm+uNCSZEzi9fFPEy3s1yYclDdnSh9zdP0fZchpkDrIddSZJVw1qbfbQ+4B
+GctVYPGai+ifDI62Vl4dDOn3CkjmcgPQZF5qkOUk3IMGxS8WHax2ge7CqrxFcV/Y70gmIK/neJm
D/hQTCcZ8BvVuN7i3BDQrFGp5zX2Njdoi7s2ty5SQFVLlTSQ4/PgWSqyzhjf1VkLKkN1HB65JrBr
useo1a9z3xcbac5oMx+jDpsBaaYjYE1lzHNAGpn2YNlga/yqLTayv2ebizxNSh5wsiE+r83bBv9T
+9P5YL2FG4RrsG5dsIxK7uViptHUbNyxohDUtgieSVuGZt5IVDp719xXsWPeeVoKWQ7Xv4vYbYUR
jCXQPvFGmoMDDxDRcufUn915nDH2TsyHOC8DY1PgqAJQifeNdAYxIzWn+QegFcV1Nc0eSe1wBip9
BxM35zlcpISnpZYgd7HUEqS93kpvLfrA4PbHu2WOTqlu98FUjsMQhAXPuxyTz/ca5ZA7xy+9fbo0
cWFOd/6UVaeJL/E7BvH5Uqear9LsG7zoQEu9lC6iEF6DJ+gyabLr6jGIwm8SBM0eLfTlB4SIwp0K
kM4HDzgQtiNVftUblGO3UVNbMAG6L4KsUwar3PWR3x17WGeovvgfzdtoUevdEXBosM2TipfB5NX2
UTZ2kX6Ppor+uG7rhkELtnwB6zvZw31s5Jz+aNVdt5EJ/bIdlAGmxlZi8HVadn/gAIJtOSc1LLKq
QKaG3ffRJ5G7cWTH6PJUepymS27XPMj6hmos7uU4BXY7K5uSOzEzN/XBJT8CHsEQO3PqH/gvFMHe
UdOAqX10XPjLGIQuP0J+i/zvGgrt0/pDjIJsuWNhaS6/pvzCt1nrL4oxKA/LP/leluvfIVFBb1sU
YENz/ctlOqWx6OhZzXNqdqcYIhIv7EUGTxTxRPIOP4ZNAuXtvoBn/48+3hLI4V7ZRYo7bA2wLMfI
6QyyqaWCKFiUBlDQDKU8NQsu8taUf668c8x1VHCSt6aM3oJtXqFfXN/91nmVg0ZHc/AtE3sNw0oO
5TD7f4BjZD8HjAgiOfyh2jabB5Rpo5NeufGp6IbqQQ9dvApi03sLWgeoNO51J91PwULbMMfNxI2v
Ah31bTXhCZcmV0GLyqg05wV7ETiM3oKtQH2GOIntd2M9ItheP3NM/CannpZMBaCNIDvZQ1n9Pthn
6ni821AAHXbSVeK9uTHs2D7pSurutc7pizv4XZjgZpS9ObRPzPHhDk41vjXywZJPQTrskKyNPz4G
ONu4FJ7y+dPHWAEFzKGMaVod7EO1gHsO+j4Ld1blJMdkAgvPa1xHVov9C9Jh88BDs9JB06CWhCBe
d1+b+hW0Q3uIQOivpxk1SoECkkuHYupX/nFtx3kXPYAVJ6ELynLtk4lwky7R9D1bBCxEymIyui9T
B6hUWkCqm+csqL7kY1xdVjkMpwaJtjR9RUtPiMOpAHYQmgHc3bq7TCnVjSAGfgUPgDxCj8ftjHnv
DqiQRnV1bMMCVLhfY0uS6Yq671Gwe0kaX31xIOxqbo93yNIaSp5giqGj5FcAF9m2Yd1teFIrp4Ai
yEuUm87Dsl6OFf3OGQYcPXZ4JwBwSxz1icMBnDGtf5MLFNhDH6vek7Qc09I3SuyqZ2kGk2rtzbby
99LM66o7z8bMd9gLhze9aZpDPDTmWccU7pH9b7AdQzLdQMMSMM70yQXAor4vInXYapoWPzaxjdsK
28zh1EfdF+m7BQeK0j1kNW9zy+adPiSPwKrH8zqJ/IB2n2B7J6iifhzNc2EpwcoaE3iQNFeQUWN/
Hm3+3eyWZolm8jY3nPI+8bVkfqeeqe1RuONdr/jkVtDdWdSMfOdQLppLt0u3CDQlYGwOAMp63l2M
KmpNiV9uzUG1r9bDpx7pllmypjrB19EGihuQmcEDZYl/jULbu2JRpeNgUlEXlxHpTBWFoDpBCgNS
2MUo51bl60R4G4XDDgiRAuym9663dWTUVNm68kZGh4zYT0vJbeW31SZ0yBBLU+ZOZXO0FaO5MycP
Rp3TIAtJHcE22+zUWLa/qxejJX8AvzOgsHDWzZYz2zRG67N+fYCnbbflH6p7kG++XNTEG/halONh
fY9FXtDxeKV6G4X5lw8ZfY5B1rU0tWwLJjc/dgtISS6QKkn+zM9p3rUvSeUUiO3r8LOXgISK3X3V
9S4l0Tk8VZOlvFhtmyy5oOzPQNGfZvB971aRx3cFwtlp7rl3StQ215hz8H5KbRMchmUvyin9d7vp
zutzWo/xRM7C5keDEwvsXdYIW3XxqTeaxy7lyzUkKrUHW8H23kEVq0pirIpVrINTrwMfarlQyOrU
PWcUJO66wVef4eK1eLd62bfBiK5ygmrRsChM8iKWDi4MzODv6tA2eyUJ+NucbLq6ujccA3Ou72fg
OXNXH6Y2M9gTgxZfCibrnTRl4Je+0rcVtK/4B7oNVErt8y+/rCDzKCrTvi17W3so+bG+mR5vg7KM
pg7q2Wn+LgOMjbPF8bhb3I3n3mvvsmlAB/df/X0wsp+UkMLPFrnB7M2Jg+hq9ml/mslQsyWkxCJ9
cik4D17lLo09A8vB4XdpfYq7hSgD1dRErdBG+WWZ21pW4Dk7W+8L8nb84NvAL01tao1t5yjl7jag
BkO0NZPM3FGV8EECROio4yOE5oWOaoHumWcZkIsKSwEhfLlKh7UEyh1PmOJSIZftTvYWnna/tVQO
0AX24wAFFhWdm0aH3P3/hTpkGNm/D+mP27zbFFLf0bYMwaTaVbk1Cz7rQYNm6ELnC0j+PpvOKVYS
NF9nqHqRZeYXLfa/S0v6Q11VDzryfjvpk8ucpe0WmMgEkJV1pC+DNyhLY8kXbBwXkMJ0sCzfPcMi
qC9+SSlYnzkMcKwzH8TnygPMg6VIMhwsGSFtH93Pugpg9dJZ2J1U8YNZkgJY8cW5+vc4duxmF5Z9
qusDDGi/XZHJmu/Mx0zHhEVGKeUWD7qnrDPjhcMf9VctsoxdXxbuDr+u/sG2rf4BtcvhwYzNvxzX
yo/SZS796+ASlpb70taCNfI2sWeDc1TH8qusoPn8t5FJPqW/nZ3Nye62htK9Y53Cjn45Q20npUQg
xMCyOLfQC8kb/6hNGhiQQm1Ivxru1jCeZSPZF+aWA3DyKkcGnw+ltPxecTemFpj8Lx71ttoGaA5D
dhlGb72ljo/GlvSut02s63vVq1E0vkVRZmwubD2no9EbxfYGQ+9yvT/k2CpsjQyQw21AzzFXCsvq
2obda6/Bt5Oy4tA60GwmOKtqqK/Sabd+rTK8eyXS1n4pBkoh8We/dLX1iMJrCaTtVqrt2fc6UHVw
A8v8h1v/1FNNAaoz7m99EqKjUQO4R/n91u+5JIhwLtH4Xi34WHTmdWTT8uR328MnOavd8Vpqjnkx
Z8XY++k4o1KavptkEX8soQvY51Po4CfWBYjmRygaZO9lYdgSGoCsPvDNKPt3DPfiSivuBWsmiDT4
NHejU9nXf3eZClsEQZ5Jv6V6a9St6+fEG0ht6ZKJc4qdSlj35X4agaNuJmWsTqOqPtwsUAAaj1dR
EJM+L7GrU2dNfJqpE6+z5FYuVRXVp9EfHupFU+zWn2CPcYEHuFNqPVU3ftGHDzOnrl1rlN3nTncZ
cRUzPEZ9+mONRmhncVFehLn8Fj43ER4QoocwShEUlQnLpfXSrxrb4OOtP/az/lAuWYGxC4rr3Jag
m5RiOzWk13fS5yXxYvoJVGHbWFWEKgCBa2dW88LZFBOipiqTAj1PkzsZl8sQgHSHeIOeOrzc623g
Y7ZZecd88KHeBNskCpIr+ebkWvbhSOX3Zzt2MRmDIFFsWq9MrjIwWiEMBbntu3yR04KhtU6sl6Ap
T/J2py/fIqQLTn4KJ2hd0pVbpVn+zn/9WHQf6qyozz2F6Mukztmlm8LsIk25kz62KOhB/VcM3hnk
z40W3DMLRKNBnNzeVtBdzUXe3cwpdtkIls+DdlH7pnsoUjiOQ5YmfzTAS93Gj35YuWej4aOWz9RJ
mhOJ3PzO1gv9LXLSHxJh5/6l1LPkK1LkKNGwB5Kcx7joVSGLg08XZ2r93011aYLC+Bj1DPcj2LDr
/oRSqM53OHL1eK+BOj+7iGHdlXk5AM9LqbJFRvBNHZyrZZGSjlpla6M39mebaCP+4Xn5VmFYvp+6
1LvXpwqgwLpeY9TltlcBqrrpcpqK0dAVqV3p40BVoeOwnDTHJUapaK+6vEtgU4MSkL5cYmQO6SOs
0lexVYvy5Db1mlDZUZPUNyAClYO+nH4iv+JstNxN6B/uEz9yPwIN5EaPqj79ySb/I0Ti1KLRr1Gf
AQO0enMjfXKJOa1mbZ9fpBXNOvTTJrX3bQutbgRTdd9FEfuNoj1hB4Opy88uiZBBjEkyyuIvGXue
Q+ZZ5m4eyTNszQ7lT1Mbn8uFdTM23WKYAKYS6vg36Ef6NnKC6qlq8dIcVIQP/K7BtiSKnG2QRu7v
pFAR2Qv8v0Dr7YJkus9npcapG2JqWNTjtesrFAyFxRqj1RWVebN86f7pk0C5KIP+LnNvjNd17rpM
hhDKsrI6l3zaYJdtBYchiI0hqT7wn9LHicFh9w5/DjTHDdJxa8qd+jnqE7LjFob23W0d+RlRgkxq
NOjz3pOi2Qie/8SJxea0wR/cqeE2IQl4kdbt7wBlO5/hNP8ZmfeRrhfvTdVHT2befMlit/iSkC8/
BQBmdiBsiy92MyogcXMI0kuzs5p4o3MueZCmE17ZHMWU1xxlgyYrUnhWZN2JVpM2WVhG1PYLz3Dl
0S+zv6W7h814GH9GIUv0KUob4k9RdksWOPK86SsvwCuY5I+1OiP4W/Sf1rX0UT2Uho9ZUWVkbwXG
rDszC+O71qsyFMj88BxlhQugnNG+q5xnDxNGGQyWrtRt312HHE5Z/dUCs7grkny462CCvzXmHGz6
Rbl8GkM0Z2LtK2T1cj/PVXhfaEEEZKzlf5Q9Tt+hLayhSAWgGJrk5vPUm8BAu8Zno7Zsxty4TzfV
UveCrQmYOkQ8d0rxaXVzlIKLvwN0FnFW7Z+LJAz34+B93M0/726jtzskiobnEVT7/n8RV0ygIHgN
3/mZWepf3DHeUhWawDKC/VaRgNjG6Bn93mvZy4qT96q72Rn7v/Oh+VYrmLHpoe+CqwjcpxK9d3yz
oZFiDRChW8g6haJWGzNbbHpbzDk2dQ+M97GzX9cic88J2TK7FtXQpLnvvK75DXmhAzt7jDsHs7vr
zVo/uMDjfl9AS23lBW8R2tRXu/Ypdi39ajrzVp+qCjhtMZwMbFOe5ym/14vKejfcSL1HkX0RGDbI
u0/FcETXFHTw0sTmE9aLUhh3EjxVA1VaG8cWGQ3K8SXvw+5JBk390PEP/970BXZVbviGrLR6b/aT
W7AT6E9j7/Aiyj313jbMuaNEDtp3rmulancF5KXpR5CM9T5Q1WNR5/qhNWDzpR6WWhDAtE2UONmb
rVnjS5VnGxkUaRxoMN+tgAyrdGkeuMN6DjiBm8GhL5vqa8bRza376Rs4XLYSvm5dyI00j804cdxy
/eBgQDTZrwScMSXJTDL19aYlIvSc0uopuf/UFyExdsgRQjx/FgyRQKvPhm3Spwb2ORZIueUi8/zU
Zw9DYdXilI6N6a4YGuvNsDXlMlhpiSmFZb3ldTM/IRd4lJYS0YX5dBF186v0qFn8puIECmicIV1D
LMWxw+Isa2k96cga38CDNOUntWEE3QkrOyqKcW6r+4ly8c2kKcHTM+PABXauyNL5AN2tvgdG5SKc
tqgD4Z271IuX8dGtUQlfOiUoVuDIHNSlLZ16F3/ErHNukXlqk+iZkzu89ZJL2ut9S8Wb2zng8wgo
UDvpfRkfTSWnKSNy8XLL9I6aqTtHleJ8WHXzBY4HBuNyCyUZZp/W46MdZ/Xp1+FPkevtEDkKr8dp
2qxtfzDmC1oNk7KVW7/C/gITr1Nu/bS9NIa8CHdFWgN2a3QU9ZaSF1XWMlyNNKUtlzVSbuse4prZ
zPFGiDbSh+ap2xyQLviHEBHA4l4xaJ0Sz0d3Sr4JUuwX4RC9UScZXLFlt9GfAzf42W0wzNzpmMb5
t9VKUhaWOE/RMXXJWj4HqFmBD2Lbr3bof5I/U5K926R8d5ruaoya+ai2gfUIUy0n+VQ+rBG6kwQH
LN+n7S3E1Srz8bYUagdbYBY7a8440o96dDbJMWy8SenfnMFJn+JiPsmgdHVjsXc9u3mu4rl/8wIb
mRgPYpUMTkM27gv0Cw7dqA4PvQ7xzLQX+TAvCfdS6sY/tXgA+koyYbmz0vtgjKD9bIMxdx7FZaX3
gMUM5eQhFIY+mNivBF6JzqLu6cc1RAY2XtYN5w8biMkJtVOPmbGojsUJCfUiSNytNA07GXdxEdTr
qNqnT749aM9FpOjPZrlwb5x/9J39EJGHRYrR7ENkjhZ9Z2n2czthxAcxdIDsj842UtBhvhcp6DV0
gv4CEH/66oZIdRqa5ZOLJOyXFZcwPJCmrzdh6VJDBMiIbb5vqKxng1JdTcuwXrH1SiBZUz0SmkXf
IYyJSsw6GCxsCtsd3suurK8SIPFgAAHQLrQMJAzMB28erkgyW6/SpU0kTjwt3DQFS4cLzoLv9vQE
ldBEUw8VHX9BYsjFVDXn1CXRX7cuuUPvaNeYnX+VlqxR8pO2lrOwL5bVZAD3PedkNcoP6ZKwn9ON
icT8+oMRRS60sl5hzAg/2egXwgkVQPKKQ76hmdUyqe4n/csnZPIN4JwsUGcEbVDQ9+vsbp17wzon
GQXYkg8GECmyvkl+H2mzdilKD0WSdEkLa94lWbpkXLxAvWIGBy9tBlW3Olj1H7wytMtaLPPd+u2X
ZmdAIl1HqyF/6wwnOaWjoT83HSyccgHDS22xrPh0NU70r2YNb0dKjRIso1JqrJdgmYsaof+ialgg
A24DYEFBDdWGKPq2pFBgXsTmVW1GbdpNdpuzOw4qTvCMKIjdT5t1Ttb4W1RwNUm7rHMydlbbMKsR
AT6VUfEqGaSk7yDopEl8WHnVt7bkoiRG7nJ7qrecuqKPQGnLRBm+Za6gUQN4k9SRnZKdLV2KQav8
kMgR+arl3vuam58RizokIlg0eOrLQuk9GiJLZFq4q63z0GI7Adw7S2pHkjlp0xrwI8vueEv3VPH4
0RdaMcdOzV4+XV3YHRVzaTc/xzvNpn1b49f2ynPMEBGzQ884lBYbpLJ13/0On1m5hGTDHxTFdR4m
PXxsTK0+Y02HDmoG/O1hwmhl72rkpyVY+uSuKUiuRuPdbbrcres2iLdwVKwPSUVSEcQKP0x+NOpk
773XPWaDag7hrilLA6M6KyhJ+KXFhX+t4iJ3t0vle+HH8C8xtV0zEvRacu4XkcVlhVuIEWGSpjfp
vbybbi+ornVeVTUoTp+ckWV0GTBI4pw+QNYLcPvnAM5w/8y4LaUAipAZ8l5Ed6A41jrAwaHQfFzJ
kwjf5S79ba7QiCKP9uB0aPHPqaq/YEW31fpQwxguPy0Z2jeJrBryg8mcPUsLJM6XbCzrdR6GIuiE
IyNzkUEMoAaUddBslFU7K3R2bo+ogIwqFQL23oKLkqb+/0g7ryVJkWVdPxFmaHGbOrNSle7qG6yq
BVprnn5/RPYMPbWnl61z9g1GRDhBSiDcf6GjDh3pKO5m4gUFBYJXasnqcGqKl1uOqC779ojmU5Ae
4TuBNEKOLbxrXA2qQeKOf3XYVf/hQivc/BakuHJ4d2vfIh2XO+4SK7SQHJdcLC011Y9F3etHPcaY
L6CIk00tRVJ4W+Cn/9oVMSr4e3Sj62AtmvPBQ5UH7WLudMJiCdjAuxNdt9E5WpKB+kmOws9/aw0k
KR3s146+JbeIx7ntbW/u06sSPpMVYxQdpni9/TFQHKy3dxT4cDCaZuoQGtkPUjWg1t8gLGUYe58k
/4AsRIQvg2F2t83fo67CbYwaFQOhCAQJegcj/cgFQqs2iIVWsFoy/9E2P9QsVO4FPDdXmnQjw9xc
iTGxcfJv8hQgGmjD/goQ8Z7SPps+2d56NXHEF/O7rvFiWelNgi/c9HGAskX0eP4oRKA9vTOxN6r2
QkXf4DD3346Y20rnrUoviR4601aGnTO0xb5Ox/tWmrhvWnWOhzL5Eic4AwaK5xwty6uPdp2V62zE
yzJHiKxFG2ep4Tt+ym3DeGgH8xEBZ+uNUqsHJma09x18/1cMqhbVOFpvSdb024RKCbgDwkxwdU6K
2U2TKMoBjjQm9VNYkClfMwP1SfRuSWSqKB2JeKicIUqLUXfCPmc1GGDAWze4u1Frftttesdf5hJi
OaLzBq0D3xz+Hnrr5QGoX0edLO00HSPBDh7CRpuK5pJc/7Rl1b0ofmk9kCM62U5T3lcWaqcnzw5c
mDSJeRwT0A3AvWDID334WAWpvdAcOVtjjDimBxlv4c0NndC6A9WvXnuV1cUAsfI1tKIQpSLcbEm4
aq9aXdibBqQqqWuaXqd1C1PBHagLDUpq3NzXQ6hNvHtSun5jYz0VIgSGvZyNkbu3iHI+r8EhvYCg
16IqypLT6d66bbTw4lixtwsp3RwU3zbuwO9FWxes+MQyKVeIb1rPCHTUKC6bEtyw1FhBjDZ4FmnJ
nhYK2S8kXHAEE7tiE1ZqwRrJDVZznzgmsBxtURR2s3Qxir52kaKeW65EM1pW7HWy6686PCRZ2/8F
o22VQj13iFSLrhkyKw1h8Fss2sD6vgB/sBP6c16GY7LjD8dZsG4IJmU7vcFlZ0BqHtf61pRXYjwo
XCCRvvXzk8adaMZjmKyTocSBdYaDCPCHg6LeEox3sxZNsbnFDI2fTdDA99qs9JZEDmAS31SX7gTf
iAvA0iFraCFQKjbpa5y68nXuMICuDEUrkdFADlUoniLwMC59Vx5ux+mTJipAR3Oj+m0Dp4am6Ev0
uLiLLOlRdIlD4Rt+TfQQWaLEAzXu29JLhwz9ZhyaaiOajQrOumhRYBBNu1KetcQNrqLlPCC4rL9E
btFcE6V5LI1Gegmr3jmI+RBLQa3MR1Q/6u7HqpW/TTtZ5t12+v/V8x9ivK6qvwTk0EbbQ4M/LF5M
AIBrDbr8MTa69GhHAfgwwFjPle1/6xxk/DW4yyiBFx9NSll81FwPW6MWOqE3qju3alAAzqRqqaPN
/J7zy/aLqPkRlO7X0k6bs9aAuh5sFuGhrSbvLoxvzJ004yKZrKLkwAI0ghHgu+yZzy74eRSuWvQo
7Ml8p4zT9yHQVz1QsleT6uLOACO7LVB7eNONq5iwlGRrrY9pt0etu38Ofcht04lyWfNQPykbPBCL
/t50gGQ7SEQ9RV6/r03N3Pm+WS2GuGcpWzWgfRpJX4uvU/wmxLfLonuTho1+un3X02/FCLoGobxe
3c19pR95a32gCi+L6cq/pzfGkUKPG+xv/kNzrTHsYHnZo7IVlcO5/1ZmnEa7gUSrGPUa/QLsKltV
npyfhtjv12Gc6U9Whp2frIbe94QMIxck/edYxVcvd5o3TdXlZcrD0z21CpDP/EUOjalHy0hT1Itu
uMnCb3X7yQPdsw6dMTkmRRIcEbuR1rZsqU+ZXVAFLgrrh7dCxih5Ru3k7ExJQ3fKJo41ulUBycW1
XcfkEF07UW4jKKrTtkRkM4mhTEHzgeSJWriUhb6dZH3m0tzgmNG+7mVYS5Td5lpbPuaUsuY4MTLH
iCYGsH8V8+YKnxhJKcgtADy8dX3tLQX4QsAwEv5Cq8FOff6jBuy6NMvxC0d57iBiBJqjiGQwmmZ0
FV19UFWngaQcjnkWZircb3bcfjz8IPJoK+lKcU4zOW2/S6GkftUStV1jqejDxhq0q9jk8DZPapJu
SyTkbl2iP7aGQ8ET3jGY1LRFl6ljpIz3BNJl0+FioHCieium5FKGeQg8NK93LXuR292ajHh9QuAq
uQ6Trn83uNWmJde6bII+uc4D/4wVg7IGONDFnGUpwpQ2ha4oReMRkcWJM2J+zyb1nE7Sc0TlpHab
+m2716q+uEY2SfcY5cEH2VIe2650DqVTqenCKhxIDVVvuWu5lv/aFQG3XhFwi61JhlIgDduV6BRB
heuWxhIr8GwfI/tS+xHwPaUw3GNuP8Krck64ozmn3sMrd6VN4qqDwk0/tXLcIsq+6HajVnwRgQ7F
aSAY0wR9ad95ZR1gvDfFxUMXrA2ND0nEjBApuX+l/UEyUnlTQmmdHlK6t7QN0AYNk289clhogqfJ
1UIPAj9STzzG3CIEeM60lN8jcjDBCw0YvG+1wZfA0ptJUds5Yd3bvdgOmgx0c6NHO1xB386uneCL
2xrDqnD6Zi9GDVXb89sqHpu4ka+NHn7JsiD4gkuXss0tG+q2gRHjL0FGJbjrrMq7lIUaHe2yt1c6
K+H3FqydEGSSoLqxKvbheXL9WAtvvLIJgOuG1pk3ja9S6L02HVhYZWIgy0b0aayWauv8n47Dm6Pb
KDyL4wBoZWdf9y61F9jk7/rsbKpJdhb9Yu+fg17i+MCCppBpANkce19PR82HdlWi7Po+frNSlGg6
JUfOHXSEM2EifC3E1mraQzQVZl7lO6tPAyI46LJmixVStJiPmGeZ3t8xSn7MPfwgWoUkc/wwlnW+
R0EtW+Wlm+1xbkQkM4rGi1+l6nas8vAuH9r6LpLzZtvjC47mISK4Mu/kWQ6x2LaHtnvPw/SEDckk
J/tSYK7hLUojuuSp7L1jTKcuTBDwT60OvwVsMmvictGqrnK5bSpZveArN6wktdFXnwYiEOBQKsin
BJKjmZDLpmg7XGsd+L1bn9e62tFGhRWFU/ViySM2BZFUBjtxJtE5aMk38Dj5EvA0EDQpiJqzy+uq
U/1864pdG0GOKs5XYeCN2LHQRBB+QCwaHTgej+MBeNgEplFU9xtQcJVr/dTqMlZz8w0PK4lvWgSW
SXSJA+YbYajHr7YXFVuRtvc19WegYDYsWiQAeS4Wu/Pms7hWmFa/KndW/VBOMkAG1pNZHJjviSmT
9ZCM7l63bWM7oK66N8fGOgOArVgD2uWXrpbucYdyscp29b0HGCqtuvabhHb2tAAqnlQHA8QWE6qj
7LTqAXspGCaxW9+TZEeNAdHENy9JkQXUtZ8hLgCIbz/EZa+eOmE/0QbK4lOzKvx068hqQkYBQfWQ
9Pyuni7p4rocTqaUlaI/iwv8fFmfY8XAHIva07Nozf0iNgrwkbQDvJdOiot8EuoA+NIk/ri0CmhU
omkpY3CsLO+HaA2wwB5hrz/UoTycWjdtHzUjCbcW9HCU5RlszbR/CL3bmA0XajkC+dxKsWZeMAZb
zfq4bmXAmBxMZ0mNX47hhUyOfmUkH4q+rB/G9mUw/PocjR5iw7ob7Ejb4lPsq4Dmpr55wOSBZ1EW
5a++etorUi3Y+Th+L+Zgbha2G/VHAV1qMsPExcf7ekM8fYIzCWBTNXp8c757wz8NAj9FAmLN82S6
EFV3yYwk2JhjtBiy1EKJ9ykHmPBoUNd78jpsTJ0xlO9EaK9HDmQFSZnoPuoaq1hjLb4UU25fLHNs
D6IlNgBglJ1r8q7mr3iQNk41eCgIGNw99r8BEsGhwqJVAHPdUIt+hHLWQptgigLLqFi9Fe7JUFoY
cXTjodATeWkjBrlFFwLvIAtF4UQp+yuM7vpBzvXgUFse/6pIpukM+iV3UcMIagBXMzBO/FNH8T82
6qrYUN3osC/5+399e3wVQ+JIQ0GyOjKgCk5FY3lsfvZG3R1FhRjZ2nId2np2KzCXURbdQa+FlDXV
m8sM8SvFvctiM7qnBLRqcEMDFWTF7ipJfSBLf2NjZ5RsPDz0mWqcBGSWxJK/bYXOGI+ymgKZK54s
SQTZNzmqbj0+ig4plqNlY1fI3E7jbhDwfDOFq6g7QXmfCtHTbcmaNkVtp2hcruOoN076kHHPEl1i
E+PhPPWLhoeP8w06UDr8m3JvuJs3Y5tDHAu1/i4rm6yAOkjb7EpEu/PsIOJE13yE2HN6mUpSfu4q
LbhrLL8AB4r4eANiCkuY1P/ip8lXwGEdn/Mv+pRulQ+9nnRvvj0x8FwveujLYdi0io+4fN0Ed7XT
7upC1xeYnCM2NG1iSDNnqbXcTRnkym1A9InRzLCHc4PzUIAn80p01Y5BZoxK/DbTnXQHNQiLLaMq
7zNXx+m4o259K52IdlTmf7XDsksPom0VIKiWyRQv2tXEUir0FqeRyis2g0wJRTda962yc8Q80WMM
4/bgUEH42leTLgly2dc+GxV87DBUlvQxuP7zoH5SfpwOSsjpfR2ng5x/OahHnRurhLBGmZQMeKlK
6plM3bLI8T+R1ZS0fcgiEhEG7wRxiTXhtGmcGMC26UW7uc8DnohgUdmtRJ+YwICitW8NWN3FtJ4U
fUo6WYxaFBEqLBQg0rIRe2LjJRqWjWbBHUORfw0ovScDZ/irSU5xUh7uJqcXjhUDImSeJTeSeFHr
ADvnvk+z5FWHsEhew/P/a+J5EsvrbGi0x7lHzDO/1qKUon2gjddP/VHH4n/Mw3BfTN+obk6gFLgu
t+/bdvvfmxqLma4rm7OIbdQfg9bF94AS20MOAXZx88t0TTTrAr214E7it2mqfXnVpH5587/s4BRu
Or2yVrOBJlSuA0KJ+ZnFtPzAWmavZbGxv0EkBHjihsAoVhlSRDdkRdmVpAocZTcqARpTiaMsQqVW
sZKth/O8GTttOGfWunCy4CxCxZjoHsEKbcMCssgcH2B9qAI4Z7rAScDHTMfPw2KG3t+I6eZusZcp
5e/TfTrZPCWo/Cv/ifBwqyyFtmPtpUB7+FSdErUowKAPsQiYqltzeaqJdGnt+U6ynMtZ8+itWjW3
RWksmKK1xpXW4kRi1CqXiH67V8l0P8y4Uw63WtskP0oJ/JvoEiU9sZm66goDpluFDgGNW3MGdEMb
lizlmnipdxkly3/WO1anVPqtu0DJgueoxNhZgyGzF6NWOBZrLyz1jWjizE7tp1eMlQhWRgrZklVm
SzHaQSADgsXP1ZumastOAndhUE6mVfix8pgbX8XQbTIcVZyRe45oFXr1IF5VrIBmJ0H52vPrgsRT
+N91rZNBa0xNPGyD420XeyZ2US48ij20KIMjYiA1eWwAk5nxofiaeYBO/GujTU1jbIoUAC6dsiOZ
SL3a+a92V3rl/94VobejxAT/2p7PJGIUoClLZJ9bkhB/vQRLnFi0LWuQsYIsF7Xkeseoombt6L1/
nJvB1JePQwQZUO2vrdLZ208hFB3janGLEVOIY6xeC3FjwRpkmlocIgY/TS365gERR6boI9JsbTP3
5yRrq9urzJN23NhKgoYoSJpDiBHiQez9W/P/0vdp5v88lf+nlxFXvhst5hf4n6eJko77yb/F/PHV
OGoO63QYruKo2+lu00AD+Mepfx/7t+k+v9Tf438bE4fezvBbrzj77Yy4iMHsFR3/6zX99+f9/exi
GnFoFTX4GcxzzyNz3+dX9ftM/4fzJzGgh89f0G/t30772654Wf/eLtWR65XlFixJg/SQTxux1xlG
8rn5byEibsKTHcTeH4+dQ+a4T2f741T/xbGfpppf6Xy2P07/6dj/4mz/71P98XNpJOkegW5Ez6eP
/o+vdh74P79aCTeVCKbCP77p/+JN//Ezxd2PDNh/+5nM08yfyb8d+//5efxxqj+e7V8/j/lVzp/8
H6f+Y8g88Onjnqcy0SQLIg9RlwbbO3sx8ABxHlg9L42uwnsUXLkC7JBOf0LHtA10+yhLnLUIFH3z
aNeGcB2m0XngNgNIVkY0A8TtNA1izb8mFE0PpZ4lUnu4SYw5jhVVuSq0Xj5JXtofo8yTkJ+whjeb
AnedBuqzg8Ew8DlZu7TTxglM+xjGFsr3tMQmgMbOoj8ZtqkXTqpKlWTejvAGwGyR3ii3aBEoDiEH
QVUyyw/zBKbUeReknD/N62gjCmoxPqBu73gvVaWYi7Qbm7ui0/wXSsAF9eTUPIZ94b+Y9vANtWY8
haZWGiLmAO3wIlrg4FEOhFAkWrk2koFCM0jM6sWPcucEiwx9gk1eFpPRFGJYh992ddcr1WUPfOhX
bzvviljSHxViciGCMQG4QsDhBjrNqEysbNOVtu4Xz260lwQzZ+pC+WMrR95rX9v2wfdDfOBLDSEj
l+W11if1RoxWed8ug0hSDmJU7YPnnoLa1XRN8BcUNZWpHJoh8bpIQLe/Q2z7hviS8uDLISrqfjB5
IaTdu5X2S0oTwTYp8cBytb67WCjYXjBhOARtqt85cq4Ga01CWgCpmfMckSMMc66Ud9FjEmAi59w6
d3WNIeo0T95OOsKkundYejgnEpMvLjAIXKXk7slFGEjKgieLzAMmd0eSDdZGx/T8Yjo62L0aHb2R
hIzlZ+YzRmcqYo1dgkEgTdMkHY1MFKCiqVn4trsFdq6ukJY3nk0Dm0wMWtxfo+hKbkcvSiEFEaz1
6OgmoHDXIjgd4MogoWT8Gh3GYhO2fbARwekIfUBBoWUjgnVd19aoGKi3UWCozVpxWg9JWJmZZSVe
x0iAbEVwlhXOSh9kZSvegkZSCz8lyduJmWPVqVYsm6udOFbXwGZnraHtTAnXLqPwyfjzcvFtatNj
Tj7h1TFxbbFZZo5pJD06koFF4tTt6/kp1HtqtuMYvmpdFeyMqIjXYtSXsZqXUJ/fi1Ek9L7DtnHP
epZ3J6d2z3LbhyvLVlwMwKXyqYGsubO1DuGdqZlptXJOE/sq9UP5pDVl9dQOydILs+ghLKUXHajZ
HTS1catnUbZsa73Hia7DlrxNu0PkmCmWY8k3tACjhxqY+DaZwPOxmsPaC4Yu3IDxR2fFMZTXNkIb
aVST8iiajaZj28AtUZ88dNwhe8rgkuYWAO+8krInQ45QDEUE4RBHMLP4v7ibIutNoH/aeYhLHS0i
Vb/XwPjuWxNxJdHnQzG+t2Sv3RQeGt2iT2yyBD2qOnJICE3Hiji1ICtPcTxGyJapxIBaOpeqbeVj
4IT+5HD2MGod0hYKrIvIOqhNwM/ZNXuSy07G1kLt/05sxFDAX/fWrOXkfaiwJfMBJgUj5olGWPiP
QLRZ/VlV8xL3GaUPTC+/Zk32hswSQj2DgQNPldXr2tOHDZWFAtbMYd6oUVXhXz111m71a8QlT72I
GvTjei0rz177vfHb6ISr+1tfOsnWLFFOGwNXBwGqrnxkeBRbPWL4OF5Do18FjRnv4qEqt1ZWe/cs
/Y2lKuX6NYvlcwrvdOWDy962sXko9QqaLTiJpRZV466xs0Os19a9WRrWvRQBZ1ZH8r6iT8l0pDC5
5CwqfwjvFcXahugMnhI+4L6L3T0akhJyeGxK3Su2kuUlC1QUpJNlmO2mD5tqAeqqrtHbhqNy280y
qsx520brGmWQYzOxXcSeiLHJEa9rOY2WrU8+SQH0kHb6JUkD+Sp6SDFMhia+BRqOADFQOnKPCCHq
0qJPt5SI8lyKecVUEe/1bym2kOfZ9t6s8RULwLysRJ/YpKmTXjXrGV/16GJTxrqm2jLFJPzJjvSn
EDmEcxHX5XM3wUANCGknqfLKZ7T0YHrDAUIyiMW5m3nZvaOU2T3Lju0QSubJRtIALAByivzpHiYB
yIfcGtWVlcvSyp+qgWPep/vIA4Oh+0Ezyf0ugBKWa7e0zaXted2dXYeHuOjt+8Z2etgSvrp2qyB+
a6XoS11I3b0/lHyUCJdSBS2ThSJJVIxSbUCRcnjXO7fZGoBlHqgB+7q8ar3R/GFL5hX7HuQ3kqli
WGrI2Kt6v49tUhB6HaaPog9s16lVC9QQc+6BcZSlOy0oxqM8SPqWskjo+GA5EkO7NmWWrdBGDF6s
qqsWONVVIHeqU2t12qK01Y5CyGAdxUau8Aicm2JPz6xkR1b6MS0aZNBFX2tMhT9T61exZlibAVey
JYTq4TjYeH17joojpKXEX/BkWjqRlC4RtLV2UWEqz3iPhatOQ1DD0yXj3o2lJSZR46E1p0+oxA1u
XUhxspCa8Hnwpyw15V217PufxlC/a2ajvmaeA96ujoMdsi3pxgQwbPYXrFD7i8/z116v6x5DdV9Z
ZXmkLU3U609aUrqHoUKwflSPCPkihmLnj4Gsr1upArcwmF/1VouPxkim0vWwHbKyPD31kBTXXduN
r1KNnYOy5U6iSos01ZyrtYqM3ryKfVixzrUwlGsm9SY4WlqeWxIT6s4CRLG+nfuG0srXnlIpK3GU
GFDCUd71CuqWcx8KefkK2uNbLrNSzgFmPbtx/CMOGuWH4ZSLMWsqyp+ds4CKkj40ASKnvSPj9a6S
ictaCQpf5OCkmqZvKeaduRPq15ZqyNWOrR+DraRvdaN4a1Vvu71etlQP8prLmZtB6G3Th9oy9Key
scFWgX6zWrs+1zxWILoNms7oAvjmUZ2txGjq4mbuj4W6lbo6PqlFbyxaoJuVjsSm2R4Upa6uMQJC
T2MGa9MMjB5skmXv/K7w1jaIkFUv1+alR0dyK49hhkuxY+LSBsmo7qud0lXZ1iqy5N6HWoiYW+p9
SzzzUKRt8xrFJbm8RO/2cpoMD3bH5VFEyMFwb3id8yz7NaYvkIp2gZJ7T0gDf8QOsnpW0g5nLOfD
dVw14Z1iVOZ9bVs8bSJi95FU3Q9H76yHFk8YniYRIS9ls3hP842FQ9pCwcnwSeuGk+d0yhfFSJXV
MGrGiV99dod0Urqx0wDgvI9knpdhdZVn/TKprOgjhdIzKStUVztEjcPqy7s8rjOS+WGzyVulejB9
LUdsqrbeBt+8jpUPUSAxT4qZhD9Ho/qA+aW+jpbtrTpKP9dQxX/eqiR5i2IbAhoBOo0+xRepiSCz
awrwM608o1qe/2y1SZ5eRkJtMFCpypNHRS7NH0ZkrC1LU94zpyuWOEYl97IZhjvZsIp9nqnxusmb
aFm7/FDVxtB3EwPpGpSNtqyVtMJKqgccATiNRz4UauPyje8yWAWeU+OBXZb7pmU2sIaQBEqj4E9/
HyEx9gT70UL+IEAQrqiztYIWxEXNBhc1/8w+eik8x4Rv7pBCjOeCW4Ay7bwr2tXA1RVWSyHu1pci
MoaNEyAf77lmuS3c0jtZap7sMHh37pwsCvem79uHIg9+miayMXIvHSesK2oKKsLvebEXLdEvNt0U
MYc1vvkeRVq7nbvmMN9rm7UT9dxkK8t4StR0WYxJ95BOLbwn3zVfHU6d0WBk5avlUgMGthdNe5Dv
KOd9jKqenPF2y694oHjLJquSrWjGUpNfYxV8q6mTYp8iRJcYpKIPZlBqXEAJcQHGGEGiNPDaVTF0
9SKqNPvYBW333OqPfRNWPyHgLbkhASYJ3pTMFipcyEdQwbuOYf2RdgrYKEf73qCebSU1WtehcUmq
4Zp1vnPwurMBMX8ph+ZDZnuYC1IXtJct5vIT7A28cjL13na5VQzLxBvzDV6nzd7QgBdkvV28qJaD
7oUGMlc0nT5t133FmtlXrX5h8VRxr0KyuLch1i1axRj2c182Rh9Nb1mHcXC7e9Ef6f69YZYZ7Axu
0suut3YxCoMnMYj37nfkehOgtSnC813VvsQIgxx6lA6XOBxXrODD566NcWl3h2fXytKV7VdfBTQS
hTMFsSYJGwnRFhsAanTmvrfNfQ1TekJEv8BaYtto7xWnORVy499pEmhtyeXay1NNvzDUtjtbeSo9
uIN54T+dvGUNyr/Y3QB3mZpO46xdnkoz/SiZScDTVNgP+zHwHrCySI++8yNLwvCuDfX02BvlVQnz
6pR6ioXHqQJXXZGf5dKJL01WPuUmkiGdnV/HLv/SWoNyyoxMOUF+NdahJJXLxvPDezfSHvJCVu66
qSU24RDz/uz2IOBWNnZmWHFPOK48bg6GomJIa2TwFmKL7xNLYsvgH19H3bXEtv5Dye1g4WH8cUnd
5ksTaOZmSJue30Csvw5xhZ/i4Ny5RpCui8I96HrU7yJWDneZYVjbqsZAro/IBVjUj/LEtlZem+yc
2rkPs8z5CcSnlQ0oh14H5wJy5bfe1lhZAwN6NWECLltqTFuT84AMQRNXcfXmQ0/NV6lEogup/UWa
Z0jleviFqEozvluufKm4QD7Yjou0lMEddoG6LxDPofCWbTbC3c1IKk5KE2vJNisgGgNOdJpc3nmZ
S1k0KJwvo4YjrrpJs6D9KbXdOmX96S2k7F2PL/C0jTux6frAvMOnmgtRWNz3HRLmY935SxV2ybco
0VaRO6hvnpmfTHTmWXshdA/n392OsW2+AoOBgN2W72ZusVJXsMwtmkF7GIryA+Kou+NZTtn5WbWI
3Tb4jsNFt2iD3NsEasDn2RTtY9+XX+OgBEQK0vLRHVUJ/Smsf7nW7OHEuDu8prIzRqz5GlwMEmJV
eNXkAn0A1R9etQSIoqNVzltTlN9rcD8fSdjeB6MFj6lI1LMcYF/jFIF0bs06QYot/p5FtfGmBUHJ
Ytt1DhE+AlfL959sNIlx6FNeSt9ULsD7XkSr6IqKh4+4XuRqNlUUy8uMJQpkxFCDKg03Q8JTszzg
TpX48lOu9/ZCDpz6rsG8Y1WnroFLTeZu0goKR4aR3QrFr34zlWn32VTidL73WCffo3rpGpp1zjzT
WUTksjZOavHQwqW6usydxtR0/cZcURbNFyaSftiPoaIHcQr36Qbp3hb4mlx0X0GOmu9gLm47U8/f
Q5k1Gv+MkaPefLcIRo+mX+LZkJ57tfcX/N8ysCOmdU0K/VvXuMWbLIf+2lOrfi+srCDpmyVKZgu9
9fUVb4EMjwY6CqPr1t37WBNcyh6CEOJ9/ofPqjAbCufZdMwC2ruebIvAdl4TB8Z9VQYfJND0Jb5a
7amEuVGWK6E4LGSIxZ5QIZa0zjym2cun7jmUh6clGmlI3LfBwvEnPw/VI0XTDtW6n0zL7cQK+GnG
8X6I5OSqJkV6jQIDt92oeBcRrHAn6rtvg1aEnphuPM2Dn4Fx0NUtVIXk5Vhs/dQZHt2ixLp+ki3r
cRVUkyH74EETkijZ827MXgeHBJdjBeTdLC9/jdQkXLleru/FqC43L1JVs/wM4vAl7u5Fr6sWxTmy
0Rh2mwzcB5Ib9d6pQa3Bok1XbaJBTpk0NKFh6N9AdfIgyFc6SNy4JFeKt7zQ7EFsSk3fDm2onEUr
VYNqg4X0LvaxA3MMk58i5ntfVW8nSX79Phoq8DNNUfaG7zpPedReEDuv30Gv9UvILd3JHjzrOA5J
sPLsOnqzMm8jgM2qAsdKASiEi59m8e9CnvafEaPBT7QLMuMA+fBZlQL1Du6ktsq0yv+IpVcIAd1X
TQ+kNQRUc4+8Y7oug8ZYlNAnWaylxrLFxvoxQwbxfkAWVpdq47Gxah7ptepdywwAgWpZrBMpheTM
u1wMGkSfPJZzngVs9LoEybeKqk1R+QcFhYTz6DjVS276d0BS+nuW6vVLol9SLy2eLZKcj/zDIFXQ
a6qRexnd4TFP+RQ8M25XqtcXmM7LSb6oFSnbtnZh3OHNnML/xAIKNsqD2CgOUhVViEwWz4ZttLSh
aq68oo835og5pogpOhtco4zO13RYNyjNdZrEb7Fvx8MSC4a/+ViGDCBytBuPjwiOltiAqgsPbuS8
3Sw5GvMiZWEGHdnnI5eM4DWIXKwyEGx9FX2piqf1pz0xmmbm73FSBs8ns9OFOkhfAuHaqJX6neR0
4QU4pkHuMgrXPkyKjTaJFoxd6J+mWBAa4TJXu2hjCLbH/MwiyCFWzANYUOn2UgxIskqqgEc5qV+B
zmsfxJ5FZve25/y992+jKCafLPEXaT2ZR0drYaJN+D1JSdrJbmQ+otudbIecBVxu6jjejohiWGOQ
fUyxMM511oWTQ4cEBUZrdDDmmgbiujHHC/LDHddVVI06AxkrfRoo/zkgjlAD+RK24Ytv1YCKglB7
DtAO24pmlajqM+sddVtkVNPhC65G3KsPEhjaq1T7+TLLlfB7/MPINf2bAXsCN3mWHfUYqIcAZN7G
tjT5xY3GB8lDrklzu+d05HJR1XqLrktTrd3Efg4K2cphSPpYmkuyFp3SNPTPWpxXF76bZi+V3tdW
dmmJrmnjsVTYB3bwVXQlfpHvfB13AX6X/DG9/Bt2BcEpUgL9Tk2zhlzltTOb/hQIqi2UtP9h7Lya
I1WiLf2LiMCb14Kykkol131OvxBt8d7z6+cj6dNodPtOzAuRmSQUBWn33mut8QHNG/JEj1wg8jUz
OtsxRDgLIjds6TWIWldp2SAeGDzmy0S0ZL8ARiIVEmi9dKoXS4n6oxqgEJQB3r/FS1CdPQEvGqQp
h7SAwRuYoPpWqr3lDbmuHIUS2gRlsSdb6HILrTNxdlwqy0vleqncNITIq8kYPTqF39yaQD2NVgPR
ycJ4mo0+WrBp+hTV0JnSYhfNqsq6iJNEPROO2+A5EGfbwckvc1PCsrVc6vR4cWCodRu/196yXkoP
bdqkKHbw1SFezA5zUJf7wkh3qGQyXjmdcQfWEoXMJSvGMFkKDnBxDzdRlAV94yWhTSO1Fu6ZAmiQ
rMTNk9zrHpOdet2Y9JaiIEi1a2k5wy0JElc2QZZiqslfR9ZqT7GG9K2IOtZS/5PU2vKDvsQd6zRA
r2y08CiyoxklF3GpNMI8l4Ou3YUgiLAWz8m9rOmwC2/5TGtnj3gc6A+W09uJSMtKACPQaMsWWh1N
HE93Bga0N0NhEIYTGduFliGAisOztMrwxxz8UqxC+pkCHtRyCYm4tiUmVgvqB22KgrvUIhLLaMLy
JSsSnKSzGfxohl9tU8J79981ejZnezS96we5LrRzlDz1vlM/sa0rXXRhmuM60ou84hAR1y6nHd0a
WZbMo6c1U+bJuhkdRASqOOC0g16pkX+XidhSUW8g6uowL59D1PMLtpaq1hh0MHynriQRC5r7bfEa
6MSfilT0J7WdlQa8EnosY1oFS9cOnf1YGoXD6inov6W6hTGhUT/FLfipuYsKltBm/dbVPiZ3KowW
QnpwBAZPYzIUWIbQxZuMSGPaO4gKuq9OMMPl0kW3XqdFVhsUOA4O7YyWYbZmRDG+ifikFTpOpqXW
VrXVdXsXR2V6FCfgyUe1L0UXs9QsxEOkZ7FeFS+az2nfaT2w1OW9inJRFDXW8/rqRdaghjipL5Lg
jt9adz6ohkSz7sVaKHL08OI7iuOKrGo1xb6ByOAkFkHaiIa0PoEBFWft7lemB8qbUjnzbeqMlyyV
+nPuRCC/0wHWMVAFBdZ2NIP9P6mslXG81NqdKBeHrZrIZnECAVKTV+52AkrI9KhFc7oTRLhB5/cP
ODh3qyCqKBOcuMyVEf5vqI5F2XbCDjG2mUTMu1sZRlv5PMTx1wJeT8XZya39qLdYV0QouohQFwHr
EUC9C3qRV1EkTopykRqAVkDfAwzkHf3znytElUwtQm231a6W2uJeWp8f6gW+JngXRz+tLhp00Rul
oyhPhD4X3GvEf4NmI+6TQFmMuz/gF5iPIxqtx04Pxs96Nx9XsyQh524QJcZD3tX61dI6otpLBR0j
K7ifiSL7JIdzfHJmgIF67xxYIMl3UVfYp3wa5DupD/5Hii20ffpbvcAI7lsxV09QTY1PLL7h7Cnu
pQI+JLEgsRa/hG9M/lksSMyo1E+BrzSuODtIFuxzzviI+JYNlxlzBctJQPFLVkwdQAg79phkxcQy
5nHvNg0yC1oaRgsEhfB/CdlluNzie/ETRiRLh9RhbBFnNadKb5GcHfUy0B8NnGErA+qkP4Rto9z/
JkAlKxHjcC9OqikU4BMca0csBc1z57SAq1InhE2NLAxO7XORPOHYq59ESdK2y3wOu704J2UZRLWO
CdVciipwqv/b4MMv9r26bELsLDgL0H9uztJBifIORCoOEivxYRJvde1zEYWwoEX9ayVrAMyN/nPr
V9pna1gIBlMt3gcdteq67bAoDlr1bZ3SMa3LUBxEnf+0Fuea9phV6vSlYpvq+ZlT3c0d8tdhFd/k
wrirfvO4pgt/gTE7+VXxO+lYWZN5iHECf7HRgRzQmDbHUjtk0/2qbhj3qMN0EJvFdWbcOyBUvSKO
nbdCh/Wo4wFQCH8VxEooReEL0eM1t5wTOdVotbc/NQXJ0pb775yqGDoSMZAICQUmbTJHd8wQ0qx0
EwHKrrCuXQ2p1cI0Lg4Dq9XfNUBwIlEJ/0/X6GsNcdF2D3GBJUHf8+ceU6Jrt1HFe6gAFwAwlFyk
WFFe66iZ97405gcMIApsEVN1JjSkccVZsxyTa9/7b2FCXRl9xFfF2otTonpbl49yb6WPa20FbhoN
ruaL7LtBuPASobe4a60xPVnCvlAZQGOVTm4OxgLA05ZDtbBZD6E93rGgckWuWiis19RyUlTDjjfe
AaL/XWMpT6qo20U5UrhTVNpuFVaw0ctI7fUWAQOTXX+FVm5+MIJcPk2D89pNqfwgiizQCqNnhLED
1V5sMN5MQFeqfjEYlE+ow0xAFUtZzh5EB5inQrpnhfUk2r8ogvEN7lIVv8/Waf5yEW6RtQ+JWg6S
l3tfHtu9mmOadf9fF4T+3Dxvv7L98p+LrKToT03FANRneXnRQYJeGrMvLyKrySqS03nUuLgTdMSa
RxaIzZTvTVqeZ6Ceti9DmEQw1LoF8MpsP9ADd1aj9Sd1HFULY2Q0XyXn55rT9Cm7t4f+LGOEOwRq
xuMvM7qYvcXkb0RKtquympf958Q4DN21Z8AQNfQUAqXIdOJDh2/rNo5jcKCxKe4s49Wopyy8iROT
ZtxQaY3ulMmJrkWG372fopvdxNLZkSFEjDSWx+NS1uDNV5zMcXsYeNxKbQr7ArcCvresaA+BDJ+s
F2u+/JAtEJKoiO8sFhFQOWj5zgjYq3upXGn3jQztL2g1v0eMb/i3YGi61wEfe2aQ4j8uIfDBh2Bh
wU2qqzhICFCuqbZVj1YAxlCd7NEFiV1fp9zAohL6QGSiEqJIi+2cB3irvrYBmjmAkSCx7qXZC8e6
elGbCplnXy7fJFWL3UDX68+FwU6QhW77kKRR6IYtwgwxYW+EfnQ0ZH1C8t2G3hPDEc4k/8uEYJA3
6Er5SSpRU6ia777hzzet1eWjDVHGgZA2e2fPeveQONZLYgIgbsayPOaYiLy8SdwwKCYwkxySTBkP
coTouShDeGp8zvzxNS1iGZ8UMqsVQNxIiok1lNu6eWRtXwaxle+Rf+j2kS0lXiVp7Db9KF4PYe0c
Rqv37ycf7XPDQZ9LhkX9Ig4pAcTwdWbFQwDuz5O7bISJx3A+VZhCdkpSZw9qkPufYiU7QrQagGxk
CPad0BO1Ah3LSg/acacViD8Gylic+2Iq1rM6gB1UmOKR5QP3qBPF3lnDWO0yNVVdS8nySwBZ/QW+
qd+prUyciIsFnC1OWyqhdMQwUV0cRM3twq1sqyJSUOvnhCRa075T+y+TNpqY2iLuUlTm/53EC8Wj
2BHRtfMSPS3yoqpIiTJpagH6vgE5bo+qE5UXpxr7s9mWr5rvqIft8aMkHN16gpeqLQhCHKU7XV0k
vghfuAxLoL+2hIKbs/GjUMyS4I3Q2DlGILkMFu0yYrSXqrEx8m35uDGhpMjz7DwQ6oCZFwXBWsaH
LeAB4qbDrMbNP8pyazxxeI1bYlAupTJdGzz6hJdW+1oPO0jXuvhkxazr4oLYD9eYczADZlCC/EVa
IF+/iHh14hWLw1rJb1U+yZoWxaL+VpV9oXkaJVTDkj7PTs0SpzwpRpadxAssGFpbYJV8gKHD6Yuo
6fLa4YjIUbXKteo2aQ9D1OEjWMq31y8+pihbP9F2ejuzlYnUdhDfZct+qNdFMt+8DU3/pEPLgIYF
7nw+8FZNEq1C5Duiiqb1oVMiPycXz04FK03aE8PKE2+H7dlFWdB19u8LRV68ma22SH245EP23R/f
rlP6modHjpCdazK+xrpmz3vRAlpLTWe3B9fvQauBFao1xnQvPhfG7vyyfegtK8q2L7plJakkIG37
4OLMx+sc2/HyEshUFKgFcTVyKeNibQvoPzjU+Ohoz5nUzK4oYCRqfyf1jNBmlFlepx6z4FhcDMbu
S437nsa5JMUB5dnqfT6LoITuWuhIxffZXte7br4m17eb1+a+d/y9pX6fbBb7fcCsvRzi5X1oy+/8
Lfu3MnGFOCEu27KiDIvY71vJA85hWRp+9Ylzv/ZU0SfFoVsGApGyBGhH5EVH/ludv5VBJcFn2c58
/AVxRtx2/YUpIzawrmKXSDusQMvf3r6p6MTiw34o27Ii9eGyv5X9r7fabv/hstCxKkw2Qb+LljEy
ktGc/J1c8v3SgsSY+e5MyaY6hduCU1OWkRSXivx6E3GnP5dPhFug5vanUKTUvpqPTZeexM0rGEO9
WdtL0F2u/Vl0UzF0bZPCh7KtJ2/1/lZWKAtyQzRFUXG7jSjbstttRJPesiK19vit8MNPbbf52y/1
igpjYPCWai1szMtsuo5+H5Pi2neF60z8sVRUeFdLJLdKYVT18zqQD2KMffdbotbHu7Lyys+9/30b
NIwlKGzLJsvAIkYXUSayIvX/W09cKy5L9NSbY7U5rcPq9ujrsC6e738kxfeIxEgukgGhTgTwfN1e
hJhqRNvuFJR/tB7wuxwENGYxhKU41No7MUiIfEbY4hJA+WeIq1Aa6dq3bWgV9/rrcLtM1FtHE1U+
1Nv6mDgRB46Ef3uS10n+Qz/+cK2fSVix5Mv68Gb+fSrl4rws3mcX8hAY7QYcF+qcHnQMLaRRsf9v
sfZueRCKBYZ4kO0gntoKYlTFtb2Jc+MgXsY28ovshzJVvEWi18TirAlDeS/6bC6SNuHRJx3r11Ea
9S8Tge2zK1ZbqAhJwP2WXi+q+073OoSwqkaN/W4Nuj69+I5Nr0i/l5qpWICu31QsQEVybczbl26Q
5ZX8zjyJRgNZX+pJcz5BHvrnjYh/vH5KUfgu/+czEs+n1fN43hrT2sb+rHnF7cXPbq1VpESZOPu3
rCj7261StdGhTfH0ZW8vHk5UbZPin4BoWPYMlbcOt1rFDg9iAYcoXrZwST/toE/52S2rOzESiRSq
Ee+zRZhlezNTfgWaWl2SDiskkXnVxYdR8+RHWBoe+sqGfSfEB6NIM5wJfXV6N6WxKmZ222ZJMTWO
RZzM7lAUgFzxI+yIPvi+vRiREofGIPpfy9tDoz52Mej9bY6WCGQ+EKl4FRWl0VA8dHvZBwGn5tbL
rJwSVXhqgDrByEWsMUIJUWQ+V40DlHysjmLMmeuUpUwBgnzf88pE6xU92zE6JqPZNNnnd8G/Eqx1
SHCW2a5rGsMTVZQGbn9oEJmA14Ne8/vtqHjiTYoDayG4M6yzeErxZdahakIgF9Y8+0WUVXHk7DCx
3Exj+hGCqjlz3YcPkw5Shk/8h+jiaRHulbhveRDHlUf1IrpJ7XSnpMNENM/jHQulDKucivpm8Y0Z
I9ljboRNfvnc2/NJxD3vIbn4ih7SG8Ed0r5BMmJ2W2QozrGMuQ5NsHQHle2/o+Noe6OZqgsLPX1P
A/hHPPy7Xd26sH5XunY1sdze2vfQ2NUSKoFl4c+abXuLipXgGWnbk+he6ytb9paibYubfBiD1v4t
Cj9cUkq4bcMSekT24hNiT0jeiIWpnx8KHXZo1LHwHSIuxSAP+muXDXZ3mMbySe917EBEiQLbPxlD
9oTjbKfAZZMF/r0ZJ242t09mdisix9qLX02g9Fw8jjvo0g9Byb6bFkRjWToXtFI7wygR7lNPUtGw
PUn1sx7W2rpJXXex68pCdETRz7fFwYcyTewWRJ01+eG8yP7vC4z1GtEMcN8e5KTwj000HECRWet2
6X9dfZhaDe923hzXgVbjNab/1G1oHLe2mpu6S8zQcBJFeNSZT8SYsiZFqciLlDiYgUSlAAUL1o/D
QVdnyDfQ89EbY78NHOsyWLTeP0tutTDrc1KPBfq0WD/+2CFEMxljM9h1SHuDmknfdcBtFBWdcl3P
OLMcnxhTMC8arpOF40m0SAJgJqAGqgvRhH9UlPQgup/44njadmof2SfR9Nq5XyuI304xunl5Uc/r
UlE82Yff/VtZ2DmLaza6b3tmZrccTflAFNfjOpzVQ3+Au/ImHlvczWyC4pi1v80p4o7W2MiYkMIv
apgr896SZrz56XGGJ1mcfzfDi+deJ8q194hZbe1O4h8aShNd5hez1r22lorTZvnIek31ulnJd+8W
xLKKAmap6/narN81wXdJ8fB6khde0GqduWtggTsVmcUkQczBIY1phWKOF/vfRsWmJuHNDsroAO6y
Pcf9SzVH5jFt9IOWW6xNRWuymjQEeNNCnd5+8+tFg6SqVNjml5216BHih5GpnHH8EIy3NT/RsD42
0WbonrPC95CnPc11uCDv/rNavXuD6xtdJn+REm9RJtB714wt+rl/hi29KyavqCKGvT8rBaKRLr2e
fWakxxYEw9qyJDJyMzqNBBSgH8koLPaga1Is9EY9NHE3LPd4l5z9EiNB5UcI+UUnHUZLT9QWLTgM
Kl6tyLeQyC+ot3WJI37v3aCz9fqa5Z6XjYG6viTxapowar0yV6G3Frt6A0PCVCXnHrTc7OqxOh5U
HNiiu2pZ+2LoMYEw69w/YEJAm+LLuyXXRPjaPulg/8LmPJmugyMYU6/a8DJMFMGWf/j7VXVf27mG
IVesQUWzFK+Zp7qEcO8vigJOd9zev6PgSIqX+W4rW9ey7fK/IEdUVxtIrlQ/DPi89yl2tnOePYom
IVqD5Ewz3XpwhxmQ0An9FqKBGJHEL5ujFe1DC6bHd71GJNdDYexStbJO2dJisMg5+wr1m3MJffGy
gJVq+agpgIHGCbM7svP6uvc3rAw0ZSizKlsGOfE5REqtYWWEsP7PSLo+lDi3Nholkee9SIpCcRBf
TaQ0fNmu/9NuM+up7AoPD/i/qCSp66bOjvSccDWpHAgK1X3Ut4b/bHZW10rHxio71R2gohRvZl3Z
ifFIrwhcP4nkaqgUH39NjnYTXAz9W+unw3nb66F4wEJMN6vdh03g1PqQss4pLJrK/AL+M9sH6bRL
zYywO0xKofxLD19HHJ6n6Wgs3xFqH4IIRDsRw9b6iS3icHfJXacv5gexBlzsqOlyyJfDDAnePgrS
T6JIHPTqrkcN4Cyq5+HNcXjkdFkFj0uPNNsasYnsTZ6/9uH9WD+qQEC9OD/0pf7YtxqRLRJuVcsi
NqJRRlcxgbmwWAjS6qQTDw7tZrjTaxqPiaNvz2ar20m1gnYm0YSPmm0mj92saWd4Vm/BosQVxfl8
9KXoB8FsppdLveQ5FWzAAYFJGPOtBld7ULzCnWq4rV7/zpYlziy4iDQ3CgwPXH56iTs7PGmaJh1N
P8qA1+KoKGZbe+rKumS+jHCgLlmUdj5HqlEf1DnaIRLq3+bpddbQysuJ+7tlKeFOspNZqPHgfuul
iRsSmOccIiCLL8n0qyFu+lb2pXkzWtqKlNYd0O0IpmY7cj41QFg9om5lRjhpt+qBVoFPk5rAoUoB
UMx2uken+i5n89DIkKuosABEkqwTp2Bc7Xh2eFAvcsZwP3faSQrq+Eupf561UD4i+2t6ySA9K0kA
R5wEbkZrvDwvtc9m+G8PcqhZ1sMoKCEVsDg1kbXF8f+rGbIj9Jdgvfv6l4asnOTGCktbIi09Aj5n
D0qzwK3SuPLm6aAk6nyR7fhT1I2AmjIkkeBzl3d1XAwHU9fj+15BuXrR9Mklk75amNc8CHblxODY
mTZk/kbcHhWkEb00LjWEi4P8nM/KK8+jXUbCCi6Oj+uR/lf4PQjMTBwJhZPABRkOAms1vyfAiOIw
pAQmV7Pau+ZyB3EbS9S22x9zDlIByfb0zSm+jiXAnMkZrLeoqT4Zagt+tI2zx3YYiZAMZ/tqDlPu
6pHR7LcJft1GQYKfeDPoB7eDXNXqyvwKl5s7BLwElH/v1OWTagthRWCFqSfm7U73HTcztck1O2e8
pqHiuz50kZ69ZGVNvoFOKAnxUc9ShhY8qoe4uyJ12iPyo7pNAiwL6EJHNHGpHNQcDskZ2YbqmDvp
LrU7Bb3MpDtlZQ8FfTQmXtAlpmfNNTBTOdqh4Btct0MH9uri5BlBanzdSsdnxv50wZw9TL6hIMMD
l1sv1U8IQYDjq0cNmTIX9u7IVR0j3LW2+eR0eXyHd8XfEZZLJLXUg0ewmgTb9pPfKjHojjGGDvHa
DkTbrodJN1GLLW5xqhoobUWf2j5FOLstjV1lZ+fEShABCCx0UVEoIaxeCq92GbRPs163T01c7/se
UjqR0/JRuc8G7ZyVdXKfLIfUgha/nm5zAZxHd0ZicYOfxIbkT/OcnOrCGi9joux/GnCKElBmn2O1
1+4gxK9OkO3vxrEqXCDBIQLMBnMQnpvDZNOgbMgxPN0vx51UzcbVqPujaWXNuR4KgsqY+O5EajuU
fgRSSEv2Zod26jCOOxuyyptPrvVl3asto4CP134tEAsikiG9OkZRu7UNu64xJ85JqeTGg4IQaKOR
BZdQ692gtKXvSeFcbJRHJyg7Wrn1v0NwnxCCUIOZKaZWP8ZxfNSKApSu0dn/xEn0ohRoaEpz0KNa
1+DUs+AaGJCwgGC5lHdtFUIlvpDgS3lpnNDgw1UFk5/bFnmAs26CgDAqUas0peCSdoGb5/OXulX8
XZoCLggHqEsr/UU36vIVPCygdAcQaslnzDoz2Fu+r+3KrvvS+wVqRmnyRarjvWyOFRQcEWaBpIv4
2859GXdf9aiIYMzwUZbxaUumic89ys3zWEEsTBMtzkmmNsgUOc9h1j5O3dSeOkB+7oDEwT0ot+eq
xwktSc4uxs9/NRVZ2mUdUbGgehdaAMZprCayayAE2yaS5SYmxZGG47MGkdv+bJXMVdjwgU4jXCz2
7WO7rAMaqIRxLSwQCYIgTnYFBM4h3gVWPMQ89RZJyETWvDIId04M5afSWYCGlsZIHGi3UyHtdQm9
d3ZzFTxXajcdnaytd2ZBLIuKFm6SWwZOcV6fkmdvxNRnUMujfGd4bZa0qEKNT5haR90yHxrdh6mw
AdADp3a0U1VjdA2d4LMme7C0uPwUSu13BTjbnU9ef2P5y7OiwVfxdyufwaxuJbhnG2kgShysVKAG
/j7Jd7gFdrmkG3uhBT1r/2lE9yAVO3WEQaFu3D7R2QUmpdcNPQbTrGDITgrL7SRg3xKAgD6t1J0u
K8ZNCczPjqMbF6mpjBtq4796OW4Olqmja5i4WhXppzrDmhBHPwYYmZHHyD6b1VCfjOmW6bZy0FEg
cXF/0U2JeN6BONIupTqrbivf0rJsXYZD+z7tlG9RP8EG0cUEr/lNui/qIn4zZ5/9Bu5/7BgKDjFF
K+8VE/3qVLHPhLFis9Cm4GKBxrqXFalCQh6mY6UHrjQDa8kwC6nK87TQ2XRdfR2LSnnOx6C+EJr7
K4EgojDcEfjVsTOlq5J9rWpTfoNYdzqHWVF5piINx0TB+Gi0vflgLYdc757qrror/FA9N3UIqiNR
J2L65G9lGVjAeBRt3+U42yHt3Ml1gqOcILk7o4EGwpBiQjfryK3QvHdTDaJWrcgdl74MItcwv4aG
+a3wg/SQOLmydxR7OGhxe5rNsnCNXg/B4g0jwR5t5dnZ6Jyzujw2NauyGhAfO7GTBK37PYtV343V
6ZaaY4sidtKhF644ezmGIQWYdXtv0RNPlWS+tX1VPZmhhFloVL0UmM1eGlD3mlv1c4J4KzPbROyk
TqSbVifNnnZQX4bWTE5Bru1VLKNSYKh7J1VfirGf71REoXapMcpPaYCf1S/U+7xG4MGYpYEWhuhd
Wg7hxVJ/QEcsXVsj9dk3ynBvJPLILNB/BjYLpjeyL4SWo4Hw5xDb5Vyz9KRwcuBM4j6AyufXPPrk
D1O/05pYPmR+oN0bE6qszTRkrp08yGHj3Ob+qdSJyW2AORBci9UG0Qmvr/hC86h1B5YUaT61ENpr
aKShLXwAeoXPzkB1qg/tF5u1ayFhEI0a6GVU7S3tEWzv+sE+L7KXHvEEEo04PReafJVqq/bSSip3
Bko5fJ3gFMnuWNPtZgTQPKXU7gw5NPaE9bjg+5H9rK3oWOD16ppiBJqg/BqcQT+kXSddEIeaPCWy
oRJtlmE2VrNd5nwhQMJt9BxPCXr3XtajHyxXjIhjUZ/RCgHdhEYXq6NTgpKYmxrFi9LEk5dhmbWc
6lus6NAIAVLZOWX/IKEXVms+WGGz+pzqMk7oPL2vy8Z+QPLORtkqaQ9hAzcOul2EU8pDSdzTvgoI
c5uC7MEeawDWtT6Ul2nQ3ow67HkSfQTqb5bXmRjjczhZhNAbWfOiKGb9krDulTM1fhRFPes16LmR
PxYn+zIZnn0Dkp+wh6nBiSU3aOwRExVXGtk0P0hK/ayPXf1C7JO2d6aAFZUDSCNQ8uRQlBKaJshQ
VGPnnxnR+GEi5Zd4fOmuG0b52sQ+Qf12BT0Vn88TlUWZpnjmqDkEg4JCgyj5SWul+mwbJV7fNuWV
G00LAUcVh14b1N9GM4dfe3Syq1n1lrwb5QApjCJ+flcmklaazhctLC4iJy6jk6PRZE73yGrhuuiH
/gjQQX425XZ8tjyRFgcjaODRHTDdbWWVYv7TBX587xDD9VxF8gj96PC2VRj6NvDSGgKurczsDj+Q
Sid4vCcG3pZl/6I6yU+IGIJnAqGC5w5V7EMCHtvbyrS6ArzWELiXq2lEJFhtHwffbq7iirnQ5itr
raPIiUPbDFiVJ1WnvdrBs2nbnmrl0a2voeNQTS05q2Bcngs/1R46c3oUOXFoDLhtK1AHJ5GV83i6
jjMPudRX1Sp4aTtACygwW0dRBpqgewTCcGQVv9Sg2lShpAQGt1hrVEpW3xodBbP1HtQgALvz9AGt
b1GW5lLl5Znk76vuVyl11jOAUOvZ6fpxb2dRg9g7ejNE5I/o60jhk6gSZTDz5kzYrtyqxJgTf3vf
5CxzTSLdntVmwJmD/tlOVF4Pw7CQiOf+qQzAXBed9jKo6C2zCOhda8mOVha9lPFRHkztJWE98yLP
deAihdGdRYWBTdQ5niXEu5f6ogrsKYnvsOENRv2cmWr0LJVOflEm6A/SpI6e4+VQLqGltZ4VWKrI
ioMdskOtCKu8YBErE2RloNIAcN/LeuESUKi/loi3uJmmsmKsc+2VxdywNxQUQMVZXpBzWqD1buHM
2muQmMVDMZbfRV0kjsZnvwrXc8nwQ+a1THNYIeltJvd5G/9KYGwAIF2Hl9q3mkdcXOrLGIfZPgTI
miJ84sZT2b00xpA8ShYb/iUnDk6xqGb65bCW+YGuAWBl7+Gr6JHZy6FViwPY7/i2XoU40p4BetqL
kzKyvLcKnfftlp2TmzviSZWzKEPVa7qEC7u/uECU+T0A/xAE11rDxj2QI1O5F9lRj8qn0Qfttjxl
jnTmYyZFJ7VzYteEPu/cKbr8UraExMsaG7PaTpQXTF7Ky+jQtnqtfRJFZmQitD6b2VFc4I9mf99r
4zcWRcqLKEpj50Ev6RgiZ6uWSQCT1O9FNjJ5WXLV76siPlVqrTw4ejM868MI00ep/svkODyLw2zH
KMMYrbJMmL/LSsd250KJbmuNqbDxKxBnr+ELOMYWBHRhh0S1ovjhT61/EIwpxSR/A5itfeIF2J6k
58lVrwwo/kJFOQLDbp+kFpW5olWdL1MVnvV5Ln+hXH0Zcyl6GJz4u79wMTsss++t5WBWlr+rQBU/
ahp+k6oqmpeujP+dSonXFmgzrTyHiqMyPcmJQi8HmnxNdsJEENaweIxKVh1kSa93upFJJ7t281G9
Vr0CmVwdOSfrpeuyvSN9IU5Rf0RuscZBC9B8NJXiU6M7Z/pmcLB8qdpZEDv0ufJs2RBUtN+bFEmn
AZYuyKEtzB+h/ZT3kL/ojlZCDR04J/lz3hA4HMjehGjyC3/9UCtmdCsYH+dEfSbAc/IA3zpsHZ3x
wZgrZZ9MBkwhc+zaoZZ86ZPBPAx1jLmhyHG/GtYeVWUFEUdsru0Y6ncaWFGtjn4OnSpfgtL6bjfJ
3Vw40V6dZxA0apV+DsyjbKus7RDLKrACu05cyZ/k1JIOYRxZ+Hyz5LGNpB8gHmGTqSKY/ixiLMPv
9A31U+GPN72r3nQlm16LJpXQUqy+lWMmn5NFBIL9JCqbqEieFauFsgxqNBajnbqLkyS+5UDGiNmW
/a/OcPFNE6qHPs3Wg4JwcCWN8IpF5bwTy+lUq3PkMXAXRuP8OujwGlqIvyZjHl/R3IlZIZr5XmmV
5nCCZDT6YUHu4cplZD7mkGQsDmCTZVv5Q5vC8VMzWc+JYQQ/lCz+lBs28lIZ/F9AS/A86FV4p1Sj
f7H6Oj3V+lheoWov8KBAw8k6NHhRMiN3IwKA/3Us6c3qy/mXAvGMtSgf5X6K2xluAtTdp90Ql+mb
XU26N0dhc4JJQNkZbA0QZK2a+gL1IEuzQEaUJCnRFAz9/tb1Xfva+mb7Oi0QMTPrn0UuVXO2pKE8
34nsqCrlvlTL7iCyA+Jh5xSEwK5r8+41MZcJDfzodrcqlw6Jahk3UV+JLBOJWqOEq4+fMvQkO4RD
PO5F1gE/eoe+BnvH5WxYM/UbxgR3ETlxQGfsausDJrSliPotGAEI6kXWbAcgecS0eyKLFM58H2DB
/303K9OXGUycE89nlNbn2czVB/Hs/mDGXo/zfa0xZTW7cGfCSrH8VMF8cU2N/E3k2n4KvFBP0l0w
+eFjj7LaI0ELyS6L2xyrA2XiEPe+4ilTQMhHbUreBJoeXUM5eEQcGM59GFQfJVnKL1al3z6Ui2wI
EtXo5+m+bzES7ERZ0LesVAhsP4jrB3w/xNg78b7rK+c6jZV8rEfsjo1m0aBFoTigLbfrZTr2VoSB
0LkWBNS77Rhb6w3EWXFCAxh/TtP+H1Tpr3Jd/h/KzqtJchzJ1n9lbJ6XttTi2t37EFpmpSzRL7QS
3dRa89ffD2B2RlVOz+zMCw3ucICRkREMAH78nJ6NlV4YZNBD+64Np+fJVefjT76JGqUdO1oIB0RI
rtf2ndaEDHEANzisuy+Lye4EpaJsCA/i54ckUGOtgXVU7L7EGKMp+jvO86UhL5D/0AklCQJzU0vC
RdqyS5+m7BxRkaRnun1nissyFeDibDXomrOXzg5+PurTm34XV+l8B9OtfqJaDYlTLOnSa/0Q9NZ8
P4bTkRLLCp6dwXyhZJ91UKcuFnJ+e1Z9/kMbeuZLYsW7araLRxlZa9l2Tsd5saKp2jTR7C1WCRIX
tariSUaiBL6q53p6ivzSeul0No5m5y19af1D99mczp7lnqEDKl/KTNs54ag9pINbvCjUYndJ3HyQ
fVCQwlGGdva1TstsZyakG0y3fizQ+u2tVaSDUzRsF2ynkjSkAUhQp4GzifryKZ5RtWvC2XgE086O
IVbF0edUH6CqyNfw/fP556OXsrk76D3nKlOvBSvDRejIKIvq6HUTP4GGat9TgaRdrLG5GqJ+Opnc
4DSMcHdKUysKHVoZm8WaBcwjRlxwhKhmDbOiuwmBju4TaMz2yvRbHdfR94D13xqesubeg1lwRT1/
AgmhU+75An10GzgFCyXOt6U2d+s8E8UteX4uqReHbQlukPip0jrrO5+PI5sq66U3OVMIqI8N00T5
BMCfOj+0SuexyyPOlKdVfOfqrhmsehQia1dXf08U5er5Rv098+LPlaQhm9DNajLk+jhYNQ4IY31H
vOTRCvQI1uEqASOgJR8CwzeuXskHW7hicZEtV42NPYUg8cqn0gtWJf+JCq6VMjbeHjXr+Xks2vve
q4qvMblEKmIybWVArrR2UqWFTU9rL7peO5vZcCAtdqoJ1KAScTpff3Js70Pm7+0sqUHEcIkQlaI2
aVPkioLolpGvwz57SieKXYoS+fHU7Had5pbbjGffOuiH4aDmgbMu7ViHOKSod/WIaO2Q++FL3ifa
wdYp37enPkEso9qnWRdtbeNYlkP9DLEUvzEdpJVQrD5Iq/X8j50ytne2Y6cvUwQtFNVIFGwLM1HC
bm1q43QcJ04g24Cn55Cqn/ykN/b5nHUvOmQe28awLbCRg/2UQKnLYYfYMddg1PuHLNLTZ30Mon3g
9OnWTpvd3//23//v/34f/0/wewE36xQU+d/yTmCD8rb5n78b5t//Vi7u44//+bvFKt6kEtUxEJd0
NNXRRf/3r49RHhCt/Rd5Zmot4jA6dM70KVXtk6QyrWbV5R3UR3/Fj0uBaK6wxyDMLyJGj4ovgTXz
u1ZW2kPAg39TZLO6tKSvMDMfGAW9IXp7/CdRHZVxkBXCCUyt88K2MwmOnRL+W7ZmVnaQ/DrywuKB
RUfWPMqIxrVX//oPNx39l7/cBAfnuq5h2nzCbVN1ZP9Pf3kzpu1UFFn4HDhKRjrQ0jna7Q6lj27M
WppTPBxAk6Er5SO2dc2a9pCNWfOQ5K3yIQiKdRBE/X2RueO2KMz+HlnY15b0/dTb2OEmrnt33eqZ
95RC7cuKtfwU+hw3zBN1pbowG13I20V1vJO9XTOVaxILZL5E76R25ywzs8dyTquNNZnW3s+0UxPp
2l0t6lDTZEgOZdGRpROFqCE8Zyzf3W8+rLJpr2YvflfbD6kWXKRwdKKW4SVRLChRBEtmajXdXq+g
75RmbbgRz6poho2Q3jAafmddY95JS8wYT4p7cmMnnT8OZZiNYiPut0foNPZQVXfbdNaNTxnFU2vX
mnmsRwm8akOzHmy+CsMUOR/a2v4qo+wRMms5iO3sCp4uGI0W2XZQdE/weqirgNQkYulxdZqoU9ul
iIR+ptL4YExwkhWqDvUqp4uG60JzUpAP2Kr+0OxUtxfVxL5FfbGGJLrWR0g/NnOBqKDapFB1AL5a
hNNlf5Fr3/UYMd8auu/63AbW3oQulyNx/uvISNcPTuJ+1TLHOskPgnT5o/U1ixKbzErNyX+u6Isp
B8mwN9c0mu4OSiY7gZPYpSKx7KdjCeHv6haMWtV05IccIUBxw8I0rV1nFNmu5pFO7Xv/A05wcqxN
EryoECxuCy2tr5DkdafK6kZRmZA/1AKqEpuR+wUQ7Z2bldofrKQ3ILVyGNzgR3I4YHmCsFHZmsMw
chg9spiGKG5HIX/2aDnQdUd8fr+mlcUew3Q+hXZ+4r8sCtVTaENLh5YwRxUMBF9qD85NfHbQVJtg
HLSz67lbeza0zzYUhoIjwzjG3jA8jn+UkKusOJ2xfkzOgCT4YH+tK0tfl5Y5fjDCLDrx4lhC50n6
LGPzMK5WlaNHFAZDAi0Ft8ra7US2BurnpjX4IVXjvbSWkNlpzkMOK90D+qLOxgs6HdpVo9vIb4r8
fuitUD+s3HvHdqqH1hnM5Gqyvtu+CiNP1dafU/bVQkVTiioqhlfvzCzi3FwII1fTXTxAidqFZvAp
rDJISvgwmgkrUd1TiseuKsejAjfMRufjCtFCUHFWI+9jWZF6dPpkMwRBou7bXgd0xrLsMau+pKZS
Pfdmr79QrF+62c3IqrmiDt/VXwiTPbljNJeFAqwBHPqbx4EbKhIAb8N0m41z9YdpBhc0qZzvnpN/
tLKu+2rVerTywdl+gQOm0y/QtwCJqpLyYPvkekbYh3daRczQwXvE+UNH1lPToUaaUBvIDWrRC84K
9KRzt1Hvt0/Q8nFEoGfR1yYv9+LTVULd+yA5b8I0O92sSU1OiFUALRjm+RzoQ/MBUrQM4vcg3ETC
NPwU6qG3jtkFaKeEVOSu+pZTqVu0DJRDUgXQD5t4KA5t7ZQXoXmk9FY7BVVfb+YSFHJRevUlExf4
VV4vLhDZbNOpZ5vs51n6XTZ+a/5ADkoHHul9NwTHgaz5lz88d5i/jOoQHfUqG7agfLUvSVo9zEYR
PTVupF6T3FVWMjit4eq2pmK8IsGdPvFguPdEPGlBDjDJ56wcwCObtKPgl6r7khSEXnxvxo8KcLwf
YaP3K60KgqchSPQ9i9PiaANfRB28PSvI2u6nJnAAn46vLekbhC8SPtmSvsi18qMCl/i/Efuv51SG
6uc7yvmUWPmYAVyFLxFOMhuSf9jtwexJSzCXmWHF+ionCyF98pIkYYgQt2fsbr7RVO6NZDIv0EzO
Gy2PyiMcf795JCueffR2D62BloKeGPNz1npfJOvD/xqQRsWdEcVIj+rxj7YiBVCV9mdLQxxCA/F9
0YvMv6pBlSP/EbdfFY5PegX2LKe21BWbFA6SSO8f7EGwmmSoV3gZ6Az4kUx24ZTwa3VrwcRoKqcI
/uSXnCQzj0sTAUNhqikoobSAuyrSgvIlS/2Yhzc5bdlrZlB5WJanb2QvJHLlEXEGdZ1HQ8gyyiZt
qPD7eaMjA69ZfENLd6HHaqnGXajLirDN9qOrvlKXeSLrKanLfo0t89F+gugzg4SOWA+swv+yiLSd
90spz0BJBoy55rq2Z6nur4vIrtUi1Qs7/Wn5baN6fw/Oy9mpVhc+VzCBcBTsJL9P8fcqHurvMxmk
NZojBYRF/ogmd8+ivBqrh7hq47XTOe13t/5tGQJ6Z+VaCQK5Wevu9NGCho2fjjvTnZNN1ALOcnvE
NcT0kIKBXhiCb2ME86pbu/WTRqnFgfTTAUaMo2kkVFam/fw1npPnXtPyZ78MvaMXkTiVfgCnQarl
X4duCvklzPtj5zmXiIzjefBHc5sHsJVwlPnamoRvCJToPk9MczuJVuB/KXSjPEStHm8FG+tnPrso
/Th1eecolvmsZ41kaf0cDYayhM2h2u3/9fLW8375l1gaR56mBRTDdlxDNf9hdauXU+TCEjzea4Y4
5Z1Y2PeOfZIt7a1187W8hKAGhvFXsbew2/j/yAchmbkv0/EU9GV1jiFbLlfeOFVnaTui1cXp85S3
/u6dX0ZI3zJM2m6aIksvm7d+Oc1ATTp4aybrE9XfSZ8MgbifDmkDuPlmeYhKoESCdDrZplQ/lb9e
ElYMJ2pHtKWjbWYLbNxbjOwxKgMYTctpxZ/j342SHdInW2Eq6N5v9j8ddwuBIL5Yxe047erZMuD9
JOMfZ7MoIgrQyLYraxU6eXjN6+zyrz9Bum6Lr+1Pe0P2RTr5Cgd8MGkVW5X9P+2QoOXT3cKsnftc
M6ArHzd5b2U/4twPWNMH1UOlp9bBgOPjANFV8ajbms6KzLd/cB4ZQbX7Y5r7s6Wb10IQ/wQIQqzi
ulPvM/ruIj8kHSU6QLSC7E/j145USV87wpIOIOTDfdgZkOyt4ixRj2wMm+rsZ426WSRxhX6uCXnN
ISRBvrr5KjA5V4C27DTHTllJEd3JEiUfZDpvMrtOSvoKJh3tcJPUTc0a+GfYuRsZZ4hbGJ3iLLeQ
PnkfTqIfAmjRVqTUBTmK+0TJoXLv1SHkPKOB2o3mHAYFPkJpxgp0CXDr+Cdp/uOgKYIeEezw90Lw
/5oNaeG02E1OYt2noGAuhdN/ThXWnk2UCfWdofqCkoO+qcw4PA1z5XxOqrWk4p20CvrGHMEZdYyq
L4ZffY90z7sv/Cy7V1BkWkm/HA1TuIAXGSDovGqCf1upt1Vexi8GC06o/JXmB2Jb4E9N8w+39h7s
Nom/zBp0vHWmmfdOi45HX2VUBrvB6/Dc016Hz05N0jO7hnlXflK9+kFTveBhhOjsJYbET7ojTpev
/aSQIxI73c4g71nN0K3L3toJzHU26PVJ9rZ++2CIOfo/59DhRfajwQPpZcHQERsdAiUasG1baG6z
FgNwkFUOlNFVyYfGrIKNZTvW3ouDXnlSNI770+DED1b2HIoL3I/BapyM9tIIMXHDU5ptEqb5Toak
RZ6dMx5VpFcIzvK0fdLZ3AhDxlcBEO1Wr9WjL28AlekAIc2IWoT4Vzh9d9C8RtDtp85FR/Jivfhh
uFmDpVYuA+U4z/wlR/kPrnmk7dO4SvbhwP9bDDdherwLQaa0ATpnvbjUMbjYOOAEVpqyI/Sj/KpH
n+TbIAOMygVEJd4VeaE8k7cGktPXoUM9Qjc1N/1RUnfKi26GcIPMpExt2D1v/kGY5Lx5v2EzWQEO
LzdzlUAQIt4IEHf9EY2sdC3fkromU292I2ddvKEywvTHB9Xl5ExacngWedMyPOu7/liznVh5br+d
Xe+UdUX/5HUN0iaVE6+q0Jg+l4pjcDA+pQerLKfPRhie89LtngojbD+EFUTpnpnMnzMbANg/Cwuq
EHISMbwWs7HdSCfQlSFU8kG2k+IBVlfB5QhCBW5FdQhKjjtpvrcbMwrLlRywNFlavKDHZCyTLD45
MgG97q5l86dB0rbz3j/ZzjqaLPs621O1ytXe3cnE3A3xppepfbVbyJNGLdnf/OScm3nTTkELltGP
tzLOjOEwWFJ7qAFA4wXLkZh9SfnJEGmbFpWmiMlrSLEJRk/4aKijb8cR1bPshyPW9JVY3YMwZItc
I7smTdkxdCp6VI2enJYQEdeMewM0/4P0NL4fn//ZPF0AS7vP2a4+8z1XIPlP3LL+2PiCiqmsvgAc
Cw6JNwKrFqZpq5AjKtFTbMcgxHOdbOzklF9uw0EFN5DIh/ugy3/PEgcNrc5KLmUwJBe2m8lFMfUJ
2v43W7ZkjBgB5fNMLStx0p9oFFT2FFRuBt301oni+0BFaLVlrSyt+q1Vhkl4nH1bO0C/mh/iuqn2
LD+MT3xw9sBQoDH3dH1t+7V6HUvg8N08p2uV4oZvVmVeDBA/H72GShc5cvY5QwuTZxQHl1f77u+4
mfKVUttEVtWbr+lckurhtP7kRR0iVAWQf4E/Ufih6ql9kf2L0/JNumSsphjaabFfB7xN46KrwEF5
+0PSQOb+HFzr0C1Xejw2O+m78UO+M7swvgdiu8sUygsRByiu8tLU1WtLmh1cYEdn6q/v/O9iTZ+i
5xBFmF1bqD+Pd+sGmZeqb++HZirWgDJBHVI58Ww0/l4+RtvOz/Zu3fk7+bT1cv1oT3b3XKttjBwZ
CX/pvw2PHCSAfF3Zh/7X3NXGx2oojReHdYFCqrn52ajFmQw9ia6nL3+GgWD+PJYu2GgL9jjT/Zg6
U/agCdZGjgEmICjkRKQpL6Uy1Wu3Tf09FSPto/QxaEQS85jGObz6g+mv+zKafoO7+WMBTwzg4CK5
RNLv6KAK4OiAALjOGhRVkNCupYC1lLdGa5OyCT0o14rAd6hTpOyHHJpZGSJ9Ms6Uuto3O9M/+WyA
z9IjJ12mE9O/8y13S6Os3CQT5FBzgZKh2pfTWV5ITZfV6mbrRvCLrWjTa+TUtekusuffZfDNv8zg
UR/CsfTXuDaNdZZ37WPfRu3j5LDL9GIL4hdhdqpT3IN8X0tLXpJJrfbvRhl281sSzkAQVwM/5JtY
S6Jkb0fOuJ1GdtxQ8iXWnWYMu0gZh5MCgGM66Wgb2rFaPsR27j5lAoIDHuvlzZLUodKChZi/2NaX
PmHd+v6zcUVHSZOtKt66U/Xos0MZCNULn1pY1q5p6FA8KdzNjN5l2aWwaAkTGs1H1+66B3ZO/aOd
tFcZxaLVBduM4Jw02zyA2EUJUX97ndpUQf2aiv86NQI16ZOuwOiIVF17N4hLNxo+GTYj3qUBsiys
zMUveQ8MsdD85wpuhGNemJO+99pwVdYwq8qIJRikZQdk2Nvlc6FT3ibHVoAIwadH8JeFqr5PCwqw
dA0AUUrlLzcQc8v75wOIJHnr5Q5vN5Qh2VDbLPaoQ2PZtw+CwOaALoseqnB4slLF+ASE26Pa0rc2
k9aYnwajV9dlP7uCQs34JPRy5KASkRgBJ9o242fb9p2D1joHx01V8R+d3HPPxnu58I3xzlE+g4WW
zkA27Uq/eIEJV7Mccwt/P8dik3701mY0jmsZKeeULSPNEoRBfr2bNN9e1XLDW4hs/XTbpb/unfas
5jvLoywG4O1+nkH0RpX2etGE+c4ne9/53sZXYPR+Gh+g/gM8iFogxzDuXdgK19RgBXtp6ugD3CNV
UgjW+wTVHELkRYun/Op5yOMBf/JX0he4OpDUzL2MDh/ClVekr1PJWSotnc5TYD5YXmHsOmRD1r3Q
BAI2Hz3EEacdTYQ6Qqdp0UMjLl5mm2c7dpcI6Vc9170zU95sMUhepD+KvldzYH24uftIuZgDxTc3
V6lCXljGuXGU08uOqcsLQF0o0N7uq5YoPcOcWWwh4UCkxxCv15o1Xu/bXeXr5VvXwGPy5ytJ4Lo4
x5H9cPuz+sKpj3kbnuy4/QTQMv2id/Dg6KFBglKYdldCijLMH7WyoCis5sfAFf6ybd0VWSGwbewz
nkumkP5kRncXoLu/k8PDcjj7Tek8BX7psBGzTTL3DE+haVibAWp1Ze+vFCH2q3Cc+CFEInIdulW2
84WG8K2j1cH5aX2F1LHocMVFtkqBQs/z8HSLlf7IJi+iV/XlnT8b94U9enc3dzBH3bUTVJriZSz3
Fa+FR0pw9qr2Th/17qob3sqxtPRS1c3PF+lzoJNbOlxj0yEKev6r0OIvRrpTOR87t9rdpr2FqYWm
oVL6610H8iH7Opy/vPO/M6HxZaycNSMltkmM2F7McW6QhQa1jchDfQxTChC7UB3v5aXNlPF+Ltld
pcV0d/MDAuzXY9XMfDGIRU52vE9I+74fT6nluIGvlDqtTrMv4Wzm3q6YkmA3CN4RdJwB2IPBsC/m
22UMMtL0cYXAjUaFueyQo5foxe4rwGDt8G0yivBJmT3jkXMKaYSmGj41tVWDiwSTI31wmpqPaboE
SE/ezfUW2Up1K+NNnsmPVNFRYxI8laguslFP2lXRjv5dhuDtIULcZGWqdcrzDOnqSmtY/TqZfycv
mYirYFRY+4NCgYroaKDQNNinMTgQgxHswOY0NVqFns4uH9KaYEU9WHK+XfRfTdkB+js5Vw24/y6A
9UJESNdtlOZ78Xuf7P2n08kRtwnkfGE7QzvVZR8qypVZ8fTAE3yz6fedAxUSuwbwCbDT9pQ4UlSX
W039IAUK2jefNGWH9IEYj1MYPSPnOqvA+TVxKXyDggbZlBdjTJwcviS0z5bmrWsJzZ0A4G81ua8T
/BQ1zV29F9PLMTzFQUfCIp1ZEKgp/KbyqbWMCyIjHLzJZglVUklZrvLAOrw8aE5kXiAygtpvaYrw
YGrMi02i9BRDDgELP70xe5CdPnD8kDtmcJWXNnTvJrdzD7Vuo1EqfaiUhFfu9j5E+mWE03renhrF
R4/qlJM1zRrZ9Eo7SVO2CmHK1l+Z/8YwNN2hXPbz4VPnF099bmgAiD2qNdxB2dSaWqIDQ3mk03nF
d92o+dUo+CD2MdUU5TR+g7VmWk1Wrz0PloP4ZGfGd16XlUfC3MOk5Ooy0+Tl5Qvlfc0qSwuLN4of
F1vPzUvZjq8XM6PGGT2GaSV9shcuA6/cSBv9AhMm/SmkKCu1diqqC/3KRtHl0gEnKTdj5/ln0rSL
JTvkFCPaTQT+OvniRDm4PgTIphmUsWsQILVloF5CxE3OSvMHROwCACtc8qIiiGLv6nCnQVp/ATD4
6l/iEmH7XsIQGNw23ogir/RRCmRGJzlDwjGKT+8xWdtm3Z2iluoBpKCK4cRmvIeBDGmRQ4Mw8gl0
Cuzanj2JANH3D17p6ObO0c4y4DbNLX7oTWrFZSQCcskaQGC46cy8uWtbDyJpcekH/a6d2+D0zi/N
lGOo3OVjeouXfotS/ouLBOs7vzQRkyNFFRmPi9WQEyl6M/XnNUv8/BoqczuilmUG5VEppv4cl/YH
VbGHvR+X/dkVF9ky6pSVIaCL7mdb9k+1ifBgOe6RHCyprRdjZKCcMCDf6a9vE8keuy+ogHkbSCUi
JwUyZmnKkTLSBa++yx3KbuXD32/Zs0L+RSkTvx5zF9bUWQ71Wpry98CiYKwxkKYfRM2tH3T9U1Bm
CVDKCi5QJ+yf0rCcHyc+n5nNeaH0gE9dU6SNPKMwoTKKL+gp/JAWsBnCyop0O4ukxQJtuUwoTc7+
x/PQKJ97v4eUnWOxvSS7f8eJL31DgC4IcqDhfrQza9hIJ6x141X2jAnr4Wko+CLfprgNvM1965Vs
+rcQOcM4ikeBdMqLjJnErW8zJKr2eWwNeF9EybE7Rv5hZJUFnkpbLs1bS/paytZAAREbjtUSe3Pd
ImRLhsnet1jpl1Oiod6fXo9QbYQOj0XUPHPqM/3GHgvlv8D3ziNF/0+OQ2m7SP/c/IU2lU8i3qH+
+jd7DCPBQwwt3kwFVGnuawplUbOc2rNsmajI8pFW9HJ1s2Vrccr+2xhpzpNRrQJFLbfvOuxxNF7n
KcVtZPfivNnSKedJjFE7uBD1SNfN//7lyFe7TGONfCtUzzC9GvYPyhNUL4ENJqB0uRUXacoLOLq1
r1bq8eaSrSB2SWHenE1MYS6yY8WrU9q3bjmrnF9M2HSDvVbUzwoP9o/e5G0zNbfIJvjGrlIybS9N
FFxWGdoZnxoFfgSrTb2N9E96+nFmHfrYwP1wx/vjrqQ/z4tgnRWKdnUdTX8Mi+BZt2L7i+MCkGjE
b8WgaXduWGt3FORod1Gr/iitvD8EPAeR4YpyDY7NCEAiEYuvs8127bH9Zvdvq/rqNgNyYX44v4aZ
uU6li40+rJydo0NyWLIJYPVSxxqVKAPncaIQSIPin9I+W+u+IwKh3nXo65QjeTLn0iOAd46CMTpP
iU7pyc2WzjwuWH3KprzI7iVS2uwoqnUcTQL+8e/OcZvICDhZM9RdOufptehmZVolnIptAb4Va9Ah
fk2ZKRBr29a/DDlLNr9RjWuSeMa0ceMQpZwy2siICm6Oq2zJENnqJyqC5VTSlJe8fIj0jxESpY9t
j6ZwOKVXEDiIETaQJrSjtZV98lLx64UMz0jJo4iXl2bq7HUbhiHkln/6fp1IY9F11XJ7D+LtURkS
Ule9mpyH3kvOdk/uZi2bneJPxUo2Zb/b1VRNeUDnLIiqNlNmqRzkQSZ7u/xHPhISr2PlsJYabp/f
/rcZ/43JyjyY0c4RQ+Rsqsv+u877a+u0FKiHkXMcEt9+aGEyWEXxjFY1lV+xYg2fKHHqdrav6nBD
aJx/6TnENRR/LBJyiU+tYtBxVBfVCMwlRRCd2VuNq0hIyKkDB3YexS0j9AzP8hK15pGsQ4yEOfGq
hnDLoLOXlp0Wy4Rltibx2mOQwV1i5+0E1sFomzPlqc1Ztm4mAAKqCANkR6VPd/TmDDS8OVPPlKLT
cm0mK72TF3tEMyuaHku3JTcnXRTDwcPHrnHx9Ul9HEvdOFF1x+rOzZV1TRnbOZmAJaRCMEpeulHZ
UzQUnKQfUv9Xv+wMc9fcZI2nUV3LF7xzwm9NMiGkETT5Bzcdq2sea0iv89q+pYa9zZs+/UwVBL/T
dtIfbJfj1zCZ7mSAE7EhkiN9kLyRp1bXMtWLu6LvUWAZ0q+sRYu7cAqLu0m0HKOYjq+pYNA/cAy1
XUelBGys6KDx30BMporZKcdmR2Hk5O1nM3mSlhLharv818BhggWSysh+81OX30LOElOJXohEtLxA
rhyuxsay9zI5feuQrV6rf3fdOjkslsjxLqPUtKReyPnaKhAT3VxWlWiboCZ139gI78527J1yy2me
e8twto7j29Aa9c2z3Qw+aaFwWsneVIVziEfNegrTuV2DvIQaCBoAPy/aZ9gHoCgZHUS4xEyqlfb7
CszxhqQkZy7UjwbAciE2bUL9bCamdn5vh7WTHjn4p0yH3lvcbLX8EEvncqEcdoe8RniBeyLhd7Xt
i2c9qeotkmEhdVF+db1dMrWoF7PjsPVMmfUScfO/j+2Nrz00K/vM5OPwV2H/xr3MloxkFM5UWM/W
uDLnKtoa8o/2Ov7yt4v0DXbBGyOd72KkCeHRuNLFDDJEKeXbmEE/hOKQAk2KWn9KSGfAoWg73qVp
UGPJc4uMf5Ntx3owe1S9Uh+KONEcRVPaiYbqvRJ5yJKwct7Iwa/h7vy7Cfx0v5hyxqVbDJYtyONQ
5QmqYiMndHytvKjVYfB0tIaMLkrOkGHRtMXDmoKl+CydmuiZZJB0yu7Umn/XisTh/0fvX0/x02xL
U8ZGAQ+Dwk3SHZw+H+u0l5ph3tpNq+wStsjSl03zMek9lo4wrvyVH42x9345T/HmT425PlY2h7FT
PW6k7BeUxxa5pGEzewF8In9aUjwMioulT8qFSevXcSAn3s1yGyf60j0Sq/Nt1tsdRe8tVtz/Zr31
yVfjABTp9RyBubCsNkYC4VDcUJ59QJ84O3figoJVHO/aKczOozpnZ9lyO9hGqHr4M8jJR2TUwvlq
yw6nmQUN0lu4SikWKndjsXHbobkWRt/tEjAFoLqz5ip9sjU2dnOVrYZyz7NSsxEUA2xxkS2nSqdx
GaZW89mAMui4+G6zyFYdWDEnW0g8vuu43UO+DAcx8GW+W4ccIe/59jJqr4VmrYQi2Z9V86Q1VqUe
ZNOQTa/zzBPq7eWrV3bZvRKBNrNq8+SkI1A12bRmtXa3o9oK4VQEo+RQt1Ys5Syby4Sqq6GpkbLm
lYrLvZtkh6yGAiedSuqmpNMuosfMUcLzIsMs5Jl5HL/GyQh5kb1hnTzGrh6eb345p+d2zKk1+aLs
LHtFbEaW7Sx1/KSL/eGf9xexfj877uot7jbeLr30oFlaD7uqnt3fOt5ib/7bnAkP7K1uU9WtUJSr
19uBChIw0VbLByB3ym1P1We4zXxxMvCTjQb7qhxTfwM6ZMufM53NqJvOsrWYsJQr61uPog3IhlcN
j6POtU5JldqnSFyk+Vc+GTKY04uqqO3uFvtuqDTleBmSBHa3j9iYdvExKeFhp54vZO9lX928DiGZ
Cn++/OQbvOAYGu4SYcbzuSkta80DmW+nULwuskK9j+Z5S0bfgvyGi6vDQl9HuY7gofANfbkHQVlB
E4yphGpzDHXnVLlKRtGcWl9JLOrXWQMarovqkuQJsK//7dZflgbnqbxYdpWTr5ibIcyLD3lT5igl
1t3F1eMaEdzaP7q9Ypy1GDa7Scv6u14P3W3hFcOD3utgA/LMeQ4jNyCvM/SfC8pqV3kWd9+ohLxr
p0H/o4XoRHfGEdzh8NFWUjdApiI7aYM6fodD4JvqOsMX+ECNVV5F1osZOVRp8xoewxINrNvLAvXX
XfrRqZaXpZlkrBo4ypeX1fi5C/hQp4ZpjpsjJZ72o4kYNsz7+qUQVhsZ8OoLWhmtRJA2zXhsW3Gg
P2Txs+yTUTFHI3A5kESWAbLDrMZNb7GOlhEBlVIHxSyatbyJ9IXW8KI3FMXIeNay7ml2wDLIOWRE
R4Xcyh51/SjNtiuju4jT1dtdrNwNNn4RpXsZMWm1/uDpTyTDJ8oNpunYqhwOfoIDkH14rD6Eo5V9
V8NUyF+TaOc33wcy2mT7twiz61MkOV1vN7hpD0ZdVLGkJfUsslWMIzyoZgUpk+ggP98sHbe4jrK8
9b/GB2vgyd/jgx1A/6CEDZNOG+AS/T/hg/nUWa7KBuG+tuLDpDbxR91NB8gK0/SrHUDyNQEYtat4
VcwxvLSxjU60l0W/+476ua9S9QvZRggCvc54dmpYUDsYKO+zynUAyFOUloQTuabRL466u06geDpI
ACQ41RVkD9EnJ4qzM2X38BIIYGRdIzKtJbZ5N0F39ZhG6ZNE9KiF72y1Rm8PEYdJmZ3ZGyiKpi8e
BZwtx4XfunqONgqAar7vU/FhjC1YvURHps9nYGDzx1xXDPZK6klL0c8FSGKTSm3zD45ifIjReH52
x6p97rN1KgzpgRruwnGu/6FoHOv5/5N2ZU1y4sz2FxEBQgh4rX3p6r3dHr8QM54xArHv8OvvUdLT
lGs83/3i3gcrpMyUKHdXA0rlOcePoNzaT6u+lNmrMMPkPsmLFxq12sRGtsHZbvWEe0H6CoovVGQI
yY6V3WSvExRg96aymg1NcFU1giqnis6JpmNMuN2jpthJtwIv//bGN1R+H+ZeD/FgGO10+j33sh+1
4jIFO59XBatu7AytBWgeZmVL51gCCvtMqpU8sMUhLqHYCIqL+pkaineyyTw0oIwGifa5sNL8OZ2Q
VBlxBOik4CpMwGhqDqo582Ks54aGoVLYi6J6AnvRiqGbdeOPNodeGwVO2kHem3n/OpyXomm0Hl4Q
f/jmX62FbGHYuGvm5O7J8g1x1Sw2nJkDv/wfQ2jufxH3X4R4ud/ssYG9+y9il8vWEx7bkHTAf+Hm
k94sU/Z3UACxT64FPsMuMJoz9ahRgjXnSDfUI1sxcn+X1OnbYrqZujhuplIcHvdIti4rg1oHTBfW
n10E/rXAdAHt4KoCmg4N9f4/tqrwN7blpsfSbf6xnJMmYgt2tH5ruRBgrlrpfwPHxiHNh+CvVsj7
3K/y3zxQeG26oR0eOGiIjri9FofEjMRjNrb3aV/fKafbVS7zoTwCAmlRGhDtjiT0qA0Rg2MC3/dW
W+Cbo+yg3xWlLX/YiThnss/+zAfnOQll90fpjL+PuOF98zNIN6HOUD3jrWXYgToTquOfjav1xz0V
RpfhtxvrMqRea4AmusdtbOPJRg4rmilzJwTt7TxfkJ3HGUg7IR8tcDABzlZQGQNtbinDPBH+qMue
BTYM70nHyzsT751rMlOUx70feMMVMxbNckGgFthAUigNXANYOdh0+I3vnbqB3OlQZTvFU3+LU8v8
zXJda9/aIOgjHFudiw8cG83tMxUjox2DYVPPtXxklQLuIt+h54KNIMKNUXzLQHT8nVvOA/jJo3fl
yGQ3AXF5QrbLw92VF+AP5d53a9yNYaa+gwOOr4umc+6L2hzPdSuiDXJdazw4BzxWK8gEmHjuIHHq
P+J8ML2XntwuJmjJ+o/aVGUqvacocgZmC6IYvcZiM1qUA/oJXiKSzPYfKQ5CreleMAEKe30FWq5L
QeDj5+J1merFoniU8d5R3vfGQ8aTId2CbcswXTqfc7zwTX29xftRjMIzGKlpjawfNk3p2Os6D/Cm
UKa4jXldjxd+8F7tbiO5AbYg4VuHORDwiE0FTM6Z4rhWUmaFyQ+d4widWm/6HArKYMNV0VcwX+PL
y5oWsm7V+DVltrNOoladaSjSjS9y+dW0JViYc7Ci1tBguGcV+HuTCLQYdQ+AMJ7nOfCZEHtAFYD4
k+Njh81o/56Vkq+F47cPS2xZtB+xEioh77W0jjPJAkBc8aZO+mzna6g7QzU8aPAD4LDNsbgbvP73
CDxKJ6UbN2s+mi40rofkpTgK+dWQHBQiDOUcI2BwhxakA6sxCdRdJ7BR9rIvRHidIOmLk/MCtNcV
eFjuKCLJhn1Wo0x4cMGyV64Mz4+fZODGG7/3wgs1Qk05uKVtswAZTYf6s3pswn1RquAoO9BX8FWe
OiibVN25YU13BiBQ00HrrlcaOCBdXPO4yD22NV18VvLMRoq/GgOcDU68eMIhmcWqDrAI5d61Evgw
G2yamyujzxv3jtxGx5pThRSJ2HtuwI4W81+o2hhbkOa5dIF8qoLW2rb0rEcl/qUF+vZCIaHfj3d6
gk1FzUsweUcDb6hZZZ2UTvtSHXivSiR6VQeKXCsPtktt+FIvzsCV1qOgDirLZYd60soDR5dGWBRe
eN2QjREA41du4Ps+ogO3tVdxPgGcrFdYgnHace7xer2/sd8uCi7Dn6ZFZrpL+l49Zg2IWLqc/yjQ
MXpu/+CgHcBvfu7IAZbPGO3qXWG9p0YXuuXO67i3misqoQIQK57vEqcCH8VSg3lTUnlTefk5FzRm
OXa3qNykos2rVXC4j/I7bDmsez5BswSJAdDD6aaw1XBOiC1OD8ccRWGqkNsbOw1pAsXeDJeVqhQc
rStyOyhLHzpI/5EXZxAfV6Thr2xLiIBKVcigdVbrv7W4BekQeI88oIQwzPQf4dhFldrQeO4OpfWD
lU23I5s5sIMHPamD1LjSjrCfqJopzzSmHkguwA39bzbW41zKfftV5DKxsv12OwinwW0D+IUFoqDC
etg2nQtu3Z8dNFxsfmxt6ziE9sLPYYaK8WCP9Col4EfzKstcHBlVh8FLG2FuvT6x1ihlq+9cZYGW
vQjAZx0Ef5FpaVoW1HfLkHqOnlAXhtwCLoCadr3I4liGN3MnVGus8UwBWE4vQJddgslGw8URYie1
GkDTuc2y0tjEkIc/gb9bHK1edTsmyw4vIdXZgTTJ9yrFboQHifcEam5xDDy/3WEj2L0ztzjXfZnO
ESis7w8ff0BWBuWIz4JhKhWeq4b/tWC4owLim7pjqiKmMuRayWorNX819C/AyIl82JmGLmBxFfiz
/vYEyP8d+2LYLSE0gxoUNGf73Of2CulasWZWye+b2Md792hZW2BynHf8Zy82Z9GftT/80WSB/yoB
TtlDQqE/jthBPyU8QZ2ujuDGXy2KEP9A6iFYiwaJmqivQbkbgtMxz2T6NhaucWC+xdc0jG1LgZfZ
gexIbyZvTEXDBUx7f5KzGvvksfZwgqVn+mETvbS2WBl+k76RKQ8uRmKDRcBo6g20MV4d5CsvkUbw
8WLAWwiUP/ZQzkpfvdQ3jtIC2z55+xRUQmLq1ngMTodSVyYW2NfuOhxTb+Yaxb4DbyeNqfQQDDA1
Dp+9b0FhRFMPYB+Kvwg9hsPE4TDiIBCpAADHyGbUgDoYbuDuyEaNGPgDSkeCOxpFMi0fcs+4gqHd
LERhKlfB1UI93v4cDlmZfgUWmgzF5dkEyjiVPZo88bHpFcEDVM+r8zxEFilAnWX5EVOxTtNiIcbx
0xy10/Q/qbrufUz68WsP3D/qTJPXvDKde4hrowpK2+vcrLcGmPAPvR6Of4dJt3DuZTt8Qza7Oxet
idcsUJJBUSLAvj6N7VMyOEeyc6nAOhoq/72u4+TcikzdlVbuz/jZ2HHZLoWIx0wcZYL1eK1ch83E
UVWsjoXr8md/UCXIcNM94Wg7QARBPlX7M+iW1pBgz9sN/ZS/21BiXMc+lycL4DO85eYpGMb/plAR
Vt3vs6r9EgQcCSmiT4Eyn2vtqGtBUGAzor5eJnW0DnDW9UjNkOXTw9CAQkGNj+BYHGczd8pmZTTI
JlyFAk2519IVyGz9HcdwBv3A+TyJzI7jqHPl9/duMbV3dYX60mhsTo4ekQm/Enz7PfwJxJ6PGziN
kZGY9maTfaHRTdxiIwctpYwuWmeNg+yqXo+HA058yT13lzl+q+aP8I+Y5TJ0eSNOvtDa8+eij7gs
I93XLPZLGaDWucjMnRVljxHo5C9pOzTPTTzKy+jwx85MAH/SDUiDy20eVfWWhkI49XMqi0eIWHxM
Yqh3u0jB5klV3CUb4Xf+qteZeGocnY6nXoE879ky3Hu7N9ie7KFhg/V9DgH7XTnPk2Av+an7OWlZ
EdzkEnKjkMKiZa+mUMwS2NO6dAmlwGnppvb+yjZ3KRwAXXyYZWaLg3Sc+EMyZ1LNEdt5oLFsZa8t
bD7n4VhDB4m80HFibzRcvBT8f5wLSiIXWLf8wFCqsx3oLCTWBEaANkw4T4cxN5LR0Q+7+iGpIQDb
Abq27ZHBeiDb4qBoqSf/Z0ehkRT1BFK0CEd1EL/Q6LV8SzDS9MIAdgFxl4AoiaHMk9Nm3bON1CFA
rFH0R+hB8gLVzkhP1Hg+g6L0c+KQWO7vUR4288QcYPFHu/ZeTWMfQ0j0wnNAMPrYDfsNjbsRPMpN
Op4mM8RxNqC4LSrKdZfV8s9IhCYwhtqW+Ea3kXqJeEiBhYy6bDsHzsbPxS0Qx2+62q3WdK3lqksc
WN4LIPfx38knE5fSOZ696P2/WuVNZ2psP0C1f6y6YqtinBhWQpk4WILM3tkhF3WZBPfOrjHyfdQE
/mEe0nwAjiZjvawnehO7PvBJFluBctwVeWbjEgQKY/N8tYgfRZiEnNQ+RzLoQIFX16VwMppl3O36
Yfo2SJwOMl0TRr02wgHgYgPPKNBETB3JtNiXYafnL8NfhZDtv4ijT6GvCL2jf1wxLcIcB8b6ag4o
vKHWJeMtcKTmRaS/VUBT3FNjjy2fexbYUtZt7YfbGwdN8vnXJVRkpsFWgazXkYl9AQjLweQQ8yPR
81FDbH7uJ6XfYrsJoSEgLhtWuPY8v0VZ+UwEuMSqwmkhEgjufCC+XyPQkj9DucW9mCYejIltsN/q
sJZrsEWOF6+cjOe6BWG/tk+pU25VD9G3MQ2Nr1O8J7OHM72D24DuKUWNy28gYTtH2DG8KjB43uGb
iLw8rVq1/QoZtfDBQ47oaYptVDZhVSRXgcwRbg8kdhW9A/Q0x3tD0OzrnAGmo5c1wVOH06/4i5pA
g628GtL0Of6cDacA/SO4V3djERkbb3Szl4BXqBDn82CwsvyFN7LfVEbJdxQg8Yr4AIjaoeZT/kIm
xRIF5lbDO9DQilV/BxLR32hETcabeAUZlupMS06T7R01t/mKvPnQl48FdEjHxP8t84rpBJpgkLDI
OhNrK3GK3Tx2IwDRUgadCZNlOJVoCry1IPX0RBwrTcXBjOjKByJbCW1UOljJ40LTohcX5jidyE92
pWqx1oXEO7LRMnQRhqqf9WKjC+H2CPVCMEAWQDSoYArOYCIKzjRsrElUACvollyzX/gKcqnmBM6I
v+fcTKQhs5txbzrhK4TVcJqoGwc6HEjWoIwFdBo1SGWhxDPbQh6LFolS7bd10XZrNO800QTlMuBY
5LftcFz5Rutv6rTnJ2LYp2bSgn6zhB91yUgxs6Lfrf8qNMpNZO6WpbwCmD4w+LxLk3sbIVGWWqUP
vBoS1HS6yWXSDfWWoYnLg/AOtUsUV0AuqF9RF/Kxe8+ELunsMIJDV7LguCy3LEI9FPoZB6OFZEKc
pPNlIu+FhX52dxN5c02KX5alXhyB8TGrsHXyRDOtan90L0Pd8wPOfd9o5PDcvfSOyXHymA4/AoF3
HTfp2o9gcnvg36QZc3ClxgveAkHT0DyjlKRY0eFtYjqXtky8L5l0+M6EKsORIoqwLUDZib3sZwTP
Rr5zc3YdQfthvA5c4pi7t2uY0LYBddGecvaJyyA+WKFIgIbQudpYfKrfyjB2LkK15orskNSDTOXo
1cdB7zdMaKHdhHXa7kMo9F/DuF6NptNqP1+0H8Jmvii4AT8uunw2WlxflMIqA4cKtocdn6qTYRVY
+fgUj5YEkWuBP1KndN9dxz82kUqRLUcScEj84SpCJLhtlGnobahQuWIZmCgEknvRZwXywJAlz5sJ
PJCftsAGw1Fmg9pclzePw+CcezP+ugSk+FH9LwsNLAE2vAH1n8M8CF1AQ2GFvLvzInTTQnunc+sX
snRDmq0hCBoB9i6clyW+s6Uzh1j5HN811lmGyXRQU9vcgYrJ3tT4H/ze5b/Td0WgkmQdFZLd/0uA
kRrjWvLqI0Bgw52DB8YvexQO4Ejg2XZAnNOAnvV77k0nUVfGuxdOxlY5uXUyIRT+OKU8RB03Imon
WY+tCp5zM3pM7Di+K2ywH9F/iv4rRpzvO7wgP5IJFbhQzECFz04GDFoAOP/fuuCMPwfQGjjLFnKp
q2VMRmpspw/AgNxaq8VGPaPRU6j7q3n1IB28TTpTAkIBM09RgcJ++ENdHZQbgA9NN6aY+L2fGjGk
SPqvZEK9rz6o117Xcn5gp1AdKKyxA7xfhEWmKJglBW68LXCvdNeG0Aru9sud/WqcVzIDKvueHhDz
Lb5O3X8+IHoWXCBf6p8Ky4aOUCjvl7IuMSoJEKprg8TB+LsuTMeBIysEKkHbqtwSIO7Zl3j6r1s8
KSGOFaQ9iif6aGdVEpoEoduqS+YPu7Dv6tNsixsg72sL+F0FroXZhnrsZGdgK4ySMfvxP1d/4Az0
H+xwvg01IdN2fZeZpm+aP1d/cNmAwGpowoeuQ2Fi5hrdSuWoCYMeQQrlRuT9Uzs0jJ0AmykeHD5b
u8YIbS/Rhkj3D8y4m7vkdzhHGaR0IL9Hfh+KlCCj8rKcYMl7KhOgkoClVuBfSwfa3ok2OMtVkLdE
LcJSMHA1pNKBm7X8yqiP3JOXENh9PKmn9LebHre77DdZI/WdCQlh65/j6jJ7GaIs2TFDGmcDYhUo
HykqKIPmXXAmY2EUONSHgAF5FzsNqQFf/ENdpuwRGrWxqaZvfenLPW+EvXcM3/vN5Vtkf5zVKGts
w3gBLDNVkulGZs8gdbGeyWILvAqCFBjpOe1LPS8+KZlCVELXpvV4ep152/7ljGEE2sykAO3tYLpr
AwfAWzKWaRU9gPMzesDxobWXKJnFjRi2OTqpkuhi1u2abIPvIxmVKNABoYrmnhpgqqGwB3GpLcpj
CrZCuv/DA+AlUqZue57IQdGmX49HlVcvsw2/q/GeZiCHFqwBBHM3t8t4oEVIlEIljCwhO28U0KdW
Znjf+cVHU2FjF7Q1Dl5hiUJsSXECja7el650Ym9TFPIoFWrl8WL8Fjdlf8LBirfBWfj4jQ/uyazN
/A28Zv0p6sEHmOi6Y23vfLwh1zj+31f6x+txgI2RQTVPOAt1XiIzBytiD0Ir8kJjLHjKWQ/BPS2M
BsCGmfXsGDTuuHFDM1qLAiiEXRyBMETgBYhOx6RV4GDMziobhBkNwLkaNNF4PS5URIGzMkKjPiRT
m0IEO3WOMnac16GNevBC1FAH1MPRCqcDc/FrzfvaeWXm2N8BC4yKLD0EnWL2NBjmHGtEmJCM7QqK
E3gc6AAorXztCjO40GJ0qbRo+Koy3UsZxfYbNaMfTvGmxYGvcDYK+Nt1DUKDB1QqNA8egz4ROFZO
ZDJZj0SIAZbAc5G2s82RDLTPusnjcjzjqOFEpgwCzruhidJD4JtrqfE1qUKJlTkm1kMRWiOQgFO2
BYOseErwpNoJl5srq4eALpg4ILLQ2dOd0ET4bgYS8ykDi7yFysd87dnDldfRXpprDj7mCnjx457u
iCl8mev1rMdTl7OVYWWJ2gNlC+IxKONunYDhFKfRhFbUIN0L6bV8zFF5jOwZecOCR/tIOKDNiOW0
h/4eaKmM2PwSpM7J1bgWaGaUa8nK/t4MBmDsompYExJmrCFKAQGJ97ZJIaAJ/trdvDeJ9IaFHkXU
8MRAHVvteP3WbvTtk7Yutj3eu6Umx8JB2hFlhpcFmDMKhjNrQuCYEI8/ohBx9i7wnKJXql9RSKlP
aCeJL0/bgoihBiz8wdY3D+oVZYSj9LDbuU6S8dlLjhYI5MDDbXiJJXtgQSV1EMAd03BpZJ5xELbh
EjrrDPVG8PgFUwcZirXBQF5WZ3F/1+qmz80deIvEsQOo5a4zHQitanthVX0Ggg90UzftttAdm1ZL
jN/7BqjjP+eg7m06cGY0UH2wcJOxBufFdiKkmpkJrguMqOFO80ddexBYCny8AgbOtMui6k/Zpm9u
1OEpK+rIxAaPWsLCwmbYOI8zITO+NtssuPMMfANiaGy/WYBxIatgDm84V/roTdrWoGj11Cjm7RZg
3IKTS8JhAh2GhtQt7s5uUX89GPhdascVts4JwIb2Eb7MBNgdXwXOtpMVjfegHIX2dyS7bZx5yDZM
dcmAZ9NG7S4n9Q1cmOJAJsVt3MiBpk7uZMA3Sxj1AqAErBgX/IR91Wn1UvQ55NK1qaWbF3mXb+Fn
yPxdW757FNcD71K1HVicM5edINnBTqnuQYlVpCsy1kuX/I1UNs4dm1/4pwiqjiuKuurOa10tuyyT
p9lDGAkDgrS46NWVrqZTNLi9Tx0WOgReat0F42TegVHho3F1DwIrbyizF3uyk2mJoAk0dfaO/W2s
HEED4sh02mmllBUK3OP7esiK91h9q0EQ9Mb6vn3Ez+yVrDhQ9Y/YzYeg1xL5eznxZBt5ZXIgL9B+
UIoCQB3ZXJSW+/4zg8LBSuJ1AftbbItpgzxvhsFcDq6mGJIcegtN3iWOQVd97wOUsopRoLWV0DNC
eoJys8FDRlwl5c/DGFodyNwGDywGInKtgxuI5ax8SzjqUkAkeSOCCFqHULbhOFkSyXbm6g8hcyEn
zdC27kdobxNvB5F6EI0Hc3qAHListyzOcVsj9wcHCBgVZxcZqVmoPxabqZforazejhFuHhBRAGMI
Bc5jQI6v15mN5Md7LiBuDk6+R0eFqLgYjVPlugYKMNAjWxVH70bBG9Qbwo7zuI+IgfEgA7HHP6fx
sTQyFB4i8qq7rL2s0TWVxF85VMUi/VwCckq/cKKIbhtbY3/MoM6OCmf9Pro0s5Ep8WyGqtrbsq1X
thyL7ULRd8O/tzgWTr5fhfQ1SqsUcotRC8LC2nBeDavL7gYFdTIopDuvUMTyH4vI3RcWjorXSfcX
KuiLF9MZUSnNwy9RBf5+iqxHHuGc2whPtA6Ed8otyIonPDMq8WrHqj44PIawbjyND0rIYzSM4EZA
yV5/iUyFoskoKnZAooKBQTeo3oqhFai7lcLjjNwUTY2ouxiwcestRNLg7JpIo4Jcz3oLXPt3t2bg
jHD6vTE48TcW18UGhfbFvZ8jEVB6zXvphUKDYAXQG+gtzZXNHv11r5xw7YTQcL9y/Ntc8MleL/Wr
a4wiwJ/fcrlfxSxXcnvx/QMuUuXA6+LnEa5on4ET/mId921/Sb0mfYpOs7ZOEYICYJLfgpYV2wEM
L+cub5wHbo2Qm7crICINVaybFgSrieZMBVSFHcY6PeehplvVDfWogczpWK+WMU1jloMyxr9n/Gra
ja2Iw0cFvqmHMO2zc9mIds1Eyd/BcxRuAzczDwZEJt6hpfvF7pWFtIaRvzrhiI9fy4cW8gF7pQks
PS1wSj1qajArbQabdTNH5kyFSXSXC9PlMm92t8aeDS5q+D6XumLUNBMRIScCnIzsx0cvOrcoGX0q
NLX33xYaOJrnG+qzFEOWXgeOH7NoQGY/dZeYn9bxY+/N73gFIUrsOvBkV63/gJuYj2qGqTiP7nhv
adNiV3bGNkFW8E2LXTbQA6F/yVnYQDZnEmC6h4ivj7dllJCDUJEOTWnoA+GAHWRjvzWjmc1eOnAl
r0jUhzcGzqvwQVuTMtBfDkVyFJb01vOGARUux7IeQVJH+lEGCLw3IIRwIP9qaQ1YNJzJJyCNIVvw
affNwYPWrlxTwGIfmszfq1GBsUzPXBxxK531GNX2tvYycWC58bUJbCahJlvFZy/NnfRtEKxag0oR
n4XGRZJk69ENMqUOEAcoAXY129PgcTdZWRFIDfsE2s1DKFA25gThCvRbIC0eDHkMKgcFxw4oxQI1
yPe+6YyDHdqQYtVDhlvNNodk98FwY/keF6Av8nKZXmhoDLhVo9zrxS5r4EIk6P4hYRFZr9IC5h80
cB3b5DHKOivIrK27zpVrHyfLp2qw/OnQ6PMAnRLHG0gVe1vq4oMJe44i/xxKrpiy/tTlId6HPM6j
7ajnt8iFeVtamtwSbDWo6CribSB6vNiV2RieJVRlxPq261EAhIPD89wtUdh1dHH2/+tIxo13f4zc
3H42wiED74NE6VIWIvk5mZ2xxqt4rjaNy+w1oJr2uTCfx1qCEWuyxYOAkte3Hq/UyF2WE5IeZrmD
Hgt0A6FUcgJ2eNoH2I8+mimPNmk49e+G6r6bKPD6C+uItESJq7tpIkhXRfn0YumKAT3qUTy5jEam
AH8DRYmpoTARTm0O+IwgCtZDQstAaYRDE9mOjmTjqJ568vyNqgvrYUL+KcEbIU7HJZ7jeW0bJ2rm
Mbmuxi1HBfpq9nEm2LpT+LZRVIMM2nmJX2w0fXHkIc+OnpKgK9hlAVgvE9PaQc98/Ma8uN3a0mbH
yXC6L7+w90EXPLihKveKilKlLi8dNSco2OGcMw2vPDSesl2TgoKGwqIgexl5CKTSZzzZfznz7+kt
EiNXF3Cs/rm2klC4x0xKcwXmb3EX2jn9AUNWyjedArwUMDrOtIdqjn9kQ8yhTKZEeLIMSGNqlHNR
dO0ewvP3wvI+gNEgukvP1ORTIfIVxZGbjDSkHtkk9NIhQ6znEC6aetR4nSPX7lBmclMNGZiDV341
xpt4iKMzNWVff/RubNAOh9px6uLovMwh5b66CSd/wkxUnzsByNX1OleB80y/ir/mQMRq8YHR86Hh
kOKNHvA4utVTA+yl/2CpIdlJb+hnx3Lr74v4RxQPOaQh8Gyg2DSdrIteIzXaUxNXeAPSbAvItlcX
aDdWAzK6GIMXb8NrPNCubBRDXhs6resp6sJtk481siF9iYnk7wwvObh28k6BIwvBalO1vy/ltQOV
7U5tNoAc5DG0WvAZUf3uEkL1uR5y73MlLw0X2zwFfy+7pkmjI7iJb+qTyDAXHlVF4J0G/7biiWqJ
WOD+AXKd74C8emdqEtF89G5tkeGAugGI8SUONCDXwf8+l5Y3uxPu4ADQ6dFNrDP6yTYM8na+a9Bf
+HxnmO8S9Hef6huKRfcWCqh2vdH5p+V2QAEUen1vmfs3txQ3hB5VleCcFAywyH0TCHvuCs6ARcz4
kWy+SmMgHAi4TT9Vr0M5TibYd19l4x6q4916EfeKTbNcW0h67MUE/QByyEQcbOjh3ZNJTsK/ZEF1
QtahU2taJMcTuLChxWZrMRAAoMttqLxg3+u6RDDO61NXS1zIC+4zSMc03ZtntPwxtY3nUOuMWBxa
BKPygEv0ynibx3YYtg+GA2EQSkR2sv9elkh5UeLRhyQLhIPr5spGYZSI1PamRvJsMVHv005RZKJG
r73EL5MyhgRZVJ1s0Tk7Os++OdSmY+t8dKc7393fnLSTbznmLkUjd9jbgUD+52P5JY4cPjDOK7pg
aEXRkdfuF/yzoMCR8y1eJaKd0MMQ0G1QxPbFmry15PW9NYIv2G2tV6hUV68jpFl0JFkGIR5DMO3e
0+S0HaP1CFnOo/Qa87G2oCFVSjyBWrPfEoA1RnnwnReHkBTEnrVeNzX4FgPzheCsdQu54qosodeo
kbBIjsU7J61OsSjM7VxTOuv3CfDCr1LpjCA0BLgdn8+5LBWpkvezgwpQ/dIptEi7Ps8PINImS2Pb
JD1gOV4TbMgoTRf8pdRtYw4Neh1ZQhhu7k04MjS2i+dqITIOjjsc+8qbdRkWAYlFN+LGlgOhvyk8
UNKTI9MbI+pRY9LGaBmTsgOKMK6nkNdtE7HxQOiwcWNIHx950KLULYTI86S1MTNd3F9ELHUuOKUt
dngZgGI1aWWSXzgCqZUOt9jZZYLgDEwDemqfj761o1m5AZ3reSxkVKPgFccNo0JRL/Y54dmlVz1Q
tOFVbxkzH2mb1ewjMwUMEP07m99QdidOIb04LvOEnjxPowmQdPsLRRjRLoSUdLGjG05Hd5kofrJS
h5+gUo3CzysHN4NiXRVuuot9uzvLBjLifGirF2p8Fb0lTpdeaFSPnrevq8Be05DpsA7ZKMue3Ccy
2QIgiboECtFoIhxE2Z54gADDjpyTJZDLRG3hqpWsOJKNLmoiTcy6cRci44iMr+TD3Rj4gu+cTgBv
ypGVa5THkaqGJ5OZkW3CJobMgwlaL227cpRtC7CwJUfAX4IWwh2y2pCtSkKclsUeFMyS7Cs0ah99
4Kaem6HqnlLevQD7kn/F80TsGwN8TyqdMrwp2PjTCrry3hga8y2XPV5dMDsv/RHSvSDboCF2eNgo
yEme56EEJCnyii8KVauXYAB2i1YL+Yiz/jDMDjTUHwGV8tDKdcdpF3IBlKFusqIH+KgD1B6ab2J2
GEge4NwkARC6FjjL0yGx4DZbzdF2XGzyPBiwFY1hXNaZamvlmIO8uGnC5qXJmYZZt4MMlbtqGzd2
NwCtW/etkb6MU2/h/qBHtJRT19lxyqN3uhA5aCkG3c2RtQ85b7dlEMUXu8Dv2tJNAMjpCRrUT2Tq
26KChqWHEscGz5LNEkc93uZ/dJU1HiMwrT60yCE/gMa7u2eooaCAxW40/rTvZY16GR27LBRDuHPt
BdLaLcHk/fxwMhjuByCBD3bAqjPoFz8a5PB1hdHnmHpLDJTH+6MHYYHFtMSSDYdT1+vdxJH3xkYL
hKWHXx0ggNBO/nuBX8Vxx+mOeQV1RQ3+MGrH2apOl2RS6ncZz4liECA6W2kriPRmHCkSPQc6Wf+w
UVyDt62NEXf1EwXTWsvc8fN6i+0/rxejJnKNE0zAvKANLdiVjBYJagnHLs5QBt6RcBYRts3CYuSI
ubGbw7S21qLA1UHzd5m1TKXez05a0vLCw1D5xWk5TcyzHsJhmYk0+c8njHhjKlvwkUGPrbDYYfHO
J440BiD8ejIrOsCOyKPnof6IHXCsV7UbsonQ/QFF27oEWWHsX/rILSFQ1gXg8bFAMBBrMgHqRYUJ
7UHcpED6fW0nJzWpF4Mp4Gba4qalaDLZAgCYVkHQoLTo8xpLsNAXX4Y2kRDQ+F8vD5iS0eMobIm6
mrUsdfMxfnXxxht8IKcZCs1//hhLsDsNFrQJf/7kN8Plk1q+epxU3u6X9Sh2+WmQg2w5/RT/1a30
r4Hj10AzJjBgYOtWr3gH+sVG7x/taAB9KY0N1nBQd2orNVdji6LmWKNqzXU62vWacRz6AaAefEyY
x0KvHcQGqFLnaWRwB1HIHXWXi+O1rhy05KieMq8+Txl5iX3pOLjbIMWX182m+zKeulfb8sY1iAZd
fCcxHBWAaYyVUDfUQ5Ww+g4aLRHIqozulUd+/IJEPPmo0YtVXQMxq5kNqR81bUOb20/UTCJ4N1F0
fF5MsVbddsL4wRgN+6kXZfkYsx+L38V7EN5bk8fFVDVGdZwaH8yQofmxMgP37A7bLgDW9DoUDC6w
bpP2no/DS3wCcnDPEytQD3QHskH8oIS0I2UafSiSjoDIlMj5RdCa8/ConsdtFvGzHXAkwMCwVq6W
MRkj1tlnXw4GPMmmyIv6fGWiEGosvQL15mAKmsaQ7z/yRZbv26sw/+JUk48XvBzvHaingAbL4Awo
rsx7ayWgzbbF9t2740rkxckDL8YOlBohUFXMSl8Sa55tTuC/NCB0sQFdHUjlR4j8/A9pX9bcNq51
+4tYxXl4lUTJGmwrcSfp9AurO0mT4DyCJH79XdiwDUWdPt85dV9Q2BNISzKJYe+1LhneqpdwtMO4
miSmgWG86rS1nqucb8gxTQWwHAIHKTFIm+IbcsqR29Du3Ig3F2Su0wjK2qMsfuO4ix9PNIflIf4W
M+UgFpezV5rdAgChkzmyvrNBoWIVWyPK5dScmezJyLIjZhpPbdkkV2vEqWPfVkpyJ5Fc1wGP4M60
UZAnPahxLGTWWBHm2VpXRDbqRDvX2lJYGITRNTCW4mTP+Q9Ska/L8bP3bGOrJHkF6qVjEfu8st9+
xeBdCjf6PVctwOOdRkxk6bVH77lgsdKtZeBZoN+b3ruOrSBc4EXk4VjV80BcOfgg5GKoOyfZYRa6
i2fguFpOMEgkC5fVEkZvO5sIOYR7v1zrKwdzK8qoxmCPI1xkK7otB4z/vs5t66vnzN3WZ9bw0Z+t
YS/WZrhE3uSc2rY1D2Y/mEdk4K5bfzEPlJejknO6ytuKyjFRDYtcHa9YhmerETceDDvg20V6UMC7
Rzr4xXYUQLLWqRy+PafI65KZH5QOEpkJQ9ZPMe/J5zXzQyaK3HjmTgJgWHd90uNgFbOAWpsqrwEc
YW8tUFOdw1m8Nt5SAL5Uy2tgT2ckapOb8+57E+XgtN1gxFG6IFs3niTg+sgAxz56INc0q+VEKmpA
ZIB8AdkYboCMLPJrQSh4bC1+utGpLrA8q8PcIp33AxZtf9IKuGpAdlal6zHA79h7JN3PhrRM2fhx
kWhh0hmoHuC4nPCdDSaK07w5i0EiAILWoB+PFKkW4xayN3kExpCbek8k52AVyUZkgAbgA1HVolME
vs+6ihbUGwsk3GSByS8RahzPs5X9pEub+ULWZEw4HhJoqCcC1qK6yJ13JILuEV+uduyyT2vTN5d2
CdppF2F2tMkZeHgNCbZTYjEJiqMZRGRWaj4mtScnS625B6qaDypqiz3ZgRPgXReW39r+gP+N/i+U
QY/gwFy9Q2OPDAMBbrvFdHMFHVIH5G2rPeTIpUImIFC5yZo2ALLerCgJfgDP1EdGIj7BVzP5oC7b
AkJX6u7IEIEA4+E1kQFLFqQbIzlKBEixOFJ3DhdscWFjatlkNrCwlUymAkmbFRbuIwjghmmf8joH
gzaaBD95QE+7QwNSbHSnqUt8nI1U5nEy/Q2Zk6TE0VcvX+iqqyPX58QDPAglGNZdMF/KJH5NNJQ5
h/7g1UiokIa1wIM3qIbbZMQ3A4UT9Ie9oNYR+IWdc8iQoeKHZXK2AKCyt9Mq32RZhCxrUvYyT+Fe
TgQSFchSpNgMohgStUEH3+nUWLPjrrvMs/tWvKDkSrLI9M1LlNl7LyiqE2NrdPGssetRRICupSB2
JdVAa9vxjQUkLTbfTJYvYtMcbfDJOqxT8amD6dY0oHpQDkFNhY3oTRBMTUyb+Wr3Xm3c02a/6v7D
ZlhJcsCnc/qHk5ytWeWy4rRNdkXvnGQ+8YPO4ojkZ6VFLEVdAKxjy5YMmOTjk6bEY6/t0CVPklWG
iIxumO+CdU7Y2zuDdq4CICN4rwluxPUAMMi/3AKLC8O2kPR2mwBH9sJk35YCaMO3drLUoPXFXhKO
HekJHQQ4MnJW63f1QFZP7bsEPXqed97wBSvo+aCf0vo5f6eLCms7BxyHYSVOkAd7BjZDZ7W7uU/7
ekNKav5X2ZSQbDr8/xrDklhz5ES3UMztA/b/sDRJjOmsWVDuOFXI+l/opmpYt22RW4qUhQhWdBj1
/icd3t+v4yluFsn0UpUV9n1H70jbn3qzdE0AV9mG3hhrA5Ct3jZUf7l5Snur9xZ36UA71U/rPqx5
eYyKNjwHsul8I7hpfqVjDLmBqMIDbtC/Of/n8XjI9rwPBgBBv11sATHJUtndX3NdfOwkEVIjG+oF
NnA+qddGNsjFXTvYah1KysF+dOdolsj+5El6JD01NJ5FnEokg+akO4LF8KSHol4JLPp9P5UTCswB
1T7YOyaPZGtPQgbdIAOFeP/MfZHHJVnISXUJHKiosJl+6y8HYe9BeqCbgVUMUuRRfZkhl8tnosRr
ETjsA+BMfmIFY5IgrC0j8codRjKRgvHmS71UgI+Q7GIq7qb7yziyU7An6tXbanIxYERNJzAsoYB9
3bEIWfwEOk5w42MkMcl7aklBzUx45EhZ5KCZ0NjkFAbINiOeF/8beRLoOOmVNylJViOjfDBje639
x5h+mT+FDY6c9T3RmDpkkS/dqyFPgLFEw9kvddPOqV+7JFOD/AIQkpAlAXrtmeR0MY24Xti3O7+6
sYE4o5UVsEYPr6gkluNeAyCEPE8jC58GsJ9KoXMjAOtRL6yS/cyxdCCDFflmsMlLHP4FJYiXSFkl
4AKyRuEN+D/x3Rao7w1wfdKW7+jm8jZIs736k6IeWfgbul19Q/pPot7NX6z+RHIvqsVG+igGJacK
aYuvU++gwgaywYszB8cCEGPYgKplt8A7EVXYymIuwzJeSEuerpGV55UBdXVLShDWIJEc7HKiR8Ez
6JHnc+UmK1iTMYWLsh7/PTRJ89NkOjQliN+VUk/xaOrXVYsP+Ls8iu8DSe7CP8ehERejKbutQInj
jqHO67zIs90i9Dh21N9l6lHjTD24dyIAIUujbihMyNg7nRZrf6ljEISiXPLdD1zcOOEKRqT2+ibn
cZmbfoU03w5Jp0EZfgFgRM2vNAFEIdGIPIRWkvRgXU5l+XnnuiCEA7c25mzA9SRlyJLiXOQ2AGQm
D/vsrAC8Lg4ulGNOjqTEtiGQWFbn1XECrXacrCAoDAEQ+wAG5etN+cosq8M0SNzPLlpPESbBw6EG
eDjkxU50Y/VV1PzUNI7/HbmZn+3amj9zq/Bi7vr2GSDm5mPGV3O3RgC4Ri1prdZaDc6QGxRMrdgj
66ujXn8t7mReLGytmGXdX7LUtncuquY+l1n5t40Ekr/bDtj0QHbD5/jHYMz8SzXV/a6YRv48LrWF
iT+wRXtRZSA6anbpwsG6V1fLo+buAhb1/KganF9veWZJYj4shlHdA0eyUEhn+7My3xvkCKRrK2Pe
0kV0mHbWF9H3oXTvA5BIo9B9kKhIydQtSMdaXkSb1QiSx0yPpe+Drq5jyeXuVrVV3yrp6EJMfmTa
cH+1989Ej6zHU87yU737TLRzgrqKo/CxUHz/q/TF1NfQ0d/2fqGb70ZfSd/qzaelB9KfB5ChQWPU
S7DTd0SOFLklqERDBq1UFRpBQ4FpEN6G6iqb6nPgUb8ibVDcHTgIkFpwoucjQw6wKY+Cg9IU2d8o
OpQgBh23O74n2aPKoJ99/mEmzzQKHy05jgohHeo/UcJIY/7sg2y65ByAsggUJpEqD1H1IDNqjsr1
42Jj4a0rRIRUD0lrHyp/QhHGXZ1J2VcAwCsC7BxRvAOeaNNcgWHhdNEC0IC2xBQHGNrqfm7+MOpS
Q05dhTQWurc0z1ERRV0yT1Xx0QR/zT6xUMDnSRBoW87oqXenM3JvRFKi9AGw7HQYvRFJZ5C0H4lI
FHsdisT/H50LSs5dj50nLDOX18RkQNMap2z9izQq5diQRu3RA0RluIlIS2TOFAMoBdK0r5CILzOd
79OWaQwnB0PF3OJzdST5U8/67hAt2YeQJ5JWRbJHqS6Zb7Qz8NNavCcTI44AVbxhPHaR9v2ctYDq
SNOqcjdB035tUW9+JB1ZqUkSu9n5KDbd3RlyMS4PFfakNtqZeoYja5Rer2AB3jgP/a7NPiwVEzHh
oRop6Nw2ZRN9M7GbtSfdMgTTeZJoq9S70wHoGREqLmxBhbysLo4kohX77/2MTKMVqeAxyYHnJAcx
8CmLRQlGn3v7vcyHqd6LwU4/JWJI4sCaugd3bruvQBAGhcgKkIjGbM81CsO2NXe6r2AImVHH5JhP
/QrqSsCkfsTBYvgUhN0yr3tjbkrxGbuAwaEu3eqce9HOxEb5kaQa2EHItJGGtUKB+uzZQbNRJqmc
pZIspMNhR4J5kW8uD1M6HZRIFqPu6rNhF2/RFHgzugGo2AD1cRhTuC14zbsAgE93o5cGtnjoampk
sjO6pnKluxMNHo9iSKtYXUSOeTO8CtX3TE7qztSfKC+q/0L5eeSYXh/VEJnDcL4+YIJi8BH5wwpE
lMB+S4knGhURQ0p31uzJQg0ZQGyHlU4VZMDVe0cfJfNQ+WzTgg9rr3xI2efJ713vBHu9B0w92vFF
kjkeU8mAZ9f7jrHeCr7ZO27Yip+UNpG7jr4z6Av8atgEfGWb1kyXnRmBV1KTPwLb/0fnOEZM+nsO
Se1H5rtYLVKPyCSpJwcV8gFwp9dMltqXdDjUBnelNus40kVm/tLPTXoJC899AcNBh9SCvj3MVH5Z
edbZqWpAIfdF2ctclRj/ptGJJ9YHC9nij2bWxaiQN5p4mICwFKUZViyEp+CLTpkzybhDTSVJcbSf
wZFNtUGuMgelWL+11kxY/Z8F8CcjgHSd1LMgD8XLjQgiqRdwVOAwy2AgWAdcMHcBWAigoDfcYoUp
DEJiaO/xhZUMfqFjWEf1wx3OsVs1f3BUuKEuD/WoEyoM3pZsgElLdizM593dWs5zzWtpC+Ok9UAD
cc5JhnmADO9Y1+9tjmyatMIRoUW7zY7ceLareTn1+QvpTUJFQOm6nwPuFNnVVQpOizmRNVN2YexK
sPFsqVIqa/rlkXqqpCrrJeCrNFOx1U2dlSq++jmaCrAomqxZUFbb12Wr0fN2bzjgF+3E8gSAgvHq
y8Y2mnbH23WKLRdFD5vUBvUegK6QKZGPV2rIOWHAAhwsPhy1oQi4i7T00pWHhIglx5SFgHgwgTzj
Y0OEdkVks7gu0NBzoPSRzljWAStg56+IWd0pBIL0Q9YhVxpJSSsS1Ebwk7aV2GD/AxCX/thcGehZ
JLBl6Bl1AhCW3NxwwGKBUgAeZcIBeTkt9gHF81jQSt2SWmnsmEgid5C49ciCMXgMwUMQBxJbYQUu
qgDvhwdUoh5f35Dn7aXNSojm6DfbGTghj0ZebFaggLMNCvFfe1I3gyvsiu86xyIRMMcjcW6mc1Vi
YQpZN9Hi9wFAnKEks0CRy8ZOw2qndb/0Dhkep4CU7U9raRs7ZIHOBxuYvZ9IxOxtPljcB96itKJs
dbkRyeqsov/UftODF7KCmW6iCpJqK4Y6VDeW4aPEXFjeI/nc3VlF5c0U+Mu/cx5BrArqi0UtufS0
ntYJc4g3KgCeryRpo57e1wnYocB+fv01+/JbvFo5BMABEnN0nKoxeOKOEzy5hJEHaoXtKEXSkTUK
8/4R+RYb0usAEiMgjcldd2NPhtQbuAO4msp68Dz2/c6ZxpxTHEoUMxBi5aXXBls/EbC+D3xlHZ5D
IH5zK6RIYrsqe8LZbmluEtk1IwnY3nzOWJk9eU7kzkhARnZkK4oj6SLUPbwGYF7sbt1u9XakDCIx
Wjs9dIXp2Razm3pLHyN9gupTmdMW6BY8+qI/X/q41XKKrCGseuF292VYQ9YADttQHmRsJWhw1toX
sAQFZ3DkgKrNBGRyhhS8VDbU49Zo7mub4Z9VWq2xnZ+0nwnEnG05thFyAmCgCG2NsubkYMp5Ir0e
eCoGsbfyCuSLhoPiYpAhjvLAlsix1RGJFBUmAMnvfje6m66KfhuLhslFg2oMCh6614s0xYwTqnVd
Bns71kHx0LcG8HnzsLqOsqEe4Lm+JmlenkhCZXd9dZFx/WB3DCT3725kmJfuq7HiRTexpbqSqo0Y
IKalr7Da35LVT4/qKa5LaJceuZdDEzixfhPQA50aer6TizVmrmTQmNXLggy1eqHMKaqvRP1qflXK
K5C7vgCJdBW81Z9FGz4XhoEJlh0ChD+Zo2aj5Ax0GI9F69hi0xjghGob/5ybPTxRlgoIE2kO7S4D
TJ0z7kgkgwpxprk4e/W4vx2MrsMcHFevWS8ON6OtAUfdQvQ3a/+gmczNtKqlmQ5Nf1zi5r6Z/5Av
yWmQ4IfFv924eDk2oTrkgaI+qRxN7OQurb8pQuz9NvTEz+W7IZPNvIADIx+bA0j1gBv3rqce6Uwn
fTZxXG4iOTS8RPlob5kElk1lM3HgzBRuXwH6GqIjkWm1oQ+wPCcdNVwC1fbB3DxoAzlTrDbUhHJL
IXfjkzcgGX+fkwIEsoCFT3fj3LvIREMDbnoXuKxOfR7MfxgnwPOdB9mQL1aPyE4mmSwmzgKAKTkW
ezJrRy0GTYAQLVOPGiPop1i46aAG1AbtrILTaP0OLhwvnoNEnKjBZz9ja1XKAPzmFSBxQDg9Bza6
DrOF/HLeHF5NcHXNbtjwHsWcN2YVNKmhZTyNqoNoOC3eXJ4sKvz+8nf+E90YhVITJHugnbenRDJh
Bor5Eok4p0jyZd7Inl0uB9D3nZUuvHOncIqhHpmppw1uAZI0nEZjXExqgDFBXaXVQchzR6Wia/+m
k9ryJkq3dYNs4JUS4/49jU3ZKTFuFl5/qrsZv2vkxVGITpj7ZQLdTIM3XjABXLQ8A3jiy9rihYkc
FX4xJfszMT1TQ3TP1CNDAliZU9+t2zv9r3xpOJ7Z4Q4UOIBBzTF7/ZXfne79dkAKUV9QRToaExD6
ipBdsLM9L3vqukuZX4bKuYA1aXzwWT0zWevKtuYg1p1A4QlYU2XMas0DjvOke4CzhHw3W2kJwK4o
BzCVI4wPejgvwu8ZPCIbVlmddXRnx9ogzTUBtsuM/TUk8Tm7oEXhgJLvHkGZ9VtpO8Hl5rlFTyUK
Q5mas9UPLuqBYC94VL3s002odqPQwawcpCnAV12WHobq2q9X1DeiPHDyiI0KvDgMPEy3XbYaj3VQ
3zbznLsnX/QPWu9NWSI2JPfe/AGrhPb4q9B+NKxdz4SP9J6fxiRnIJo4euDy3WNlyGPYOIH5wUCJ
zlGHqsuOclDWTbeDXnrUP2Aj0gamTenb9gkVd/ZpsVAoiNpBdJWpSidg5HjOEMQrlhoPQVfFdugN
DuDT4ERm6t3EhMtkRmdtUv6ooN2k3ZBFHRioLQd1FikIyFMsmM6dx2PAxzTIXkTTjWH9ROK7kVy1
nnpkBKJXfKenMciIF4ky3oUbYDPbLOHUI8s02BROxK7ZGKYfazDSX3xvfTZZk31UKtGMh9UYwDsg
Pagx2CKwgACiIg4FX/2Yb13XzHLAJg23oSjaa2TNGx1UWGtynPMCC3qnL4otcNra2B7WCsAwb4PY
E97WKPPxjhRHBisLNoHd5FfOuYlnSVHPHLTdMukRKZQXLskDDOxlPdRm/YGkdShbZ09Wh1gFOncY
tnOWD9i3fgvxDM7DRydc9g4KFY/KUcWMIat3a+91+yFJwVJRecHVQg3/tRlRTgMKrSEmnTJ0c/Vg
eJgHa13j2jlAFfKjVi3RGABfw0Mh5yKeSE8qGxCtoJ5z+mMqLxMA8cqagbMnfxnmvJR4KIzLIa1A
nrLRpQ62tOCwbDmQ443ZW82fYkxDpCj3edeOcuC7qgqy6tHoMmpIslgVlpg35RdyBPLRo755N7hL
umvPMhewuv1ctyEDb0dsx01opAMyld4Bz7BFA1JvPJMJukwbgHztPNY2diF+RkgjEUXVLyg8So4k
NWLGXjkg7JCHCAT/mJSFUYuHQeWw2+XkAQY2xbzXbZ6i0Q9ProTKQwb9DLJp0Sld7YEoZIN8NuXn
dnl0oihqfqEn1fu45E8qPS7plEhXBFwiUJTO2B1rzuBdNJ+piZBN/jztqW8l46vWAQfWOYyWJ+1I
Rptn0wF429jGeB9ByCh/ngTeJpa9uzMMqFTDcyhfD3p0ijCw6dcCePSME+7usR/D3eo02YswWuS7
NdN8InEwAftb8fl75prZC6mARok0OMO+9Sgr8Z2MIPxJXwYbCTM0BkVlfeOd3z3IrW+y64hq0RYg
IBwYcEevxLOImi6xX3tax3ifAbMDKTqkG95d7pybLqn3LWuAQPs+nh5UjK4k6mZAtA6Q20mxeijt
p2NxVH5ze2JZvrzm+pcsnY4Amse7gl4YssllA0YIQIuREjzYeNckLZIcJaICSWTwkMaGt/57oB6n
ke8oMpDuZrBBj4tzxM7Z3rlS0I2TulAVPLMelHKg5nVOJsooTln71tM6CxAju96awMsjXbSh96eo
Ukqy3Jn/J50elcIKnib/1dAWmARmI0MScQsQDoZ86Iwln93KH48NN8248oanse3aC3hTLoSNE4Tz
cn2XAOaoJILRyVI8p8sKeXI2m5vmqOpggRt09rnNjhFI5kh1Uz7bDs6fBSgiu+LMsDJGkhmec6kJ
8KnWaI4k6TcyvYwtl3tIRe+Qsvb2Ztcv+ncjqe7C/3VYMxFH/J8a4zFJo+HgihVVQbKxOOqDhGxI
zNPlx5KVVkySiS0GpSeR3CiAxP9Cl7plB0QVOfzrhRzIFKjH0Ve3PUxPBJCBQPC0IHcHlCFRWSbA
9XGtbLdK3Wg64EfCOUVwpmb1p+YQDdUnrUI+o53t1AjU1aaiRkGSSKd1p3U37nO/WuOeroO09V3n
hNibNgHxXjAk5ijYEsIg0dglNzgld1An2keHUI9HyUPtBM0DeZDqLpR0BHvS3UGl6JBf+rwPTda7
O+gnHxW7jvsnwbcEDsfEkrrU1MCeClZ2IaFpw5ajetb3L6o7OX2/W2pUh+kI6t0Pw0BT2WCdo93u
PawFPAW/Goou13nipZGke0PUFo/rxHHoKtKvLYp12MFxRQH4QzR2tmY7m5vprsGGzmNUWguQfcMG
pGIUWAXL195GKh556zgyat3vrMbci5Q345CciGkFgxdmEtsmcLvT3DPD/1KCTrcpInFhGZ4dqzdO
n4SDw0kcFCc/gPqHlUj5o2ThsPGyqPytFWGzHwDgjAx7czykCxPATjRKlPAAHCpOPbA6pGZlA/Zo
BNc4MHD/9BsXUGBIlwejQ9oHsZKld+LlyNN1m3xXFUPyhDz55Il6zMhRbIUEtj3phqb1wL7ZYh5W
N4AU1I7KMgHoquqnp14OoFQ0goHzmL2Sadh1xoyRRlBKPQ5bYzDrgb9Z3gddiK0AS9+1fXTwzYFd
QJU2gMIcxWoWEEcuC/tyvwylFWSB0kKcOi0uEHBnLGn1EnSy1xprxmzdBH2KMgo5s6C5wNQMhwKT
mGdSYTNLHAoz8LZ6epEB3aasB9DfyqkEeegxKEqOkUsPkvqwBhqwvIrlSH5BgRO0uwS4fGLWyQaK
CekpdY4S46jRvj+7aQ+smAuAIaGAY4o4sLXA6rxH6saEamfmCVT2LuHeNJwOYFXeMj+UwA051K33
4K/COlEzLCJalGw6LbILxyG0AMDKGJAU3r20P5lvPFWX7GTSntSLnLkNz1rpdHivACMpDQ6p7T9Q
iCNcf+N3QPXVZz/hWq/jRcv6YAuARkj/JIs6NRrWtohLC+kd6piIV+C55n2yA4ggdjSCKnnSTYuj
hMd8/Z00a12j/nddkAdvj51xIOXgg+RoM+WgrAR6XLJJ0uppSuqTL0EdqcGRrn8j3unGEq/Y/+xC
EWs+AtlRj3o3DInu+zV5UvZHow1UwL8OX6YoLOqXBixDcscPfDLuqZc3RKKNmVm90RbqkZkcSaSG
yWAtkhVJLQjWjndxJsdONvfMP7TH3VD9amKHUN+NN/zpOdiCowxdXVXlW/amXJHNoaqvVNHVsHT+
wQ6675Svq3TKPvRIcu7FBMYkquUaAZsAiiCcJ7cEjMKNqcdWX5MBZqjBFsOMws8dKd0cv/Q9zqfA
Ii6pU3OjBMVhIItKlRdFAacu2Nz4q/Gmbt0XNqbTcwvcByBSVygTw+lT2XT8KZNnUyRatgnqbMwR
Y9KRVfs55viRDbYAS+hbKPXWCqAmk5WqIbWRxtAXnHo/RSZiUx3ABOpfeFHW0b7PgxCMrOtBFPnU
7VCJ419U128LselW5sTW4jvt0ywB1kyQXyfZuiA/A8+qjTWClppiaMiejShBX/nHm69uyoUVxvpL
vvlN3Zi8iH31hUD2Uof32pa+dDXI3Y/iJkb9wBoPENRWuka7XqKluGUN2BV/7X94oR/slUgW3y+W
C/USCbNCYplWeJk1JYhI3nXk0ldYfqkRUwYomY79QR4W8HQn1JHjSjqiG1FnNSbmYlR4nZn10ZQI
OhmeOmNujCf1O6HfAeCwURqZwzIgCe108zNZZQjJBW4nzkC0nYC3EYWM5phukQvDDuuaDFucAUM2
cJxwBOYR2MdJtllvyRP8j7MVDemWW/P0VCfeLnWc/IPTD/mHOc3yD32OP6m1rjPrpxRokOYBYOjm
I9nI1Qzn35PFTE7KY+Lmine2uT7QGNQgqR0HvtGw7NW1eqwh4h7JEupiBr6JpySLNnZrgyEKtQ7Y
OQ16pMul4CKUumAcYJAi9UjXdtj4WJ31fOdGRlNGjaW7HObC/OtfxyBDMYtkw0zzycurCZ+Dgcw9
Z2HNzigWcAneyWtZfA/ZJC6L303XQbSPtsQyFVJa+h5TO7BDDomlbH6fmZcCnyioK63pUJT4d54i
/GAPQSj6CGyOFlLZUpAFGCsAv0fmXpAwHj5gngvs90SiflODNB/zIpK83CczeIJBCdFvnK51HiLK
EgE0dHlwAGezNUgGbPf4XDlfArYAztr3sffJM/e3qgn7WNPhLt2CGqSFP5PKs5l/KbGxSRJx6Nb2
4u6dacRaQvLqUuN7XoAngo8MAtvCpGMt2/2EvLrrKFOm2GyOmGNDJB0So9JrxYOXKpvxwpd6Uk0u
OB9T3/qNXJVKGhvkK2wdg+O1OERFuBGhlzwXW3Lgy5JdDYOVjznr49Gxm1MwtY9mi9+tE5W3TZKn
/Z4DFHZzZ7CknxUBoJcByyvWVjKQCPqbL45jJw80cLgE483oo/vYe6b5eK+WNwPql0fHB4VjieLz
tWABOJnH4ANQkvYctb9PJJmVEM8JeG2BSjPmW5akOIWdjO/k7/de8GGyeHrAQk+eiyCcDOMIUti2
mKd9ja3/HP/aYE5aSzM/UQj4ErBu8AMvTnKO96frdN6JmiXMgP0qhAf8WfRI17fh38jyWmJbu6FO
Cdjt0k+HUe8u9k4kFz2Mjv3XoUKzDLGGrwqA40YdoBapxEY388y3IE2YjqxoUD9Nhqj23OiBynJ8
7GyiUktW8LjUbQYkY9tT/Tmdka9cDwzFTLJ4W1VrU5eaHluMeYLzLariJhWWiM0jFvjdbkIVyqZD
8VG0HpwUhct4e7HuazAtQIIygUM8CLP9GlXtDyDCWFeBJ+V1rpK/SW2Znr9Lp9k/eo1TfuVxFJrV
EdksyJ0Aqcyu6WtJ0+I6XwBM/+hxUXyMutX66IzNeUw650tR9AwUq4CZ9YKm+xSBFFH4pXVZy9C8
oKLSVD3SBYU9n83om7bZSd/FUWRZoGga6qvdfkFaNPh2ZK5iItDYjjfEi8DjjHTUYH3zwxGzd2gB
xnXMVg6WCzd9pAYFJACu1/JSz8oFvEQwFO+Ov3DRKurlFsse+wwQ+CTSSDNqy0ULEBMALIyymSSW
gkeoCySrrj/3f/e9pJekSt5JUm2Qp44hXY2zSsn5fFWxKYCnkVLSxI7dA/dVuJitDBHKG2z8xwDj
ffXbpyICXgEQmMnFkn4+zl9irBTt2JA5iwDLqKyXuhtNHlfNiSbsgIVZsKkqqkM1Lrdz/QxEgwcx
m8tGTfRvpvfUJXfe1hszWj4YQKgANyWwf40gAj+xPR8IBJhUDFXj+zYXw45EMgxl8W3Cxle8DmsW
c6cZ9lNRW1+AcXey1x60gDPH8ZoInA9VlifH/9sDIDPN1jUtcXAL1zpTI4bMVr3/rJsEe8Ghf3cT
aiXGN9cITcDhsteqqZ8LrLCM/2xzvnxeeeLG4JJ2zmlo/VAlslHisdPcySpkG0CFWEv5F92g7Avf
4bpiK2dBVcFFDKA6h+rOA8jZtzpnZsjXSYf6MGXmArwRY7mugEM5DKnnb0YpkgF0G/UV6BQkpEbX
JMjAwKlqnUX5A9DGf8Op4Ist4cCp4V7jI9XDQI37u4562ezi4M82PMC4vzlTb6rHbQMqp0eQOwEY
Ougi4EiW7MpJFEm2cXokrjORNZcFEMSX2hsbnAhku0KqSI80pLrc3XSxzAo2Jkgpd9EYwUSueVsY
AG3yrR5sDRyJgBmADicJ6a168tF/I0pDVybZLhjcUDk3vQCoIXl7XZMjS+DnIXopki40bUDWTnJI
7rsRiOhk90bb0VA6wKyAqvEKUuQnwO6kvT217/iv8Ml6n/Bua1HvCRoNJtCFkXTbXznPvb0Np7L7
fchxMhEN1peodP151zCW7as0mYEs1K7nOxqKvhCoXq1BWYyaIS/aKJk8RYdK8D3OfgS4dc31ZPvl
96hakxck4I8P5upahyHMqk88aT7naV59Q139d7Yk/+6AEgOgDZfeoU74gXsTanBcK88uA7ezC/XS
NCyQWvQuk9LswedaBM4U3xkWNmaAh0VDfguNSDIvsL5A5vCBD8P0wLPwFM4m9uY6MCWrI30l08G+
Or2n03yjM0dnS10cFgBvgboqO0B15QnQaMqcAhXGR+R3zJaZYIryHqC6kzVaD1OVYPqTTvwFeIjA
5QApPUjlgT05CA6S88KNyegvnfMcOd6BjGkG/7pwwV2L3/yJdHVkBcdmCB1sncDqY8plt1l8s6ZO
cqzEhY+MkwseuBaIb8LsU8b3xDxAwtTsiXfgzWJKDPc3gSy+ANZCzcC5GNQjCpaQ3Ye2DSwHMOE4
hUkjgKlQmRMVOJXYOs6PnA9F3Agn2VioAQIRHEh8240IXrhEFvdQNrPxJD43iatECJ/WDOds0krN
+N7TBvKLphKg4v85hMZnbnbs64YjwzNdf8/DAhuyffPEcPT6NIRIXABMSe2epQEgoTgy70B3qcwz
FpXnEoYCzA6HNkqLTQCk2bNT/qAyV131qpCDNNrQm9sNuBAZKYzwh0jE5gCXoznBtsXU6fE+WWMS
66OxHn91PGRIWxfcHDrp4BTnY49BfqIzJ5ADfhNjDsBUiZOhIS3qfIw906mOWqVRLqLSliVdzcrB
e/NTGOn6yDO3ZuS4UQ8slSWTiAr9ByFhIp2p/XOekOEbYJ872/rpcCvmYvrTWoUP1in8Hrbvzl0N
iEoQjvQ6vrUL9iEpUeXF7COPAK68jlPzh+38yKYg+2sVYJu2WRecJyS8XCcTucONM2R/zUn6NQPm
wouLvfpj9KHr+YTMLPCOVWOeX21sGJd40ryQyhDW314zgGxFqkaUZe1nHBYgoRCiATBl7U8ebHJv
/AfDTPZegqywEDxK57lbhzhY0i8zD/rLUFjmRxEM9YVVxe+NF63VdnJab5sgKeVgpZn1MQP+wkec
SZBtdhlgo2SlPUVSA0j0L44fLdsm7B4CWf0EImnrTD0tmmuKqkHX8uI7gxa188zK5pSBwYnSxrEP
suKk9LfcDkCM8Sb1dbs0SD2R/xZpuyUsTUrp0HkdeepufAfg2jqjRLulvbPhQ2lKsoEVJA9A8BYi
euaysQGkAOhj4+RL2ATSL9j/PSe2cSaV1nepmYCDbZp3pItW3zwIEIUuHwozsk+oFwtiZpX/j7Mv
a3IbV7r8Kzfu8zCG4AICE/PNg6i9JNXuKvuFUbb7ct93/vo5SFYXq9VufxPzAhOJBCSXJBLIPHmO
fhTgY7sbDM9aNRNPf3g82FV6Xp9Fi1v2LLMAneNm7XGowJJYAmkp/EpagUYXlzFjk9vEQI8trEA+
0QBRv7HwSSO4rmiXDM1Zt7UBfd0PudKFFWixzcxBS19E/H3eQhBEV+DIVTjCTj/YlR3d+bLZTpHe
PSI03j1OoGNSzMzeYVA2LoA4t2M+reZRZQuHZmdBSPaWTKkBoDv2Q8OGuklT2bgNV8W+CRCgrj39
gZpOVs0WmnH9uglyPXUzVl4KVDieu7xkD61lgmHaqsJPM0pppC4Do9WeFsBBKrhXa472xNxa6F99
0RtrJzC1m9Dr4zt7SPmqR5nEd80LkK6z6i9aGmHDMBXhHpT07DnKmztygAzgtAr00rrLLNne1Mnk
bzJdBN9rFNqqFWjpcQjleqjbCX+n71oShnfzvcWXb//YC+VbmTTh3dgGuEdhHjOb7wJsDdu6gJom
KFxzRKLUpoj61PDRG8QJpCqXKbXNHdnKtiEIZ7WpPSt7Sfon0vj2zWA6BtwMQa4ix1fHcRK3zZz6
NEA8/sUSn7xCW8CrDcdXI0B12OLVFM9kBup2PBZWEM1eUxa/e6US6kWOnm4HNnWQQA5Rrl4OwaNn
mMalaMej7vhJsC4Vsz2OnvOpk46tnZ6OO71N3shGzfVBl1wmP//kQmdXiGljf6f5p0AJXiA/gxhG
ckudgpQyCgi1IsUKfjrlsAzoRY0qM8Q6drGTMGflReUqQtnjmAM6w7rNgg2+gv9OqONFifvw9QpC
TBNiVGnipRT8l/pOmkoQUg4+2KXBaLy6WuuTuzYFLoJs/EjzlrWRiMnWKIbDdjQp+pXtt+EdyMQE
0tdt6Y7cit4gd/RST2nx6KVQ2coYZ4AzwB6P+S7qhP1FAGqxN8DJs02gjP02ta6YOv0bmPfsbaM7
xR4yROYLoiRrGociYLjRECQ+dlkVP/WieaD1LD8FeWyXpuessvid1mvY76gXMvQaNc6+Hd6hePaY
pR1IniYkru2iGF/TpuYbMI6Ge2nF06tT6jfG5BWPZWMNt6iLRn47MN/dxqoP99T9q5ue2PdWla6x
B9giKGk/tUNQXBAwaGcN+9BD/tTvM/9AX1ELbpAVZQDhdvnaCk3tkWfVlyCb7LfCgbiytBLztq/7
9DxK3EppwA6SfVM10YsoJ7lLwWm+GyWXL/5gbcghKsIYNZDFdAKxSn1n5Uggj2NsvwHl+xaiwPrR
MKP6WHOk08nOUYoIcM6bn2p8U9iFc2isUnu0h+aLh0R7kOFpPkCJ7qGxpsEtBGDp4YfA/RjHN3oP
DQQyNVnQXgrckKLIgI5GViEZ3uHzdWPIH8dI3GOBFALGnxZAlOz/ZQFa3mua+hJaybZWHNRhg311
KsYboNLzc6tMZKcuNVGJctDGGXJ3sdHV4jdOSXUadGj3Vmvhef1x2WRCat3J17TfpObDxSFtVU5q
q8vu9MMHcbzhmFvBf/yYI2z7sRGnLXlImj60J6c9OA0vXbqafZYdvJ94ods5Q7BeHGmexT3Ibs35
H0MDpYGToV7YF3W5CVRFjaUqaiJ1ZasBR4PiFA2QjUaXgV4V2JBtGQCI432GHzoK6hnFOJXVVg7g
HxUIGWbsuBHkDo+xVom7qo5R3apiSsaACE+vsdc4D+TmVx4Br3YFCmFfTY2jgjnUqrXnWcYOGjCH
vo4niAx3nraOReBsAvBoptgTF+vUEcFdVcbsocuz8DDWJXAj5A0oZAksT5sf/dbSH3wtGi5qLX/M
kMcqsnorVLB2CefOMd3IMLdsQOTa+xh1ggaMRovjaGcX3gLvRiZh9ZGbDQiIcgsp+lCJldKVhS9P
g4zRYoZwAxAddZqO6xa7bXdABdGEbMmf0zADFXTIMSlJU0gqo5yWBruhep9RqREapgGeTq/vxwfs
29kan4d1IYYkYG7MdWBr8RrH4z9pk4gSCdmXKgSHMLnNnEqxchZ2nKzJ+GkGnEfbS2Zn1ofR5b0g
Oi0PTW20O5zAsXGLpjuRWvI/Tf/mCN9WIONug2rr4SfYnt5swbTXCoXPbtr0/pOPbR7kxfl0aych
DhFtYaPeO66POqQc9pNRoAwircSmi/Nua5cpkqcxg3yI0hABkZU4FJq3WUxkp2awnKFZfeo33YSH
aHpeTMS8THMDHZrfQLwNKCkHyt5P9PCCd548t1oMtSi7fx20qD44VsXX7VD1rzrYnkEDHU1nHbpD
z2JAqlW5pY4NFaJIQCZCS4fXXEiUIGpWhfgdKt0OHs89NwfrwjnKAZLVQ9zs2pqBlQrYX5Fk8cHT
K5R1kAs1WuQj+F/Gplvz2up2NA/8murmzvV10BuX3JJfygD3e9HiqWmoWuZkwr2VukxVOi9dGs2V
s6ecdeV8NZdGgzheg7MFmdzCAf3D3AZAvfx53fP84zqFegfXDWBhZMtuqDFV6HfpLrbP88j6MXl+
jb+Nk1NU4cgzBvFNkPnmmQ0d4oe6H+wkAwEKdkUwUiMUBW4CcGTDZsNiJchFXEDUJEHyHlK+v5jZ
9A5in6g0x8PyzyUJ0pHi8D0CXQ/ZdhuUZ/QyiwuqicONb6Hsp7e93HXAnoesApQ7kiLobiPV9C2y
+dIHhzENUIOKn+42i8EiHhSi3V/NCMfoNcJj/3A1wUdqXGQ4GC9r0JXWV1svHPsT9eoIic1V6MQr
jpDAZfHNDAaEEBA4TahY81WDGBkoerGfnbtk85JU8fQqIw1/8sYGrnEgR/+hluXrMoOAJHKHJJ5F
A60hH9suqE5kQvV1tJahD36aijsb00IyCaQ8+Rl5EdxM6XJpWKvvWKLlx8VEV466B8+2SP+8Cg1I
NRpn+xAxnAfpdfjtaxUywupgh/NLd0hT7GUgpwkxHim7NUM55x2d/XQE7zc8cKAOABHXR4v52W06
yUPQtVCbvVpKL8ru0OWGXDUDfh5pbPBdWnt7YICCR4gsBo9WwxHGgV7PrrQ44P51Gt4mmpg9Rv8r
KuF4Au4pzwORXwHNMIjfeOBt0jmg87nunaifJfj8Wul3G+oaUEjVtjQ8YhO8Rmi3dKkrsgATHTVx
me3kww/L0qr9AkkkMKM0DHx6cZ7v8DAFOCVt9GjXO6jKGfNAm+GKtQ/VrLxPXsMmwbOiS0zrgjOf
dbFl+h8Ayuo99RZ72g3hAb+GrzqrrYuhGg+6sGe/dNIvudN+iZH0AgxoNZA2Zi7M5wo7g1ev0SbX
MMLxHsQZEv85b7ppI7uHVkCmbSvMvEeZMc67Y26+ZkP9ZQiCUq3TVQP/OmnGI4UUgEd4Ka3e21Jv
aRZlR7IVMuOzROSVS9nI6/kc6NQWlKp0iuNIPPWr+bhXRdoqqwAtoZHlCIggneN6EIJRMhz1rWEB
DmkjLrYoq6E4lZ0gTbxLDVBWaFUqdrMsxIj6eB8qrWtQrHdPfIzZOUrHVz0PvcbFEyTh2ROpSQDd
AcaXvDjTPDmZv16mE0pLqpLJwYnrfh+yYNoh91Q9G20F/dAYeQMt+oPFFn+cHXiHxwhHiE83ox2T
1Q/SeXcIHvIrBfgPP1KBrwEOW09pZeNpUOZlAMmNyLozVZOx8Q8LBDyH3jHNO7J7bS7WRThp68U2
5nhkShOfLIIHmrfSU0+/E6hjxqTesWCxGvZpIWGDZ3PADgLK0MbkbJoplMfesMWRrqpfdBcX8gMF
5fuMZVoe1asqMPXD4uv01QvytuUWx3EdYNu/vsTiR6+4dOnq6l3Q3Cu/AQJwK7OrcpcrgsWmRhYr
zQTfWqoL3bR+bmiUbIsLPjPw3VSKEXBxDEfwZdIKNKVupvqADxZiJIOY9qNWjAe9soEvkU23qaUO
ITsLuxjTTILvTmTsW8eHdK0lgbcTzP4B6WToNg2O+Vzina5lIrULrQTq0PGQdBGkKmTWbQyA3y4y
SNI93fm5JyOAv6dnuvNTk1tjsbVzr1rPCoqOgjJDphyQNDvoY3cIzJWphfkdeZt1Fi8LsAh0axp4
hm0NBFe8gfwd/tNBNvbnNdFrUPOJ8MQvnG9GmziXWPPZA6Tb29IMHqkpcAzc2JFlbCLAmR6xB61v
i+wtzxKO3Sj2PevGA6v83B9tkLIPoGs6QjcU4+BOXI0x925FGGr3o4N3IZoJdf+ldx+1hncvcmjv
ZiayMtSlATml0zqpbbmhWVblRLeokdQByUPeNTh50klucBw+mbld39ZD+97kwk42Mo23fpuzk1OK
cd3JSLwN/X3dl+kPCaJ3vOOsvUjLgwyDgfeeBsAGMicpt4MjcJvnEgdUz6m4u8DXQC+GXDJh0qjJ
AMyQ01gdyqk33wegbZvOSDijH9kWH8cXvTSwjzCcG9R7KKBX0jg3HG+qO2QcrNTUt6A9sh5bVrt5
DSRy16Gs0/G+FWaMmMekcIQk00dXFWRWD+AxO/tJ9BPCytVz2XnVVptGgXB5AS69vkzW3PH7b1nS
bbXI4z+Vq23xcnYNu3wCRiyyj8hsdZc+AicBB/HrSzHo8U7GY7ZNJsN8mSQiKNOUR2caxaeZZpJ/
WSbFup3fTVMRoBBZEe6Bd04Wq9ZouhvEgU4pGDWB2P+wNYqub+5/9p+vBzAY3AQpNPFMUdmnHr8x
N4ym9EcZPzujMN6MCVv2PMyGUx+x4ZKAE8stQVO/1eMAdMUqJyQVpbnd5XgT1PdUtoiuIC8KAfCB
De4yICijtPTp6nqJovTHLZvKH/irBChKB43O0pBNKhJcv07EGs/g91EaiPTwPuiaYM9ENCLt39pI
6oCR5NSOBSSnSqAOyIZ90/sAXU3kTZf5iKdKasdQHO9CEIWVGfKXSjkeOZLqXiFRZ5ul9OUXG7bG
0aFhHOmsxYeGc5FqFzvzgWryhkdwNo3boveQ2Izj6KyVooRikxZ+iXj0R6VqTjTjqbO0+meBGrQV
sFjjIwR5xq0xZNlNHCOvDGz/s6H19XlE4m95a0mQzablnZGp4OIgsW27/Ptf//P//O8fw//y/8jv
8mT08+xfWZve4eNt6v/6N9PFv/9VzPbDz//6N6CM0OWxpCPwrwkJcEuN/3h7CDNfuf+PIKmqLGty
85IC+bojqh2i1WFmstUZahwXEzHvLN2ZfSeETgvu5VsnbsKZkIc8rsh+OilB8MosA+g+Lz7ZHDwH
ITKLLh6n8QkxZnzMdAkRhxi4MPhQlxpIXcRuG+v34WhZbo585Rs0yl38+fnPEfpBq7TQiicNOait
XtvJ0UjH5ta0YtwTDNC/kfSPZiO6j7Oev58V9aiPk6W/Tyh7ufRnBT7sZLyVz8NgT+J4o7eZ5Hp+
/kV+HG0LTdehGVEAkEj9SvVHntr9GmBp7RTj5oaiy/tMCOM+DCCFXo3OLfXMNBxuu6Z1HR8JA7cD
pdsNysafFn+zj+09dBZR8k0uaR2k25R7+ZoWoAYaQ9HaGIZ6W3+8jg5B85UROP5hXjrMrAeQnCUn
WlpnVnjpZQiGKhk8Un6hK/NLgp3smXpRoTOo/SB14Xh97v7+m+bof/uiAV0qgBfg0nKYYfK/ftGq
xPbH2JfTRXcM/4Z0lHg1FMEsvjSrK+Wo7gtDhFfmYSjP3IBJN2vnftCxPFj/1UefCq/eoiYTdzei
MNTxeD00Y+OvvNFI74jRkAbiZvgB6jDzgHQB5JrGkG1GfKm2mr9Ko9H5nqkHmdFYxTmAdP1ZMhPv
BcBLwBvt7czxbQdteOHlIR9QkrXzTTDT+bWw1o0PzU0TvEao9iqhwkrZJrCCApJOqaXKSqAoOqa3
PEGaZe6BT3jaVX5SniAcWl4aA2BBOsyp01tuZqULkdFmPr59eOgjS3M3CWqMWuH7qG9/+/1HhZ/+
9WcFgR/cDEwAPiSYRx01/umm0HXakKeWGC6AZXruMImTIw3t0ShrcZqEVbhF57OvOISaK5TuFpfW
jIsHbmjPZPcCLdpMuTkdECU0XgPtaPUt+4qSvn4/hoa3IS+O4ycvE2fjt3Wzt5Kivs2AO9moRKtL
3UhO9W2gmjY2Pw8UqMw7txMyyBWL3Eg9cT0o320yv/D3Y1SYL30IXkIJsE1W8+JZb8HVqLzGatCg
FYNJXju9Mr9uUBocAz6l476z1sxKurTlzaVABDaQ6bpm4uQxvf/atprn1k5v3oaiCg5QnMOfH6fZ
O8ZK1I6V0/QtD8JDoW7+eWafrDHbRFqA8V7UD5IH8SoXDTtSl8nRuh3SDoFR4NHdSqT+DsUsHiSd
Cu2gRQ4i5qHxOhZe9F1dgI83/h7iolcWdUGWj6FMnxYfDO1YlpQ3dFpcGjo3IhLhrKHck7s0YOJW
s/39t8dyrOtvj8k5EAqQUTANPFXokfPp2zMasRP7gR1dNCDu3JIL62wbI35SEtrLjcl+DqogiUw0
SHbqZpGe3piBvrmyU5eaoO+atdPm2rzur/waFh8GHRUluXrlZSq9wjhAJMiJ2cuVnd6Dk4nuGBX+
zm4jcTRVo6fIjaHyhzvHQRtwSUPzJVmpT1fgmBDHxXbtQ8stw3SFYsO9j+refdIHj/g5Gdv31/vH
pT69iWWtq6WvX5kc6d3Nq5P78r5TEMym6rUX+ye/5VWWZRbboIXPvGvqrYeP7ijjGIJwdElNBO2k
I453+nGx0dWVDdn1AYwKaglqPvVpibnvlCEYmhqEoX61xq9s9DIAA2KXfjUcgKRuVWpVtmUS+AaW
e38Ac4d0pJy+NEkFPgqr6M98mJwj4JjQ9HO08BFpAPAkAjHwQ0mnJI3l/cEK9gbe1OkLF/2fk9Qm
pSyGbtsUzhl7+ARcpCzJXCerJ9S/IGCnZVpwiXv7zOh+PqrRvI3fR9OuCGkUmeLgkSZMbfB5PnmE
mK8jIbftRRxuB8AqTo5hJm7egTq7CvEUH4wY8lusNZ7a1gTkqCi/Yn8Y7mITNdv96BRfjYzv+cDY
E00fBbANtnJbpkv8n2k6slgBRJZxrpuBdkzT5Rqi4vi/fmDsZswdjQhmbEsna9edlSevet1dnNrg
P5FovWda3L9YIObZ9JnVgFM6E6fUNINNWhvJqxyaxbWMIFnRBOJZlIV1kbUDQp4GvJ+qlzieCaKl
CcFCPjLdBSi+3JAfjVCD8jHUpGPGlX2C1rirj9W0MXpg8bXRb+Ys15I5WxJcPbexI02xKVFJsjl/
Rn6dCSRe60Xvc2nGVXJMzcUTBgIcWrAjqcA41VA4SZcd0mvNitn+pm7C6Ei2vJAofaOBwpm0A54b
HNoskywAvFEVxaVdsiNd2apLV8tAq+qPO6o/pkvytqhsmJxQSo0K4mVmWybFapQ1ANZy6rZO2vyw
1a6rZP17M3UhVJWoryPGV61aJX65jA95AmRDCnxMpiooqKlVaURF9RbUHwBZWxmezjexgq8sjqgg
1A4+Au/z/5j+86HA5objxjFrJabqDzL/0Vj0PkJ/KeBRmBs1ChXWtflN1iTvTelJMEsvfRoeDQVW
JSP1Ie5ibLARDFfzyP/PGvNqvK62kaab8VmkRYKwMYhoNSnlHWKl/ZFhf7oZGcAcQGrsCEBNHiV+
K3eGAB0Peegg0FwVVZaugQywT6BcPfSyaw/Uo0Yq+9JFMWF7LP0KOFdUChaWn6M+RB82o9mW5Yq4
TnjYjjdzny6D0s6KLV1SkyLPrZe5uQV5bJsfyEar0VXoFQoyrla3Qe6LMCtvTlmNQ3lUAytzTyPL
69AchKkrAPx6LXKrnuUHglmOoBA4lA40xAmlSbZ+W9ue/kjXto7THbkLRXCOGqjP7n7d1S73ksIF
bbTkxqrtup8TM/FK2K/vqEQxnEA/Rl2mkM5mbaWbRo1OqkujRpTkO6pgHFMvBTe58Zu5izPNFbZx
zP1ErCqU+d7E6ntmISIP9Whk8VHxo6x6MWVIjaEO0aV+gupK1HOpIWoiI+02vW8jSag8ydZnoR9v
qU+LLt7zFK/v1r/fmjGdXW/NLIEqQMPg0G1k0uRq6/Zpa+bogcYRljDOgG9FzUF81aNX0yndBV16
BUpdwKb/6ILcsHZQiwQGfrWNB+1gr7tFbCk/d3rSoP5ZyFMs+/u0HZoHMrVGkW/stm431KWBX0zK
vPGeHKip1SRHTVoW+pjUW125woY9mY99hQX2uTwR3+n8l0JJArTpUxCscB8uD2RkBm760dB1KI5L
heZv/ibjgaeNxP3y2JOoB8HhM0LC06UBXbWtY0UFHmgZ8nWx+GkVDnYE+fiS+6BRMMAJcm+C5Hsb
+61/qsFJCH3MxtpFk2nfdji7A8TK+LM/jBVScL343nKQSyOI7ANhL1ay30mcMG5QJgiB1iUXmUSx
XFs1TohBbvvDaklQzv3GQM5XTQwhvv37L5D828HQEtziQuc6c1D7YlxFiyIvb0r8dLuzL0H645uo
8F2VU4ma1zxxTdNHVytTqFA7IgPtFypOwPRdQEgtSa01GanR8MvUEV6avDWEW2vXy5m5cWxzwiYJ
PH4rSmBFLTiU22yaXOpC9hWYIdWQ9zKAP0JzSy7LAPnRjGWpQEl36YWdffPqHElP1KQ89qEGeWUR
QmiMcxRQoSjL9XQb9WfpKxgRir2NtJ1bq/Br+yGZQldkQ51JvONa/khSKov9V76fXBLP2HZ9N62i
cQzdsU71U8Et8aU2/+AK95dAm/SYOcjYNaMzvJJXFfT6CYU48oud/WEpr3IEZM63kZAjLxzFFK0p
1iIvrEXmxYsm0VoMXFun338zmGVf31qQKubMZI7lCOjRs6uYgQHCyDaQVnu2plq4k2LWpiaIGCQF
OThyFhtdpePggoIlugSDB5kJ8mN4yn3ywwksvXOqEQGpOrq0IvQPfWvVq7xI0kf81inNTulzgZO0
GxoR35EN2Hz95HTRtznzPvHqRatM7US+DQMFT4KPf02+VVaWj9lp9uwDX7ptVZnzOi22eKc6ar6K
GABKdwzTV+GANZrW0Vtj2pVGo4HlxqnW+WjVhxp06QA2M3kYHS3+gjjLLi+N8VvfBp/tBcqjyC6L
7LNd+Ud6PH3zkvGrZtePjW1dUHrePOAc6t0Jlr+ECBe98trJd4p9cJuwpnw1fev8DoqKTAuwMf9n
DtKGM+FuVG/yfe9MoJyPMXtqjOePHkFyPnof80Ah+GkVWvNjHtgWvDP1Mj+aXyGNAez0fYBY1VL/
NDmB++/eHr3Zj7dAnh9vbxK1O2QtCsISx1ay80bhQDBWaLda16dQYraLRx+nKoTumuIx0/m7bRld
rshP62rzv/ktyOtQpwqqC9txGG6VCH/YVz+Ftgc430/75Fw4qBhjTYdtPmWg5rQUqMt2htVMEEL4
Mz9lyhJZcns4aVOFDASqT1yQZvEnTfPjM35Zf/iRbT9Zo/DuGz6sHZbwJ6kalHVDk2NMH8hBOuWP
SOflee4NKDrv2iY/kCtSn8A0BszfUpcZ8bgxrP4reEqSFdgMzfs2a837qq7T3RBogNUqGzVNUMp1
XDntZrFprRe7Y+A4O9u23/0A8f1ptNI+tqaDQDMgrbvE84sLzUrrLL3PsQ1Sr0IWROLKM0CbN8sK
Zpf4x+UdxbYdAKLgZ8dJRyloXtf2HUrtehUrjRANz6a3sQV+r/aSFxmF4b7qwnxXFrrxmni6Sw5Q
yTbWg42qgwGhlgdT4GtDA7SkI1xNCxCIXmVe4hz+m7uieX1XNJjBdd2wTMuyUBugq6/Kpw1X2YX+
ABEm7RTYYFNfikhsZPls5HpmwerFvhSTXNkgz92shfBRwoIqtlWQ+tMnOtelmCfIIU6gS2ucR5cB
4ow1Ukgi0NxlwAQIh61oxA6TBmWg9V1DyOVcB/IpjoCVqtWlBXTrVlr+uKJhDUHGeEeXkJs+eIbv
H/HeuqMusR9Ic614LcAB5eahnW3ztrvkuHX/9O3q6kINDVFR/5ym5mpogGVSQ3/xQU4kWZn2UO6r
DZdlcUt0rYJ2DuWaLHOH7NWGYZt++xcLEGvRqtYVcCGXjZup0vdUcV1Rk02cnSIwHTXEZoW4LJhJ
Ysf4Xuaas//kp6Y5ADlvOha07iSARmZVxTZ9iCIoczwsPDZhUbTNiuiRiNdmaVR159QX207hBbyi
Ch7tHnp62N4B5qp6UKzYe4jz4JfccpSjQpk5SSBl2APDX63okppMGelKiAmkF1HLN9cD3fj4+y84
N6+e+gZzcIOzOSrXmGna15kCXk9g83MABsj8HBEiFLQ/97n1WkQGr90HqFAlTyE4kZ7ajKGW1o7s
m8Zs06c4KoB2jEobfCfo6hoUKYDBTAF44iisaKVixGwQVIgSXQIOEpc7SuJQA1n2+BSU0Q3t4ynN
Q3a9yA8oZIiHez2JvJ0dtlpTKCqdTaD9HBrclnD3e/PtCOldoI9RuPjRpVEc2N+ajyRx/KfHnA8m
D7AQ34c48815GPACMaAzkVKizI0wM3bqZfIyUMyvM1sG1bHufTRqBnZqMVpKlNz8/lNAZP1vH4PE
b1oajEkG/uO/Jde4aQts+REp6WJrQhkimMkn14+7OgAvol6iQse3hx/lqEeXCkfqRyNJN+BqhawP
IEiPWhGYOIq1HbIvJbYuIZs2ufTFQ5ShZn7IHBMSBbV4iAutO8XYTIH+ssvcSZYR1BClsSfnTAft
IJh+9l1cDplbdWO6LjLf206e7jwUiWlvAdV29LcpzPR7a+qaLQjw2v0UetjNgjyjRv7yWxAUDULR
AyLjVT++opZsleCMNtsX/wQxnsX+V39aJ2vjn72AgAbVs+rQGt5ZiAy5NtWyLn0azlIw9tmd4UHH
dyhOfoTGHjMISk0cTaT1hzxPdmSiwcXNSHDTBOIbfkaI4m3Rivgm720daEY0JoppLm2uPxVV3h36
JCp2dmbimOr7U7OSiV6fBF0OTRLt2rF6m7vQeLrPp9Lfjgmo/VcaIgrHbJL6EccFXFkSRup/uvzk
Ol9+cpinqQWWpeapNBLULQReSqAmi5LdhGH7tRsDc9tEDXicjFFDSyMAQ7KbT/3ZXc2hq8oETUOP
G9dm7tL0eREIlIKWq1j9/qvPrx+wYLSzbIH0hIMtl6UbVw9YQBs6Zieod6iGLJiAmEQNHlTTCoje
Mus5+rjKx+Ddtlz9o19uWfhsQq+7z7wnnBuSr1OKmjwZdsY2nvrxmyifcz4kX5kyh0h3b7XALM9d
nIHRPfc96KwJnDYKq/lidTqgWSgK9LogPDIcEtaRqiQ0KvFdhLYRnxO9HG/tCbdP1/cgeelofnX2
UwhUS9aadx446C8dOAWQ6cRLy7wAETXI6e9aFGp9GqAZ0OJ6nzFaoDSlGUBVpyu/w8AE1p95hged
+29JFGEppDd+/5mY7HoDzCV+9PhcTM4Q6RTOVa5f94BE0MoJ8tlmj9KtBb1ECKcwZjG0SqN2BjzV
BlBPM5SJhmecE01izNQzAMsAcKI+zRQAoAEG/YGIAlIjdBsEYdae6es3QjWyN6cb6mKjhcgQXZKR
hmP8aNc8g0oc2bgp4UOXy8SrdZbJ0tJKAAcTH3iQ8SmfgMRY0YG2DU0EcsK421MXBTzZ3RCPULqA
X0l+PBmzO/LrQbC4n43kA0Dr03wQDhGDcUVfQKTAG/9Dp8HBrCvXYH5zRokmHm9xP9vHcHi3Twxq
HMqfTpWgpPhsV/44pn4LvDTe8yJjZ60a2JmuFNb2HLQbOYzpJzNooCdgSULZHYK0upCrr3lgFTWd
O+zh7gceDg425I24TXGQWjuAGa2pS03R1une18YbiChkTwPvpnWet8mORT26huUdIunJVVCaKZRt
ShOYLNvlypcmYCP9nAY5Py/T41IkO/Ifk0A7oDDwfToLvHEjkJs4tFUHVpoW1DSoqFinSVvf6Ai7
jcDJRNY5rOwGSEnrhdy6QWoQuI8ZZO5NUA65jgl6C5pMzScnaJzNi5GN1lr8aFVRGi9kZ7pTHzTf
OuldziBvqWnQkfxozKhoPnVt6upDeSg8Y7240RX5zh5q/tVUcrl+DfIJal9s7CwOVl1m6MVqmdhQ
v9YiWGlhGhpDSMeB+uYuC4v2IY6Fibip3q1KobcPtWrAEZa7ujPFe+rSQN6CoqYJHmiSokzZF6bt
rSbD72YbaIAs3Fogkkf+mg06Cbuex0SJ8EvkmBez1h2QPNX1W2yYR8+2Kn8l9NhlmWx/+jqOOS04
ar74hj0AsxB2t2Ep8/0U4IiHt733eSMv2Ayp+EuufdOBuJhYy3/mhfcfaXjiKa3SaZvFtaLkg2tv
Cs3lJfe+AZq5YcoVGiGrRkTHCsz9z4CRjRe9Eq+d1RnPPEZ5eN+Zr8vYIO3XUhfGs2YUwDH96fmL
ecpTyzUkgepg5zsWJO+dcDxHqENExhC1LGRbBmw1Sl2BOmqwiHpApCPlg2iKmtz6mtiUVVVtNJaK
LTaezrGEmBNym8hV64BPfqkb9tbUhfdHGxarILasHxJlPIjG5uGjZ/LbrOufA4GSvNWotfWRGgi9
1MdwGMZkdX1J48hq1ceYxudJpd/MM5fpn3zoMgTO7vePE/v6aeLolsUNxJ0lZw6gJVdJi27kkIyP
RH1qwMEIjFlwzFgbrmYgH/XzafizX6Z6cCzU+KgoTAi9ZybhsEf+eVUZpj+n4IU2Qmvy/zJ2XsuN
49oafiJWMYdbZVmWZcup3Tes6TDMOfPpzwfI03J75szsG5YALEDdskQCa/2hdpB7TSnQm4jLo43h
4c8YDR4MGYVa87I1rY1UD7kUqjgJLxJM8A6yUJX5cQSZIhlWcjQw5+IeQt4mbe2jEdf7C2XoE90I
RZEJH2ijvGTt3SsR6ZrF99HKRA6y2TexqR7+/bN0vE8HBUe1HMMyDM12VKSEtE9PZh0oqgbbJbt9
J09oCSDryzPMDfjp5V7mb4A0ecL3F2ini1fSh0cXwtg39uCAYTtJZLPvhv5twgMN03rwVYGeJJup
bIqtHG08A3Amsjx3EwLbL3+flIGAxdJnLHZ4FtcPvg7CY1CCYl8KmK7ssxoFfyPRZwmsrhwIjN/i
OjH32teSdQBvjy9iDvrAbTeOM746XpCdOUAFd3k1uouAz+cN22Q2aoaLgZDXVuehml9kf5el1ipE
dfDGarLi1evK5dD59pvWiP+YPqRb2VTVedkVVvTqhWp1E7HxWsnp4u3UTEvPfRKGl7eT8XWKFJt8
u8znkPvvf1jPE3+5j0BeWzc0T3UdajOWZrv2p9JMa6n9YNjFdJxSENX62OPRVEducZCXKUlLXEC5
pK0Xc4IVLyetW485HpYyRMm68mDjq/k+70P7Ei2myMhrs/H9dmP6SrjIhOZ5BJZuXThVcYpHrTjJ
V62DPXIR+unq08CM3vAmLKlayIFEZGnkK0SjISdR/qCk/ddSqVgvnPzoJjbGx+vqMsKzrOI2N+bN
hzXETJuCxV2Xba/hchk5px7yZYZdzSoYE+0Q5+N4V5VZBNKnIDtgZ+DkRV+qN6m+YINTQZqDBpBp
QH+KbDJ+jFa0qGPTxOgyf1SH3v5SWqCSsYTDuXiA6tpgv7zWAv8Axq4xVnVdfI2HAQ0dm1Pf9h+a
oFqmHQ73ZOMA+y6VCcfPMCu17ejpKo8Dm6flRVanHTAKwtZ62xk6Iors7gH6ny4RqLVp266c1UU2
+t7pMkHo89hi1ux287ZFAvZuvkg+GcZ3R6oGYJJF+W3S8pUEcOP5QeVSYrxl+zp8gYenRmdvFDLh
3QId8hnReCTokfXzipUrtQgus1ynOpQA0t6arPeWOryqo6MDmQf1U6/6aB6/dfpK8sM6EaCKgCxj
e6jFgXuQLBusvZ0N7FgSEaNA01/5NxdSzozXPORBUHqCvCQvHwLDX8NXx2K0yVknNlMkiTCqXeYC
YxIE4asSztgwyZY50yUunQTjXEIQwNjpQXryRsM5p3UeYQsIkXTKSYbwFK3WYzXM62mI3bMM0edX
g5TJIrLMHXdl69F3TWXVFJBWK9QTH0MAZrdD2XxFtBT39rwHbpZH3SqubJtqFiIJUYrgMTJY8w17
6HvZFXp4OS7KzGlvTE974Lg5g51yUOqNO+98nSVfTR27mz5Nnj71dw0+bkguPH9YEoEnCLat+yLf
tJSmpTU3nH2X5l9k32UR8e/CHLLfq4n5ZoUBCp5NAyza1Ko/eqHYcA2DvZXuXdP/5lVesE0xi1pY
AkXVCA0BHKzQKlB8QN6KvfzULyNkXxJN+bL30M12pByB7AyFxEGvYUsu5srgD6OXyXb7Pk8Gy2nA
0x22EEWOPkt0Y3OP/2YEFgZeWac+t2E/roDSKKdh7Mbt2MfZYSqoGyDnWm1jUGdYko/Nymz94KVy
B+xW81L7ltr6DuHFKFx0VbxI0kH56eXGl2SIvC9TzgHNTrLqDvEJpLJx9ih8vd53k/EqXTrkRfbL
V5OXbVSgGbey1Tc+bgo1Qq9LJW/r9ZUtexk2u3rv+NbrJU72/Vol7/r3VaxkU1ZbWwAPVU79qHY4
/qXpWK53N8OnkoOmhCZW9scIu879uyDp9lcsovIrQvb9vkYtqMilXv6wcG+jXpQc4FwBfYBhpiYG
ageZk176JPXM6UeDLGLLKaCfXITJhVb4YOhrWMrpjeJm2q3XpnP3PuwLsXAxnI3olaa4sqhOdtSa
vkMhMdMjTknU3KTjW1bjuR439q2UECl83KMHJYpJASI/Ii9yINYxjgkDQJHzMAA8eFci+auzkL8B
PceXSIjXXxTrr7n7QfVfjWZCM+TqlvCXMQKVPS93X6PRqjn0Fijdy3kX/fuJiZqYeImGTpUtMPtF
Yq+PwnOboIRdhflTJy5Opb2Gsc4JgpTfU2sCpFDUAaay0eZPtZZmN6rWIsMlYtu0C89VG0GrYVBO
+H26EkFfjQIokWxj1j5Cj7vOHacvKFRu0m5Un/xObe54CrRIodKviTBXhA2i2dTWJvIS9QkVm2Vm
pMMteueINqnK9IW6SyqUfL1dmCaXFWOxYmn77yvKfvnGMkzJQLin6O5Tkuyf4igUsj7lq6ZYwTGh
QrMwnaB81QO/3jpdb69l06mMfunH4HJl0028I9t8/UGuUWTBSnZPbP+OmVhD/7VGVFByqBV7VaWF
Aseaao+s+3QFKmk89C9d136Kn8ZS85GnkX2XWtCYQRmwrPT10pxDe13ZA54XVHtPpbHPfKu/y2tH
VVZYdt25yazfBGpHTV6x7fQ0tXyXEdQYt3oDunOVFkOMQE4frNlX4IQXdugg905wkhcdXZld2Sjp
oiIX4q/cbOKT1He9O7xHeE2GuE2e2H+guBvsL005FztbbQUem4esiO6jLLwsGivdsO+5ycuwa79s
zu2fiUmqRJvwDq/hy24xu2Q7EjghGiGN8tQjd3DnK0lxdxnw4r5c9roLUBDeVirJW509QmQHGOx3
JSrT1z6olwlwXwhfk4yRQ3Lir2jZ0pvqULu+e+OtDVT4P0gGyZ/ney8Pr+Y0yl+th23FUJ4uekDy
d22vcPpFTz+ynoOmUFZ1a0MwhC44hYuoMTtAy6Oxc7WoO065QKEpJPFkEcmIu35pI7ezSSRqLNea
S8y12ITY87yl6IWFk+AtJoLa+Ml8qHCHAwKUNZkdIq6XFpi44MjejNX4AHOf/CGaD+e4SzBMpdV3
1vQ0WPHRT5PhJLvsVg+W6lgH4HoZ9GHkrNmq2Ws5Osc12LA2/1FaSYHEYNK/Nf3EXttSgwMZN++l
t4pla039W0w+YtuC1tvIsNgNbrknB0+J3aVHwIjJJUzxmmg5tn1JRt23H5McHXGyZpSyHOcmSePu
HFTacz+pyGLChz9z4NSPjurcptx0zrm4KFWlroveitbXPl1vznpgWbcyInVh7OZNNsK3OQy6aj2P
jto+udqbbPTIOD+GkDRly+Jv8giPB6ea0H6OQs0/g6VfXSLdpj9zR+KX7dtPZN6rBD21CN5nqUSU
A0gWYyyjo64j8/aJCjgu4BZ2ah1lPk0ZxmR+YbjPnCqepVqWvBRBwtNICrwODk4p/k5KcOEC1bLp
1SpjCxh1XqD8fQ/OMX+JCy0G0gEvqJos5Wy1bbKQWN/Et+8NSC0vAQq6l4hySoPHqq3+5wjxLr6l
egc9Ucv1hFzAArcNdRvFDdaOfYv0YjgOGysZAxQieIivAO1M6z4c43szzJCDCN34vtuPTaucZK+8
FLlnrFWdTff7QiJ+inGhjyoMcUTrEhf71lbB/2HR8esp1lNsv6VdGt7IZS9xdlzcDJr9eokoo9RY
ZIOCfRcKKO//xKHukXgXCyDn9v5PvLSVm6KLlNN1ObCixroeVYBYcoJit9tC/KP0dAxWQe9UW6Xo
vzoaj6oyio1n0VKr6kMrCZXmrsl0/dm0xstY4/fGc2E2/zTv1xhKmcUiipV9Zzl859rhW+z1nAFE
SwfUs3N99HZkc7SKl8wFnlNP69ynODoJpc6+KfC08ety2wsJmMma+B15ypMn8WN1OH9Lmqy+bcVg
HKTvC15GB3MdeSYLleqwzBHi3tol95HEni7K7leNd7eJ2TiX0a1UgZf9lYF+llqo4boT8vCyb+7T
8aDYw70Mu/b/mp76CsIPWTls3HFIFiaQx7dh1t9fXfs+vSrnMPg6o9p7meHWzcnJmkM7l+ZxGCf9
BX40fmDKeC5SzswF6Zc61V/Eo/++DNXHTsQg6mgcUnTWFrYd58eUhMsaPl19LvTxFtsS8xULYGc/
hQEnUuEnocxuutJ8oPGySevWjsfunNU90id4ophqVPpLshs99j/p6D8HfQucM3T95YWxXht5spsc
hMwpC8LIVdujLf5hg+oBf7fDs22WynPcbWVvHNYW6nHKSbYafFVuQwM9JdkkRa7uSm7IK9lsg0xb
8+GTHxIL5lYJqiQq1RvHqt2dYnPIRL9QNxaQRtlQNAhrjZineCjqzCOiiNR6ZLM2Ru8u1L2fUeKN
O+558N0xkrvpPaRMh7oZTgYaN6cYyYxtqQaYj4u+68DEn3A9wvRdXvvkq7QampWG8Prq04CrDvVy
ctt0Iweuo4bZC1cMkgnyLeWAfDfQUt+8pKv2sj+ynfnoevO8tqY3H3A8320nv5WvGlx124V8GXSM
hB5gloVJFWqpzd6EuwidclheYjksX/aZRTE075WVoRZQeDAmadzK2slWMEwJOpri3i3bxuh4h2AO
FpEYkKOpNWv/AZ7X/5Y7pQzIaddVLcuzPLjqnzJsjuuF5lBO0VGti3FxQa4PeImzwcs3V5x6W2Bz
VKnDnYSpT0hcCHfUr9eA7P+ZBHzb3rQAEjFtCrKVnyKYcvU2IVcC2ij8fu2Rr66hPm5C7kKGeeF3
pymX5HlX+qSHp6B1gqfSRf5/HlFh8ow8fAIfpFIXmSgxiNHZ9PxHgLZiSHYguE9qQ2nMGxmuuk3K
PS3mvyvCcTfz7ipS3bIlZyldfOy9OQU5a2iLIYgDzKP4yltD7t/UuP88N/jGrzggR7tWNLF/R+XG
RMxYBmvU2XZGPllL2RxVkJ2R2EvK4LLRq9Ocx/eX2AbMboZxHDeQYFh2KU8xcGtn+Tazlj1bij/c
ydBe4zfLYz85yHXs0F40qOQBlZ79nS506nikBqvp96YcBbuvX0aV2vkYjAzQx+Y/za2o3fRJX+xq
X2Vrj+XiYzBU1sGLHIqnytg8iC4rC61DwqniQfaXqn7p8tpmlZcJ/HHdQWEXqTTvNAT6MnLF7jzp
vNMsLlTCsD4b3T9lwLWfs1qPNYyfbeTAZZFf86/BIQU4PHTU7lLDsFygzckQf70WPWDz3yhNXZxk
zYNSGmS11GqpciCqLuOBqH6VraqOtQejRchB5OFsqRUk2dRSF8jv4eil1AJQZRHZNxmUt5q36Tn7
kEgPs5PVleKLU0xfG/Sl+fi66YSKdXZq00hb5AJH3ZIUvQzIGRGGQh9mRL45QQ/IbHJwobqVXgek
N9hseU9GiH9Zm39o/DUiwyplJ8P+mjM20Rlcp4enIfS7yRqMVy2eipsqIQEkzQ85EBQ73Wis5BjP
6hf5+Jc7AxRYNoqt+ifZyqF4r+VFNuWAiJBbALlJgA2qkeWhbiWb8hWiRrA45Kbh13LyHZBufl9O
Bkd80U+uz33D4pdshz2/ylBz911rp1S1ZvfJiav5mBnjH7Jl9Bm63aY645Tg+PtImaKnXulVNlgC
NC2aZpKVp5DNRV52cDOSOTqmVC9PBhiYJyXQy9WUZcO2r5Toaa7x6ooRNFnIqUaS5bfTNK6Q/y0O
QQhMuyoHXOeUuJTNydfJsih5nm3/vf6hSaThb/UPx3Y0DyQiMn466JNPQCCjjEuN7AUP6UApbwyd
o4tbKj88X9kolHHDBTr1YwfXQ2jHIOJjovA0G7DkORB/5/bwh6l4wVfT5PsFnsh6adSYTEOuWI9T
r8yrHGz7Q1n1waZ0m+4uHv0ZyyQ75uFddfugmoMbzTP7A25c8a4fVZPTZ95tJkUp7iEdBWujDtsl
NDDQnGw3l0499q8ulDGwyHr5zUqDI1r0U7AourPalhHazkOwrrwMRysbvqwhtlyaLwQXnOYZmGGx
SvypeJjaPt9EVTkfqTdru3DUKO42A5p286htzSBWkGGkEKEn7LrT1gj2tmXpB3R1vIXm1/qLOTrR
zjFahb0VzVGFTJd0o7WVzbwARYR/anOQTc8zXsyy0k+yFbvdAoV388mu++SxDuON7A6Muryb0fu4
vMFQaDf4upvVN8sykZxbtDo60sD8qDN1CdJYgojQebG1KOy5Okjgf/OrOYSkXUkyPvp+9tCN2fia
jgPU4W6GOuxE7q2OHeQaFkzyheLAnazqk+B6AGo6vPqcCtY9cvu36IY5t3aUaitDUG6GetjqWZXf
T4ma3RtQkKG0Tre9YZMHQHklu1c8tO0NvOm2simDf8XFRtVtVcWPMFuNx7WSg6HSLdwSZdNEvgxe
OdzD66ikIrpqjWaiEiW38rkTmsrSCMrwUbY6tqnXlj0HqxLnQmrNqgkjJrnYISQmTzsOwC52J0N+
OzaGvRrHLP9D1f7niLh0e8RISu+f1ohVUFv/8dNUnU+lSWqSyFp6rmYZEFj+pjGU9JVtOhDLb716
WMyeuXzX3In16DTSlAo9slLv/T9d1MSXF2EeGSHWkOV9OZOifnwSEbI1VODCKUEf+NMWN2iRJxud
6uMX5Nx3Nr/J74aKt4LtBtVDPNZEFI3Q9Mq/2KH6MIdV8zCUEZYLeriTNW2Y1yqAgpl3jEuk3rGR
wEDTTPayiYrah0laEO8KQ1EWsOXbTewLRPbvl0aDi7SQnZhHZzurHY7/FHftq9T8CDjTtL+SEBkW
kfC6iW3T2FX5/EW2rgR8zcENJxSDwMG+4AlR3Mmua5icOTN46feNh5GCxcLt7qTdhjt3Ager1Hdk
eoxbtTTGVYUixrc5uQQ0wJ2XoV3Vd6EDcebfAmy/Kvez560iqBFqtvv3b9Xf6t2OoSEnZEmdEdM0
rE9Ihpy9RDu5WnjAeIfczmKI+pusS7SX1nQWbqx2T05SzI9+rK/C0lBfhgkzVr3Kv/lxpb609eiR
OM/RQRFzvAwWqOskNWazxE5V5q94h3h3WdGC2axa84jlDnPFTVD1ffX06+1U31kZI2anV5B6VIzz
ykNHeX3tSz3dPqHOJnuuuPVU1T+GygEZ2gxLmXXsB0QaLRMaKj+fEmuU3MTdsS/VBt4tOXK7Mt/a
HnhFPPB/IUkke1GZMO+CnnPRgBfHK1BubTdr6DrL0fT3JUpHuyzRaaNcQhMLR6b6voScozaOelki
EJn6678ices/Z9UP9tfaHHS5e921KVDJot21nBd6egpuxsTIXNT/rgN6mPzHpsD9jIlwgAy5oOEN
T7N1FagwN6YP7Bu7Ck17Lufmhr0PPBCxne/Ewwd9Hx40Yu/f/N4EG/E+auWq8SG4qc1vnooYUFya
+bpV1XQT+J716Ck+Ev9m8gqF23pEJo9dMecgx2qRghRd2Gy+x8vBBPjuMW6jV9n6FZ+DgLq7LFjV
AxZBE3rdhd1p+BP40U4SWfRUoXA4Gl9btFxOtbjIfqPOG9kvW4OVlndeHy2N1s03zqAnj9UM0jKJ
dbhSVA8AJft/ZhO6ISq2K34vzGeyxHnUlcRdJ3bPY7Jz1BuShd02wwlB3A4RdbGn+M3IpnOOoeCf
Tfo1LOLs58hNeGEZTfySwp9dpR7yXli7BfvQdpR7rC6+tKXioDLgxxs1Up1t0Y/OlxRGmpKPyVMQ
28p//MmNz4QUV4OBajqmpdu693c8eDIOpjbnZEvc3mVLMinHToOlkIatup5yV8G3k77rxe+ExpsZ
/bh2yVcKx8+VDnFiNRTTy4Cv0c/e8/HdJQm98Mpm1ca2/2Oqta9+0IZv+gh4CiyN+ThHmIw1XZOc
asW1tn03poewLePDFBoZB1HK98V/3AvZ4n56wkK3NVSHL6AB/RZc16cvemIZPdvzoj6YsAZvoWo4
uw6Exb4NiuBudC0BHNTaJ8XjVIFGT/xNxbSuqsqOPVoZr8jfKN/zDNqQ3lDb1g1FXaldU51yu6x3
0+S6GPI41RFOnUmmvZsfR+6YiyjT2TbP7J3kSmEHrhF37p9zkYUo9VjuyxRY5crgI75X9cHZ6n3c
37Ax1OG+RdnGbjrr7CcYg/mAM766jnayMgvpNl25710//NNLs29hqFqv2Iz5S7lEhC5/feKX2GPv
ME7bArbz8mo5pujVv/Q1wpVMBsu4MsoAf1jYnUHzd5dVHZLdH4f6TL3cmmv9wTeT+mxzK98nKj6p
ciwcJ/cuHdmR8acsX0JO3cB1pv4PPoNT1VODXGjes69FDt+TiZRu4/Y/UBv+w6/4noD0jZYuOYs7
tPLjZZhFX6+4tqLpSYbryVeJcpOwtt+78oQ6aIGc/zYI62VRqXwXf38VGwn0xrGoIP9ovPowugZS
Sl1Gr4fmLBGuooXg94eWHJN417yY16aIlHjXX/MagX4VY3KeHCtp/W/zfq3ya55cBSqDt/c6Y1zX
0TQdHE0ZD2Wupou5K/VLXwAZFnvVvy4y7tqUr2RfnyLozRljN2CwUwF/Y70iHVOkOnp9fYmbqh+u
6kx71RnzswPxbBuFYbOUzX728nOCyuAydOd2J/ta0cdPYOHpWXkvu4Cul4fIbL7LVhfEoNJUTd2i
cAdSO8BOQ4Dq5UWXOHr5siHdte04s4D9FBD8dFaPqhyW7U4LgU5NTYSXgsDeX9eQr4IEdhwCTdHW
hHa255gH0wFcytGG5HRA49y6serwwgcs+iSY9m1XqptyQr8g8Qxcmpy23E9GgdBY4KbHLi8fQxP/
h9Rwg8drhOzLRATglkcZLy/cd/5xjdgp7gDkP3dWFH0zjGblxKP5BftvazO4prUray15Lv38QQaE
OKQtRo0DZB47aAkqbbTCYDf8VmntCpqa+SWLdBu4JeoxbD5gRAadv4ENULCLpKmZQfSYUQdw6ww4
lOjirvgeIQdl3+8Rco3JtIoVQKj6rlbtR/ALqGtoEeyGuK3vY2o7S3M03G+4c4GeRvjXbeAbw9Mp
MV8b32PLKbRuxzbbRWk9LieHPbmZtjulCJSfpWmCWvCrt9Zrw9WYW9OpASe5JyNV7XSvxClPTBrE
pBZyGz6Q7dkGfMMfJkmeCiXbq7ltfent1N8m1hhuavgPiCfOX6dZcdA2t8sHVzFfZTfUOIX6OtYP
GEudvHRYpkblPOixYj+0heXclIX1o0Z5MEa8ogY7hpao78buPoSB9pbglKKj/pWZ817TQMqkmFO8
qbX+o0hL414p+wYocw8YX4QhzG6tDKQf9zALIybnc9K//vtuXjM/g7xdRGksfpueY+lI03wWDfQt
H59CXYsPrdcbSDtog3CiCNM15mYIopBCWbvh6H63Ez9Z1Gajv6gthP9AS8Z7wwth1Rlmc/Dnngv4
6q0w4r5vzRTbgJmUj541z2ZHsgrl+HwJ4LF5dvq5P5ALVReJaFYOsJDaGuKFlwftc6t24x377lc5
1c3b/L5wg6OcqZiW8uC3HgxKJnZq6D7mw4+WzMKqCUNnVY5GAeqRSzcH5aGPBjD517aeRWBsr23F
am9VOxlqBC3CXlv2QvWii8bsvrX1bAsqTVnIvutFT+obo41L8hrEysuHWEzX76pUecM9y1vEdQTc
NGv1cBMmsb8gg6ZObCsnZXVxPkcY3DhU3G+lK5yUhbxaDMimvMyQvg4K5PJrl5zwKVaGWbirrqwx
VZWFX2vu/aQZx6bQiluXvYOCWRwOSUDjXLRTRNsm3b3mvjG9z3H8TtlVSoJ/Tce/cxEUpXaELrSR
i13mcDhcBo4x3Xlq4N3LAVSeo4Ua5QYFwrPZgm1TZaZ8gFzS2sP54lYn+3KQnSsrQ7PvQ2c3DFCC
bYXMgciti5w7MLLL3GuX7K98YesdO/p/qOTKE8nHLKbLPo4NLKrAOunMvwk0DaCzA6Od4oOTZXCg
K3gusFsyzqlhhRZqHp07QRQvFGH3nCMdF3rz6kJ6xk6dGf/+uzQ/n6BgVmrov6oe2VUVD9hPG8s4
sqwS7D7KRY6a3k6k2/mqcpGvrs2sqITRVQn6X4xyp+k2nlvWpHon/BQgkd/VWGTL1vXi2t1DFoXY
VYsoeYmhrC7rmFRilBmQYAbFLnc5+NdF1OOcklQeycRU6NDV7ajvvASiZglRcyNxv9IHVb66gn1N
U/0rRGj4y9EPF9E3hMb53z838eF82pJ7DgpJNmQLzbXYjn7+5JrGH8G8ttVNbrP/tbiXWmvfVodj
IyALnE6ChWy2AqVg1MgQGzaMnlbAFHKslRcJXNBVDcN+gXhaeCzilqSxkR3cvA6PsgtuIGgi2bYz
5awmo/sQlr63nfQ+X9dWp7zo6oSiA1bye9lUHDVZJOYEC1yMpviclJ5bP1VNOZ/R097ZoatA1FDB
WRbcGWXTjb6rWPntzLBOl3EDWM9GKvpUUCKYnAboXm31T/zIllHYKQ8yIOjLBnOXqj/IQWjAqOGm
7biRo7OWaKCFM3QlcmUBWL54BSPub2oSzRsJ4HN8O192MTdzOcrZ4SYq0/ocJLn5aObOWuL6uJ1h
FikSIrgBG4cQsP4SvQrF/A4n80c8lDhdeJiiTZKQX7/GaW2fJdbVQERk3fuI/FadsbLbNBSYlpfA
NnTqcnl4HxYDm6nJCN6KHFzjREF2T5E8fFOg/+t9Fr82faQdylrXlnI6mYNwWWR1xIasS5/BQ2zw
OxQHQyXY9YPPz3WgOGIOOCHMSubvumhIURBHi/oiT6Y1yZs7ldnNBXeG5Ge0iG03XtSKV24BSk4k
uM0HFcvWszoF+r3Sjl9lN5Zl/caMUjDKgmfcZ/aDEQURm1aiwm78OojJTmb2G7lWF05bHz4MZyyB
BG5Sc6kIs/FQ+JHr7co0+TLJBirZ6coc+norm0oz5UcgF8+JauNRNHbKH8NgtLe+sDrvNHVt2ahq
z1PM6VjIOlRlVNzZsXZG6JBfv+8qqx4m6UMiFCFUr5Dnn3nvDTnQ1abst9OA40nkTneKpeTotUej
iYrv8OLP1ngvLwq2kPdFYu/wVXJvL2FZZADWasNpnY74HxVGZEUBm//qxeG8u8l9jKKw17Xfhjr6
WXhx8oCxCq4i4DAX5tg4b6aKsmRgwthujbR9dKPmHidB5y3yNcSZar/bZ2PUI8f8LJeJ4sLbKoY9
bmQzMPj0Pc19bilsHhLHxA9jAkUdcqNckDzwNDLBlbcZvPz7pRm0ZYjnJNIxxaINWm2vdSHo8DSc
eERr2pPR9d4u8v15iaeq9uQ2oXrUC+9NtszRax/D8lmJiZQ9/OxuccTQT3KyZabWIs2r+eYSnlk1
lnr90oT/uVaxjD+XAranAYisUa0/yi7VDsbbXC2eSIepCFInWrCWEzy7wm7SMV+CyeoXZA14lyCP
TqU+Q6dL0WuQA04RGKcJ6slJbYyPA7qYoSiYUX2acR2oxVKJkHho4nKte3XY7TGC2oaJ426CMi7u
ikL926v41+hopz0fdmEnxwkI0JItPDl+v3kBBYfDVqUjh5TUwYGcPSBn0pr8gRONk1IZ/nCUnxCL
/J8hdYG+T97nGAUEfEiDAZu42sQPtWGO5apYhpnXOUmbfO+nxr8ZfNLDrQvTDFa9s1fc2gaPjMFq
I0xTWjdEMMEeX68RZhnYD2rkf46orblfg9X6sx7xJQLsiomHZTrtpmtIijja9Ej1WDslADCPnV3j
DNNZ6lsTNNx5unI4TpyKHg1/vlf6HL11P5/WNl4yu3Cg6a1w1hnfdMWI964GtERO5vD1gE568Dgo
4/0ASXyTNkYH9tWzHwONP3nlWMYPOz3KjyltKJqyV7CeMy/EI2wYOcOFanuAJ7eaxmlX8+3hfEcW
tBeXBoszjFute9nldVWxAhLSbGWmk4LodJgctDCsQfvueE68NqlkLy5cmMLYjTaUBcmTUTXSHQ65
yd2FNuOjswHdbWd5qAECGkMZ6pcVyKXdBaNAjgjnENwsQdcaQ7pp27nh3zPE8wu4f5jZomSn+GcN
k9UnqQ6aG496N703ovrRH2rhjKbq1beyGYwKxyInnV+irihf8gwsqdUZ4RGUt/FaF0jIBeZLn1vj
nd0j9Sm7HZRWEMFKss1gDCP/6hBvEYNbnF1O012Wa/oKyHW8kk1T9MlX8tKa0/2QeN5eTSPhhSNG
Qzfzb+ogurn01cCr9xZ8lZ3mWxq7X87SUag/tdQKnjplyKgQeN1GbWMAwDYCgSKgwQp85cDUuS1A
bt738EvGMeZprFTd45AN3RrMNAflzh93mu5EQt1xuAUIqeJV1xYPVaNgZ4Av0gvywRnPeYzaZwEW
j5scczlKka6ZxX8GqfKiINr9ZqZxuszSgt3XNProObBpiJJyYD+oKDsY9P2T2sDBGJTEWslR9CJz
HOejZCFHE6XyzkFPYktM7cUldIz7PqDCgUbUgL8sWdyO29YxSa1D2tfJeRL2wKYCyaJqYLbJ5mXA
xeVcTpB98qLP6GVRA7qTrTHFhdDVhmhB3RI1XbjVJPOD6inVTHSIIDv45azvnLzAiVaQHUyt/VlY
r1po+Y9ubnvrDIWgWxJR/g0HB3yya816oPZfL82iaL7GeXeL/4v5pwZms6uz8PsAYGyhmIF5o0X2
d0tprUfnW8EW91G+9oIhXQI/y/aOGOqjcdhHbYGupmiWg9ot1U4ZUZbBw2tw9H5ZlpxDr5tgueE1
6w5nNhcl2yCHaxOUUJbwXn5/FdE3AH+A+xwD8ZCvrnG/j0ZmbS7MsG+2TtWYuzZVTldvH/lK+vhI
Wx/UDP+PsvNajhtZwvQTIQLe3LZ3bFqJ1NwgZM7Ae4+n3w/ZGrVGMRuxe4NAZRVAiewuk/kb41g7
1iHIsE2L6ho8wViDX06M7F/t3m+cbWPwsz3sVmfvwYX28OANnLqhDgUPdjIXzSZCgeZY284DXiLf
NT+u30drfjNatXgt+H2fEzZum5swEJ8SdWC6n1uNOmymhRssYePjAEN6Dd8+8PgYFOFfZgd549NY
6V9nx2/bV4SycXXyugwhG4jFRjC1h7l0jRWWBiC5OgMZCZxoDNQn6b6lau8xMQ+SZ2SMvMKNMEEL
FiPyKraBhS0IJ6+iCm1YgNoM1woPNi50m9rPzHPWbrLF66hcZrRumcD+aErHPVaOQCpyrT82eLmj
Bz4onzyASaKBZDWIHfeREZwG5C7ucX9CIvked8P8IL+y+3jPgpbbMDWjMfkoQqqBD4nTrYajhERW
9Vd8pAB7lJCOGNJOXXJKKIfFJB/aAAMePXnWLP1rH0/VF0z70m2dBvUxkaxTsxtS7CvYE2cnV1Hn
zbiM4pAcr0YQqHWN7r5VayXpbi156tL4K5kwhFxrDheqgCzG1lhpWdifBbslvdLkj4L88zL43psu
g6flWWPBg0lz8Ot27fP3WMvGNG4axGiTkGrYsk+dqbecZWMqzUIFBWUfbwJnCMemqyLPvHMakIyr
C8i4UQUpEWVb6zwvF2nKpcyrctVO3rxNgRvUq3uPDJRH0oAlN84Kk52hUao1Zy4MZ98tRAkeFE9Z
OQjVbOyMLaNgE2AbPJhRHEPJCIwX26YYvmAU+qiJT4s+wUZGweStNmVcPeG2k43Pt61SorqLPdec
P5Skybfg6PU3tCXalar03vcuTNc2q9nfBtIRammOX9oO28yxseJnyu7jHghlh1F08RWvZItEOZ4H
aFtgETddbHWKvlXRNGyoViya5VGJ588/A5ryEsVD/G02m38N0JOXcbaZVTwvh3BZ5G9h0j/Kp1I1
8BH4j7jWQ5Xlc1OcAThmMl4+9ZrSdJvQZaUpfHdudODNbnQZlOFM9hn5+aXgI5WgJWSkBVQx8YD6
1ZwX5YjEarzrTYmuy7r8YfQzjjDUUr8h+71SF/UQSDItgiVd8dopyrCH1dQdvTLID1OQ2TC5rNrG
cq/VTOtUuvnvK7ueDru8UfXzfbGXtT/hAIQ8dfFZ4kZg/LPsQ+vQ1yzl6VbelDtpxQRsTiuZf9y5
Z3uHY+n2Xjn6IyYTkf1rnDRl8J8xtphwnOHeFOgyHOdK+cpGtHm88SOzJTYZ7n/GhoX7eydYxlWh
7n3jtc/55PSuF39r2agiw2H/sKYRuvY4e6+B3SZ7M1lA/bZuPuIRMK8ttzxavWU8ZeB4NvlUtU/w
cVhF7QS6L1q3JyA8CkfSKXlUUlByBTjFNwjpDsrjU/tXW+jPdbRsoTXr554kb4JzZ/bxt27ifxaG
g/NpnNPPo28izjWm3V7gWmGLC0WDs89edobSlF7ZG96bAuZqYu/n4P+vZ+9vlh90fzb89z9Dfi6/
Qvd623g2JA0BMTYwxxfYBNAK3CxNfcwfgDH/gaS4QS5GMjtrBKLGjaAyPLAv58lsD02jWG+zRsqs
6srn2ZqsN9jbMThEb7x0S2c8Qz/v21k9SBMtbybpsRy3MtjrA/No+iX6f8uz2pB5D2nLDL602jh3
X1J/XMmT8qMWi+YBrshP72HbefOW43xgcZKXOze1v5a9mZ6cvuTUb6m1sk0qxVv7kgWwjWR6wFxv
1/SqdQK3ZK0zqwGHvuy8MsewIZDkxYNiN9HngX9VD/r5g5ScfUwTe3P77bHYPzfTYINHDZgMDcex
T6HPT0j0OX7NizZYD64TbYvSLXsSmYxMvQfThuJXBuMeu4vkCfOTZoN1aP6ZKl2xsC6r76g97wZA
KIAau2jjoI/zo/BGNBdDPXmPKwV/Xfxqn0anD/dL0eI8aEZ0lne6Pb7ejeI5l9xP4PvYZJ1Gt9OP
WkUmh0r7/IpOWgVdlC+Mhk1mqBfDc+bN/tpqtbMDbfRqVji56XpZokFH7ktc3OSimRisLshkJSyr
T15iH+s+yJ+FETWoiBSC9n0W1tOgmbc+BLSrXdSCL0SpMtimtpWd58DUn23byFdSpKs99wdYWv/F
aILy5DgD1WS3Lb8qGn4OlP/UBrAoDO9no2i121cKdiP70KUpH3xpTpNKc1l+7035SqGA6G7UsK12
RYxp9qIBI86IVWQ/+waymXefRNYm0KBTeLm5My5Dl5AGyhUCivfzwSUkD5IyLB9rLfrUKYDNbbse
wrXeFPGeM9m/2hGzxErpqZ4p8T5vJvJv+fTz5lfk9xulUL2YLTOUNHN+IAWLE40OEkxRg6v8c+Vf
IyHywNdA9pC+xoilef8/ouVHwssNPOp+KGLMFfrAZDKdDQaW9rYNEKafBw3bOT2dN6RkrOH2sLmo
4jRxvZ2Dfrj9RHnpEqrhR91G/QrJg/dfUBhVWwmFy5+pUlSEeKpxzXHLeGeJwPKQ7OBBmggmfCKL
Zz/5OD1CJkl3EsZuIjpvUtT8HltbW/61ycsMMO5lYm49AAZyFwvO5EUuKcKu6w7hwN09hhrYUxTm
DopEPJWHcfGojaRB+BqgyxTqynqkkLDPqjF89bDHfUQ/dUmTof4mOZ+uSJ9h+/CBn8vmkC1cCiFU
dM74M3anXBhxTXJqFKHIhq2OoWD+M5OgpcRRf2njJ0lD1WNm3cLZmNZf4B5JWEaTzHMlBaBCrYk0
7UezcG66EgtjtW7OSqBkXxED8EiVTSNyHw1/O07hD6XnhSeviLKDGdnzY+Wo/cZEHfZzs0CoesWy
r7qa/A022LxOCMSQEPOdvTT7zMe4IFAU9agP7qs5Ud2TDrnMvplu0kR9cwtvfvbqZI2CfcJBE71o
mBGVd7qdILXB2/eW5d6OjMhOBptbJoTzzE6As1rieAcbS164GcBk5GKn88+YwG0Foxvm9c+YNMl5
o3GfdOGhVk0LfCJF/8qz4he5+Gq8QahGfby1FAQcmtB8lhbWd8lLO5CiHQdUO+8xI4fLXPE1SKmK
7qK4xZp3uUCl+nnXQwALIushMkHuQNikUwfAvXc9jHDuY1MvorsvKQTky6ssMx7X6ZAuO9lFWiPP
0/ESo14oChxTYwyY0zfl19isgqNIaTRFybgszNWtE4HMk2CSTPautyrt4DlRfDBLNi3arNavbl/U
ryO+7UYJvzvluPRqRBzBfJJ1W+msHB+WrapspVMeAoAcra3GiI4yAgEhAy3kZffy65WZ63/WR6S2
7OUHKMsP5c9zKaocfooeqSsH4tqmCtvaWVekyM9OE3TtxVDC9Ozm+L9STSUqFwnKQ0ZRAgR3/DxJ
DiBJ1GOKXnwGIj+NdnWUtdvIxEh1Nqk9Jpb/vzKz3i1TBUlqjfZGKePg2gYqqhi9Q4bLVfoXNwsB
GrbkM+yhXHeLGp05Oe96mxfvVQVUXR7KzYNNcnQyEIxscEZ7ikdqEXJRO753hYp6FBHpMzlVbrMU
NrZL0uC3oRpSsn5Ra9f7K8I08LahM6CeuYz1AwuQtJbhGQSY+bXoEWdaEKBjOv7W+tUncNBJN3+w
DWJX3/H1aZJef4NXMyMzPsUPI3aHp1kpkO0wleHZKqJurWV1/lem6ZdCDbS/VVAKkASsbypClSs4
MADlojTdzVVcYEfRd+egG4xd3AGkHGs3XHumPnxtrPLgO/b8CUead6d3u3VRs/ci92y9mkUcn1Dt
RQZmacqlTZ5dT9FfpHEfH5SK+aov4yON7IT0zob32uhq9gCaejs3if9oLiovVgFgQktDzFeXpgi5
VNRvBgyxHyXkp4DMmjgLqWUsnqP/0VstvTd/u+XtzdxTyS+arylp212dAArN6unDy2b9B147p5Js
9pcCYMvKBUKzMih7HmqnRwcnrz8lmW88BUqVvNUB/qBLuMH+/Kz4/bC268h4d0Pb35Drs1gO4N1Q
a6rYqgBBfodYQFZBqwdm2tw9iLGdlX4U5eC810qunfgygeJc/O6qAXP5rHWbR2ZL8xkM9LttlR94
sL97ZjJ/FDaEBPxGXjofWAUUoR8Vtl0f3uhk+MTC+OmLsFmlmdHu5v6a6aH9IrMrxV74vmatH6SZ
OUGIYcFsrgYjtF6LwrZeGZ8PO2ra1UOis4c9NX2abZKmiVd6CgZX/pNqCVtBAQi2l19BSUJ0VXW5
erWsQf0czVcJU8X04cLzEOqCO4cFdJh23nzhRP1U6T0MFkRS8ifTrKaVwzHokKLRgJ6fCwlrGbNw
ItYYqlg3AfVIiW10ItVhf4ek88twz134E9Ae6GN5vBVmarvmEwHOAnWH6NscK+gsBkrxUnqU6jKT
MpZkmIOV4ufBt1Th24v+uH4ilVm/yIOBTr3RyfPo2NRu/fJCRp9q1FKXAkhjHKCKgbKVKpRZDd6q
ZV91sK3ZerbCnbVsdkqzJJnm9w+3fNzSLMxpeJDT7Gx35qac5wlB2qzAH5CL3HFYTtaRERnbe6wC
Iv1br+UUJH6WJ+4dMliedZZe6ZALBYaf4+699zerdng0epIoUTF8uHrHN8iPMcELTGBUcR1Hr41f
DZekNNdmrXUrJTPrGyA9m01zhfAP1YkFn+7ULtoxS6/MXdK898rg/4dnkYICX3avooZM7l0KYs2V
E1cIi3Y9AJPeSXlVxnWuqxwHPJOlhWtSgstc8xzni4tSmWcoB87uuL5ZIbsqDNcEm696toxrXlD2
STsFR6gmc/5huwjxZewo8bkFlX9ltPzxOBZODW2n6MnSjHHyWZBMTTa3mLeDWZSm1xV8esvWPWto
nd0QT42eYfybttNB12p0t9vyS6nneMPgb7SyXa18kaIyEvPGCqwOKqZLKg89fHvnDWx1pZevzTFq
KKWI7JRj6N0mxzZmLbpTEvMXwSm5uMtdZJvxoXGM52mqfFI3Htp+pf3Y+ZnHgQ2yzz1e9XrV7yTo
q2OxS3wtmT+PevHY5ZWPLCAGBUbA/Fj62kXnKPDq1ngCY9sGA9A0KSkEigWnxY8ehC2C4Gy2dxaw
lDBC7gySsqlOy/fzYjlVfjDdPlr9kSCWHLLECtf9oLoV7++55fvYsbWAFJK83IDt7h+H0PmZ8PbZ
jj/W/DVu3zeHLZK1s+POISeAuL9V4kVVl+qnKSm757ZWy+dmaD9LuCShvYELcYi7CekWtTWy18YN
+ievSHe2aN7FITqKxeTYS62V9Y5ZcV/bUbvROk6JCJY5lnP8yCCrf6qLmD0O83GUeSMuyZmBriTN
NmMqHBG/ftAoe6CyhrZMUlTRQ6kW61IbUSJWyyx49HRHuZb+9MkFznO8hxDlCR59x+k3fFGHjQyT
XukwhpmNtzZ8MoHsgDRZBsuQAYa9/BgZC3IjIFPKhUODters1EIJlebtsWZpF0vPb8Ff/0h5ac5H
r4PsbSeley5txTnPaeucn+X2HpTmf8X+GGJats6XEqWJe4f769X32B/vY4c+HjjVX6Le8Veo3Jk/
ZfduGadUNTPE2r2t5JRusVu6ScaHkWHeum5BYffIM9Trt6LDd3vmnrG6/xxS3dMOMUl11fSjxi5m
CPYQDuwXpkhYOWXdfQetRmaJfaUNHVatZjzTfHS02iI3HqJGy8BOsi+sqzJ4hxp2ULTZAvZXpm+Z
Hm8E8jRnqf9gMgWtpFlPhneIM3LR0hyrNtlWvcdhZsFH5X02keiJ7UtSh84pwM94GyDUcZaLqyJu
GThZgrg+HYMdQGmV4O32NihNSfvLrTNO1Rmd9Z+P37rdTtvpYxFsWHxNKFH/HJyctks2EIXmnRyT
pKPTm5cGWeiLhMIkMIH+2uv7Q+3ABkheNJvhcwQU5SKrYhCTxEDBI1sr5lLDurc7qVdJu0wLCmKY
3Vw5vGwkQRzW3bSX+D1fLGNRQsrW8uo/3i81MbeOyYFTrt+TmdU4PVT1LlQgDqG3bmnHWfH+Hutq
errFGgdZl1BJUWoFgyCXyZqv4WK5G9clKu2pXC1rTNZJ5rXbobOMh1uQyQ219+WiZ+06JAV9ltbt
wdtAHdPSXnO/SiuIAIUYWR+s25z0yEODte6qDlxrm9lOFG6j3h5ta2OqqOP9G1ggYIKcFfw0qDVS
BtTofhuS60pxKCztb2DO0x5bMn9fM2l/xiDhFHRO+E2FNLwO9Wq4qv4YXI2pH9deUkXfqIsfUCbP
34usiMnZeE+25ofsgRAtwMbFezKUiArL4L1JaOoPbeElbxJxkuwKQGB6lC7A4N2qHzL1LJ2Wyqk6
S3AxlN7GsusdorvzVnq1BrucCk2etfRWTFAXrK7D1e3FxhHIROk7z/M4KtvRzpoLLBdMjALzqezL
8QyBGK79opA6uouPsbT7itfVS+GS5XCfKAmwFVxxVTRBaLsqp1qrMEoDaTpydwas81VNav84uZ31
OUcnc6XwIQfIQjPuu0MeqOOLwh/mE38sdrCE6yieHp2x+CBZaH1OvMY7dTFoNOkMwyzdl1VrbaUZ
dV25CSI1ObohsiZJHHNcVJNdgnvMVjApLbYFV7QdwbeAVwkWSp8fTp/rtlssOKrubEYNfpFp8eAg
ffcgd3LhlLgGSFmf73E7FMmUZXCVhcl2BnnNPvufZ7PeKo+GOp57kOFUb6Ju+nnbw1ynUDi2B2Bk
R2m1MJWL420Mu9TzLY1tzN24C+ygefbdJN63Zc8BvglIZt7boCOMq+8Za2WpnEv5XC6ZkcYnjNb3
97K6xLvU8tdlH/ibmYTDYwum2Rw4e60jXEtPgYnubtLp/rNcXN03tkVTmpvoVyxMScH3Ta0eZIh0
tFV4ivuZKv0yLI4L+9Bl7f/QT9gGnam+yEUJOFlj1JsBonDnbD0p/n6kbHeVXr+yvKOjJf3q/kSb
Ai5Dmh1dvSrRXoYJEu5QdNs40ONzFGufZE92p1z/xraWIPPSxcni5vDHOKuz3C14j2qlFh7pG90d
q02tpPr6rvAHAI+eTnc+bkDrArPTY2V67qOzqCvXUcg5fzaHtbU0JSa9rhv+DUUQ/fJfcRJ38H9i
by0DWGwpb6jjFVUNjXNqXl5zpUlPQ622HMHb5MVOkAAcy27+pk7hJi9G/39eNn3ytNx6HPrJWMvB
TTaGOtCyTWz2CJirQEvvHceQ8uzTVHkXDcAJCSrPOpjtYF5xXfM2k5v3n1IKzqsRDZHvGpodAHex
Y0DLZ0+VvfnWKToe3l02vildhO10DbHQjK0Gs8JwRs+HbVeMio4gba2S3ybaDLdUAlL7yM8iIbIG
wTNSIQBlPhx1v1Tzk6sa3drV2Hp16ALmJyysWGsHKujq+CGNkBXqMjSRs6oyUjkoKektIHPcZ/Oy
bzlc5H63ztoYQNISHCsYlhv1flsPhXOWiwThWRz8KlIOErq9TW5vD95uAxJiejQ/2Ige1avfXmZl
2JN2Y1hv9CULi5hIvw5YybaSipWY3EUZtqH6OK5byd3eUrZ1+l2PdXQLrW7YOmMzfXG7ALW2MP/O
+hCsy9RNn0D/Jef/GDE6abDWkzF9WkiXZ1+f7bVetfl1RHDhqa5ThUXNCEBP0ZSLOnYNJybjRY9i
8xaS+Nz7K13zyDf/ipN0H1cwJLqDjKiK5Koni13aIpI6Jg+WOiQ3sVSJyMVNZ3tVKbW2s/ksehvE
zIw9pZtyNef56G3abPzrduiJEayEFVOywzK5kwKIEvxH2+4nf3vbkHQc4TZJ63+aWA5uSwu29GW2
ua0ymYfK3tj9CFXMuHsED1aayv4SqNGRr65xYn9UGxs5pzOnHdUlpilzoK3uWQGdwcxcxul+2J9l
yPKEvCUyssq45RF+vfl+7P/3m24/wlBgker86KLM8LVn1ddB5qD6EqZXY8D5ENm45rbqw3E6qVVv
fQ7R+t6rfafvvT6N3nsnOXaTi3GNXj0bvq1foyT7uCUn+0G/xkb8WytnHZyo6h0ML+jh+FboYsZm
2GxVzD5XtW7DD0hKo7pM+eMN9zA61tqPZraV4oOWMl/c2thPYUDV/eq/YSLQivk5XhATEJ6KJ1+/
uoa5KNnKVc7Hclw2w9zbIyv5JqGuq+ct5ZGcXwkyYBGgUzQrqCzIP+Qek6ZALiSGhjE2Pb8wGlZr
GyuJyT/g/qzTdNhAiVPgjMPVqcVBbp+k0bCTMyLI+L+y2QUAz3/sJSi952xKwSjfkBmFzjG7Bnog
fISKtOcBIuDC6QM0ps2afgVV/DwsLQlNyo/A9ZUXaTDJg02ai/JGf0jDxNyEdZbslcUyotb6izvH
pO/RcPptgUDwx3qI8TyWdeC+cAQeFlf2wCz2R0fbvMTIew2sOy+FmdrPo2s+hU4ffdDCHc+fSKW0
XvRhFxYLcN64l0WV7T3Dqi6KPiql0S5Rq1MnW57poxYaQxSoB+mlpM/KyZv98u1WR2udwUwenOYD
S1llj/Oy9mYZ/RegbNl3viZ/DQBF3mYorgeMzGbUn7uv+bID0/y0WI0tp2/ZkHVUYRJHM18AgTlv
3USif9m1WT6s7SRyv8gzEfPMaXDm5rZr06sw3But5952bWTWkKIq9fLI9Buw/evgWqFEx4cahEE3
sC8YA1KY7YJVyKI8uaIl+blfWn6KEJGepCgWK/myN6r2kVmEz9KZIlO2Koq6vkgzIR2+HrBZPciL
DEcZFisLmGh5gf1uCipEpkOd7fYqGB18GH5NrpDX1J3iUk26z6JGFdaXiL8+iCzz6R53Cpcaa2M9
SEhm6aY3nA1rfPEQztXXLM6NPbiD4oFtUJJw5kX3edTNdxnhy75TPOBHDoobdlXOOuzTrz6Hg70v
HTJQLn3CsTeInXdky1Cyur1BxgRh8TV00oaUcAacOcgg++vmlB8rH7A6eNfl0Oab+fMATRK72uWc
OJrpcw1yh+08JXXXoyjtVe4ZxU1855vFI/Z2C2Cg3CrjyBNdUGDBxaUTC9n7mEnHitmJWLvcPj3X
rjo/olnu7b0syw5Fk9ZvnjN9RQA0+x4a80c9tbgbg7pfgAO/DRCZGgQzP/w0zV8GL0u2uWMi7rxc
5G6C08msp0XhA4zCeMr6C+SqACXcH9QPyETn44eWK9XW9cGLmhqfn8Ipk42ipfpXD2ZAWWrxD5zZ
QXh6pfZMciA52oWKLGiulGQSlL91r/OfIh9koecEnwNUtV6BHKcXq0WAVI11FPE4tSbYYTbINzF/
DdZ4ohB4lRiOODjN/ro43XCJugo70l8hGdZ6SrPxCgQmpcNApgcyxd42uwrDgzz5nkZfe1SPf2jV
8i0b/fhV0ahRBEg8HzXKH08oIGNo5IKzruz+AceH8hXG/dFbJo0csfGjjoLARpqk3WtM53z9LM2q
/xrH/fQ5R+PgwecWDhoPQTJAfRvh9r2MwqXq3TZ67SlMbDYQzvzuL+Kriq90KOVwR8Whv90h/PA+
qK6xk7glSq33IR4K+OVKKab+nIVDcu4ivA+DrDxUIp6oqIa1giH+r3ZOWmET9UCPu8GE5t972kow
naERzmfLWtDwCzz03hR4qAyW3ioLDPY50Sfht8eI9MZs1zjSQipPBsQB/YLcu3TKJfxnhLRMjKLw
TVB/jgjTtjskYwz8KJi/uUk1nB3bal6UsDevamTtOzVtXyQEFKDeVaXdbu6x5aGyszd9864v0re9
2X0hhZM+Qey337Imx6oeCdxUyfE2RJx9rbSm8W7CnNvq4QhDMtScfVyMzY5vZoGSTBvuNBUrrpud
TABdA93rJbpkJkAgM0gMoeUuhmdgI0u9r2OcRUa8FD8j/zPvcfQdttIslim5yqz2KE27Au+AwdR0
vQ12p1VINvwN1kP0MnXKSfP74L3mBHJh+rJWnj8ftKr/7huJgr40/Mdu8tSNUnj+XgiPvRKhqiXN
hQ4pzXHWjNWsq7iSnMsqfblvuOQOcU0UuAdr3skGzhTfnHtPROqA2jjFnLQO811X5NoZE4Z5Doav
tu+PW2aV9lTEKJB4afS3bNZMAzk+NQrcZ8xqozPGFPE279mo16hfu2Qd1Fj93FmZdlUweaVm5hnv
NiX5/eDm1O0ENFMmyHNPg3+RJg/ZfenuIr+BKrCcyJRQMa4x6kfSuh/S/MXtuLDYMt1iS2Et1kZY
I1QQfaT9jnZgsZYLuGNINiZCwjdygO0p+Vq3g/DYVV9LrKz2JVL9D4pa+zMK9dySL2/Xfd2n2y4x
FOToiemFgYJ5Sd3vgMbA+8/m0nMfozjJ1s664Yx9U7BznaCHrtYhzu+VZDrlViWFBQybS7/0/Fds
6Kg4pOb08sfYUt4iQT+7lFXtAs3HLxzRY8oik0p2PYuTi63johPrJyyKYUBaFe4fvWNdYj3Jn8p8
WFX5MF2llUpIKfStbZXBRmKtNy1ZpJ6lsCNvWzRBdR4lUXtvSzAJZv5PcnsbFNXGmtmlBQbPM4EG
5WcFsvDnOyRYJbsqm8bHsnOUVVk02W8VVF1PqgslmZMcy+UcTiJtQBjU8Vay2GNAleNbdLkv3hK+
N7ugyzcBWlXre8dtvQ8RXvoH3OyZebTtKnX8E1AeLUD0++UGOr+hzAV/ntQlH4jlQbC+Zk7drA/j
bcoB2ylWzmBNSPUl0fb3DavsWvsEHGSdutFWmveLgwaJ4vT+WUVxwFllSW6d1DJ+mcOkfkAcn7Mu
yuSccMcnT2t/aJPjHu+a5q2CBnXqYAMqw8DoT09JYzpIdP98ch7s/mgC8/L2WuEmXwK7IGE4R8U2
CdjGOH74nmeutgdCYO/9wTE/K356EuRixgZsDegBUXh7TK7TiMmDCJKoSXJk4ztvlTBO9m7ct+fO
mNV1OznjR9iw0YWUN5wHRe8/EA62lOINfeh9qUfDkzfCf12otYlCZjUfwA0LH3f2tKehyIuXxSOC
pTqdmQ/xo/yseO03BMnaPaoH9V6Ebi+m3Q1/2UtQr5p6LyK3XySYjcjAVz78Wm2w2gcY0QpMObAO
SCM1bH4B+IRjW3+yW3V3Az0gTLof1Mi4Nau8ODtdHb/Cv7nVEDJOPWhumSepGMR25T8713t5YWzM
/sQWIwY3zSq8hnmAt1jh1lsZ3xjmiCe92CpEVIAQVrZPMwnfe4FU7u7nQSmkSrNaUjwhdouCEbv/
SJ2P3AZwkQqqmcqHdCz4MH8BikmINL/2aAXh5v6QQMzkRT0qvxtdgK6Jy5moCocm+Yy1dvAC5eO2
dofztIvBCz7Ksl1XRrd3gsBb39b0ZbGP/y8jZCdQjUV6YdNwucGNc/y5S2966iY9fZmS7FnCNhWk
fYthym4o0LxY2OsbEfCYFg9gqC5Gh0x7HwMqkci8CJsoDbrLEstYvHNXUx+SYPwcLGRN14+ibV5l
+lEFuvnR9Q9zB9WzVsLuUGKTupNmYfWXKsmjN33CWMPLLFjMy9MdaGA4L2p97dhFvSxvLcMved1m
WKIzRe9KpS4PbeCwv4TttxfvoM7pVXwXkaeSpjkW5bPeohdfOnC3gRm9uAhKX8VZqLXa8yBkEqwM
DeTF0dO2PXc8FjGHREtn6U31Kd1WSxN9jumsd3G9kl6tUuOXksOZdMqljpHV4eT+KC0+COBpEc7S
Z0O7dG06nVPHN65uVZJyCyvYV0X8t4QsfQaNYEuHlX3BiSs8TmjMozWsvAVBVFSf4HFXa39fduX0
F+Draj90Zrc3EqP7y98HrKJ/Ucuq9rOK3J1ESWgF/f9mPHft0vGaXdFGzjNsXnwq/Tp4itOiPFhR
AaxQ5dffcda4oOzEFn5Mgl3TqPAFl47eboaL3AE4gHMg7dttZden1NHjo60PASbYy9P3Z1C1MLJF
LXcIY+dZ7YwfgqhxEj9fuW6AKJlb52fm2WArGBzL3RnuUHwFPK1tY8soTg0A0lNvYQGMpTFOowuA
vIs5hURV/W1s9RGiUuo/TuZoHn1kqPewZoxXGVt2V7/Dz8hXLZR1k8y9aJmNXVQ2rJGRHi8WuhUX
Y7nYM7azu8b12xXQPqA5rRU219TDiUQL2d70Vj/2aFhATFM9/FOUOdUv7NltJBcUkABOc2aDj2mE
dBjl1Jyt5eLXxikiP7mPfLJfa9ev43OhzJqL9Qa3lh+2aGHWSX1oehRa8fQ6k6NG3EZuLS/tWLzm
uj1SCv0te29oToffpb66pfGTxbMn1Eoy+nL7q/tPqx5pp3AWs2BGgswzwwNwiI/MsCpEtf+5cMpt
xpW0J4+ybdpTsbH634dgNFjfnqjaKVu7MXvL3x67vwsOVrbLqCN0Top+WwwgGBE4gOBGhTmWmRRH
Adl0kllOvSw/yEAJ+gt8+AbRWUarqpsfjSVTLb1yGYYuP9TIx6ykQw+tYw3Q+zSpan8dlosbGDEZ
9dLbpgh4XO8dcueHxSlpOK1KZxgq2Ossw1pVsc+WggbD0pK4jJdmp7FGzQEiVNKUDrcK+VqG0Pxq
EG+PcPw/o3WM0l5Th49ykXhuQY4u0bIHK/fvDlUtDlZSYrm3dMhguTPiMrta+TXHP8S8dUrcmfID
fE+MclLj8EceV44Qaad+pFQkDtKSy/3M0QXTB5Ys7n4sySC8mV6UrW+ZFLzKnt3GSTbBbEVXJSmD
S+L65ZaU2PzB1/zkNn70Q+s4MgEWLd4oomKyEzcxfuWT/tx5o76SIYiAkoXR5q/yNhKx9bqd/WJf
BI62QX1J+aTNMS6YTRf/qEJrDTWaCk0LjArvNeOrmQGCr2xDeUVzAkf0op5IiKjGURk9lsbSyB5T
tZgX+OIxCNnvxbnmnoUS0k4CFYx+b3ZuDQxlOavJYGh8vzfnWhtXVWr1J6SxtHVgwRPDwmQtbBWA
h5xvrC58s/0g2gfAYE5MD9FJD6guTmNGOajrzpaNWZqxXOTO1frsnM4c8vPk/1B2Xs2NK916/iun
vmujjBxcPr5gFClSeUYzc4OasAc5Z/x6P1jUFrXn2F/ZNyh092pIlECge603DHdV17/1y2DdGemu
VqldSPM6KvMDDd2Ahlr07jp6vcr7D6zZbnasy59tG7nzxmm7Q7JIvNQ1KhbJ8JrxGr/1u8ZeS7fF
s4I1hFefYQRbL8BN9tYiAeONqKMDBAfVtcx2U2TxWzV8aiq0LkwHLy9nCbMKxBLcKbyXfIgkN66Z
kf+HPgnJ9Vk5OKWNojGplEueZOgewznWqKRBI7EabuhiPFLRWexhY9aMrAHS3R/JZL1w10naaedr
f54isrdUJ2UFH1jKjuJddZyTuKs2blI7N0XonvskBWQOHxVeVL3wovIOPUUrLcfdJVK3bDTsRiQw
UMucHiq7fSSZ094KtUsOeZ4nWx0fuc2V80UNOTuZPtoxy6QL0atgqrlMlb7rVA3f+U2c8Axgf/Y2
TUavcctPbdXypkRy5lY4daUfIk0bJ+VZmvV7U4hHiZe8jUrzw+jCGRZl9+tcCVYzuzgLS+kanGhl
t53ViU+3+NS5LImVPtx6ixmdtfnQCPd4CGBS6caU6Eg8sH1PTO32epibUP/Y5LcAIfAekxWkjLAi
/TnLgDr30SZvKgdCoEqN4jHUR/9owmDeoAMyfYuD4ax2CE03cV3vZav6x85VNr/hgmSSUTnYTZZu
29ZDde19oJet8rUtgTK5rQ0kYkDbIlSJ6EC9eH5goeLfsImAO0JL+sUARJrXiN5oH6cRzMPqOiBx
yqz7N701Pn4wD5GQasI8LEydA9mgF0Gr2wtundcdX4wmaUnE0SRjixWaU71ISw5IM1IamTFtlFlt
0Ybn5RrXCLkGuiBv15CI5RrXn3K9xvWnLNeAnOLcTqX5l5prwYuXup9sQBBnHErCl6iCYD/1c7WT
wQis7K2mI2cho9KngNQsqG08SZfHLnc9p9F86Jf5Nep3ZMyA5cpoFRbNQ7UY8CyDMh1uyL6xoAcu
LG2ch30rD38jE0HdCTvNz2qsmRSpW/WuUKaSbZc3ATIq53u+jFRivUx7jef5q0fK8GgiBVL9aAJI
hinVbsN5dQuT9BZmsd8qgyr+PCU4fqJ52s4xamLzgFQP/Y7i0582GIsjC8ItjWaAZvj5TjBhaQzv
09A0XNwEY0Ye7B9tGXftwVsLtszMg6fQdOINaBYsQvwqG49TGTyafsEXp496HnGl/8BnUD8NTspO
ubaNddrU0Q/bs3ju9/argq3XPh264iaLrfAzO9mzBLSA+9fshLHCGLXpbOrBwWlhqLj8m85diFkG
4ljONnW9+rMbz6/D1Dq/OsM+xGbRfHWUbtr4S6hmZ/PthB31NVS0Qv8ZyiszOnbkPgpuypNbtOVW
9UvtywAJItHa+JfrGAGs4y5/QXxu2Lv+HB1gGZmPIHRQQlpCysRdpaEzfs9nK2X5M4R3LARDckVf
GjPP19RxAOtZffFNaULvFrHu8SlT3fIcVsq9xZv/SboU7Bg2pWNHu78n5FsgeOq9jIJcRFqmAH5e
9GrODm60lBXVV+NGhk3Dztl/fL9MVTwtBFnlKmsZDFo0VRpq1DtU9qObbtYzUAVafN/UPc+EJO3V
U9ugoL30Yf7Qm5dhFYNjkgc5lnpNpPAs5BYOjd7c94iKvsVEmaqy2qu4pa4T5ccoPdIcilfchAjT
nVxVhS5MhulgTwmy5YPGvnzJLiWtWW6qHC96xV9Qh7nKetUFXu5XQX7vl5jZxF7RPqD4FPJ18bqD
NCfYTA+I5Oh7VF0BX0tziZOBBN9FBS4NrlJL2NIfqBG6tBnMk9h1ISSq3ECn3LGOMuES1zegG5vc
BVzfd166qybXP2rq7B87VKFgwS9tdNPPQ1o3rE7e+yKjeguUaIn7MFxROVS2MnQ9FL6hWmuvSfLl
C5TCyYlY2ZeJo+LCqFvu0Q70PjmFMMl8bvI9D3tsUElhkIjgRb+e9BhquWI4ZzmLNNtHhWl+vvan
Jq6wVJRb59zimLfK0mzc20luzJt46dS06TJFWh8GBsUNV5bnD3sZkSsOHTshu6COTfIsRhhlnRVj
hxcpxveXnjQ3hksbiEfudLi1MpZKtIzJoQfCyJjMu/a6c1eyX/S2rZsieKpYFFmxLX1qlSpAGGhn
FDCSAM4hH+wHSgRLeWkrav9c1qN9klgVhaHbYnS+NyHCH2s2GhO40abdx8NGMjmSv8G7yt0bdoJF
5qLaWs7ID65QBLmf2q69lZB2yf1YXevuszxUP8i5ylWW2LZM32Ihsd/yWbzz2CbNytDt5Ci/jG4N
2h2VnEPc+OqTdA0WjDPeOibsQj7agEbKk2mNm8QusYVaugIHQIkLpHV1nUUZ9mdj/srbmQKOnvqP
dRN+8dpJ/Upyw99Yg42K2dQVX7L4U9EH2te+0XimNpCTMEDSvpLkQGwxrV7ysZxPGCW3a5ntGwV1
Erhyd3na3Y8uagyY3YosKblabszAcY9soZWVtnBboFG+NcXz59qU0WuwGAQ5EX48aT1DxixnY5+l
rUppugPxDXfsu2I2W96E/l9KPCFuPudfyiBANGRIqb4lvXUYUUlZFzNAiZm9yrHHlvscJfCMg95y
Xuy0aFaJ7sW/kAxYOWZh/o5j7cEZlOprrnnauuoCBUKVo+4dD218x2rg4ztBd+TNpxyC1Gz/PEvA
6x37OlAO/z6O5VKxG5CZwjlSqx9RQYbd92MUUGeLCzCNsCzHM+t9gxV/0FgG4lUoFYP5Ol6KXpdj
07qnDvu9D3gm6539pCX+qVxmXDe0FzzUMpDyxtl5qbf8t/wy/ARvcRfi1fs7DTH3osL93UKbeN1b
XfXUFpG9U0OruYUsm5/ySsl2Grmt59l3rZVqkmFapjtgn7dUnPKdakP6+IXD55ONH0Uxe9bBzv0J
Qh/NFIHLVUoh4I7VXY2s9oIvXqpk14M2dM9Bi/WwdJWp6e8yz3TXTgDKwwLKd1mUX5uy3JdmlYTR
WWQHrs0PoxShz7L6l9G+UH+/cWEbR6He7WSev81d0zs6KTSWGzlNl/YwjWhQyKmfxe5bVIBuzjEp
2SzFxvw4YEaSQ9qmb7BC/whow94Vw/DsDDPiDcvBHBMW+XKqmu5b53VY+gbF+KqXrY6Rx9/TWjuC
pW8G6fhYsyo5ogOCh5Y3t7dj0tr3lZJCAR+t7GfksElQK/POc/QfwHC1e9dUkIB0IZ3ZkBNtwKx0
DgNbtyCx3V09lvq99MnBmoM712ZPblUl35t6VPQ7236UqPY9FCViiMPm/O06WwZby6G8WNlPRYdR
9DvsK2nxUMmTFgvwBW4mzSUiw2KwLRC/gacFAnQ5yG7zsvH005xCWh/vpO8akpdUxlbXNtLQ8L1g
8mwlsEIEmxLx5CEJ5oOLdNPCPOoqTEM3L7LtkPg1svJJvL06J4Id8e77eT7mZa7coisEISf22JaY
WmBCs+Tx+1eGg9MgGO7QL8tqNSzwbTl8aH84lSGn0IvjuMg+jcB2vGHYFKYf/1h8JHoFaIrlgqfE
+qCClZo0B8z58v2o6dqL2fe/JMJxYAQhFv8lB5GyzctCJ/OZd3eOpilrTWepr1gKwDQnzddw3MoT
5Pb61U4WhycYWsagHeOMv4Q0/2tUBI3gC1Kpb1HRIiUrUdTlqhOYY7mWdPuDpR1xGwkR1OfS16iq
e0ihsR2SaIifFABWWB1o4Q83B4BjU11njRrNRxRE2m2ftNb3+pMaJNEPw0iQB9YN92jOmzpitw/9
FlqcE3fw9RbmnRwipYWYnSre9tpHjg2G3hItfUj0gkuUwLhPfXzhE2c/Fv6n/6u2ed6rQL19+IdX
XXM5Q8g1OF8U0qMKzRiJiRdUUTcE9a2BbDriTqkxABMiPx3usHuPF7sv8tOmZKmlI5Q0dlSCY7di
FsQqigi3rWSskyV5fZng6BqU2ljXgVFXuX5CRHCv9J16o9X6BKR2SZcjEEWOvAN1hlZSjUZjbdk3
sMtY34zTF15E8WFGXRLLWAQKvcUHPWrz9A492PFubDxyFEa/Dwfk70UzRCRBrn1XrZLW8t/iJESC
r3HSJ8HSN7FJIPu3gMWuMdfrX68VD/a4LrNWp5iIfpEQw4RDNidavGlzKNrSlIELeazSVfUc/biG
mpWfrUYryHbdxHYX2lds37oYceBTa7VbG4jwrfTJmRxU/LKanZwakcbX7xoe6HlRr2RI88K0WyTV
/mKZUu3CpXIuh0Qq5XKKCB3Tp0XTDcTnCy+Nav9nTN34xFyny5lMkbP3eZfLsgl4+zFONv4sRl4d
7AK5f+VWRhTLOS74A7nFpesy6lxQt8uND4PCOWYQny73/WWcL1ZDFh6/Gsdom9u+JwHw8XS0jccy
8vK9jmbQrcQYYVboJznVQjs7BmM0s9iYnNrjrxJmeLr2engaohZ1nfczl3WwApXu8Ed/LDOucde5
scd9Ww1LKvH9Ktc4JSDniBzLP8Qq8hkpkEW8Qk2bLtrFiuPt9EZ5Kt4FLT5oXaAXRTgbwXHdyxsy
5Bux+ZOh02EQdUvu+8LNEYJOIsDLTsMvYwDwupVOFzuK7Zt6O9T1ct0o0AzaoM9vpFCJWqG1D7Gg
xiKPOudQTOmZROQPa876l6D04xf2hDIkB6XSXr1hNs/SkmtFvvKiupqx7fpYebWrYh2DNP8Gazre
jXjOblLwmBhR6HvIptYqWjadYTyD6Y3ZjfLQUu+kr1+2pApIiE247EYj2Y3Oy240YzeaINiLY+ay
2S07rQM8S7TMm94v7fEGx5LAOuijZt7LgQ9gr8q+50ZZ+hytMu/nNrDuPd/cml6FBsF7bIrMxm1r
jrfXLjkzUlJgTt/Va2kCkSkxzrL6DSw8IJIgvvQ1OnDTBk2e8SyHNg4srGe1nh2xHq1EDp4qdX9j
AEwmI4AtXZ/hVRvb43SQZmx6r2OXBQ+REzefleIYLu50tZt1IO+cKvpmuxG5xgxt5imhmNsbPZh2
r2OlZrYO71sOUx3/HqLUOEpL+svJWye5yy5umYQaoHNHxmHbWFaLn5gOeyXUCmTNlukygZrxuIt0
ZBdlhtv2FC2T0GLrn/Zhdahz9MFWYwwrUw6XtgGf3FJgkAOpzNONjFxOkzksWGFX5s6qwl8JxpJs
Upa+iKCdWeY6by20JQABLPlWUXsNdKvaNDHiade+q9uB6MNKSLWEzHbGPeaOTyHZs2PswkIVSW9w
iZ/AqaTPQTGHpwwTQ6Qc0ed+708dZLb+D/2obIWnsE3uyjFAVc2BrNu5+lbEYK8CsQ2GtAN/N0qw
mI5jc1zy3lNAwAf7a6TM9lmEbyAPuOSCVPbSwsn0wE3q7drM+d4wE4ytaPTANqBikZo/pE90enoR
+al9sL3mpJ/sutI3cTmZR2wEfhaBV34PrfJyEv998j60nOAFVn2XHt3Kv1nOt9Ifzu2CUEzrun1Y
WoJmzP/Reh/LoGeuff5OhwtQwcjH3wrq+PiQLspeRYwa7RSbXwTLELk2Hpv5jagtxjqSi0Brunph
kGO/ez+8iyv+3S0xEi0BpPslehwG8qf/9QIS2YzgE5wi/10nMytXEwqia5bpjdqXuHBo03QrZyZG
tNhnSQxuE6mylu4mT8ybYlCgqxCuM5lMSYrbKnZ7bxf8MFGCrofr1aUPgh1ipNmXyW/rY4Qa6EaK
aW2kAzKskNDu8Gh81tXyLP3hmClghJKQW4Sam2k4p8ZHCJ/df39X2yN1/KU/Cfp6Y8xVe0QoWfny
SzqNkN+YIvceZfgY4iILW9bSWFlY7EMWUMtroX+S7nyCEpJAf758XvlFLx9MTi9/lusHufxpNIT7
147BB5KgHmWmrVY1+SoboqFdzYNZn4y4cbWd4VWflKlW924YNae0ZHdio5zPOn+HCor1bFiG9awa
nrMCPWMdMHQ2n6cagnru2OVaRtsIgkNXbkno2169RpAKAfDThMD4SbN8c+37jbWuDRXV4PeBazPN
g7lZ4awy3ziBdgyUoLDXZT4Ft//u1EU0HzTzEBcrcP7zce620mUv/XIml5CzSkf4FI1OpIFmNLnf
+C9NtANBp5yk0igVyMjo7QNa4hhuD2yxZKA3XGQng9LYXjqLJH4wyxZDW9C41QaF3lUeY8SNT9OM
FIa5ChFuvo/n8QcfPTg0Y5reV8vB4qt0r6k1egpW4G6l6bQWWO0CH5NtApiPQoVDDXiKDVyBTf/n
H5MpK9hgctB7TADwr2RULlON3lp+A+kiZXNAz0I9GZ4e3hqFvdhYaA/9WGj+yvXNTaf44V0rzTSf
03WZlOm+yHz1wUQE8QEJKXy2C3Z+/TJPJqe5698hp/PWJXPLsv2eOkN5lDA5uOQ/tvBItM21j3rq
5bcAJbNwprzPY1Oj1esZ+T5eqjY1uglp+U16MVx57zVsvfiWqOj6Sm9XRkvsrPfKY5739aopEHhp
xkH/Vvb1uXUCsAwFwv24yWZ/9REoBFCo/ue8wxw+jl3lPrJ7D6+7rj6GteqcHL0Gd4HzwLNcyWxY
UaZ9WjURiFmQ1OFSMkmwqdmZipu+sL1JF2sY61dbzOu8m63vg8JKwcvi8b5ZRHejuP/RjmwUa1tH
EdW0QfEZUfmYFh3iRxEKV0tBENcVpN2WCGm+R0hLJg2JoW6aPHpoMEW5PBpKxf9stnP2yNdveIyS
8PJo0Fu8EepItXayUR5L+7OJgfhjBDz0jyiUqyzcj3BfyOKU1djyLA+z4ElL8gatFlrSZSyPdYon
T13v1x/6sx4FrGbAbGBYTAWnKbCHzWB34xl94fHsZWi45pFNwhPFyS0uQ2OIwZ7z2AVGcdmfXDcg
HzYkcWbhmiSbkctplixmLZS1V16CZfUE9/2hdsnbqRDotiIjaiY9GWTetYvOqIlbOyIJ4bzHQXXc
5oZm3QyLVnc8ftfG0XiN3Nk42r1WAIDCTy60eYe4SVtSQNScx8gE4LP4ybWJBUpgUF4MG3yFQZ7o
MdEXJR+XFKCWBf6jyke+6J6mKBT58y9EF94iYy99i0RZCPiqSdZRMCc4VLit+quZNzrphvOF93Ch
OGifB7vJz3ipwYwQJsSF/6B9Dv0oxwUFhzxE986CKVDNb3HhVPcuewl/VboV7wnWW/sLREHpAgu8
1ZK3u2jVxrGyR+4TFIZnpydhL4HHx52K5MVTZKbaIbOHeQejLHslWXOyS4s9p6TEUTUgL1gUrxmE
4hOEDvWJG6E49YXzGgghHjMWa408QrOXUdtS56dfcioHErYVCKrEWfdNQukiUatX0jQwIWvlFJsA
LlbJMOdrXHvmrackxV3vdc56UPtFWINab04i5wG2Y3inGWa0lrVf0s5vAzrVjruBtfParM0IU9hF
T7aoUN/Pfe2ZSk25Qoba+dUOJP2LtP2hwKBb91FGBTIIzUOhzcU+Yq23gZU5b7R8GG5NdSw38ngx
k+pRDwznWfpb9jckfSg4v/eDsTyjLFb/dM00fy2LXskPrUORylHb/AxYGuG0Rc6PTFx+HmtwYFI2
6KeVhXDMHUAR/1ZheSs4rj/hXstg4MI6X4gwV6RXNHjlEUWJDIWr7bBwq9SGkqyReyVGqHl8M5ap
fdMYDbxgpOfQkKHW81z7JfJew6jdOa5tn0uD0qjSQv7FiHFvdUX3ip1Fv6/RQFruneazYwBpLeb8
AdzBsOqntNjAbTeBqtvaq1b9bGYVrTqvsW6yYJyo4tE00FQiYew+FouIVO331UobI8Dgy+wmQpjI
ggrzRtqNIKFAUeluLllW1crf2hfSL4/vt/aHeN1Quxs9G4z12JYTgpAxWAwg6ZteR3vO6Ypglzi1
vZsw3PxsxBplCN7EBxklx5Cg3J5bZxl1YvPG6JPyKRscG6HtGwmCdOU8aFV1Ly3DjiYw1SFVv+X6
WV+TY03R3s3hRXSW02Hb4GXP6k8Aqv1zvxzMHHlLHZ2qvTT72p1BZhffpCVT3CZ6dUw1wEWNeCBM
/T5GZnETFZ5xg/sXVdClDlcZBfSJJKzWUq+TPqnDDZ4NZAGN+Gu/ooTabkmBXmwZJVZG8wTg7RIr
XXnqg7mtJjb//M3XIOc/Vfk4YcwKngGP4fjStCM8oagcjCDyc//OKpvPUoKgQunfuUr5WcoVbuh5
MibVCmuJdIgU9NH/Yd5yFYn0C4irFvWxXaRme1k+yqLRV1Csd+wwPskyM/TDYO/l47iRUVal6cNs
vA46lsKLkLIcSmStz7427K8JPxs9Pum65PvwgvCwMu/3fu2hYJMU6U2qF6/+wkxLQ3O46dsxBgUJ
b80KgZA3oVaT+aQJQXZrNlH/kptR/2BhKVFFX1n8+H+5w18J0I1fmYLbUjhb5TN2eMYuAsd+ywYI
pbfAWpwr0uazb5c/vXiaN25gN2tkwQvgq7i3xrpm7x0RnQE//o+2jKfLeJfqfIUr6CJ/01/nui9W
Qsirwq55wkOFp085naWrVgrkFWP9WQh8cgiWyitpSHRhF57f5fD/OakMKTaOwsZVw3uvmPl1stjZ
xk3nHlzRO9A7t928MXR7QNw7J/bY3RVtBXBlUj5ZcKgl/2u7tnlAVWfaNBNrFswYovlzHYIOTEkM
bUT+ROTpLsJ7/bShRovbsm1Ye5j0z7ZZOOco8uDbLGfwpjhUPPzDsp22fwxIyECdBf8mZyOtPMOl
Lh0RCUkn096GyLNthUAh/sKeuUNwpAHhA99CK7WbhnLhUcMwbVpdIWJj7h+8oIyOAvqaZVROBUpG
GgBw//iP0csVlhGZJ5canFjdmti+stp3eEmpClh+p+oz/WT0P0de7ojIk/lkZcFi3pDTJVHaagVS
gGwyGkCb2qoJoIdn/aRvLjeTtEfP0DcFAG51fx2/3ExD0t9dBC+y0YN7oiHkEfStchvPmrrrEjN4
UvEehYtrNF8Hw32KRTWav19SWOpv3+m/qkgTf0nDHH53HQWPKfZ5+3FwhpvR0n/OY/fcCpKqsRvM
RWhevodWrFu3nT48R6Wynlv9oiNwwYOO/L1W/C95tso+y1Xi6A7n2suG69KXJli2sNqpERg3AF8G
zcswjuprt+H5abxSrNPxzMg7ICWe8YoJrrqLjMbYyWjtYrNlhhawEasDo22WaCp0XoRynIndwGI3
bWpTeGu3OMfKf1/6+jqOV4YNTF6ahuq8hUhTDnKVPVDi4Uab1UTd16H9bfbG4g31yifRyH8l6yrJ
xk2VImSFRnUb7IUELofryLVPzgahiMup1mGQgNgxNKZIO+qDc4hDuFiOa/ylK+opqezgV54AgYHB
CdIs+dGniv7NrnI0Bvo8+VoHUOHnFtSY1gA1gjEWfw58pPxGEtsvQ6l7a7tLoWrqLDfSlB3VHPJY
zMrxTvOs7I4CGOXXOjC/p727T7MFzQcRP+pq9XvvsS7Xs8Z+Arg07ip+4dti4hlv15SExfKsVbrk
oOjjjeiRSZccssU96GqKdoldzIQkbjCN7NCnyY1omklXpUyfw8Htoc50/fMEVbZLsJ32FmtHCE/J
1g99UAJLE0Z5fJ+G/dGnjIDwFqhpSskKudPM7p/R86sPvrYUlZcrlWRB2Ccai8sHkFftHeh6hbwG
laNXqxgM3s50869X2KucfYhLuK9axDfmz2RMjGWH54UOIFIlfJQtXdIjlwdfjdth2RFKn45wpe7O
4aN0caMiMZjx6pPBCUH1EwTbz0iq5i+Rk8+kneDN9xHvK1fHzXZizSJ8qBxnljUYiepgeGr2EoF/
3Y+zkW0UdVB2emUX60IJvALeV6SdkNjd+XMQHC99flo/5/1g3Dur0jALhH8yCwsNm3LgsoazDe13
XhUD6EZjfhgs6y/pplrm8ZR29IORF+FLX1X7P2yIrUiDaRPMcHiXurUckMPp78YwwRbXeuuS/qwM
9F1XG+maf34PRG2xqHHIGZ1EBuziruWqNQ4zpNnWohIWWBFPcTvPVx3iDtTPYdaXRX3uZid44CkY
PtTLwSwib21agAtkQPpkNAJbry7ojiVeLmEHKg8IAxz/H9dICvXHWHjaQSbKoKEPn5DkM260nnxx
4eLgJ3WZyyGzPsqxJXbjACxxDh8i3pXXrn2Dpf+u/Scow/nNZYenhcm8z4PRXV0Q5to4RQ+5ubEx
Gmu2aMQgALlE906zf7PsNNjAgLvOreehCeznKPzSNv7wJD1pPoygK5rhRsaCcsqPSumSCA9AWF72
UGCf590V8pFHE7f/tS1Qjw/gkLbJP1N0CvbXEH3Ebhnrm/QghnjoQFpA0Z8Rs0WvJigCLPlC9SRj
ue+Mm6mcm72MRi6q9VE4IbcLcPxFsdTqboq0y9R60upV1ixY6DEw1+hI5BRvFk8Wm5zGIXOTv0J0
MZotqRwA+bFyvvwNMc7cpjPapnWh2dSfAfCkYB4fyqCs72JY61c4j/SrfBI4aMR6qIJ8iCUT8iHW
X8xxr7FTOf4G4g38GIkpo7iDiz3ulUkpWB6S0tX87GcTjNVDbcbdEzjKe+mO6vgtSnAP+lx+jDL0
e+kOqVL4iN5twqoxkPUZvaPu40HK8tYAP1E2azLe5begMU9ZgnFf2w8bQ1fin2Hhznw5ovAlSzp3
ixdhsa4n1CVRs22fbFQbD2HnNYvVRPMkh5GXK6uOXt3DGcFrNXYhRqJ8/RAvaPbOts1Lvc2O2YjH
5jzfSNFN6mdSg+sAro7od127Z9MP8EfuXyXo2l9ETrrVMK/aXAd6rLb/LmpWjQ8hrizcjQ+qYo0C
EgaIAx4LlzMtmu5wiH1KLeRyr/0yqLMPufW5zUNzcWCQPjnELpzRztF/s7ft7nMHpGJpw+oiz/Q6
qv18S3omWePBUb5WI7qgthJhtmE3xSsMOXflpGZ2ktFgNneeNsWPXYomp7VJCz/ZSopmHsJfVlj5
B+F/CKdkhn25sxzPWl/uSDdQ7DO8jcsECUlHnJcVZIsxO8ZMKrd95yxnkVK45yHQ0G+KZ/c8LWck
HtyPo7H5mXxTsMak3vyCEslG/G581qqboB7d06hV+r3rk7kXuvmoYAxYa8mnwcUNw29aaxcA0V7b
fescwNGZ60Bp/L0f8ILktdCeBqyU5d0q78womj+hRJefpWUs/svaCK9Q3q/G4s7MbyBjcnAxvAKe
Ja4mQ0L6vbbCfZ93xmO7HGzXyzHIVu1DMPMGXTeZeWqA+54vTU85UAb0HyTWKnh5+Nawk+kF0M7H
uQyDW0sbf7yFR4ufNWnLtda1bA/ISU1brUY22p+Wq6eKr67lN5DZdtW/ToaOAcVSosxIkK2dtgy2
1+qk1CSvzWuI6yQkPmUEqA2VAKl3ulqjbaa50pckW29Ur2E6PLJGICNdT0dMtMvfs9Z+b8sRDaTK
9JHlT0xEwMoFq4AfZ2RXGeVXCCV5bpRPUHyrddk5oKS84qTNQ43TIGlem0WVtZ8n58+K9jQU0SYJ
eAjKd+p6gLvywjaxOkqXfFOdgL+m4f+SHgo8iBgGNaZ++uwVK+msHWUzeD5iWMYI6yqffe+mT+uz
seggIuda9avL6WXYwJSy535AFWQJh0FOlS5GMTsonfDemMN6pSilvjcQcLwf0OkzV/OEolVsKLjH
LZ2XwOXMoPp7VPT88UOwnDYWQo9z0p6vsY6rWDeN63wSSJNAmOIscNcDNed1LpAnBL7iWxmWwwXW
JAin65wPsKhr+KVTrinhWYN8Nx/sOw7Cv2zZx0dkfVHwHX+pyy4/RuMSkSZyDXcj9iEycIlL/o5z
qzm6MdTx1/AuD9xys5w1CudnJTJ+mUAa9zIYi7awnE6Rnp7aVl1dY/+Y74RYXllljlvY+4WnODxo
6OydGqdX7nEwkWfUlZ/WhdW4Ki2/vLkONKwu9iW4hZX0dY4331fJWe71AjYJdl7Tk0+F1joatUJT
655q3JuLvR3m2ulf//Hf/9f//Dn+j+Cv4qFIeeHn/5F32UOBeH3zn/+yrX/9R3npPvz6z39Zuuey
nXEsXUdNyzVNXWX85/cnFHKI1v4boOixiII8PYLtzrZWlEChc/mSL7lRyaBL5tyAoUu6Wn8ecXpp
9HR80Xl7H3ANc7fYrM/f5UC50t2SotAOcV5PL55VI6+zUFo1LUXhv5zuNB98eD2MSOOasfod9dOn
cez0Gz2ZbfhsA7SGI/p55hFBu9vSIa+HffniKoBP+Apren9n56qiY/WXByfUIXeUtCkj4Y57ydAF
o49dQAUDXMujHqzE0oxS5JZUnCKcworXpCJiHCs4JBP66MDK0j1wh+TSF03R2Va4/yWiqGb7bsT5
+DoJBGl2IxdKU5zn//1/w9X/+d8wVNVDmp1sjeVahsb/45//jTQxSLuAuzimCTifyQrqh9StawqG
WrPBbbfcSp8c8I/QzmUTX7rQkYO11QG/1s0m3lBxRd8lrYZ7+DT95YAhRw5WtOC9C7AacZc0HEAp
d9p+ioYm2rZN9Qvd3s2bzEfpNu6d0o7BOlTJLiOKBb3x2qbQQAVrDpr7ejmTAb0iPyB9bu4AROha
vPWk8zK7tFodxYB9ahk+VGQ2jJctZo5ixly8bTiVlnd9qhlvG07kAmNQR/VRQmXSZDZsOsPOOMor
EE5Fc7he8tLHJdPasx+kJZfsijHeSRM9v/gexaLLnlWuK5cEK21cfoxc0tMVH403Nr06X6Cbf/+v
NlTjj/+15jkOXznSxIYFclz945unKK6B2Vge3kSlqh3H1CVv3+AOoadoAONg4G7acALP4xek66Q9
dakNN+ZZn2LrrjNLDPMa/HPXSFrV20vbi5Tm5CHs5kTd3zF1w39hjNHLNfLSuQtBf9/UWjaQSU+8
l8lLvmGTN/805uwFEyXv04RI2c5Quv4wV4H9yLOeZ5jbqT+DtoUbEDZf/ZBK4UxG8hYrHR/hhwbj
znmYfyI31w5T9NP2bW+d1V1+p/sjTuPc71BsrBpKISQ/k5+WBI298qxBeZiTPEWUHmkP00ufkUYN
jgZkuHs5qDXphjBPGsRJZxcOLfQt6ZPRUY+6XdcZwbru+3axPWReWJCNwNfufOnLx4V52ev6IRjG
fpMMScTbP0Xj2tdb8lDc+vDTUcORg05OobHZ1kprdobxbFvj7VXw2kI6D39lnt6Xi4wuZeaGRcT2
ehGrQAMDCEJ8uXBaVdWBHFiGm2CskRzE6YDHu0YZKdbKuyzFl+h/U/dly40j2ZK/0lZPMw+owb6Y
Td+HiMDOTaRIUXqBacW+7/j6cVDVnUrdvFlzbZ7Gui1LBEjsiDjHjx/3MRUr2J7U1a5al3XoRsc0
p6vvURcnzue3b2vkLnkItB60kNtv11/cfnb7iI7cPTeCyHdb9LmR259CqbnC0EloVJGw4duy21YM
UbqUamwrQ5L4wwLCwvTvf0S1hKQBFOXBJUYZ/duK28co7NBFU4NWfPt4+8WP78kqJ7k5dGu/Lf/x
sYfSmWbAzexXPx/VGV1jOQiQtx9ovbiwKIJk7Y82L77RmM5FuR9CjhaF8luD2No2tq4I1hU/Fn02
lSnbXEcKyT9xZT4993GtkLatpr0gZ/K2qfWB3lYs+bKDOH1x1pSldpMuS6EnV+XPEM68rYdBfE+E
SnJ4iI7sAEJ2O23S8A/I76YMVj5V1o86CBEyROhR0uZBnLCUEMxydvsNXxd7CV7ZrqzrokBuX1di
ZORgOa2buy34XBfUjerKanf4/NJtG/AiKCx0c+rk9u0B/dsOEmOg/0B0k1M1OJoI472qFzctMGYo
+evyXSpBQEiIPz8kQO23Up+5t1X9+iV1wMuHQl8O9zN8vC2TkX+htIhu5NvH2wp5VXSGl0YGaBvf
uy0TgX7AxX4sPrd322glhAjTVsrOuvfbd8cETLWwu2ukRQETWVq2VQjhKRUUkBmoZcSJUHPo0WoH
v9kFFrZJLe2HgJf2t7/qXF6IKuqzHUOWTgUVBKsNvrTaWZM3n8s0Luk2GQL428rPZWOLAgWabkEb
uu3gtqpVJhFNxHB/uH38spcM4MiUNt607vi2PF9G9I0Oqy+bAcLOurwqZ+CBQ/T2uQz0zu3vpwhR
N75NESJ6BQ34tWmKgT9lZQ0XvgRnGO9FDQRmyYbxx8r4ylQhs6ZW7qtr4CZTPXqQ4QoOMgcx0m6s
81eZ5+0a1kbXRsZUUpfL128A6pmuVQ4Ts6IRDIwHKKDXwwQNdr1FL/DalbdEXU9va2+i07e1S49O
YaXgpS9fNjQo+uLVOugL11ltPMaYiXS0gKdztY6xOvRj6km8S9Z/JgmEqARe3c5tWRQ3l3hsRH/S
1ZcU7ZweJI3Fu89/eM6GA3uyu326ff321207QtphBb4BwR31gCi38oVV610yor4hSwKt6JoT1jkR
qu/tzGPh55/r5zBDB80v10Cl0VjEr19Yv3/b8rJu/vaj28fbX7dlt489Yk8zCEJY1vx7D1DKwDz7
ZWf/1bYUcbxDCYG3f2zv8+jWH3w9+B/nUUZF63SS4P84rM+f/PjK7biyPHHFHBS/xFCDLdIkiUyC
lj/q8KKj6LYZfTAStctsgEmOwB7qMvNkCWtryk1l6Yv20qfqEkY4KASvKd6PfyDrJ9FZ0Wvk/Ghk
ua34sYnJgDqF9W2NMrTw3+xDjfbo7z+og/QKVYvAncUKrm9ogmlglCXyVONWF7hFzoBH5R2B7N9Q
dvoVmEjlzAk/WVCsgnDX8J72nPa5WB/Tgqm1Gti5MEoDWfIUTr7RxBmbeKxLa1ibP24fk3XZ7a/P
b6pVFWw6AfXCXm1k/zaztFoNcflIsD/nmVu/sdKLoJHHovgezPz015p1orl9J1aklja9Ask+xF22
1GnwW5WS7EHVNbufS/lZNTSdwvYw3MJKNzzUCVDhCi6kzwG6TEeo35w6ZYIlAqzyzNtyvKVhPzbP
CkywzKguFDeT5PQ+5XL4JS6huTQoDyENXhvTU1jl8WHfgqMBqbTPhTreLH+A5s1tGZzV5V0nBUid
5pg3CIbCFt2ZWHhbXScGOCYGaPlE/vzPFPepXTVc4OtSm3hpXQKbGPgGlb6isUAxTe8w4FcMvI/2
XPa5BHsIMX1S8/oCzhLMPqaMweZv8qcI/qg9xwk7tRBRL59KhHIGL+4+l+VISUk8Dm6C0d/v+vqv
Fc36l1zARB7NjXj6bt+7Lbz9DpWk1zCG60jdR+EuSTY3h9oQSuJ8oEQ7ce11A2eWs24fQWNEi1JT
xvaC8Xp3c66NMFO7QRIO3OkTmBcMuQOlpz3cyJJTyjUsTYrWl/CT+3X5jbl0W5605eE21P+vn/Lw
9paXv5YVyu9h1H37+B/2e7l7zt/b/73+6t/f+vk3/3Ff5vj/b7+yjV+bsi0/uu/f+mm72PtfR8ee
u+efPphFF3fzXf8OpYj3ts+6f+EJ6zf/b1f+4/22lfu5ev/nH69lX3Tr1sK4LP74a9WKPyD54dUv
s+K6h79Wr9fin3+cnoFb/GP73HRx8Y//YTXPxev7//zFFt6f2+6ff3Cq+Keh8ZquoYggScYtgR7f
P1dJfwqKBP1SQxZ0ZNmS8Mc/0OPVRYA59D8FURHwDioyL+oSptm27P9aw8sqkBEdyRqvYMt//Oti
/AWufN7FX4Mtws9giw4isGLwhiAogqzymipoP8/nWpPGYQgMno10NMOQVJbkRIyjks3dGR85mx3k
f+6X6/ULhEdaN/oD4fnPO9V/3imHPoYFnrMo2mxkT9irO87h9ssVw+qmsiIrtAdP3WumfshejGNM
VRI4i4dB2mpqOpZkMfGCMuXA2/wxfl7/W778/giVv7ssaxj0JcwBcjmpJaxsmDbtConqFS0v+oe2
z/3WnE2VJlbn5xyJGKqBLDbB3aG6LeDf0NRouZkPsT09GCaXUOE4UR2StoODbvl7zdMdifKWYGqe
dFag/28FqEfnDIpSZmg1UIFyx7vfn4z268uNhFaTJVkx9PVkv5yM3E7Qf0O0xLJN4YpUNBtXpeU5
B3TiooQNUyxwlXYBmGBo1y1J1DKoN8VUsupnDeotRLgar1luNY/aQ3s3OQbVQ7agc9htN1pjCRkZ
Lclbcga9T82OnIVWuxYS/QQ0E1e/cnf5m34VGapMFG5JduZMW9HPzLCgMGUydUt0OBbZzbuoEa5j
+g7kfN/4G1BR+IZt/OuZ+3ER8I5/vQhogEcbUiGuD7oKWxbeRjXauE737ROI2XYHvY3IFK7LSohh
kJkn+uIaEdTGab8QjiehI5vQVD0NbGGVFfoZg1kx7rb+BuaFWpGahe+hu3iGLb5q3kJltAmKRIbj
KnykCIxue0eJ9uh8bJzJh0AXben0kD00L4E1WyDnO8WzYGY77g49ZuVBe17ONdrj1gZkSGbmh+Gi
iR66hUyN9QoJPySFJu8OrAJ4pJNkOI9M+6gtcYNSDnabPiZ4QbJzQn//JIkr2Pf9xcX4KAAlwrAB
/ZifL2JWrfH7jIsIq2bI/fMtMVAR0EnoqQwmTKTYzQZy0APsRnCLneSO80R/ZB0FLcOJ7N8fjfyr
l1QweAyfGi/yn3DWl+eaHzhUQUtFYq3ZXlRPpr2devl23Cotg9l9SZWHCVlvQIO3dDD5g9pBN5aJ
e8FL7xHMQNkZat4EnW53+b1qdXazBXW4DqgcEuDmvaMDx9pBgl2urfYBwpDK/e9PQDCk9an7Txf0
yyl8Q1c1uLyFADwkJoELQebmJSwPvHAPBhWMTaRiDxOvwthDYMqGhjjKfWDU5zI1qvECO1uDW2xV
z09Q0iHi8AJ2VorOzJp2vY0iLrcPC1O68miLaB20uAog1pPsXrB4CkKMvV9czVkKgpYxAp8z3LaI
AHEe6LQpdzPIUYBD75ucdptuo+0h5k5j6HKvNBIAVDsdmZzXBpBHpWB01xDo1EjwjsNDmZGIa2fn
Nf8oP6ZrsRGubU1VG0GyqT6hJ/wabFGqQQNRdw3OQ0+WA9QZtXtsoPRrfyQzlF1o7/cADA/hvIne
5WnD4R0wHsWSLYAusCIxRzLWdrkwGcbEdQNM1NSSXQ1vCyF6q+Fn6/DAneIYxGcmlwLVVy1COhKo
BAbbIjkHEo7G7jovh14tsKSnsVFRNW4pANBnA6m/NNp9/zZfSgzRz8Kr6kGG4bU3IaOHf2uzNAu3
9S+lKT0abmnOlHN1k3P0O+Ux/lDNhnIsobVZbOUdOOhMNdEf76WWwZZD4nEsfRisxoYmPIW9Cwsr
pwVDD5NCD3SJKiVGysxMGXzwmDrTIjJHD8ehXUdw9TMT0lbFGQJpLcZZ5b2jyVEyu4VOH6IlssiE
h52dPWVbKHEjkcpJaQ4QWCa1yVmQw4F8hkCwMQVt3XsVriBu5QoMT9lhbgmUPxc0iyLzIaCAGKAn
45nwu4IYVvzUPKIP2YVVcmoDqHdGSNifIE5Mq1N4125RKwf9aVefAcPAV/IEznoAQj5Dt+s6WbY+
lEJTW/KXhxQ2ZD78F3yudBdf2ZR3yst8zvbYI0aS4dRv4VPNo+GCwgqILtbgGtfZ42m6kFEEPk6H
1w7CMCa/a03BKjbpUTZhUP4YvfGm+twcdA+wZnrsj/Wu9EKnBEOdan5J5YlMD51fPwl+YUUsfWqc
BkOno8HUiyoqM8xl1w5QS2TiOrEbZr5ZaAShiFN3aczpgxcYusgUnBeHWXI9SSQdmBdUdAAQ6QUk
tedxl8ZOLuJ0aQrKBUfz8+CIcGMCXwO0CYIjSc8RrhQrt62NK2Ic4bwI/bAZNjSpv3SUn2gwUdkM
MmcxnB7jq2JiPtarAyodcCbGHZowsVLuKnta64gfSmYZwXaxssiUGjdCigklaDR2vS5vUH/ld8Yb
51Z28SScA4wd96077PrN8DTD/iElyiFyNbh70yhmkcTwBKRHYSAxRu8avcpUL6GrtBmgp/nRbZp7
jFJX8SMcjrxXdWbFeROE43iQjzQLR3FEnbb6GHUQI6niIQyA91jEwN+HvBsUluJ9mJrNgowVKsql
xfUHofWr5Sijc9K48JBI4VOiy7s88qaFcfFMM2Xf9yxWWClUcK+h3bDjx20DcI1AZl1aNhkHpuRr
hWnZeOokUy/psgGCAP8nES/KwAaW73IzOWEwnQi/Ra80hT4mC7bjJXam08SKA5qBMRfzz7UNAXm3
fMpwT0KS7ceQStAgI6mZWKi5XyQwGnLa4NLHFHYEuMIiiFhvaMmu7vFceMkeb4n0gkcjPAsvfU2g
uhqbsS14VYM4MHDLd8kJDimtzBJD2B2kShAFro2s2S7FceYkd/itvpjzc3rUWhOdBDtFQeWFhRA7
6K5Tw2aEWh04jnRBZ+fOcBMKbxQw0Ij2FrLRnc6qM+1kK2eG21mVjcHD1liBuKqwFTcO6PSIcTVs
qXgU3iaIklymKyjm9QXmpOjbMl5R/GgvGDzR4bbBdiFNsRWus7m+Nq7iVCc8rmKK2KdyUabZpH5z
ggO4I5qCY5imTLQjmjjNwQksFPlpcA8lTCIfNLpQgUJQgPGYP01QXgxcURns1sQeAX0KJPZKr3xq
yfisX7rRqjBMrOaSrH+C0161vtzrrD7uYrPSvQImLQ/ZKzJmrboKMYOXbMez+WlwGzcUbbBEs9YF
Nd5GOsEEkiCRUZzsMb7AQZDmprCRTuEu8Kp9Aak42hEZYVhoQozR4u7WEL21cLgmpouI4Mk8weCD
Cba+AWXChd4joOrmISwp3FfEwVQwpaB1Dmcu2/BADvDcDA2NCp9/neAe1OWmrm/RNylANtmHILQz
OLBmjqyUCrbktfeI9wHxk8LEm3uZGfwtUvQKV1RQmQZJmZbM7wnT2XIvOZy5+OG23cILmsZ27sY0
cAsmYDm/n0uS+XFMglPxnIDP+VFu0ICL3YXnfGOYIMxbndOydlOccAtgf26n9nwI30V40JJxhB8E
ie+LHYibrwuFpP+DyiKBZgy6a9vBFMx8X2CuJ6g4mKMjDpgzL4LZPUc7xa6v+km2SquZSWVmSNIi
C3CrO4ONyFKGthlfMNHpAU0tEV07dhajJEP5e9mvE1hQg/J3nmRSPRnocR6tkBWhA4uwMNxIs81j
g+cSZrk8i1s7euqdkqPZds1G05QaG5DuMEM+oikdr+SmwFUGAfFRRKQs+73mIvvyGkc91QlZW0/N
wWsaywgZuqxRh7eCj7y0I4q8rWQYvNPS1HqvYO0uuOCxk6GrSOtz4OoMtw+lOuGoPgoY8A4VHgtc
H83WLv19esCJBnjuAO7RRoeBA02MXRl4dWgKT4U/wKF+n+21YzmRhGfZCeNWGqMpBypeJIzfJKtg
CcuRiGGLx+SiUc3M3QpPHxQigYeTaAe7rOXjll9lKGueZSjvCDjq5SX1ers6pBh2corXjcRObWOm
wUOxPs2tBcSZya6yW7ffspFND9z6PZo4yEQeJ1BKCAQMdwsEOiwQ0MzgMd7mT+1TaCrHENsOzeC+
ZxVeW42icwexnYU5rGrwlOFm5/Vd7aLmMJ4Kg0Kfl98IGWyUGD6Fj5qn0HkDbzUbDq5gYhDge87y
CApibaWHxYsPSF1M47G4m1KSv44d4koK3aFjd5EwbrziEJe9QPtDgjIYrNRrWOQ5qs95kWZBUyMF
2+kA9wNQzIQ7+VXxerehcCoSqPYWubJnbMLT7Bd3w5OUEuk5HjwRXU8IixVT8ZRoMtMWBkMYDSEG
pWSnPjln3EMsMqjz17IJjt/aVg4JplY6avkOcnmNwXL50MFYeVfHu3Z9aFhqRqfOaTpSnBQLSnmH
ydFwrfEcP4Xn9a5yVEPUg+hpcUZtAw3DUoZ+Kinv9PemM/mPfof+rQfYkspwXH3NnjV4QgzE+Mig
OwVQdieewJN7xPtCRaTWCCUq2hdEu6QDLRZS76cVNYeCIkH+rctHVG+b2cEsy3NEh4W1k7qoweKO
JzsVhFKCuMIpemZsVBQGHM7JEIIqyMo4vF9EAVXOr47Ddma4VX7+0O7bw0QXE0r2DGxYs7/HDXJa
PPChC+8Sp92I+F9h4objbQb3SXWWs/YsPAueHOwrMGA4MwrQWk2KD7h1NgtTHIiuFjT5SB7CmFSi
l1zamCBcRZbNZtGUnqGpC2BHscXQ7D6awuZb/Jfrz+F9tjM8GO6N98tzfG3fKoOWndlLm9iwVQH6
IKR0odWwxeiNCXWioY2QgXamQWO3exmo/Iphkr5ixDV2lanZILFy3maTWNAos3VYQJL1Ae6pgbcw
XoeuCngNWgTmjWHDnBAvCAL0wuYs1VL9EaFU7cD1d5czGFDR7Fydy1NIeVK8D7v4MN/ne6QqnIdR
6QZRBWZm7GDjKWEaXNGP1Or9ZBMWdn7KKAYW5D7Yu48mEql9ymhPGth1hO7w3iks3ut44kaSwz9q
l0CW9g6/Z9xbecrszoah5pvwLkKA7KXYdgg2EtKhY9iUhH2QIbfqK2uAZ7PIAMJE5qAAYyhZESOZ
oFnOQHhnaeN2HhwowVuk40tClo/wDb0bNk7Phvl5TsLXNgVdkWhuxfgHpDcVmTiny71UPSoUsxaF
tdIGmnWJ5sN8HvevIsplqHY9xsUIaoMSLT70Pcgf3rjnHYXmrEPH86bctJtZNuEXgthaSj3jCYNd
gt6DPYd7EDGMMKAzBoOPaQc9DwCbstyU3YFC4hnTo1e7xV2Hhn0PaqB+zJYtDmWkRsKCnCTbwFSg
oWvJBpuUA3ev3IfLUSLQCwjeYT7BUqQtu8VHom3qmtmjewfJT07wNjCeCiHCJs4Z7Nu4U9CZYRx7
119GAxrSZrLtqWwLPRUbiwepHWAlJgVr8gVLc2U7zhwZ8ybevxHPC0J1BGISQRjbXXmzwNYLlbZO
a1YRIk6VYjbgxtNoykidGVp+HKM1Q3/obW68V0MbbSF0zSJ1pKmzv+Z0EhjzLpdhJoYbKUOXHII6
Alt1ezLxuHU021VHPB+MJ+MmccKDuGkcmYCxeo8h9W4wd+uNnhEj8g4KHBiEPe1wji4jw21F4M/W
bHSwPtBVI/qDPTshja/rM5sf8LBjsGh2EZogRzT71rtQP0rDRuss3nC51dAYOlm0j3zcFuBQ8CjD
xjAnG6Yek/yK9mNbycypofW76iLaYgNZ8bNlF54DVvn6G5piIiR++RYjx2k8VyldQ592CyVnG+X/
kAbSqXnoQkygpM0s+VTA8fWRQxw0ENnPD4WpYnLpKPaPOYSsI5dgqj7PYCmG1FpkshNbmdng4cYp
ON02BegMvC+xWwewBm8HJog3tc/5+QdMqeJ9/oDMebxbs/fRXEJmQHAvJpxTXgYL/zr8XWYvB2hA
aI+9B48403BzQES4hCLYBBRNiHgWvWTb2HhvHtEPkyIiip6ycxc5uYVYZrArmtmc/zeIEioG/wlP
EnlB4EVVlFA6WNd/gcTgxwGbITBPGOqtNKI1xcxkSp5kzk79N3Qx4Wdm4Cei+nVf36gAY5zmhhFj
Xx1bLAVIQE3LrepqdvwYedH592cm/nJvgqyj9iGg+HFjjX45s5GLpClNAGK3ALV0JHLzXXiUqUAm
RzFDG+EMahY6GTF11W5pGYe/Pd+f2XF/ne+XI/iGIKPBRKwqdVmPgKeh8znPx8gdYDIN7F7d/f6M
hZVt9x0bFL/s71tpxsg5yMdFOOPByne9DVa1q3kdUKOe/D/u6Vs9JhINtDXJOLNig/Z+ujiFr+Cc
IMZk/n5PoBH+6qTwZOLxVFfsdr3IX25jPqVtN/E4qUo2GzUhebjVIHp+LR28iybydggmVQcUjkVT
82Fjp0THEXpVUNGb4ejqiNv2Uudm9So9jpq1rCr/JC78MDiUUDDVUOFAfTaEJKJ8hNA06UcUJZjG
Wd1r6+Uv4ryCR49GQjQ2UuXaQfcNnVCk0M2KtR9v3CO4P3b9wm0QMGJk1vziEO9EE5wK9OyTal+5
sQ9mP1DMVyirH2ZAVqz30stoInvu7c5XP4Q9nOUgtdyDGU+TN5ji0dYej/GxYtVI9Sd9NoFRCFYO
0GrCpoAKUbSs0cIKmMpmBAElCV4bHzCYNVZA3kRP97gXzQKK9qLggAorxGyYP6kHSA8DpCQLUD2U
GYQHt6Q68Isd7t5xhjo1hljNzyzgFcGduFushYW7AYlWilkJsM8z9G69ySFoY7PLXcMEC/bVl+ye
f54BaAL32fB2dF+aiHpN2esszH2n0RfceSaSlWL+rh7Wn4oX7iGyYKvAqmcddjqBE5pAPKz6HN6p
QDwmusNdsAfk5kQ7g4KLhCnYpxvJ6xCP6bMXWUPija/L/RpWzwlBp9S9huAVSYAb3wPBh2+VDfu/
2+xPG1QWpo+2dXI8KDCI75iKCDQ04drihgltkOfLBIA/rWAYaRoXBS1kMVS2ER/CZJWWpy5d6xHo
dL9TreacnGNL90eeBCB8rGQhH/JjmEaAluEJxn/u89UfkwB9H2ayFmo4uFhqJpf7kXJtEicbWQ+B
GQfyQ6mL6WhcQz+Yrkxe2hME6VlpKoupC4fxvnyEHFCOAlxEEC5XqLjRgjMT0MhnC/2zmNWTbXJU
cFVE5GzVDpOVo1EoSttAx24BZWZnXnD8u7KO9KuRTRJlzdBUXUBH17dZI2lj+JKMGMlXRBVlQqu5
B4mj2OAdMPOdgWJX+Z5uMcx6vFtvVowJcyhiCZ4I5nSOnAF1HkyznBv8TcFJ/dWo//XIvs8xYRi1
Sw3XiI6N5rgLndHUUEjA63OMfQCa3nqIAJOPKK0iW5VwtWLE2v0GOQEyMONWqBWQE8ioP76GZ7RG
oVQ1WjXrN9CyWUNGOBgjGRquJWB9DAt38rG5ijuO9afUGl809vsRUNd+VfKRDUlQoZxmqOqtWvtl
BGwTSCaA3SIxxl07ZEB2U+ybycpahcjAHtDgSLoCzdUPhbbQmvcSieWX6CCwcQtBVsPW7dSBMIkO
MrEpSYBMrVFbKzAKhG/ZDAMukKI37fwEY2FFJP0ZmKSKWUrFUIWYl5UxGd9zx+qQgNGCBYepQ1Zb
HyWMSMpruAfl9C5GvWvEEBGBv4xYytIOPYB4neaX8Q6q6jRuydNyVa7SRlE+dK8HJuMGBqRi7uAi
xqNwjITgGVrWuF+y3bmLhZ4JlgDJLgkCe0/w82ODIZY76BQuJq+9h9Yd1M8x0FdQt2kYp9s9dAgy
gnJs1DDoNiYbwTUGs3wJK1YCQMfQnuyrECieBnZ0XjI+Q3oEBQxnPtbODFgnYQrysiAkiKHX4I+C
yv7SPcI6t7GB3m4dLjGRjr0kZskaW9YIFGxCi39IqOGUL81IZZ4qB2NTvyRPtZNtV/hLAKbl8MiT
QzINqIiBQGoiHYDSYYUJRLsPdqOjhqR/4A4JovbEjsxyL+fIpflgK87IGki5gSk2OrlsQG+fI1Jq
BUdVgQQ3qbbaIYVCNkGJF/0ookLmkQmIwUUvXGDdZY7gE+frJIlB+YIdDcjaRkLht1wGVHyB17uN
APRlPezWnFjnVhvAXetFr51kyyNZ3M2Ogakvc6NzhEKzI53AXp2R9DymD7h2Pu408Cdaov1lKxGY
jgAVX6xgq20wpOGHkyUBEei2k93Qajv6gbmmOAEYkniQJTfbCNaIO146wlVF/CA6mT3tJ0vl8XKp
tvxRIR4OL8MVWt2ireNNk/BoiR4gWZe/PQWCtdZ8AF+bI+W9+WNhBaLLCXUw1N4mq0QglLlr7r1i
04ZVuCOASkRIAKppu63Po4nyFapdLxAKYtIGxbV9gEKc6EUYnBq2hoxgw8VEvzN6Wh1qzY+djIWe
gZx/0TFgzICIvU4HDaVoTsMLvP8AFIxst2a70VHXQYk3gbl2cEE+ZTOYcRAjOceo2BQk1vey8AAp
NgIzVj5wJMWrwZSDXafkNpWZnoUH0HV9FE2Q78DTTNrBvR7N0RD/eYftkKW6fSxSPX1ZMO3XtuyK
wA9DtDIzwyrxEYDtQHL5QZKcvDxW8aOsb2AONyGXjxxOdtuULYqbZmjkpOpFVAnc9cSFjguehf4D
MdSAYTR4n+kC3QLcgNRDFfCtfKkYWDQQqsuI9Gq8atfsgGgefRWv8d14joJHpQXrBrq4ZIA7QkfB
h0C4MbL4cXg27NIdPsRXANDqZmqAA6fvta34splVREDu0aTOlJvTTGp0GMCW/YLZX96rbPGCvbRb
MckRZbbKX3FxoP8+fApN4Nl27CObADLZP6qHgQ41cGXZQt+PKbLUQlVu8aB1UD3LrxDPNFVXsgFE
n0oos+FtASCp9qRQCYBNK3uODyFdXzLD6xs2bgAZaV6BI8Vtwj0/Ct7oFmTZQaTNexDdHsjEQdqK
VyG34412V161rbwv3eJjviZwfnc4BD8dmw89yiRQe9AgrIlCUQENzAklDuSCq0/QJh4e9fiSCFA3
IMHjLPhRcxKg0B09ougDjxpUAdOztOMmAjrNAe1R8LxB7mQKKCUbjD8EQBR71HUwLm7aDlDsbCH3
BbL1UjnaVjl2H61Vu6nb+TJ4NgEDKxW5vnaWcEPAujyvLKQ1EoGeLs7VSSnSaEDBi5l9jNbI4Bhg
iSf+Udp2JjDRmETPOWhOoOdInt6T1pKO0eV1cdYiSYcEGNET2EywQD9oChC3kOo+6AoiQS8VyU/Q
S0a1lDuuBwF4wtXBXIn8xMPkkUExPQioct874FJ4GUxtTYRAeYPQrDyIzb0cmdz43DyrEs0P0BIK
3+oJbBkbY6XkCaqP4C1ON7VyhEgsTG5QTgQEIBw40TN4N8oeqt3sThON7pC0oxMC4SPqd+cexh1Q
E0SnWDkf1acIpbBet6aCQkQHqbne0CBUCAgeEvToAIZDj+pxAeOsocahfOB8+JFyqJBNdunraD3Q
iIQxxYmRGwHGEs/gpiYEI2WJu1sB2j2LD8UqUGsDKeJ0SLUBdqvXhxCzrYjhfmTFx1CYckxg9F2f
uEPvTO+YXYVD/sLzVLzjXOVvAo2VivM9e5QNVTFgkCZBS/RboqWJjdLAq11ist24KKEBP+Lsxu7/
DgX4VZb6dT/fGCz6PEuLECOcWWd6yUfLFBg1gsk70t+wBvVfB04/zugbjW2IhhFNTTijNR/Ondi7
6iZqm0yHDgJ4AMZVujZus8neegQOzLhWKLH0lxqN2MD9QkfzK5dbGQkgClVWvo298J0/oPy1eNku
+zAswddRlUV16Sn7UElyXONc9NNHpLEbAmzbRTSE4pvI8j24/TkQphIEt4bCGMPsqOrUJ5h/+8sT
txJXWmB33aV3Act/XvH/FjF3X70Xp655f++2z9X/B6RaUQYO8O8m4P+CUnuJwaQFtfa5ePtHF73/
Yy1NP7/FxXv7lV1729S/uLXCnwIAEvSogpSm/8ytFf4EodXgYfMtyqKAfuIf3FrpTwjXrDQ29Bmj
s3XtYfkXuVb8U5FE/M6QDEVToHj03yLXfs9edHRnCrwi66KiwFlO+fYONuOcQUi/gUiwinBa4B86
9DaEC3BgHQ18EC7omsuq/91BOaXkSowext9w5ITv3M/bIaxnBPxKEYC5fMNbII6bGHDoZbBO3aTm
PfxdIvYKbhTKPWcUZ2wImtvC45e7d/gcZb62cAvriX0dfG57lVVNkKF1JijqN55gIg8BhCYnGGkg
bUN9By8dZlM6r1WUlxVo/v3+fnmSEKPWVQE94/CU+/kkp87oO6ikocc4BC01/D/cnddy28qWhl9l
XgCnkMMtsxiUk32DsmQZOTfi088H2NuWaB5xzszd1K7NQiDdQuju1Wv9ATBGWc8VSV7prMEl1FE/
b2785/66unfNHSUCa6T+TEPQXJ9fIoKF2iggSLDT/7dWjtJ/A6TJ1BtbsXSFAEjB00zMMMQ7M08c
j6rTo3p3MWPC7t1yNFKjpIo9HlXGQkFukhnUkxm8qXWUlsvPr+h0U2A1VYVpyTzO/ZlhhfxQPIRA
R7MVfImdDuIpTNWtLH//vKXjyW+6KBpgZIDJj3r6x4uCQW+hpci909fepqI03q78TbkO1583o4yT
219vwrt2jm4e1J1okGVuXiInV5GfL1FDXkW6hKZ9jihGdi8QT3YxyPKGbqklJmvXGzOngk+0c+ZP
OTnWQDQwTdkwZEU/6gNu0rRW7slUwQ7aCv7vQRAnKqTLUkoV5zrc6Q5uoc3Af2CBp/Pv3poS2dIw
KnHKibLr/GLMZeKytKfkCwerW7YXlO3OvDx/MRWmZ/quyaNAwyjDpu4LmhxLMsDiWFVsxEy7cQ7F
Bai4iLl6dzYzfvqu/rnOo7sqxyqq8SgB8SJpKxuyGICKeGettaVBnfnsQHbyvX13jUcji2jwfI0a
mgsvvI22sQnwKchujIszL8txmej4Xh71jyhW3V6CoLSQtxZqskwJI9ZAmysP0dW5TnLumo76iF8I
y7DHV0UGjalsiJFXRFaUTD+/ptPNWKZmyxS/YMd87PKNAe/bhkc1dXlq1Othq6/In55pRjvZ5W2F
ygXZUkPVj9pJOozTfIt2/Eb7KulvlsAU2auXVo4ylQpOWIt2XS5hQgQoNf7SiHDnZu5XqwKqBu6E
fjp3un4pHNDAGliOztr25qsRJQtE++atTYLKt65VhRQTEm9VJC2G1lslEqhvcJmtbM79/j6nevz5
7VNODs4Qeol9DJk44eiVSHAUrd3EwJDisV429yqlwzsFRFe+LFDPVEewibqPVukhevm85WkwPh5E
uY+WAzllCr4+PjlF6o3aR6ERJMhN7Siojw2zsA9XIRxQmXE09v2XPA4XdfMWWjhMR7jlxNHad8EZ
xHL3IjXdysiTVVWXazPDKFXMYrefKT0IYjeaS/orajKsA2vghOpF1r24tb0Pknyvhtm10SDKleSv
AiESyxNzVYBfF/WuGVfBlDY0+74m7RaCr7XM4sIvQWm67lI1jY3X+YuibGc+WdjCBrRgNjcWAsyV
7LKgBIaTkl4wnjwshhMvxRSYfobNn9fi0GnYe6vuN0qk8zj3HbfYk5172yE3BVWhCOCJ2NKd7QX3
PlmVwTcXSQjRqCEz1Mrnpo7jJdw4Grx7AFMh8t1gLtIAX0iDqWPINXAJ17K3bQbqRsjMteYXq6uv
1DBekJw+17B2YvpUeeaqo6sWIepxcFoNjeLr+hgmdgvAEyu3nanXJRA4QChvZLOTM2/5ONYcvWqM
EBZNyjryQseTpGpljWgFDSIVOgvpY7qNh2G1CZ370YQJwc4zDaonLtEydbjwjD2m6RxPlIrjogLZ
0iLp7iuS8ABDqGS2wZxsm/UcbYqDu1fWJDka8MszSFOGvMm+gyNdukvzzBR6Yuj68LcczaCp7Q9V
WCF30ms1noDg46IzNevTLej6WNqQDfX4gcqxm6poGxHhqY99FM5waT9zQ/9CHfCychF/mlA/jhax
pygpEgPjOO+u9TnZpIO7qhbGVidJfy7ncCrO+dDa+HjfdY1cUyTDH1uT181CJuYo3rwHUrdUAhEY
+nJ2Yj4xCn9o7+gR2X0c1z51cZZr2oohRF7AFpsP2+7R+aqS/wTgcxE9wUE/Mwaf6hfvbupRmNPl
nh4WLc0i1ji3MG20ymCFd8+sMcGqxedUJE6+Joat6COPjKX50V3F4Bfmc0yJploejNdmpVwU8Crd
dXuZ3STrdBORVHzIgc9Xi36Rfc+3GCzcfn7F2jif/TUUjCOBZREvG87R3+CbTiU0ebxklleSvyuL
L1if4+kS3WcaS9QQiFBYbY3swoRnOlBfEz+wBt7ERrlAzDexLZwD64umkm8FtIvCh3JnoMNR1EA1
YVewEg3BRkou7qp5POvJDxYkKOHNEzM3twJv+9ATa1lQqQ6aC4GZ3OdXOD6zvy+Q+iOS4YRDxyv/
SBrKOPLGm6zfNAAF63bXFsOZRk53R9jN/7Ry1B0bBV8fodnhwrwpL4zdCOoTUJnyy3EI+5X6+kBJ
f59XUE8/tD+tHT20oClzuU+5JrN4bNpHI0lQvlOhewisBIETAjWXsg33eF2GySrOnG1OrU6OkJvw
u4UN298Q3yyv3YShs/bqfBai4U3JMoFOlofzzncXqg5lTjnTv5QTAbdlvrtNR/26ER6+GPgBUgdt
l4k3GwNU51BdQN48v4qYFPI+e/RH3RkTumyQDB4KhUQJqsdt+r27izbNHjYMVSbYTDBxZoi9Uh1Y
tfBazq+MT759NgAfBRsYXT6Ga6lG4iqZywW7X7EcQt8FlrREAaLeT5UfsKA8hPl//MbbYwypE31p
wN+O3g6vMX2EQcYqmNXD/0nmXkRKAybR582ceOc1Gd48Ejio/ZrIgHycFKxcMjO982NWaeKijWbg
XeaU17cKMqKz8/Csv2+lpirMClyYrah/pU10hilF8YiP6/iudKy5Fj/x1515Q/+OjD42cvSCqmkX
O5JJDNj69a0ARtDF5TKJMOFkji2Ntc0I8vltPHlZSCOYeBQQjB3HCkL389pTaNGn+iVpOhwK2Ld6
c26EOjGHE2HqtkmGeBQwlI9WNrKnqV1fqWRhdWttNvZWKM2jQOY38CL4O+o875yVr4CBjZjVqSfr
8D8M7avS+3MlDOdDGaHvReU7VC9tK0fdClaOIS4s48YO9YVRqatAigCTov0Re7NiEJusfBqKH2Z4
P2T3vXSZVe08LKRFBoTas6yVU9CACxDI/a4njzUkACmIl6naHipdXujgxNTsTkc9rsTQM7UJhjuq
EFSvatOh7GSve+gKjfbWys28dfO11/JXxRTo4h/5iGhPKcA6EDdbB90eKOjKrnDtpYvbp1J2szQG
vZ0oC8NpNrZaLELVXMsOzncgJKhCtvZtMeK4jG9D95BS+rJc+MFV/gNDkHsHWyA3lbA2eCl15Hw8
TBvj9OBE7nc3Eas+hwuLrGzdGGvdB1brDBvBmz3LpfylNlmvBYxI7rVmwb+BdBhLQHAqIGVVshgG
89GGMpF1WOQN0vLzt+30W2CQi5dtdJex0/vYaT217dxGIvjNn8EMgcnz4fhT74G7w1wlA9b4vMFT
HQplDwYicyzBHQf+JCBF2QvW0+Oiyih69CNf+vGlU/RlDpMHJ6UzqYkTuX5GPZUUoK5R9FDUo9SE
GDzJbXUGCvyF1oluXMlJtAyk21AEi8BFbkHnblP4z70CopmxrcqrOs3XvRYtzPRVZOhT5saZ+z62
+XEqGv8mEmiyZpgsMo/+pgyLbMfxuO1tvc8l7G8gAAM4An2EcQfL6B9d8fD5jT+RT3jfpHGsYumq
XZqQuQkXGm6ElgOprsBHWFZwk/Jm1fA6ZFeZKi29BBxNHcwdGH0h7Dxxk4X4hhr63FaiZWUkEP4a
AOSIt3pPdsSUWeB0IesLJ5Lh3RiEbfVC8r4PuCrLjBpybT3l8S0mYMh9YZ6lIRLhSmsx4AqcbwLn
SuSAO5yB9E+5KLxveu/fofS2xtthWVkAXy1Yc0O5DNxkl5XqihzT1qJoPTDkZEP8GLaQBUt/5ibl
DULt9xK6HW59RzJsrgXWvEv7dQ5kilX7LDUgEaXJ2qe2XAXuMgECOmhLvzUQ1dLn5MzXGYB8rerP
DLbjLPHvnzZp6I+dzEqwOi11bn1bgPXgdnvpmbXD6RYIN80puf9XXJF6AY70vE9+UczDZo/I+5l5
STnVc1kW/G7iKAlbD7Kp9BYXgRjJ2l9rwGbkZRmuoq20BEExFwF8NXUWU+g9l2/+e/nHq6shaKEj
/kON5Ki3dIHaIZ9K1JRZ8lwP7kRAjzXedOXb533kTDvWmBF6t6xNIy2xW5PFDwLIBpKWGqjVui5W
FE42n7ekTOuM43diLAPqmoGaEZJGH9saJT91AyngRcEw1HmAlVVpjUg3I6A2Qwj2OZDEXvfUpV1U
i7J6y0auk0XCUQF+5j57wAxJVahQh+XI3lX6M7j4WTP08yRW5jJZvUEns5yJ0XhnXZfuQhFI5b1G
IXqQXTLzY3IdqbEaKAUmMWsFDMA1Z+sFN7VhzFwB66YYlmnuQY1iGWdk+wyyRy1lCwPyaV2/DFCS
ISXMOxkxSa/CuyBfpEh2M+VHRnVZh+1KAQ0w2MmiCDyccxFMMoCfqHeB9aRZr7X03Fm3cX7XKCBV
HH2O1vTMQ2zNUcqlD9fdSRHnyEdSTY8vA8Tz7s6Pv0hVPO+pj9UUFzthzXPNWcpysPZx2hx0Y64b
8FRi5Atq0Gxxo+KJAugg46ju/Gg8f67lw2uuSTv+qLWBnq0fQnw1Ivzt0s3Qi8dMTRZ+AJUFP3B9
+EJ+btnm7WUniJsDKMPQ+B3E6kZLAbmfeYCVKbwu4WBcRRGa1TqeJCEQ/Aq2C14suaphPascShtF
gzCDaSyly8gPHixLv44FvMBiF3TPFTB9D/RSKJaeCTrVSudGD+4Ne56+hfqF+r1caZCA8d5RvG2Z
wKuNMRcQ4dZrcVgMV5perdEdmCOia6GFUMML/R5XT1HvFrMB+zUjGZ4/f4VPDTnvXuDjziIlrdKo
ShJhsvDcp99s51wXOTXgvG/gaNSsa6/VnIAGrHqGOwmSH5k/D6+BY0O+FeFch31YLuw7YPRjAmhh
n1nQnIrE37evfuyhg06Jy+1o30mvKvvaAwmr1mcygyeDk/eNHC3ObLkNHCWlkRK5EyFXi7QzFn4P
axPMrwnLelRIF7c6YZniReukfOgspHiYq5101anYnknn7vt4XX+NTKiZqkAvZP3nyPVuFGybtu2K
ij8pNt6k6sr0cbsL10niLUCcURRYhPkPV99mDJAiOHM/9HONH930ukA41XBiWGGduhGDAqK0uIy1
du4V/U0O/dIeWcoyfSTxL4KyXGAzupBHkz+zX7VKdlHiVdg4+lr2hss08Jf83TPNh5Nc15uyEDML
a9QUF7WkQN96tKlrYVdaCsOPs0oaZyV0uN11O+s6IIW6pD/KyCpbwO5iXayVJsdn9qAiA/afdyZq
TNQ4HcTItOPZoFWKIMpECd0wWyaM8INf/99aOO6uWRh5TOC0oCHfn8c9/798fg2n+ouh6yPJzlZs
+bgEGCsqOrMuAYKJHXQkAYo1cyK77MyFnKgdaOq7doyjWVozfDurbNqxD0M20+f6N1RFalQzwCBu
QRKzzloUF+KSYpiMOMc+P4iHei9IvP3nIBH+Ei6Wv8bBM1Yd78i7nlJLuIuCcyKkVpJFE3xLqwze
JNlZ80x4d/qa37V0HHyFZt/5OcumftvPvWzN3IhT34gtVDblS57MWAEDVN2kj9WruRdLDJrm6VeX
qSCcff6UT45YlDEsy1G5uL8qyqo5qnBXWQTgwO2hJ2A7s6/mTFIbCr8H92p4NObqJl073880fGI+
ALjC2hGhZUQeJ7rOu7tdGXGhRD4Nmw8OwcuPinShdEtE2LfgcJsfHZQFGVWFWsa6eXYuBiWv9Pe4
iJgaJEt1VHqWjy0f9JwA1WxrOLSOWNqawJqsoTT1bDrXtlmupeIeIBYyLVe1gopW3s0MXVoqFopq
ebAe4yJXd1D3hyci0m0QAbplQYVBCjIGB0epJSKUCmgvvKrsUVG6pSchoYE3e1zJM1nNyR5UO9eN
d40H5UEdlgNIWUfr55XqbSUZnyIMe0zi/rD6ohnpvUCKqm01qHRrHSpDEBVPqppdd022bXJzS+oC
tsaulex5io6C3g+zaNDWMqswpTIu/PCrFbzqNdGdK/KVgrSrNSAbkiIw0cH6ReCZdONs9ODu3K2V
II2IOEFnhocilh66zLvUDDR3JCQEdPcHXtZbjNtWmRquQ6+8cSGza2VhbhQl2tk2Ck2w5yKtB0gc
WN+MAjqfXHwXlEqoHoh7I1Lfhtb5UUkOSrBcclzU2FqhCKWC0vCs/AqLjx9+H785RQqT3FrYAe4o
3DvVxvYOHTXERmoWtG74o9SzudfrlHCUec/hpkNzwhodDqAmD7u0+z54L0YL0HmAAmITT9PROqWe
+Thm5dJOGN3MEtnSC0elCbEkukdJrljZEKE17dpTrlpoOHZVXtgO1YWkPsg2C74cXTm4YIqVX/pq
iKv1oxdBZtfI1LuPgwrrWUdsynjoC3vuQjFokKDzkOJTtOsIYZ3MEMtUQ3MvunZycA/Km1m3F22N
hGbWzkw9nPk5okvg/EMCVFsyryWdQrG511sIpS6xcONa88g3bvO0Xg2Zc5Ml9veEwBEmAhHIHj3Y
WRAQSkXaEmlspsO30nzGQ2WmJN5KiB86Qkd+G38NIh6KifB3wusHeqN1rmUdfQG14gWy7VsvlNdB
Cp5yUJK9qiDFV0C76PZ6liMgUSwiWXpRBS42hrsKx5smUoRMEPFP6mZfKeacGjuuSzDsBuQSx5la
l5/LBNaj+WNIyKuJbUvgLepb2AOu3qM5dCfzLgtIQSkLmsAuFxVzu0WyJ1fNi5glhTdYC7SBNehc
SbPRMKOPmy89SckwhPvl7yM7X+cF0CISkVH5bJGCa7rwogudeWGsIy1dNqmySNtvONrNIqSSU9S0
NQhESkFlTOB6YOIY0S7xu5gHASz+HPlOFZhSiUlBBNFs+B4yR3nWo24drGQX9vLcR4m9Z+kT+eFB
NaW52qG5ON5aepnlkM8IrG3eWjO0mBcm53A3n/vWpXAhjQ3mxivvsg7qzVAs3bJaWVIxy5QH/JS6
FvSMxW0MX5WhmwcOAKbgR8zqIWOIsErwItLCHXrkKXAEQvWuNG81P7uRYizxoh8DCZEUASyfXFxe
WYvcdG6FQMYTNInd28tGfBNqsfSsrVK8xWFMfgZB75pBTruprW8udIXhlVBpiYf0BpXqsljoLYQI
rjCJ0IlzXy1IXtZ9WV56UA10Ij3FepStfOVQcdH7juSou0jJLKDpIysII1EdLBsWeojiaP7Bh1SC
nvRMSm7VrGDthWCf8SSnu7xtZrJyK2dfcnUf6vVOywP6rn2himfqBGggNLO+f4z6u8F/BYxJOvsL
kfesBToaxN5qYFYNm/uGN1DVcJb9YmVIFRrPBuKkIb7pg4vsi7HpdNJaxpUCHY0KKXwhgmBcJT0v
XFYxooQ47ZTawslzyF1fRlsLPK5mkZ5eAFtPR41K+9rX7PkQw38B66AOr66UPZYylGbAOVamLlUR
7AYPYVjLRyEOgDTvXJ39qGRv5WJT6xvxlmIIPLW7NiSaI1gEzP2Mv8razwcAfyiU6d9L8cMX7r5J
pdlgRWcisBNlOw19ZspXSOfiqAMc/EPcUzpRMICOjSlUNwBUkmW09ZDmAPl/dZZIcSKq/NDWUeQj
qImXdUJbLHexkdjEqDj5T0axrr8I5C3KdWWvSlKVZ/LUJ1JBTPEUs6iQjP4/R+kZRA3k0Aha3s64
mstNNjd9ndD53leiM+utUxf4riX7KJwthqKr0rElM9oOY+fX7rX84UzsNK6Vj9Z0VO1JuMsIbjt/
aR17PT55fttHwEMSJIw3zuXrMM/u62vGgv/N26FSUyIotmxVPcYz46bX1HYaxAuDFGFzMYo/O0sD
8kt5OPeUxurE8WW9b2rMUbwLCUO/y8MmpykSXKhPpoABb3NJX8QR85V0Jgg/VSshNy7z5ts66PLj
AmdgmpTHNIuMxxIcmLFCYXFTvzZLyqqwUdFgi3/eyv/nnBYewr/ntDykgXj7/l93TBNv1UcCC7/7
h8BijuLwIEkd3flFUvmpDa9Y6r90dI0dEx8vR50ywb+k4S3lX+hnWCTAwVeNK7F/uCv2v6ikwlmZ
EhoYg1n/CXeFt/jDK6cDoVVUcGvKmAp3KCiNq5R3rxyg5zJV2sh4K7TsMJmtdLiao7kwwO9qMGpp
9QIu1FA6pBexYpFtSfl5djJqmc7GcfTr7KnfTv/U9OVTv1Wcb4GX+UzIpA6nDzuOCwpnv/fB0RY7
a/w4OhZ6Q/7PFzEfM1PRbTx9KPd/PuLceb8b4GK6y6KNUzjak5fHyZ7UhYcWOLtFzyzdtj6yDGah
P6mW+B6lor3yugG1YSje1lgcQBf7q5EX81QozlPjAUl1QiFQJ7TQLMZ+0t31feFSEmLLzB13l7qe
WYJU/Wc/chVt20DpjnrZw7CJWRJT79Bb2O2g7LpYsYoVZChYauO+b9ZXUubKLxR8Q0xI9HQfDn62
j8cP3+0sVCpzHTP0Dyem3enDDEqEIvNIqki+sYkd5GjRPp2LOxTcvNEW3vMwJu20wb4MqxLpkNy1
L/1xa+i6blY6RrbIqSVVWvXoyIV0LeIMETwJnn+XN9llM364UsSHRUEIp8p2JkQ7Am/0xIS/W3gO
1iTiUvEEYlAMaHdKhvaX2rho4Xelced7eYvxZ/VQJAklNmz/mlvSz9W28+fAs6vbWo7FLdfRbNIA
uefp2PQx9pWZE4SI5ozfMwfVu/3sR9M/FBtEzWWWXbSdRh7bCOp+19qIgvz5mI7lqtUdH2v0/OHX
M4fZ3ePMpCttfFVqgX/nuhKCXTorsVIHPNZVvTJr2qqj9t6KdREJbacoar3NrZaaPDkyvLZCE6HI
IbtVO5sCshT5T1EM2Zj0XbPL00JeZCoiAWFbhaTy2Yp/b1Ut3NXp2J8tC4zEBhSzuVTiErEY7MLX
DhBqIA7jfptSsfcSB5tNpa8XzeCjp1m1/p3VRZQLyqYA7izbt3nVUKmUkvC737VLUfjJV+H2ysLX
peBgCNXde1qkU2Xu3VVWU/hPchcUHOkOMACOm60mn1S/97PLyTy1Hx1UC6tF8MAp8X4YT5R27yv0
G85IvoClW+SvVt0dsMX8qk42KrlTjBp78defNiqZNUhbrc6+0j25oN+7ZaqXN9VwoeAjuAOxobGo
inQFKWqAcQtBHhLhuKH8efDn+bBSXkwMqTZWYgTLzB89xhoptNeG9CqJpDtM5jRJB2k7tOLhscH0
HLnIwINlbXuo6SkGujOTwfMfe1Xs2/lFcP3uiIfBe1aUw3ryjO7ibt7par+OLepSmYu4Jc7EyWvQ
epsurLsnoyovrbRYR+NoMX0w6rk7YxxHpt1kGkz+7PMAr9wBALoF82IvGiU5+KWOLBnmcc+eC0G+
Us3vfjCg/2AET4ntsKgz3HCfDSXUWMf59dUmHVhjJNnTu6nw+mfg8h7IpxyFGLqJ6YiqO4YJdRhU
NHDsj7OLpSRB7Zu+/RaZQXwROBErLGSoctzpzWwrIhDns2nzeP/4q+/2/9o8/m3VD/ABBGtuXRvk
h7rwbguj766SIEBLkDRfUiVzzC0JcCbbovFDGS2JXAmBwzRGmmA8lEweR9OmPf4Ce21qfuP3/vzs
9y/+HDfUwUOv5X/WRpGW+O+26V1vl9GsarL2JlDLcu+aPsompsi/eVGzpYTqPSaOFGDZ5yYrr7Tz
b81OAGz6hihKtRJBZm/MOKoeJSmhuhHhZyvuOm9IryVTGLeJXx+83qqfe8NAsRtpIPJ4on5OmwJF
6rLyrxKj8jalR91AKdEIdsre/9q4FdkieG8su+z+LomKa2s8DqvVX8rJ4F4UgZE+DTXOWePx2qFQ
2ItQXbssjb8q4qrtO+vZ7VO0FusS7YzxsNfoFyLMgwfPscVO6AOl79YLvmokwD9/+6C/foxtLA2a
HOs5EtmqTJA72TK8i23wXKoLyTGTR7MLkuERex59Vfnknlesv+qmdneSqZF0aIobn1rketqbjouk
BqvxZ58BHOXYFtvFttWTi94MQWn4pOLmllorYKeGCkc+o7stCjO/zsx67pVxj3oih9Ksa1aNlIrF
tDudoG5yZ5ZYJE6HLOaDfeUPD9Pe9NG5Sk48EcqrRhiIaatMldZQWWvoOwh9hLn2lNkh3lKyiPeY
J+tPXYAhl530D0GjeRcF+kNzkgsG2VIpH+bIQtnUhYR1yCmVYzoWBfYhEBD69HLn1RSgjMRL1qEz
VFd6nP/6yCN9dDcxoBb+PuGPW9MvrPEX05fT3HxRNBcmDpmCHG3TutjJTlTsoEz92iqnM9O+pg42
uiq29drlTriavih18qWQzWv8Tb1D1Kf+Ydr68zEdQ8dtGCp9Px3O3OH9V4XqAS/PXQondupvGXSk
Ry90v+pFV1L0Y68WV7Ge2Q+J6iY3MukIfTyq1n63o3AYzEujlh6ZF4O1GRbLqlXM5pYxP70dMIa7
qXggfiQbd1LIR+EjhOrkYbGbjiU5Eiki6ddumDc7yZVqfA/6ZufALEQp9vf+tPXnO/b47WnXi1Cq
dFCpb5Ru08iSPaofRfLWd/MHLOHS60Sp0utpS/frgsWh023wPOR7nlO9+56REXRUUjislU7Rr5TA
MOZmKWBnj7vThyw84yrVcywTSmPbTw7xooncQ9kgNfrxa2EhgCtMAZk8uPouAjBwNX2kXRld2v31
tDNY9KaFrfuPGWapF+nQIs82nbEC218ouoIbxvhTh5dpZ4vwEARyeNuBO4yzNr6e9nIzSvZeFDxM
e9NHEjsF+n9asfhzTM99eVbn6FRFjX/A7/t75TbaQ2Tm9rSXB6H2EErDuz3/n70qUdUHAKDvzjXM
wwuWNsifIvuIeHQIzmTcouAw/NyajhH6IzDbxgiV1HGxhe2Yb7UM68GladW4A/3cVnRC4yTEYAD7
ZsTXix40SFLHe9V2CQGl3r2s22RYSorj3WYJsAs99cVDahSob7dl+KVrgrfQlsJXI1V4nTvUUENU
f/UGg/BZVZYzK/IoAfdxvU8KyX4x/eqHawr7OXUyZ6bnSvKQEZgsXJv57/MB9a/FIs5mNrTucVBl
MOX0UW4nMhH8bYvKeiAZhzr+aNyJWAfJ4zaMtz8XjxKLo1yW4+3PxeN4NgmqX2dlJf519s9vp7Oq
0V3UapbfdCd+P/1z0w98FeKKUZaIfadFhx6z8NHlsXTvECqBf5i2zHpATtluGlyoik5B3TJ02r2u
ouoiBTWqsyVuNp5jtg96iJpj3S8kSb3S9SB/GuwADo6VAcoad92uk5e2h079tGt6ADfcQhSHQSjZ
k4GBS9EX8bo2hLP0hG+Sia9QRWpU86EejFttjO16MQBAFUF1F7aGsak8uVgDc7EepEa7DZidN57h
6xutK7ZylaVfDAnTiyD1lIOuperOBwKOV4nZPCaV+WiN0dzvryYVPgnTV63GZak4ftV2uqeszdH9
FiqCRjYrYTJ+TNdhVu8EdqWM/L1nH1Qi7IMmWvtFTYZbk075ImvFm+V35hctT0hCJ+7wRKDko6Fo
NoA0YvKijlrfxWHaL4q67G5kCQtmu/D1qzSVGuTpSv/ShbmB3a0u9maro+Mpdc7Wsa1kq0lZd2G1
rbyziwInFJP40wkwRqw7nMHz0JCWpt0P1ypKFsssa+vbNMyA3ge2uK9KtZqnato+MnCRPE465Tmw
0Eiu8lb6ag3DM1dSvhIAHCxUBN+MNlnpdeZvPVdvNkXL5TR6GuOh0Bc3aV68dKGmfFE8QNiVpxTb
qCL2VmIwEuNxLJCtdZkl7arzLPmL7xkbP7b9+7a+6ujcF4PTo7TM6vzGMip8F6ometUL6mlFVL9R
7kIYzqzzh8AlCa8aElo5ReodbM9IlrEMxjRqzcfWGeo3KQqxEDf0lZmF6qYPgmieaVF9m2SuttJq
udlZYR8xIHo5rlF+flclOD/Evpa8GMWwUvJS7CIIVnMryu1dYUrWz49p12Q1TAxiwF0dTyiW0paz
aVNOQjanL/3cdMafa2JIdxFyXL//mWnLDgQZezmLL1TJwW6rlctLVw7UbY2p5srz7OReJGiiVZKe
vmn+l3bwh1dQf3h7lKl8oxZDigKfboM88dRryUd5ySssXI28cj79JrXtH7UqZw95oqPTx6u3MzSS
AZKSWgtFgc6TuSUI4iZMtoyGd8EUfYwf2hilTMfLerjzfh/6c7walLtprwUsTI0sqH7+G//22PSP
TC10TfycaMiJm4FtLMjtefd1U1TYo9vXqhT699Mh5EG2VaT0V/J4yHZKzPHMQF5PJ0PDTrZ6WKH1
OP7cUfviLkMcz5Lxn6o6nMpEcqnFg7gyhSTuhB/gBBz1z6rSxJsClZllY3f9M6v1EDCfU10Vmlbf
qbX37mt133wfEudJi6x+k2vxIXHaGvmQwi73ndH/+ph2k6jn+RlGShXV1K6h7XjXYbBlNSi5s+mQ
1BpfYcSIX8cGk47uylmxnM4SZeRnZKwhAH8M0OGhgz4YMSeUJTTkrI+SjwXo5SFDGuTBFr5WYLin
9fm2Hey1WRvqTTFO5ANiOawUfu2N5/7sjeemb4pxWu8+fPPv303frMZ/83cLv38X4Lq6bktcF9zG
Banm1m1/aTp7uWqMA3bR/eV0ZPro47xfSyH+Q0cnKjNmFYAH6/Bo24m8cMp060eGeygcI7ylg2eX
Rulupr3pQ68CgOFuXM4VqhnRvBF2PW8cu1/7qTIfTAtEUFQ7V1YfuNtAC2+CNHSupkPTlhRUzaL2
BgySfp9QjKRcpYnXXyIItNSTQb32xqi1TwpsxiKpWA8khe58eCw74gdEghP1pRza+D5Q7LdBqP5D
qTTtqk9dZau4kXEJYwQVwdirLvKsdZb/zdp3NbmKq13/IqpEhlvn3Hbn3jfUjiBEEEggxK9/F3LP
dp+eM3Nm6vtuKBRxuw1Iz7OCPSDW5mJXGfKSPzBewTU+qF+CSuUHv4MxoCkOUePgqeVLBPgq/qJH
ByZt9i6oeXeyigoyCHHuLOqxDnCbKx+GAe1ytAX21sKCSlpF4OYCo+R6rccRAqcABWjWA03q0+ip
4869m+ryewkqGFbCefsQAM29KdwML9c/9yggurSQie2sW8Xt1cgl2wdOWR7zcuTLkpPyGe+yH7Av
T346zlsnO3EusJn1NsgvQ/rO4/7MCQv/rIoaZJgWusCVD5Qo4dYqG/zyu20V7z3w6ckOvsvwqQtC
cRTcA5SohJRBwLl+VQwm50UbwqmKU/oKlTtqRVDXNMuUJOvSA9XDYSAp1MzEACiBNTEoBCxSYFEP
Sy4bQvUkZN/aAlDpHhbWLxGHoAEWpexR99SGzi0n54LGEnaCVn/0sxJOAJI4O037bJ8Mfr2pozo6
1lFSrPIWUSj8xxAHdBHb02kZiBXW4OPRbYCwhQCGu02JpV/ZgHcA2FNPXZK0x6EtId831XuJGOGn
OaDb9OAaGjiw/e5GWOMD7IgnmKUrzCb9926MIarA4l94tbMXD18h4nbtW4oI27IIAF6QedOeChsK
fmnROd9sBLuB9PtOCYHxl2Sws4OV4k5IUJd54DQvrIZMXMCC72VR/Kws1T6GTcP/19L3E1oKGTLA
tFxIjCF/AwgcIvD/GcmSA7ND2JHrJ+KX8X3rPUduhwcvIrQ7vweUnBWseStpzmeBJbu7XjXuZXBs
RHNRz0a27AHoyDgchFw+sK3ZiJgiFf7HomkNaglAN7/EY1QcEptC16gd+H3RsnY+INrx5pbjhXYc
IuVxtOV+2PwSAf/q6iJ6sSI7mQPMXG7zjv6SUpC9RUS14B3XX7KwuhdIUj20Uz3YcLAS8lw4ax2a
PKnvFEned/41FI9WaqyhxTm9Wc323x7G4Ugd7m+DIgR61K+BR2x8N1+HRY+Vpe/V4VFHVbvuOXJb
m1DZi1gmcJCAXwEWSGRQB1NO0lod0sHvVjIBoO9Tg+kS8ABDTEcZt9CdjIYn6QVwzczFxUR8u2Ao
DlOVlffikvEQovBjBEFtiBkdo1BC5plMmyECLALCssMPCbkN6qT+rzBq7vMksl4RwwLUOm/t8xgW
IZ7/4OLchtOkfh+Ob+46PPBT7xcQufejq4GL8xK1CekAOHUGwQeIa1evbUvlCsxm2Cm1onrNwuCt
Szx1psBNwC2x3ptqHVfRBvE6ZJWmQZXG7s9z2uTgZUS+AK3vuUn5Gtc82OsgA2RoKg6WfrBGfmds
wqs2OYW53zymShZ7NXGYTH1aQQkX+K1HV2o4NQFwTAq+8iT8XFys5KEYrT4ebnUklCDM1S3YgVOX
W4MpdpGvljwHWKdSoBMNTllcgE0Dl6CTBC9K2q9pXjYHoJrrLcOycFd2SbV3cYNu3LyDyj0gTyuS
9tGdn4/lUpf5cF8UMezrIvi4M1kj323b3SvJ4NhU5tr96iQClHte/4QF+kqzBA5fIwiqMFIFME2D
yMJggTEjtb0Pk1B+71L64PZjlf/qWw/LVbDRnuD+tONJxy5kKtURha9ewC6mrUTJtLnIGNza3Ixg
JfGncTGDlHGvKmdp0lexB3vDpI6zDWCX/gOUAd1dzUEsMdksmcKKwFMFR14Qv8gOlmDpFsv49FeI
kyyp6RtiIZCztwZ2KuLC3RFkU1Zl7oQPUVuKGUU24GcezHH3hz9auyGz0ams+8ge67XEYmA3pMjQ
pQ3Wm41T6Le6Sfc0LiQ0aZi7DhHJg9ujlf7KqmVZee4vi8u3mkn7JewYfDujbrxzQw6/LtfhWzfp
IGZmFdkewXkoaGfC3rutTSEk3RRLMmTsxVXgpU2fadQwzGVe9lUzhIp5oGFpkA940jRVBghX717C
jMGPRDv+t1B9wZI517OictWRDpqBrT1wtQ8dH4mobDiaBoT63s88Ww8z6UPNmGg/OPdKvrU8hn0h
xEdXYeUh1pi2+lXaHkh4VvyoC9Uc/KimcyI9+trVubVw8fPYmGI8tsdOpOq+TaS8qJo9OFOvuHaL
TQlwHZbfKCJ4h8inlX2vfNWdvBz/BsahC8GnFVswFux+pBqAyJI6G1NnDrrr4UlYqTtTCquQbtoi
W0d17e4LNvi7Kg3jtccFngwE9pXC7rpHFgzBjLS9+iJTfsnx64ANuwVNdVZnsyrne+326TdQBKBl
mFLviYyn68LAYt/xoH5OpOe+cGmPm66EV6wpxnEPJ2sLd9q1FX+WqtL/ZVESuJ+X6WDhIUAMg+EQ
Zh4ACvznu89WoxfooLEeVVzZsypx3bluxv6OqJLthGon5GNWP0IAi+ExVoY/uOXMIWrofr311b4D
mVR2wrIA3SmvHnmTFTNeu8Gte0mQBDVTF1ac7659p6n9CjYfIpHOvAaitjhVI4zSiqKAFRFPYLZm
74auZl8AivMAR86rs8daZ1Nj37FJazs/p9EUBrXq9EupgVbFotwMgpgeQxQ0IPMRpFVnehJwv4Qv
RQoS0vQkyJBjfWQQDUe47r3td0mz8XPbNE7GgBn+j8DbnzdKAVgUPt5cgIMQCA19yqMhfJN4gGCH
j65jQTK/0wyuHD58KrIRSmuNI/Zg3ox8Zk7bzhJ7OR2uLZUHA1NTqQoB+N+oo3la+pDdCsajE8WQ
uy6rYG/O2t9n/62olK/nYL4H3kbi9tl6HeCLQ91HD6HtYNEZ9TCDtJrwIFnQL0Vge0+0bFOEsvGF
Q4qrDmv/hxlUWhSDwrxbERd7fjNIsBS3ZRa5T2HBsdSHWbDDsx8Q5lpGjsBd0gDyHGi/+kmH+isU
2cbX2JZinoOxdk8085c1o8FR5p61GTkjW0ZYdvS1X4P5pqxdnHnPIHT4y6Kz2wNCdPE+noIwVjmq
x6qEkTEplP6ZQNBIeviB1IjqIjOTPykGIUIaIy9nBiEQTq+DsG1tfg/SUML4GbaT11rh0OugfLrS
tG26XilxYPtFICwKjXVarHsvLpeVGDP6DEWerza0dA7KZflu5IDqmiijSLCWFcMAi4UpJNm4YO6A
Zh5fY5DIaMJNnI5PvPAXijCytCw7eOX9L1H0+ovs5LBqEU8BtD8Pp+rGhRha6rHXEhB3ZOR1uxUC
qtZySE6myhxMMS6LFQLv+eFTvSccZ96VCkbw+p51rt5nE+YGGZD2YM5uB1PHgNrZsOqAJ1TUY99G
HioGGuNYJP7BniLIYQBwuBNVwcGZ8EamVXfEP7TxQ9oOYuuUzH1hI9Qb0jR4IACSXtpMPRTOgCSY
J+INWHvBwhodd2l1A13VvK1gyJj1YDbgrrUjXW1iHXXXomktA75NbL32ufzlT1uzISHZCmGcAFUo
Wrl9bJQd3if1D1eHFsyLdXg0C9zMXtGQNMfrmteJAglnl96BHZAjsZxhABQokiNhL7InsyTDLhPQ
dZFlB55n5YM/5h/rR+z6hsovH6b+fgf/c885FNqNjqUk1RODrZ9nPhGk7LZY+kcL5fZkE4w+/gFl
Ns5KKaOjBJHkyZIgTEx9ddVBrRPx4bliTvcwUW3WPHLzlUkUJqx0ZyXz4gPDV/ZS5WdObP1cMPl4
XbePDXcXowthXayNw12ZdNYRcnvYXuayefUlHCKnWGef811QVv6bYpBGdbEug00rTbaxJcSaprF3
X1Rg4kbcGn9IZ+Ux8atKiP9W1fcIBoM7+vvEsj7XfGyqnL7KZx/7VBCbfCMVezYpBxqC7Dsibrwy
OYJKIGXkUDtdmda+3cqm1t9gDV9p7NUT/DvncVGDT0VDduj8miLdL2DwBrF6UUj7e1mDcRPbbLwU
WCRt8R+OVgVV8VMp+0fToy0pNqwUNm+8AHAX4NCtXXTNfTcF30yPkJA193t95HimLeTQCZi/4ABh
RwV8E2Q5IjvT2NdDfOpOgaQ+L7owfyoHenKdojmbl0+NEgbws/kZT223knTTD6Xf45IEP8S/f/mA
CvXn9z/AU+4k6ItEHdDDn0iMrm8JKyWDfhzjXWvZ0MOiJTT34xgyLn2dQ71fi2BvztIuwQbIcwro
HQl40ihI4666KvF3fa6aBSTksbP1AIupMvLIQhYvAzyq1tqTkCxKwI4QTYvYbuZgzzmm4k7WsJdv
uJxRMgo4hUFxLvTi5ypizp0pkXQAlyB/ZBRRGzuokh2e23AAqUL/Tff1DyB8yguPhXViYz/MSl85
Jx1byEqx4ZLJXnwDOuKHD3DkWzuRxyPW65fchWIEbYsz0ynUynIfKmVRVJ+gy5NscluJbYvdaYk9
5FJ3Tf8wOAQ+5bT7Yo+gb+imcua57GEWFyOrwPGu+xEHAgwhC8Kodm5tmkR+06Cx3JdeyfF9pO5C
2XH71cbdXjk8fPG0l6xDD7JsQcO7SxbwI8QunbeihDv7lFciUmUgitXZOcybC2zzQO8YaLBPKt+/
HvD6TPnXusmwzkzxCq1r2v9SDt63yNDQJn7N6gTYLpe0+yjU8g4pMbxKO6qXrj804NEk3l2LpxMI
PU20ihQQBbMoBhdIdiy8jxJy59rd+NVOBQQ2eF3NkpBzbHj0qibRS+ZX/bcoAgunUa1Y5mOXr4OW
wHWG+OolDiAS03pZ/z319bpNG/CTOvexr0Bq93vrgk3xBspB0UKHk0M2c+ZS2nKmygy2SJ6M9/Ug
hk0QWbtkrKulreP9WIAQQeLCexmrblj11A1WddJhB17JO4fDoVJUmn7rmDpHSLb+RMoJMZsQXsZJ
BkMYS8pdQcQu7v3shA4gySY1DMgrPfY7povDkGb5xRyahth7i7n3oN/nF2ZZcCYuI3/J/do+qlDb
R6L4K8zBz01Q8ce+bh/tNi7uAOokT7VlP9epHZ6cnIuj9tuzmrCbHJRkbOF+5gR+I4Sm93EO4Zg0
LGE83tLaO1gIQMegyAXlmwoQNeYdaVemaOngLuLYHgZOr05dIGGubVXVm2fldNES2HU6cXe0ZRdt
AQ+xD0kVk0MW46zJ3B+MZ+m61Oq93jQyBDERrpm6mHKciS9WCN2YPtFPyIxUd02RPyEHKk56yHEn
jQruKkr0zyTCkzogRblGkOQH3rvqUka9exyGcOMXXkbnQQAUKs4uppHoRF36IQQ1aGTfkGNED2X7
ehtTxmfXMgUIcwZhJziPD1W/5IgsP2MZ0y0hsIHX2lSExkc8J+AcbitAglc05nqupLCgtBm41f56
GnodtklYccGFaqplKV5QkWOBuXTiKot3ldDnRuf+XQQKFHafS9h7/ahBZZ6RXH5Tnt+fR1lyiDZF
7aqlb2OL+zDHTkd3ufilvAcVhepJsAxuUsk4MbOLfjGwDvzdHI90anXJBvT4csZxO59Lq+PnajoL
PfiD4KG/N1Wmsa9FCeso6B+YIsBN5cmy228MKeFahP5jy0i/VSJo56YY0nRE5I19za0qeAScVd2X
ML0tphKvSQm1/L5bDmSwDuN0qMPq/axgbr/us+DrrerW7dY3dnmD1Aau/ntkGIi9psWvJuHRDgT7
fBt1SQya0gDTDqg6HBWdPN1bqI8ilQhuIHebuzFqQwjxkm6vVHqO8Wbe1GVd7gGBlbsMt/+mA5bt
4AKct3I0Ge+GBtzEBOCP+25kQDt7ijzy4tK2PlAH0VheAKXON73Xtts8jeWdpt3kUF60b05SHUmD
O50VwBbYlfiSt507D0K3PLtIu24ApCKbnnds3tROATWPsNnaAWZTvjW9MlQzj0LX/gol4qVD2uBn
xMsHG2uIuUBQ8axca6l8aAd4Ljxz8Sx8S3t8QrAlITdcUbDztTxFuJXWzInUevCBlSEhbI55kDkv
xBffnKDMf1XBkYgMgVzczOcAuee3MHP5vOltcT8G2B81hYTa8dDu4xw5wSS1xLkWXgdqFjIBTQ1P
nLotfpIM26wYLJWnIPKqVV9W9R7cN//oAEeyyGJlv3pKHxEDiZConOSX+UqQoPlKM/gWqog0O4Qp
w/tKqJ8QZsCDEll77IhFcCnhK7F34bewjMpen8p42r74/rfc5khrjhL6xpns1kGKJZJN9aXTVfo9
BkxuBiEIfa9LT22LoiWrtuq7F4QnkCBBDzotnKOmLi+OEjVwAGJDwrTYhmMcbO0xrw/4X7K1JjK4
i70mXlDVwEYdJMaNdqg+VByafAONk0fQ2QWgibBi5PlMuWrmNkj3poOEK9HYOGtkkOXSgLtSfJeL
ALTNrYF+dcDSAykSyZNpFaCfdmBQPRLSV3D2qhEylf7eb3uIoni92nadnS7HyK7e4iL8iazLcG7i
3DvXbvaDTs9cn8Uz3sNAiTqIw2r4lmx72uv10LPqHtpk4NrVHRjt8eRW2dk/LaQsGkLDp4Z44xLk
4bdIt7C+q9z4XE4HiLdDKznHDzUJLMeaIRBkL8Y25LBeb+FhNPWB/aC3hkRdPLvVcWsI9q2PB8vU
w3Qr/CE4wxhwqrhOVgQ21DHvhl6NL9pKM0gT8+oI8Rt7j9AX1s+9WxziPP4SMjc+Uhf760w8jK5L
587oHEYR772yBVsaks9HzuEJMALSDegJeBhxIZxt1Rf6jk8Huql0Wa2wOaYbjp3Cwgs65wVa2V/d
dhh+IT83ZmoSksJuu7UKeDHJuF4qxL7xuCzScWfBTwvoc/8y4DkCcz4L4sPQ1ngK8jTcJAzeePjJ
4361i1cAYQro9MCrziVcH0ZQeeel68NaNXCHhfJZvYqIDg9100FMFCm5B78Oy42pux1sEf3RBeIM
iKuFgH9hNXL0tBAvkVDQ3wo9+tyDR7DoSx+85jjDFhVYCOirr3N3HA+D21fA9xTws3QaNRupPKrW
xRYQEaqHEnkmKK57w9bU2SV8SPtRwijeis45tL5+IhcF4s1cJiloyC5WydQhX4llwUvVq6F7b2Eh
OEsA16V6Ck00lsJCkL1aghZvimQOAAQACZbNECEAnu1I6PT7bnSDORuidjmJsfgZRUIyLemB8KHa
0rHC/cCJtWjC0UFqL07udQg2aJAeAfKG2tCYWwiwsG6d2C04tnVaX7CWhiGXLaFgH2DVlMq0fQpq
nR8HxDUQCpHtE+N1dIqZ94jfT/AITSfCquocdRBmDDsEe3R17mE1cT002MUtmh4JYD31Mg15I5KT
5N9NIcgyAjYOGIZh2I5nlibxzLXlsO4ydzxf64gfrJ0iAvZi6mIasFvw7nzrYGo4uKZz4ldYAFsd
YBJx2By6rng/K1zOlnWPvKtFlYA12tTneoonEX5XBelXYGlYxxbaLjOL+HxdQgP8aA74GcTbToZ3
blyNR78N8AIo84tswLolNR6LWMGGF5CZIUWAb2brt354MXUyqncOE+OmziHN2HgigRhogCz8AJ8D
UlWLutEnZJ3cM9Han7tJll4yfOq1DnWxsbC1bJx0PEeWnkIId0CwLnrItuI1DeRmzJ1JZsh7g8MW
A+/4h3ZrJFo7DapyhMAtpyzciURgLTad2UwIWMpNp7eDDE/I8upV31EYygVwKRh5CDduq3hLWMa+
gL8C/o9nyWc87+25zJP0AVgUuvTyNrmD7uhxoOwrNldIwHct2zudj1fLVDQHFTtA1foxogOQJkKT
M4TBrlILSxXO2RX31BNpPidBQRBOCpGVzDMU47bYJoGjZtVowyyej4gHeMwvFnS03Is5NJmNZQHY
VCs7Je91rew6JGycZgsRVO/aT9n2CQm94MBqP17xfMKJhzasmygiLWA01482lLnulYBM2VDWj17Y
L2NGrMu0UE86Yb+4QKweECBIrkWfQ7w41ypflQ7PYdPSg3TFwThZF6QokIutv0dJXoOsotQO9xps
W6U3XPya1XMdF+Paj5Noz1rrOctrdq80SOVdKx5TrdtHaB6cuSvtE0+t9jF2lT/vte7whEURxL8E
DD6EZhKZnPwaoKqeA35a5cEPG8Tcl7TM2y0lGTJCccpgSIp0j6cE3ZhW5g1yloA2D/QKWsFsWiDi
Yj2QyCP3eH8AxoLqIeyrQ5HVwSzARnMfWiMAg73vbnxXFAsrIcGTjzznpgSAaZGg31OJUAIoUxFZ
IK6PVk3sNa/xerdY6CPEksGlFTDRpRnrxH265jbvltexHUBneNsjzjd1xgpPrOoRyHjTynrE/qD7
0VyLgGnhhaUHsjKdK1Ugvzl4ybWVpKxath0CY9exA+w1QyS016az20tn0WYRFAamD1kEolsgp9ts
TJFQhcRbj5SQ+RPYmFlzZFjZGvzPjR/G/R0kTcJVSUd+iNge6BP6CK3Z3ibq0bLD/rFsh2cohMTH
2quGTdNDktVyB3XXyWLr0z7eh65FYSIw1Un7azNa/HSt6l3FTiBhzRLCHbrMsWMG0DzbRSpSd6Z/
1YI+jP0zXUfVMC9DqDzQjEITgOTFPk0H+760h+8VglNfOc/AQKpd/65M/HxDh2gn5VieO589dYSl
L0EM1yZQqfp5Hg/pS8ukXCHWrlemFeABMUeOMN6Z1tprH0pR9+eURu5z91U0ZbpxsposuPKhkl5C
3ExYDQjukMmA7lU66l3MQUhb5n74x2kxnXp22UBD89bhw6lX2nzFNMIH0JdLtEqfA/x5D7EHGO8Q
p88ufm2XpKh3pmT5yrvLU31vSvlYgYVWqe+m1OKPPrghbZBubbLnsYUGSzQgR2dmzeXorhIgUxZ5
YLl3OiHvB8/ahpZK727VWPDzXZGkT6bTrb7wOnuZaWSKPzXU0BSZQTFVr2+dTRfEI7DXCaKD+n25
pMeG0W9tWPawcEWV1G/RGCRQ8AeoWdsVORIH4S5gpxdRjj1ypqGXQid+nTmAyvt+VsBXDbd3hXd4
CMqdabV/nxV1GS+HHoSSTw2ms2lVnZV+aC0M4y9QAlEJxF6vswoBlSwxArjXzWSAAIseq10t6Psh
x1JhV0wHc3ZruPW7NXzq9w+63KYfAYhnMzP/bZwp3vrcrvQPunya6jb2Lz/lX17t9gluXT5NL9IJ
mPep+dOVbtPcPsynaW5d/t338ZfT/P2VzDDzKe1eN6suo/e3P8HU34p/eYm/7HJr+PRF/Pupbn/G
p6luX9i/utqnT/Cvxv799/KXU/39J41SYIbcxK3nXGss7eh0G5rD35Q/NCEVhVFVEb2PupY7j9XX
Wa7l64APw/7rFUylmerjqL/+RLer3voQ5J0h3vrp8/z/uT42M9h6w7oHq/PbFa9zf/4ePtb+v/7d
1yv+6TuR4ED4jepXt7/29qk+1d2Knz/oXw4xDR8++m0K01JMX/GnOtPwD+r+QZd/PxUw9d1Cg1Q6
83INFd4hg9c4EPFzU8z6SJwGrxJA7qAVGC1/TpooWViRqJ11IaAjIdoYK8qp2XQcdApMHMArhz6T
0FOrQRNemOa0X3peER+B+QWDzlT1Y1zsm3iSonO4s3a0Gy48JJXm4P3NkWYA9HJSCLjqBxgpASMg
AM4eb2bm1B9GZs1vsgJO+D7wVnVTH0gSN7fmrSi+JlRYWy+J/XlVlmyNnBTiUaSs74HK3HhNJU9u
FFT3FqIvBz+WZ9NmejW4c1dx0A4Le+phujkM7PUMwZad6eIkBEukCktTzGo6FLwGhsvL7dlton94
dSfq4RXuwIDtv1051umhd5JvaeUiAldF6jgCiQUcWAWOvSlD3ySbw5TivfnW4P3uEngWutQDutTq
fZgZaw6mX/x7Fr9h2ar2QN61ORgtbpsjC2BOzQFRwjAHdQZNt8O1E8TejkBf6vWHMUCe/tH9Q22d
2UU0H9xJKVpkFfaaXnDqbRqezFkhoCLWV93xUz0WRHSB9Sl+Q58GDDI79Cxd3eYwPcyBY3sLVcag
X9/qzFlWhP0GNMifn+rNJFxE+5aPwc40mqqwUKuSaLVtgLcHZhJ5Qn86uG04r4I2vtabRlNvzm4H
wOuCvSmOPa3AJZpmiZBMSdr8fawZJjyaLKjbStDsy2EFCEA/p/noQPDYj8UZ4xAkmeXMwq8WEGqE
7YJhlce1PKuUyHNr83AX9tGjqbrVy3F89EsJ2cWpqzmUgCOvAi/t53oaaequ1zAz3SrNdaIw1dfr
mAbCx9eybsXa0HTNGVQpLu983U/U3QBYewiaGS7v9dxwdg17N5MaaAe5iBt6zJDD3RHpukUzK5tS
7KzGCnCeWKT9j3Npuy0k86buiWz7YS/hCDNLRV8uRO6+M6aZ1cURohugUd8OLhfQnEE031R96PKZ
eW3a0zwCHftDVxfWEWa4IWI30OWj8FcEVx8xa88FUVoUUbDPJlAEREnIl7K2ZlI1oDj87pEFtr11
K6jbOdtPoB9WAny+MpXhJFAD/quPAMii/o0NEj4UcYIUmaMptoc75Z4ii7q/Rf9Cuy4hZSD7manj
IwHDeeonkQ279gPUQi3dALq0vuDi4sZuuaKyhVeAn/fZHEjBCnCQEu4ESdxeuNLtxdTZU10HUnc2
F4jRQgMUZdP8aZ6B5HeiS9JtHwh16CFGc4gVMsQzU86TzN1Hzqnu6qFaXBsQfAIeYAi7b5krKRL3
DgSvrZQvbjN0Vf4+16e6bJovcU6fqgNCrbXlDJfutzDNh/fKu3BNm0D1zANX6PY6MWd/80a6vmQU
3IrnKUBPczD8wnliIWNaFvRFgRe2rngLGYzpUPw+04DbCwhB/tFimnvFriM+1ZsidtD9Gsj/VwFZ
z3GGwCdYUzFIzKVHrePtUCXivejBuaYDTORgGk39dWwPNs48HdtxeRuGqHqygEaUPfc0HsgzD4RD
0KAUlPs9l1KAgO1maYXQjtWQ29tJ2DMeqrzCxpSKZpuPRbNlbhGRe+UjdkCGqJqbPu3UkRmqgo6B
jO6QdUMc8mSqosyp51iMKoh2C5uU89iZhBOHcNzgNWffgczq3JmzEtIzzki7463e8YGQKx1/bapi
AlAttGe5vw7xsUHxw/jbAWE9/CVAfS+oFU+ZgamZwu4HQ/64mqkT0yWHGoKb09VuHyBrK3HohXe9
2of6qoD6ZQX7EzU627GgzRpxavIQdxAj7a0k+OHQYZZ1pfoWyUrNW5D6z8nvvtQNx099Vfja4jJF
k52C1EYKoBMkA65dIJxUQYS00L66NjcBRUQSSIf3uhrEqhqSYSsz4jrYzKOyKajXZNFMTHO1NXCU
CzNjMGQb0+XzkGluUGvp3owwrbXfwKEyDIfgDpj1ahmJHOHV6U8MMvBEbNZ8zYIcuh6+KO6alkFu
ysm8lQ+ey6Ppmw/9576kHyEDOAL6YDktDMBtvJIMZ0A4vQUyDENxghETF1KVptWwDUxrGAHoYFrN
WLjSNFsSu17czhPMM/eQJ4cXZOSAPOxNgqTAT92KprWBBMm1taz5nrYeAE3CXueAeMDqswBoCsnU
O3N2a7jVZVMrEBz2OsjBVjD9zEHJ8L0B3I0fIzJ8I1Tz/dltgLnEp5nMJTTUTmamwXS+XbuYPhTQ
V+LYANbkhh5fBhpwPBoM+Rt4ULHU5C3FF4BkIfWWAODbb41vA2TF9YOuFfh5FiuQCU/tt7AiIZKf
JDmmxUjubYof7DTczFrJqt0OiPf+s1mTwYE2hmWF4RyLx62v4M5jJz2Y2cBnzeLR6g/UoekL5Ee3
aYNov4zy8bFu6vkgbesZ/Ln65HR5Du8P9AJpEWvnIGoWpjVmUJM1U5pWMyVYeepgWqlHPkxZ6QqJ
YswRyfoHUgoFMgwxFOCdsLsnFpPbLsqCVYmA/bM10pN5D996FAB+bjkN/VUmfDn3vd6CcHg7QkrU
rJPHnLp7D84bn9bKIFViBT7CyWkPv5Zr63udaaGi/dCiB7x+ZtelOhI+G7cWD2zSWnCLAio6nthJ
oix1+l1EUjQ9msNYhVuQo/kxsGJg1Yao3gg7ovfmEAPgwRmweKYEbQvn2Hhy7/aeYPNSl8MapgU9
HrIYMOL+vw/LQsKTh0KHLgdHaK4l2XHZhUfTRTuJOgXRuL4NcIKRbfAEBaveDACV2Z9Lv4Hd6O9P
QUd2x+saZs5TlWsDephpJD7NpwgBw4dSYOJDF/mPjw3UdLEAtgnm5tP0oxVxSHqx9MEqFiQn/cP/
0XZly5HyTPaJiADEelura3O5XG7b7Ruitw+xb2IRTz9HidvY7v6XiZi5IVBmSlS7qwBlnjynaJv+
KsPaXEY9uJbINgBxewQq6qdfhP2VTFVhgSoo00+uMvVAp2+S2sFbpBpCFiK7Z/Yz+SjcitFHCqkK
CUkNSFXILPgK7pD+4Idhf5DBABQ6ndIBt3dNE4c54HNU9TaVYmgYFAIibzTW8c1dm/bYTWvOMRmU
s4LlPJvWtWv5+jmmJWhcZu6D3tfh9lOI0+h4oob+F27X1t5vfWvvdVoE7OCo45QO85j8FEluNx3A
2U2ndHDmyMlFoShIyKURgmeEgmgNOpsv6UBBDeICf7saRWKPyhc8AjJRN5vh7DpasooHkNvTsPM5
bB0bzp03uguI6WibT46gT39y1Ft2n+3FsOdlZhzqvE6dBS0yeFdTQpAnNCFL7rgZZAOxs7w4OnTL
gnrsdzSkQ9J697rVxUcaVXFsQNxoWOUJ5+dCjXwrDC9ozJynVGDhOLWtfRPIZoQIWgsy5tDPvhlo
/wZvrsNG/ERMcGnTdHXhweL9pomgjlJW9RLwnv5Suzq/ohEAuMrgSgcWOwIIIjvYp8rmNQCqjqMm
VuRFtb4956G5ryz/dYLZAcJgSw0/cpjQipat3bErNxQP7G1+7Ar3nzkerYGAdznNhQKqDppsYcfl
DQ1HUbYAoznRkoaal7L7vHzMkvT1amBFqpC+dNwdS0UC1E3BkLTxQFN5MiMgR8oKfJtQXipOZIsg
pzRgK/97bO0YGuVOZAjUJIqiIR1YBEmtIi/A2am8s2MeGk5gbbjtACP4yAyvPA2ShRd0FaPYNICZ
3AbwcSX6ZtygCg/iSC/iFz3yFrEssz+8NNdq/QXFpswLrzQfzf2f51MEt/D/9ekKb9cn57wGQMFg
9gYI3bcj9AdwcHgldZIHCwfNOydPE2t0ZoQgErD7HxBJCPexwliDoxzRUHp0l5Kz4Y4OgtXWqQzA
61kLeZc7aPLI4iCD8CD+hYnsvgaNXR+nkYcyWqNBeiChP8eblz5d9hdvipTYu7mtmturhXM9sW9Q
qw7R4ZSi9SYp6z3gguCWAgBWUYGmkSr4K0uhx/7eGfJ/yDUF1UG7TisvWs9zwr6AkHMXvq5DDojo
/j+uM197+M+fp+1GfclsMJRVqc2ORWNuu9i0dyJgeN9Ku44dZYVl8OqVsmMKaYP9gBbgXDnI1JN3
iqHwCk05a0P46CVRUyiS1qahNow6IAJgk1yIBAKXZCT3dEUKH9CEtEbzVb2IPEiBTHfpUgLnsygt
Bg2TUax1q4qsJZIa1j6qMhvQbdzzRYhH3pHGPt3fyY9cDrj5y0qIm9f3mmCIdsjyabf4gYRnr029
zVAItphtunKA5BadOTWkB1RsDuYdaIqo06wYnzvTLnc0n0w0wcDXZ4VvCmhR1Hxy9F3mHR1Taps4
G9DP0ZdHYCWq4wjWz+PfhuSgEDnaR6ce0Vr7n2NppTQKv7kOGNFq51pqTFvSmQXQynSWK1uZavaV
zv6LOM/1NKCCkcz0UkhCfuDGoqEJGK+WRwDMvnFmkb3mXfiORysFtCANGGjbsvBkuCGaz1BftqwM
GOfBYgAwx1emzEHWJnuJvfSShnaF1ntwJGkAMI/Fk2kgCY8skHsiL97opzVGvNPcxS6/hmhWesIh
wc/WwnuMj6ReVqb6tijd+yZw6t27IZpDdl0IQpOt1viTNwRZ2SWG+uyRiFdH0KTYkrUHYmcNrETe
NZEWrcHeCnGxrsTNC5y7yXH0XifMdK0eS6epZKL5g53Ea8jbg/Laq1LkOlu5LYyIXUo0Wq3bEnky
y4ZUBNkCzRLLsnCaKYQcEgsswMyW70tT/mpD29gjNcwuep3v9ZjrJ6MVXrQsniR6xS5CuWQrtJPh
DDeCuT5EKAEU2Cea+c8UaaFZC+h0qL7QNecPk4YtACGAxZTAsB/Ingofeonx2GynpeYPQ276gOC3
nT7IvFzxZPiJu8tjiKpHasfI1M7Si7TuBlB/9G1p2NIvZqMhQfPf036RwoH5RqQ04ylmXmJ2zLZ5
Gcj6xYsRv1OtjYZHpNCe0FCpPYhC2luQDJc3IquhhzqCswzAxx8fA4bIuwvqEGkZogKSOvpkGIi8
iAxQ5w6Dlnz2fmipIQWTl4LnIXk/zS3AcnsjgLGGGL3NTlkCPNAQeM/AtxrBPjQEBGEMNHSmdalJ
pGli64TcLjtRdDOIFZQ0+kMh/kkL29pzUDwd0EmK/6pKK0Gwo/VFDRIxWD2GohJSQuSVKoTO6FA3
aJKaPJ/HTiTY3ul+lD6aeQXF0XI0RhKpRSt0tY9l6BQLsMpmaIPGgY0G126GCgn7Ec+RZQe1Iu+f
NLUgT1vmJVKfUZYdGiCiliBFNiC2jkmNBxnqqG3RFQcUrGadqlJH13ov0QGoI7+qhmCNkueJe9r1
X7223tWXUejpCQ14T9h1Fs9tFoNfvYiCp7YFHMnoCvkUgFh24YsmfwpcCPMWReg/trzRFpqNnt2W
oaMJZQN/b7gsmPq0rTgOpqFBVA8leOfIS8PZS311/+3cNA1BNd5jSy5U9ydrAY9hdWTgXcF3T45i
O0H5DCh2iZrhoQ+rNdkGQC7H1eRWU7KugFaEWsFCQ9faN8x67dVaeQP6FG+doG33q5nEjw1aDC56
V5nnPoOSCtnzrAOptA4Yua9AvWh/xquZ8RyMldjjD9CsANdKvqK7rVk0oR/cAgs43peauJA9NLNq
kwYWJH/URaJGbFoLcCIBns0nMO7yePjZj2GwKHBbu3SlGG8iHlY3upWF99gOAkPv5M7P6MUU4D+h
SNCbyYsTgxbm9c0afJPofMolX4HCIkUPVIqsUa16+MiIVoN0LaWbnoDGc895pWlLLbTxNHs7C3Ok
SskGmaXXs9k7ncVDcWpzkGNFoXPheHvdEUE3HdDEbt3acaBvHaVh9MlBQxkHl7LMvB3FzhGcIXfm
2MCcdml4D3K//GrUabwOdMD+iwaNY7EGLTG7c9MfYoBEPPR8XsK4jtcQi38f0agSyb+NIJ6oNFYS
Ply+WKGGho8cVJtbsNtk+BVpOpi81Q6k4SDltnVwgjlccGRiaXPiqo0G+YMQ/Q1aZB8g/161UOaB
g7x+6uFHk9YnqZU1mkLUnubdNLU2asDDoalP0BvOfpgdEr6s8ksIT+nQ3vI0czOMpfaIDNYUwdD0
s8gkiIecGC1ROerDBtOaezMrvqH0DLn5oRb34FGUt6E73LAcH3upF7LY2NLsVxRLB6an30BhZxxo
VLXRiJ5KUPBjU3qHzeWyG2uUJYPMWgnpDs+iQR6uYMiOjI2QX1wzX1ELNOhRsR1uIVxDXc6e6RoL
yBjqJzQoLlNudNo1CqRch55WOOiUAS0uHbij63sNCuJ7DVjzDHcRnAJba5loKWi/Z7g3olKgPBSu
etr/1WkOpYRFjXZY9L1WcrhE6n4Nsi8bNZzUxrYejQv5rzEQ+aYpQwkCVxxG4G4Po1ttU0+6N2Ri
LMTf9lNIHrPhkErokI1g4VjNc+c4OguTZhu/LfUpLPHOmm9kTbQF5Qo4tUVmr4Rw8ju7TLHRtJJ4
W0OvbNWYEXaaeorG+VYfd7ZVf+/LzN+YnQ7t8sitL8mQNReyCb8bQX8+NBdy/Eubruaiww+tqXMM
TUnrpl+2cjBWVHicCaKnsuW7OiZvc2cT9P0XqlpO7ok7+s/zqbxpMYYmYVqyLVpn0xXtFw9yxrW9
sKGYcOpl1/F1oqHV083/GCaqyzjvkaFLO7Gl0VuoUPcxupm92WlFGpGdIt7iyW6p3uW3eLokhfov
TgUCplKxVtOhKANnDaGFcTHb6EzxZ57MwgeNLcXYHngJ0a//Ok94PZqCKLJPqvA09Im7Lqrkfcy8
ogDx2hbVqJ9OVzn7qrJvp78HDcF6hbZo/AHmfxGqbFMYmbzcxf38beo0JM8nGzK+34KwrhZQTdXX
jcCdjdgFyob9BKC+O4eAFgPDakBtA2TlTVhlR8sCTyhF0SQ37MC+oLx/ThJNcnotlRgRtCR9K0e7
W5nIU22FBbQWS2c40TgcUefvJEqJZNNUzPtAdF1D7W1wp9nkRk7YQGUR+TdgrxmIh+JfFipvOy2X
7I4Oo+jclds34Xq21WivQwlRDxdZrkPez+7CVT+O/pkOyFYDIwGZ7Jt8CMDgaBT+mTsJu62HFwp4
Z247A4J3abYk27wGcnLAPTWuO61BDic3/JMZ4lVTXap9ux5QQOlmHK3+swPvHD9Qeu128+KVj59B
abX48vnmDRiUQAmjaNVAalhfmFmgz9q1zk0OWY1KHVQAmSiADrH73kShaiLAyvY08eNa8/If15KF
eIZ4i7H3TL5wHQi40CE2CmsbGkG75KAXS5eiACmSOfrWrlU6MF2X+XddxlWOakyXfdhb20BH9DRG
4gq1+Nx4jXbRjnNXYCvzOXq+Hs3Q1fpkk9bg3w1Yn0ZtaTxFGX8aksi9DD1e96qE8R0NqXXHH90D
utCaE/XwZLEfXmLjQAMK4mCmRy+j9RCpvh+yIzrYJh1QU7WNZrBl6wEsbTT45dAMikEH8uul5qXU
pVwkcU8UBhFTDulR9PmpNXR0Xh17XCaD/BtEJoN8Eyri+BQ4/Tuedbf1mMoDmehQgtVp644JxAxV
GDKPQFrEiNPtVh4Sza321WDFSo6o6Jwb2kok9IijUzqAwzFYCcMwFrRNIRttS+hsts0zPtloAQtV
v4XuFe2aowEUkCHwhb0jDUOzqLur9fQw0Ymh3fWVMKyQ9dq2oS+46LiZbTT0T25qVSAdkzLboM0g
2VSqmjp7ZWj+GAwgaFDSi5boU3LXn2DyNCRviZLj5J1h8gSnR5WWT3M/OaallDcZ8U32fTzsfHQR
lYX9OJZg6goMMPp7nWE/Bq35EoB16UzOVpgLkOSZD1VW+/fS5Fsy88wzT6xHH+5gRs7jUOjNLtfL
ZEVeO2wg3+THqKOpC0B66fUC05KD++kCKCa+u0DkQWcQVKZAvaLNRRxtnkBqNULahYaZDUCfNMxl
CvkREHh6xzaQ0aqxo+h7hUaO0QT/aWtr1qY3CwekFkXyBfooFwoAgNIF2UXIzvPMEY1G3ysDm2A/
sJ7TMbM3wg7xtbLBWp8OGfhhInztOgV2mQ9kywdkeWM/3852P6r7TQWgJPJcEZpvPk6loUZgSjUX
fbrFu7nyPo7wZbLbsIYGsdKnoINTtEhU0WkdA4Il1GF2k02OIV+NPRJB5Pi8xLROCfXGAVnoFTNr
8Ci+Hfq2a/ZdCejSmykEGunIBhDtrX6fouWwG5t3MYWIhm0i/O8QGytuwZVsnmptQwNQQwP44uB1
fLJX2ZbsZKEzoeb0SWOe8G4zm0ODQcII8Lwp/vei79abL/Zh0bCJNl3eRJ67NNE5pfYUtAGxA8/Z
DkPyMm1RlJ3OPu0/0Cj83Dkj8LQqAvgycxPFA7LFajjHumq1ikcv0w6IvNN+pqv6FQBO3iFmWYWU
Tl5fmxQNfLo2Qn4qq1zwCFfug3TQmQ7Cmn8SUXpfDNw/kcMzguMY1/XBZABCJp3Lrvib9wuuCf2n
Js6DYu9Sc+zKfJ0TGFpwbMKoPoxJIddGL5cyK7ArRkb7ReD+vOhA4nKumw50HjrUX32ejS+NC+4H
8EVC1bkBl6Pby2KFikp8BvR42Dme1Lam2xQXz/Ch1DyiD4v5oFtWl5dRfzd0jfn8aZIhag1sq1Zx
ETV4Dzxpujur9yX0aBleINEfVLubxM7ZY1IPt6n00h8JS9BJibe3e/Br1ugxRQTXdPZY990t5c/+
FvG2xr+MQBMbBLbRBbzy2uQLeCmyOwI6tGsd1a1HWzY1GsD4AwEqCq5DmBscWxPMISsZoJ5Qw9iw
AexVLfh2tyXLu2VRWOaekBBxHk2L0nyxokUl0JK0KGEo0NjpTou2hmzXMURLAC3Ga4ru9nehXuVH
aBtgBzJ67TRED31zId5YAybkTsCwokxkV6Y61vMjLfG2DpliG7zHsWbgzwz6fgegRzRegeQjPI6O
mZwb22uWLef5j1bt04Xvv8hRD1YpNlpThC30bgFBroUPpN3GaWI0UL3lU0EH0JyLMjXgcLWFpPzp
bLTBg73oDA1bF5qNok21MMH5oB7IobMqhhHpNZll56wEl2it+N7aKh4AqPrTUTsa9hLKESKjNs1I
Oh/fYuUI49I6mgw8xKcBqSooSunN9TW/0zM32wwoUB+H0gADWCf1byJ5isMYHEQdh/i7L8dbA/im
IxrY54C8i9Z1qgHPp2TVpGg3ti7cgyMD210hXZJschApAmVkRJM70kz3EOHfA/qhJNmkaL3bpSaa
2OlfBpj1mgH9/9QOYPqY7eDGWUNzmT/9Jd5RdjPyCyAbG3CRFaD3SCEnPOUkaQwp83qBsrF9o54J
S780hoXlZOIkgoo9Nai81AJJSCQHbnkNOUNi2QTPCiitNPAd0tByrH8/qTIsgPNyeUKSqgD9rTpo
4KkEvBD6GWL8bVOOmFsOFGF6wJ50Zy3BblwaXnWMGykvXB3ywV43ZQF2dzWiAwD/VtTgpVNZ/KzV
zy1qxTQChyP4OIDsO+lBeJhN8VBnh77Tv5KJDk7rFztPN8U0s4lqvstr+xcketoDuD8hY9QOSXew
w6JdggjdRo2pL5FvV0byUCSdTeE0tsLsV57qOvAyyXDElslYV2MHfUgFszR6dN/gvRweGlMMndEB
LGngLUiOsxn0vXG7KNv2dULdlOifHfVzYrqQMtIExOs7aAPjLwcF3bWsQm8VJ0w+NB1HHtX2L5BB
Hh/4UII91DG0AznHXtfRUFlUW/J6nl3dZAEPluT18Kg5OdL9hs5i+WCDC/oKOYCirut2WdTauerB
LUaRhY3ubCUjuqN1zBo/ncbu5Zq8ZtP2ewP9rmDDxCcCjiO+i81yT8tSBJCQIOzTqnsaRTmIKLHl
rI60GnJWLUjsKwkaLac4RlbuLWyjwzZs5OaXAM2sKHhEoImKev2mxxd5x0Cje0JXNm7NdVg+VCDH
gH5RFX0v8EcLkPAJIRfUrPQwHm7aEHLsJGuH7bSxjCJegRXvTQQPaIbkhIeSEmm00GyjQWMwFrGx
TIPsQyB3IQIQVNlGz6towW1U3zRVggtGewDcu1/63SBuyUROpwGBje5b/YYiyOG0IHKi+WSbFzHs
FhjdrL0lu67ExDMfmlno1zeOdVvlNyUPLsGoWaD+IkqrMDNBZGWAI3UM4h8ZnuUgV1Ee3vg4hRZM
snHqHMAnZYQaFsLpdAoFdWW+bluUpfw6WPn+Ey+EPM8pAKlBVd4PIu2GEgfkiBprWINEuV7hBsvu
yJGaDWrehfEEgox07xYQdh7BdbC1sta/LQV0DSBDCUGFYIQ+fO3GT6L3ioU7ZsG3yqtu+x4J+cUw
vpTY8OGvWgh0kHTVr8TKHu0+yV9aDf+16F+WX7AfyFY8T5tL2xVICFi2cfL4MN7I0G33le73hwgF
ss9XLgbr/ZVtdWWNl7elLJBnKVJo+4Gaa75y1yaPcZnpyzi3uvMY5RuQmIGNe7S0rVVI7Rvr8T33
28S8gg7EW4Pi3z+i57/bo45ubFkf63cJCM2WblOVz3bTPinQNub/A2ojVDrH5JtmaPpT2EGd2sSP
/i5MA22L/u14H0EX9jSIeFzb/lg8uDwAYTS3jO8Q0nj9GAY+hhaE4feWIQn46WPI0f/jY0SWV3z4
GDVebE4M78nLdsDvueohX4EiRPYAKtjiwgRuK2pk+ToOwPLlrsxvyYS3rWblN6zd0pCm8xFYJRoK
NkzT0dftNks1FY0B6DEHKbI7WtGqY9y+BoWRXbDVAjBB2FfoCdjXLlRJGIggHchWh6FC/SquK5Ac
X4Ewyi5O8DodkmCoJ0Y2sglWqx9bYb0eGnWWAP7uaB3QpWrkRN2I3ErKkDhVHpDzQLXH0Hc6WCpX
pOtgGcguoAQyHsEGC009/QeZG0gP7imKdGooKh+lPJaVfsF7S7CMyhJ8mLK36mOnGFToYIquw/sx
yKAj0D/uZgekERCtv0XLoV4XIrgRBXbODPmzHRXv0gTcV2CY8ECGCpw1ecF57e+o0peZY7uEBMEC
PfLBegIOjD3niyDovW0RGTVbkfqsoYzQVPC2pEBLArV0Rl4TLG4LobyVAHam7UWxy0ESdh45ezCJ
pVaNpKM/EIUt+dRo9qlI/S3y47zh9yolqxkayQALC3pbrhMBDiV6BZzeBsk4RCV0QtTLIpXK6TBF
W4Khyxel+fngS02uZYm33547N7GlMYAUIkhW82BVpn7yJKO6RKsf7MRNm0Q+mCyqdLJ7UjGMeYF8
UfY53jCtX3h963EPQ+5lUIztdIB+K7pF+jZCug222RuquMwVI8AOtFvM04zfhgYeXBCGRqeFKvP4
fhCuBpaZe6ruuMXdOMrm6VNU78aqtrhPsfu/aPhPa5mDwoUXudbKyzkKnJXa47NmuFQS/6VU1uhM
7NmovDYwzb2kls6uYNlZa3jeQDPFbo9aiv0aKdWYqYHXOZOjiUjp2ED2JQc0nTcH8orU3kvQVtyH
IbdoDTJ3kBY98gxr0JIMeTDgkRKoqfIigYJVy6+lrCrQ7wCoVClt6ALE/SBr8ZbjAPbZZcU6aBoG
gbupLEhFkzfBtpqmkulv81UEOV002K1taNKgd6B2Ran+Kc1EYO4WVnXEP6WZOMt1m9dH8o6qMk5e
VMcRzMFvPnvp10RD7prv5/4tmH5ruKslx/6QR+6wzB1fe9BC+ceZHMxXW/929ilOi0NtMTT1sG3y
hB344IF0R31pgYO4l+Ugr3YH5eyylSlUDfHlrEH3zbB7eWenL3PwO76PwQU6QkzX0del4yJBpPSg
x4abB2kKZ5VZMZvkoGcHnX0aIpdgVguaN7tZPjorwaHx+8lhqPVTPHFXwmOQ+NIMfqZDVqQP6F91
gXj8baIz8Lr5S/DNp+uC9DLJWMZQ4jUdDxRoH6MjDrB76nyfzUyG0XyFzC1er+DawG4p1jh/aYY8
XdOMOdjRsmvYZztNA8smupfiRZUN8UZA5RNacp65E6Ne3eqq0qvxzD/oLSAGqtKLJ21z3yDnBJmF
CrqtKoIcWWPtDPSQTZPQXtyuGoibSWMMbiFHKhZa6pdfRYlypG1m/JAFXfkEPbLJXkuoFEGQyFpX
SV19LfGuahhFcc/yAGxFmQTSWNk7NR0dUOE8vYLk6jV02keIXBQraO8l115HuoXOyNYrm1Q2Ovu/
idMKpBdyHdTlw8CNpc9G0O2rO5q9HTspni2Ty4PUgVkma5JmxnLocUcpOYN+xbodQYLtQ4RHA0He
pm5iY0tCF6PLbm2j0O+TbEjuosb8SWaK8iJP3+aWJZ9VlO67W5YBD1No1hXvmuhmtnETQD3evpKt
4Hw1oMnxwmzok8Q2qGBdoK63FEETLIl0pxKAvZJNTegcsLdOeQDPDCOA+JI1WLv5E+DS9S7oanPN
VerLhd0W9nt7gW3Ri4r/m70f0zUbqmDBB97eJnnvbRKzK9ZFzrMvoDFkN9Cl9Jc8ENmXntdoWnZD
d6H5GMZjgKSE0jmiYIOBz6fL+ltyJmU83icgIQvx6tRDZ2uVhYX5YLZ9dOld0d90iePpSMM5Yl/i
YZkueiMMdhbbGnbTdD/JoRWguzpk5iD2Uzhk+6A3AxEqgLEqsLCM5XBrRUX7JFbOYPVPutYICE4N
KdRMMAzLVjFMapCBVUOokpYQV0ArCw2zAQpmod1fUZn2L17rnMiMvy4YikKA3MukxpIeVNAyCMHc
kNc15EtgSbFJUuzv5sctsiOpXETIkEAL4N1jmJ6288M3GNaqqfddAPk4KbDAOULmZXpW00QTOegI
ZEhHC+zu2EMa/aZTVbasHcR9NAYb0fLwTKZW96B3zOuf5CPTPGm2fZwkhrE6GG3/k+L/t5MiKgDS
VdrGQ57UHc5+HALqUTY9q77LOjxoMd42r3kgioc8Cf4x1FtX5dbRwsPL5Al0gmwaOh+H5J2DkbFq
TvOwT9BxZqRhtfK1XWCpzuKBeeMdRiH1GXd/HTE3zxd96lT3gISYSzvj5sUzDbmBrHR9BBFct+8b
iOX4rteckV9mKw2AiS9jBSENWVT1d6/iu8YA3nZRAM4NkgIIhWbsO5R3+LNjuuYyQbltWrLTFO2j
m78u2Y8ALLW9/bokWsqPIb67kWj6Z60wO1Az4kyiB28BnYP+OW9wTTrrle2vcQUbQRPrg7B0OYiM
b0jtO0Ba5eS4oLioQJy8pmHd1hAKhyInKYWRZliZme7pzU7SYg4SGHgYJzHeBU9eDtngBU6sAM+f
BaQ6ppP3rn8TowPws+/GiG3ClrUrPrrBLvJ9+exGYFzui/KxMYr4lIIhejFA1+OZwiIoPe7AEQyd
TctdlGbn38SJGWw5mhVXaEy21lFf4v+6TMd2xYoUuh80lsJqQStiWesBokLQBXXGNdPdLbBMPwNb
hjvirQfoSpzp7M0+m8g+2sYUTxT3ZLIVYGSAHU/VcEd2MpHzP9o/rY/v+LvP83F9+pw+ITre1u5N
e+Ojq21jaI6FL+TvQwciW2m25zZPwPte9R5KF3n8vWZukKyBbUf+p25BMqImTDFsjCH0ErtQhYlx
l/5zqdnyttw0PQalrzNkUAhXaghWYatvUVMufcNLN2Qj7YQWzKe3faovWGeCFxuPUmaFxg6lUX3C
jfVeai3sxmtPLljmv0QVe30Ax+Vr2AQjU2G+KNoTWEOcL8nvsFEMf6z2MYymF0GI/2IH3342YmMM
BaazKG1o0rPKvURNZF2A9uzRP4wveqEfUwFmC4psLCZuHId54Eo0sSlR8fUYgeqQ1+C6pRip2c6i
boCmM1FjmWLUFcC+bL+7gr6awtM+GI+gjbijaFp28HHfYlNxSG+G/eACtWIFWnaTQgfzUS9Rkgjc
IDzREFR/2zoT0VWDIt01k2wlVY9rkjITXU9NsaDhOBrsBmTM+uRNBw4gzJDnN+SlJTkEN040VEvK
FJx8tGQOep20DcXJDgPQomg+khV8aVLeRB2aOgNMHHJwR8qltGE5QhMvCjc0NBLeH0wdmkVdxfOH
EHWjq5VOqRQKqCtQPs/Tm6bSl77brg3BoFIYxv5lqNCqZiq10LLvQDvhCgCN2w7sD39G9J441AMe
9Z8igJxCWlyVPP6yhov9+2qIGPTh8c6SmWsgcZBScZiF46ho97tY2xCR/mSb/CDVB8l+VYMF1s41
Y2tXVos/DFhN0RFcHV0aomQyDQlhQ5ga3tuTacbUvE0itA5FvZloRKFvE020Ixx5iFbq2CzObZoc
ID/oXgENdq+uaT6ijas+gSTWhWR55a2R3x7W5BSu5p8kUlZCOcmU5+lt4aYmWGkxO4nseI2W+npD
0z29MbATrb9Ps9UkSGlsAe+P7sikex1eqkD8vKVPMHRee+DQA16Ql9YwUYPLdbO7kKkvNXQQ9W5y
Qx8B6trV3jYdHQCQ358IzD5Q/dLuySL0DKpP4/cgjrodJeAaEORux6otpwReHzFxiwfthZz0JUM1
FqLvMb/QF4wnAm0fH6c3WVmuuGOCvjlPvF2E5wCwu95O+FX2YJtx/pDhPYkNyXAOK4bvuG1aS9vk
zQ05gZAebxiIEpY04W067lcZSFylu/acIr5l7EqgCRMPoRUgvSPYd8B3n1QoKtf9EH0HDe43p4W+
D4hG/F3Gocbopqnxgonkp4my1LyVHQM0k680PTZ3toLgG1olb1AWNxT0ormgLmwvgrJONx5YC3rI
ID23ScTAdpqigqEqi0JJuSg7kLXmO/vHeNQMT6Zf83aH1uUBENYESAWV+fuUAyzdqFyyCAWN2fEu
WVhTJtDtwaqZR7iHd10BLo0+uEDFK7g4BqoseD32tx1kbC/gCEDO30HrV+/5R4owg9i4G9pvo7Tt
eJn63FH04b8Ct3fipa3YgWu1JMXSGrSkXdXQ7FNXqDoTydsW6t1Bh6Y3tbPDfcmBjF8odjSsTX3F
wQr7JcLOA68tf4bRo6KzoaDtZ+KvYZVajYDMb2FqHzOtRna6qNZazXxRWq3twKjcJT2AExAm24ox
SQ7QBUsPmaFZWwkUwpn3BWDsheFd2wCp68q0i69mxL9GvC9/VTH07hJ34As2AAJd8+JX61dfpcbz
r1mVx5DGSdyrNPFjLjWeniFQ8XqVyhjeX8WxoniNOlgN+uOXiumvrDFQmu4PwGwRR8w7M7QhJ1qZ
v9lokqLg8EIDEhu+t06Re7tCJKbY26jOQJjHtq5kC5tn0VvdfW/gceDbkB2uR3BhzfGQvgKksdHx
llob9WU6PHVihGhpYd3ZcnD2TL2sOsBubIxExihjj80ZxfYBaNePxkk8noxMRcZraz80nvezSPSj
DpaT+cR1jMni/z75EFPEvnyMRPVC78j0tkwvyrKD2HwT6Duy97535swD9iEdv7YhZAfm9C6lgZXd
MiF2bjnhhjoPZP9YhlCqgFSEsYpQZ4TkXDzesqDRlxRg+4+JqKwlz9GsXjdhumxGPdyMkW3dakDc
TgfDN/nRb6x1lwVIb5GDQnrILS1z/Mg2ZOvQ/7fS7SiEMF3bnLsedCHCToZNkTf4+1WFhgRkI/d4
aZTPYM91IVFpa/tWDU1zU/mD+1SCvOZge1Dv40o72shGd9k2oPAfXS0HE1b5q5RMe1EnXlK+nhjg
x00aCILYBqqLuZEaj5UnxIq3jXXuDWgLJHWU7VEwAKNDMPrr0oQqQmwE+TItQb4TKqG6XJ21HtDe
APJgrBso+sWDbqz/dQwF0iGOwXbCVfS8GJ3x7FueCx/bLXakLWdX8PHO1MYjyZAlsSnvlI92mOSr
TXxb1Ob0zffv5oEPBSz3g/VSQ5ZhAeIjfuUs8P6HtS9bslRXlvwizJgFr2uec86sqheshl3MYhQS
fH27gtxJnjp1+1qb9QuGQiGxcuUCpAgP990YAGMjQWN4tbMw3Yqms14rQ3wvKwU18xQ8eFjV/QTd
s7NSepBh/zsI4Ft1RUFPBmZNw3ydlJoHQVZ1HtRWCGgBbmJEQ35OG89YF5PM1og55ec4UiBpp54+
ysb3U+qachMBFK+cTo5CAo3rssrKQCF4akF4HVpg6SWMwKBhlF37aLhZva7qLvk2lvKOeaj1Wg3y
+9AF/T8omfqdBF7wygoHPMyBcu9yZubQfeqSE77Z+pqPjr3t3IA92Vn3lkbxftL5IzrIagyBrUlQ
N07twkG6OPfUyaIM1Cefj+4kSMYTtXoTivP9GE57ggRVCjrlQ4uI3owQ0vAhULL83db5YKAgUWpy
Jj/1MZZQRzQf+f2P83kt1uhB3l/Av4HyFJMZmyXCMrjmM1jSgbnRQRruAhRYeT6oyjQ6Wh9oUARt
p+1im7LwZhnfGmy7T2kQ1tglm4bCdxhv5qaSpX83yjJD5W4aIlwA4qRUH6gDTHbRyvF4sv/kjdXy
ph2L4bo4e0wTe+f10yc3CLmnW+WVLfjW3lCSHF67qvacVY94wDF0orfatqPb2GHfsgH8fuc74Bmb
XVBzNa2yNDLwdBnLDfBEEDVYnk/KLmqQWW/pwdST3R2Fe+NFX26kdqaeqEAGbmV2AAhm3ez8x8OP
Zi9txwLZIsrSNduhr+kRY5ujLpNOTSI+XLrIKK3MBaoP2Aw9hDTwPvklg1UlG3L0UgvlQU7NnKPt
ytk2z+CM9aGFTJubrMq6hNyEZbn3aT41By/tiyN3vPFughAkNOKy5quC3CMzYuOfQDYHv7LZt56V
ak2DSj9rDrKwwDwSivHOwZTzoNL0r/REcHl/QIzInwdFwLXdh9m4taHQtyp1pYKvKxXoUKtmjaBV
eHVcaQFXo7f24NpIQH+F0gMQMr77YdcE5pKuboA3R8hn9THYrFK5hz4a5I2RzrkDZljdlblsrrYP
hfrOLn2I74BHxUzb8VSF5gO1fG2iM/CWFAfh6/IEPZQmoQ5uxPnOrAG/Y1HL32cJi6Lf2AKR1NQK
onTLXWw0VW6DkHC5FHJL+DRA0BxoNjVmhyjLulsHUoVtEMh0S3dUpW8rM+VPUHKzL9Rqo7C/8kaA
9w99dAgbU259IC62WRW+21C5+hBVRjDfi6iq5dd6cu7In25FkMd32ziRzXaZSEbdvQPZ4ivNg+Aw
6DdGliHIBEqVWvNfWXn6u5MZu/cGiHd3EVjryd75HltbrWWf25irFztL9v0YWF8LaUHJmrfjntxy
pNALCxv7dhrs0/807WQb9cqXoOGiactI8pNDsMDWEM4BVYPRtvSmfkcsZNTMEFv/1Ex0kyjLzLaJ
tktvJBGUMPnvGK+FlwGaQqcux19JTTdBtLzyAxQi6N7M0xyRSQ1com6aGbCHnabppyZSBuk1r/t8
bsajNK9xbfwzz4SMxy2L+XdqxZ3n3YbefGXTNL30vOvvDOiIUV9iOcl9W4Q36lNALt63owPOAFwR
jBrNAxZYhwgEKy+pMRnAFI076isH23r0QRhI44Qn2qexT9fUV09x+uyXv2v88vYyA9ZdRHx4kiXP
QctVDGdfkzsBNuwcMtutoaUDvqjZBdU0jeN5D9TKeGEDA5haO2oOFjDcPA9v1KJBHAv0FQIEw5ma
NCULxAPLs+dR054UQ5s/Gjpqy+vE3WOBMUDuJqmPCrX7N3JBUia5QYPiuAzoy87coxAACAo9CR1E
mXbzJHHZDEcH0OUVGCZCpLJrf5U1IdDMtesaK9vwEohsdeHGFVN0XxdVdI9qyeKQQt5oZZJPY6PM
jtfiRr10IOfxxMPYv5+d8hYPlxa/gXnePARTkunl8WEZtFyL68tYGShsw5x7GxRcAUMSxqZ99vDl
fKwFSpkCrU3tT29/lY7FVjAEweve3GeiGA4+qoWe4sT7lWRT+ZObITIHrHopQZf2N4e8ZS/hWNWz
A168w6EesenSMxTYLD0y8MisUh+a9tyK6ysrDOfN7nZTVKZvdaOam0pj4LS1WXCZ7HMAx3dIRjlv
y6D3JlbrGSJZ01Sd5zejskPcI2lSobwP8kifDiIC4C0ZRqj8oqPV71Y6g8w7u2HDkzoq3JAltG2s
c/Kq2kcFhxqe54aQdS26rdfZ2UtXYimY9nH/q0KsyrBd93eHNFbNxuyr1yOoUQCfjZ22wPYQy++T
VbcottPDI4jdzMOnwGxfkPIYtlmB1X6rsRC+xkd0rYvXJRM3ajETbApTn3dra7SA79C9IpDvvXGM
cvnGq4CY0kM/xoeB4jszBINpCgprxAJQCD/oGpXCAa0KbpAn5O0DcEVhLzAw2/wm5DP1R+B229hO
OJ1pYKEH9lTcMqnnpkjHE9NlFU0f8Junz6gZ+xHu02i4WBO0tsHCAX7GppIXciOPyYirfS9AFnsE
+EisA69skPEcjbk2ICqyapVapry3hqC+AftiAM2K1Kkv6wq/z1qLk/47wonz8AGEgOAwL9yfrAu6
M72cRJuGN8ig7fsEb/p1a8fDDkx67WZZ6ukBviz6M5kkaPp2ZuAAJI3waJf56ltU1EcQ7xj/WJ51
gXDp9LUDs8Caod7/DrxZxsET5nBAeSlQm3oQ81C3mJnNcVJJdTdFLl/lI0+uha5KzVPAoyUkgebW
h93rPN5tSlmeuAMuxYVkBrBQ6PoYgoFd1eQn6ijw89pWhYscvx1ByVWY47UBQ9qb+F1LS7zFtorB
kQtWtLAJnbcO/F+7zJJqR05gbX0fY/uN+2b9dOPiIBuePojGSZ7s0gEwvjBBX9Vm6VPRVe0FT5yv
1DklSX0FRfWVK7+4OGNebKCMC4FF3QwF3oArOqVDZGR4hOmeUeXoYRDu1EI9/paMg/cDkLjiwR1Z
cyuAH131Q2h+SVplbKrG5kdq5shYQB1TvuSW3oIBZ7tKwAzzJcoaBWyFGRxZEmRnVJ36ayyHViLv
utepjJOraYwhCHQBA4CQbL8xqiA+Vbqp3TrtZsZNckW8EppocYtkGFBYG1DZJCdqfrhZejaAxcCN
RqCCqf2Byg4wbNXV99BHTF1HzDOzlUBaieCmQl5dUBHnbz48kJJACUAm5drXHlEPSnnygCZR9T1u
3ucgDwOKc+AiAkcyHkjmY49k2nZqUAOiqsZ6RCm99Vh04a5FlPKOPMo0c4A4CNUK0Snw7LLMn1Z4
2oxHcnYdFGZ3YwvMFYbSiFbPiXBku3UrOZXr2jd2avC+2tDUOuagY1r1mhnGm6L6TE2I1Dgvnuje
m7Ea012KUuWNajr/UHMIhtFe3cdffegqmW5oI0+91KTd+uLs9jI6I6iTrSir1bs9qIIzPuzSNjAA
Ui7FqXOd4GwCtTVnx/IIlFwKGVYaQHZKnbWjSvcjMEDzTMuAP+dEpAiqhJs8wbLHLgB0S8ohvw9z
vNHUxB6aiMMEDMFZ2cG3xTRkPiQR3FKu474Q2ZolZbfJjD7fze06njRneeoc57YV4eXbVPxGU1Sl
n9+PSmB/qAcDbzfPX6DEFiR16lSk5zKW+QWrnffDFGQA+/zZTqp6OJftmew0oo9CBzSqJlHNODem
webTEEEwmKGW0okMe0U2T3fg31+tOUBR24UGhM4QRkcaFUi7JC2fJm/0nlUHmMyY3glQzj2TxTGm
I+gjxH2nTYNjNqusFuxMHhwZiU3bQQmtNVofKyqUSnYNOKRoaAIp2ROKscIVNVESa93+lysxpxH3
KSAuLbLwoSg8VEpPTXnu9SFVDtpiTEpghqbyTGfUXblCgZzYUeBt/BgTkzv1k2c91eDz+fOU+o12
aLaQ0kr3bhHnG2cEa9Kx1NVhNX4nG7s15VUAgH/1iiLfFKbtnJVf/dNFuUBphng/xJkrLmTzA/Dr
eW5xps5JewiwNSCO9uFCPQoVdKB0Bq9aaTwsaappYMnZHJuv3UdluYs0A5koTUUHowdFpfaiFrnS
wCnp54FzRuvfuZbp/3Musn9ccZnL/veKNLPNuXNGLTYen3gYNTkqbwnBG3w0sd2xX7Iej5WlF8uJ
z03qRUI8Kez26nqGvCq7i454tZ16OwNih2zzaQCAyjGzrBPZ6MD9GvXM+oAyA5CUviU9dhDg7erY
+GIAfh9kxlvdN9UP7gRvAX4IP0AFPZ8ATzqf/EeXGSn2CqmMk+7meuT/MsX/dx9IgKHKC/zdW094
3qVRvrsioocyKZJdC53amR3CYVB2qWvTu/X4k1/t4DmdbOftb4OiwG5ndoj/HqSy2nmLHTe9SI7i
S1Ea6p4OfcoKaGWuF8uEQNy9n+oFeZ5o0VdTs1ny2tpbKfaovrTGT0MLsTaipormKQcLXB2m0kEJ
fQUd07tvosTa5xGIYMnmIkO5anvGQQ3K6+2AmvpjxLridTSmPW9sgFq13XTycLHLuHq3MzC2HRvg
6169CnvID/vi/5/2qkH9GmWv5sSXzl6B8hKazOOcLGtAW3sRYfu85M+KwW72gxeo9ZI/k0hhIgqb
BrslKSbc+GsRu+pMptmerKsIFWWUc5uMKL8kTv28XFrggbNvmmRcL9O00fB5auoYrWKemiYyQeV8
L3x7PVmoEOz8CYHBApCUW1H7/tpouxJ1ACq6zT14Qo1H1LW8lNpGfq0dQUERCJI9zTCPpQk+ZpFg
90FBk57044Dl6TzTYlrmbNJ8j/cNO1MncGCPmVeIy4Ay/o0qGVbceiEzrzzw4qtHF6lZbQrAM32o
ihFUXbpJyxWPx8i1ySg/k80PQHAAUPgddc5uel4fqfDdYuP272VaYww+T0uDQgPBrEx2OfZRWAbR
tAMYramTDv3HtFGHrcJYY1WlesM71j1WdrSeCWLgIKhJ6xlq+sEgUYiE1MTSpF7UsuF+yS9BjF3P
gArifaSm72GPLVHMzOECQnGs8ajNtJHO6JBGHBKxebunoRFY1vHa0EOovcwQVSD4d4b28Q/7PPOn
i4xFmK5YwOUOIY7hqFj8ZLuD+Y1BiDWMvPRnKbJh3aosuEECuL+AxgPlhGMVfreaKzl4UCVeVwyc
8o2q6yuHjsiGOvy9A42pH1B2bjZ+I9NrmMTlLZmAPUBqK/3p289DbU3fHRSlb6Bjy/WyOdojRYzY
QwfhTrxzx2+l6XarNHfie85990Yd2AKgtkJ3GCixmztqA/zLkY06CtWcmJWAWtHTECjVyUeyyd4D
ym4cxscGkcGdExvyLioS+85qzYdOL2ozpJKoJXsj2RlgzIciMEQeY8bsE6IqRypqWQpdqAl1Z+8E
8vO5k/zJTocRqaWTl/qHP+16WrBDG6fK6g+f/LWdLpBPRnJGQc7c+cdwVO8if2zK+eMt9TbkBkgk
P091sV+mtYGpv2aBXDdGp66+j4SOAib/bojwukahWfrY5SFgvxUUG1Qb8rXlWvUb61qU8cm2+BYE
QAFIyX+GOciTuC9+C5dv8rxk0A99RDIowy6l6NZ16ES/kToDjLvIf6j0F2r0mhdXiHGb4NF4aUxe
nS1kV3dT4GJRCfKBVVwG/U/HjtfGVJS/wcH9KrzRfQsNheA+Iu833zDNY+WidJ9hT/aQ8WBYy960
vo3ucJS+Vfw22XQSY9h8A2gTAl1gP2SiWyVymJ5Mm2f7yG3yU8O6/M4NknhjhYP8BiT9fqzz4h9z
TL6IIhtfB6lG7D4tfgkt4V5wZ1dbNrDqjQmEA7Wr00/HlAXJuWlTb13HmQAFtted08CanvrOegJP
h/cNGs1Qc4rc/gL9sPoRNG0/yI4/BlGZoZFXDtq6h7ZLAKROg40RorgOBJjxzSh5em2sBJt9xxl+
tN7Wz1L+E+AayGRpB7vzxz1qKJNtZuf8HsUv/L6KUOCFgEONeL1X3lvQXgtWdYlPPBV3ZEINl4HM
tAydZKWM6hAbfbaTGvSBf7XxYAdFukLYWJ4c/d6bOyJUC0xRdU+txI+qa2kn12VQUeGtPyYpSDw/
JuJIGG9wM2U7gyAiWFC/T0w+LLG6VRm0P4nsbdJ8nHUuxnNfrrinKd9m4rf5SD50+NSuVTydO2Bd
hRWcIGGz8nyweFSFc5sxCxOkMRAcyHaEcYi53V1RoPFKnWTyE+tqO8O7fweEO9JksXc22sBbEx2F
W7VfqtS1Hm0EzS5/sQ8N/2zP7P6LV3Tv/g0AQGtir8Dv5ksYZfajilFNNUeyeDR07/yuSIJcmA9u
UMIkUKlaCf6Fvu3BPRG59/hiqpcBkkyHHiXcu350rC8THryxYMkPvMJAn9LlxmUU3nQHleoARBko
SNYjkdOtXpQe2VUIDMV+PY8kBy9CERiNdICouBMZRMfZvyPpmiYDRJFGeklgfukAPiIHrPRQexFv
y7h1H4EQz3b4Z4QXmafgG4Z49cHpnBp5gcSBWrgwoUftgF7VsfOfkC7ajTWbYtQkJltwdFk/MxeV
hUDMZq/eZMpNaEv7rpKxsR+moT/5TT9ekGeH+DirmscGj3mU5w38K5YRz1EOcO8qeZxEC8awmtVa
VcT92hkmX//ts03C+a/PFtfmp8+WGgZEdnXtF5VuJaor152T9Ke5OEs3AejvT1T21dnGI+pIumMt
81yuEFkFhRyF64KWNVsnBWPAbPSRtt0GKjFWSGNz7Fp7tlMQM1snKsK3TsauSvGOjr3LpFW8lD5w
YbJdF0PsnNVq7yjGTwYgIVfpC3WlMzqIrAJDWeT7m6WjaaIfaWdGq7JlaudksXMMWJ08BqMuadOb
ViBPLijxrN/IY3QdG/lN5wXVP3INPfb4pPAocZa0/qcY/3xKThOcKAXAstTbSZVg2w82uhHBXY8F
qEGJim2jYcWd0/UrqwcycAAs6Nn3AJF28+kLuUUmaE69ukYEbsBeI037/tZrtyFGLZ8e/jc3hTt/
zwFFhIwVEy9tWe5Ryo28Hu68ne0l077UTVnU6wy6IW85b8xTbvuQHTcm86vpqX/GLAzukWhWd2DT
RsW69nes0F93giFzpactBd+T/5ix92krxI0PU4nKdlBrg2F3FwAztkZ2MT3S1paatZllx3njq3tR
sZF+aiKWmR6zxkQmukF1aUDA1Tj1hpVlDd425KF58QjtipfE4O9QnnH/fkWo05zjHnGaYrL7C4pM
QC9Rgqj6AoHOyN7FNYrKK6bkjvrpYLD0e+bX9l5xW6CGBYeUx8O16poKpfyFBwaZwFcrMqZV9+7j
+EKs665D9ld7U4dgsQL/JZQW8hrJW2iti6uQEcCE0JcCqRwkGmUOND9S9zjFyqvfgfGtXwUITaoV
GVvdQ2cBkDLHqmF3i722bFB/zL3C2Vg1gIYKKwMPr/FzRzcabqHk2ucu7jk6TYKn2ikyKJwhbk4H
5KgKiZDuv+0e/EIcvP5k+TSS2lOeWtAsX9NcyxgICSEUrw92yZytqwq/uIEerN+Z4AK/1VbkXE3x
Ymm4Fx3ITGdTIp21n418m2KlwrAHiYLLFJdrcsnJNoa8hX5P4m6XGdrUfMHuJAFNXyD4yoAq2SnU
BzqLc6/nYFLwYcR+LtyStZ9aF/Bd7eUxF0rn3XggHzK5XvXvaJpyaZMPNauq9Nz10uNbrNpYPgQl
W4mEkeTp+yFDNLJFvTzahQoaEA7F/8y2gnrI3WtZtRtK4zdFID8FKfM0hcpPAvL0Hmj2C/aOn6OZ
fwQ3aXDgxS9GarwCBe1cbQP8gNJJRijFj9m1GQsO7iVhPKAIzV43fWIjxlPEKzBG8l8qzrcAKXJg
P1II13hR8o/Imh9V7Pdf2hF5e8NPzEcseAJwT3Ym/o9VfsRLawALTotqfpZvfbxccT94HN9FJsfL
fGo4wjhZLdZUPG9QSaR76OBLILNG0OIp7Ab71EbRHugwvgJ4+QCxzvYpmOrwgmLBdk12Q4B8sWqT
5i6PnOk+9BTWL3pAAq4AZIwq7+yivvg5qCCnK03+EldTu1Jg5LvQYZRGeTH1YbFRU0jRrb3C3lUT
AOGSd9fOj6uXECjYxy6I1qbdJsC1bFqfFy+e6qsXRF4Bb6zFIznGVXEDSiq4o1abtb8Ub8Z5EujV
gVa1SHAf6jkrvaHFg0geqVlM3rQBFsjdU7MPaqQHEeDeUXNMow67sTbYOPqi4ApNj8huOGvqRSbe
ODUV6C2oN/CH9Nr3WKFSr6ns9g4hgwfqxNI1XdXeaB5Kw3AmsC3nLQoy2lOPxQFCSWUeXfHbiq50
Zsj6C/iy5cG2Km9a2U00IAA/ggneKrExLKHMrM/oEEMV4BSlOCzNv/ktw2gEudCwpfn/PtVyyT+m
+uMTLNf4w486WCfFcbCeogQiywZUQqoVnS4HEH94m8qp1QpCCcV56WApKOmbqvx3CLWX7kDPuDTp
7M8LFD0ykhYDy+H/fZqk+fhgdBX6JLNxuSoZ/bZxq5XvWg+TSLF30x9iGULN2YVOaUhdZ29Q3myO
hpNW9z2kIT2kgi5cM3bSoR49oECMqF6PtvNuk3SW5TsDokbXUd8BwEaLbteKHLUSH2NpRJUBLaeY
fV3sk4na7anAk4iuunSMoNeRvsxvPEiwMhfJ4G/zOg3X8xU/JkaUCoXb4PCWdO1CcOySGyvbzFPR
4ER8LZhM7uapCmHV2yQ1mtklNMKbAxKiPRgmxMkXpjjNZ6wY3s/+YiMXFbiswI2NcXTgH2eLzdfT
LLNSx2JrwBK6zlzc8aB3Cx/rgYGbKgGTOjUjLw8fhQ0JbZnbd4n2aCCvdkh6b1hTZ+MG4WOFeEvZ
SPM6D5ICSoEo4kHkCxBRLjp+FzjODTQpza968m6Gb9a/XMFuCcMJhyWIsu7C0gLcTKEZHVmrXgiQ
TjD0WGPREQmY7YuJPMheNtMdqsxX5ogNQeFl9yDQcx+yNGM3PJC21KKDMYHNuXD6X8MY58j09UDk
1WHTrQM/AosBK+NzW7h6P9/4X/uPszyz3m10NhSu/zVJxmJlViX7OvfGe9MKn3Ih8gfP8/IH8F77
l66fzmSCOET+0AOIfxfhWQbVPBWvyW0YHhKQMd2TFx36tjvkTiWv1FJplj+0vHqrGAeThp6ZTKoD
Z4Vv2PFxsQ2V066DzMz35EIdhShRdFGhiIdsNGfSQE407t18s1w1ZsLZ5woM1Mt8sVPYR2Yp4LWs
AB84q6bg7Pr9Aw2jPwm4iAYyp/Wn2a0GNLzZ/BGWPyHHjlKC/eu2mHjU3quQJZflkwkWpSsLNImo
ScUXRr6d30Yrw/DZp7+qsSPASG3QVZELHcIJHCCd1VnzX0WTsiGE6F5ZivVyWbPnwcFogFtf/tKh
HYyTGcgvyxeHACl4/0VxXD6d4l54V8Vfaa75fxiqWkddx7u5OdXuCQwbUhfTyCOzIZJgVKX6nnX9
s12U+XMGycYTM00gdLUdenaOUfW3CetwgD+DbteDyugYlLX7IkB0R06mb1vr3jfba+p4xsbwqnIl
IMD3NCjrVfYjv0rd8utw2gErAubkJrSeWl+19wFIr/ogt57INFig9orLOD2TTQ1xfSjTylzPAzw7
flLWLhLCAhMnIHpYVw/ZkSYHJ25+QlTEWlGTBoT4sRi+pR7INEwIJRZqaPc0OapNykvm8H+okz6u
kVpnpHDju/nqvSOBNkv9LU0WsFzeTLe+kT8dwiz7XuXMulBLYXm4j5g9gE4Ef9BkqPgBSJUNdZKp
gkTmym0jdaJmPtXOgaUI1pELfQSJyjhzeiKDwaDxEjaTeaAPAFoP8xQLha0k9lQyfTNTZ3iYXCbu
60n+imQYfoG0+7iFIuB4iBWaiTA2IN0CRjMLw0vdllDgQwX1F/AUuqDELftzPaSArtkPs3mAAp9o
GvCFIEazft9xg0LtMOP0Fmx+jtTHeeD16hNQz8k6iIlbzqOBj13H0Rvlr2OT/xCdqJ5rJNkOooPE
D6K04bN2oNQ21oA/3O6bgSDnj8wDADKX7u/cKe76YrS/iqwfoQdq8wffSYd90NjqFDV+jjhFboI1
0FXP+QhlXA6Bzp96ODRK3d8phrMSwWD8RKNd5BT4aRQmShJ0HXkaGGC2sHIUnxWJeoVGBbicYV/c
pK4+L0KGNCICarObj9p7ckN1xPtso3ZbZkuznxERHUDyeATNN8o7jFU5/ipZAnRpaL9BdrgBKNEq
D53q89dmcC+stpIfqOcp1jXg0TfBbPNaWSNSa86Y/vgYKQuIUdDIyo8B23Ycc2NkGRJEMS9e6YzH
fj6fyb/Y/uYXm5aJ52ZdfMqzGb4znsEMdviU1ZtzbN74ZHiTf6T02tzLkCXbekaDMpOPHB050yxF
0x3IrrJixSckdm/1UNd7H/QDb3ZZz3xWfhFY29wJ2iNQSBDnLaqZzwpradizHgTadmi8av8AcTJU
qQGm4JGAuF1Le6ux8+vED8GD3ST5/9CW60ysolRE5zCH7AigMnl1KycPCRdLbqgDecLqlkJD0Nlk
k9oAQxWdF7do9JLdGBdsrVxUc0oANc6iHIbnRNp8C5YytZubE4jYXL/FR7LZ8CykNYHAtbhQJx0k
A2EYiroeqEWzqdx6n8215PtssWPEu0HwHhGvwM5XxJkF+aGLDKz2Rq3OLLpDFpbtmpp0QJAXxJxx
d3ObEIBN7dGBQGztaikRsv1ljtlDD/jPOf52FaeB9ms9gHsyGd36ycitM3EzRFAnPeSotdoqfVNA
oy/VsWh510C0+8mV09mE+OsWD0d2Tro4WffB5F66vHJeTdClz7R1glcnsFDWmxiouS/kFhWNe7HM
eB/Y1YCiev8H3TFdB+GKBjGLh940+3MfD8HGjPP0hyivVeOE34YctKtTP6Unsyz4kx5I/W1eQUPH
BlzISXP/mBeYx+9s/1eMgE+S9PIHsqVyPbhhcp8HlgUx1wkso041QUQ5f/f1oMgiIMfINxaSpwMY
esH94ZobRWcOtqqSiwDhApzNvfrMSb57vYKKe4AyIX0AKaaI9x0AvXuvd5GUFXgS9VhGgN+fTfsQ
z5mHhiG1rvnS5n9G0o+bzkfQlf6XRTJkD1CW0xpc915oet8KcO1CTFF+sydlrkWeSWjpxfLQ+4Nx
MJHpvJMoCV8jLzd9bZS6EId2yMHemVbym9kUkINE/YUhs/KZo/Qepds4i9sasqF4JD8bmXi3Lb10
xk2z20reghnIxYMSJRrliT5y5BfFxW/a7/Mn1n+KX4PsizzKRBygWJC9hGV9qSojfM5A+HTCE0Xf
hXL8pu2FibeFnSTuyWegSvlP+4RExqqyuuaAx5+6YsGvrpPnS+hDu9U+t+t01ZgqG1fUw5J0WvWN
l+wrOULXzIAOQhDqoJZuLjaWF+MB2Lb2YdCHDsT6yF7ARk3qWGxVx7pdE9nDmlBuhHfDHviBuX50
JHzbYjdYNu1NYIdXhV2hvmlRtgqd9gG5tW7LBZ4esWHZdzz3jG2qz2J/fD8j2996ASwFfQ6wkvsM
v55TgNTBrptY/dK2/JeDKOOvtOl2CMTJb1YZ5Rvgp8abCAJE9qyq2/GC+WubT8YqCkrrEhAjAgWK
qe0hIod1TnwiEx2YjiLTGdIU0HKtJwjRAry6y5hAtbIuuCMQF9lAAAD9G8e/IpBT3UL9+OXC/mpD
We6QuR4eybWh8qNrGnhLNDk00IcudiGmY2W/ItwVge173+swyTaW55W3MDeDczJV3VYJLlDrjXpx
qHn+crvy91gN/XOQpP0+iqryGJcelNL0ZOQxOVBcTzvvO0L72SZiE98wMxgPoBAkjDodQs6bbcQ8
e0tNieK9R//dwXW8vV+WgIuP/dPEI5T252l5RE4DBYZQeHiAMsi7rWFXI8qOPPG3f9OsiBy8anXn
pFPxjCfmBpBFaTwhuoZvQaZxvaHa/xypqwNyvTZeYVB5ApFi+5AgGDPbqEkdQLf3B2dtMBAgDO5g
v6AMfDi5dq25qQOED1tIQyxNHwSK+F6da+bEQEgHfrjONcM4pFpf/a6Nn5jXF5dhzKM1MXr7/9pF
5RSXytHyTIjAb8HlW0CUsF7htrV+gG9DAPNvF/dM+CO4XvCPKLx0eDKDFoRD+lE7Ju++QwJGY8cW
yWNigbxaREhkYW84fXNNKPMoMb5BLubdTkAMcGTOdvKfeBZtY2NCjUHf5wdXpskOSQ7k9YIJz0Xk
ysFug6KQvCgOVl72X8gj6VN3n0Gcb4XFVrmeqed7w1T7v7aJeB75MlTJeEF4sH1QwyV+B/Uz+kpF
+7lJvYj4yyN9/00q/6v3j7GL86CnagJD7Kd4OskRSVdIoTdnhQjAjreW88QBCYPMMZ9+VdFdrWT0
jzM1vx0vCF5EYWFnGavoAhR4O48RZW1s+YhKJbrfzNFt95mRVIg96TWQ0AseqQ9FODlr0/y+1Ewv
ddU1yCSOZQNxHxeV19IvOwgUj+K9EnvxgyYD1uZD+eKanYnfqWzBTVM6u8IDuDjNm/qKIni+Beyp
eW2Z9ZNKGw3/Jx5b+f+h7MuW21aWLX/lxHluRKOAKgwdffuBM0VSpCjJlvSCkC0bQ2Gega/vVUkd
QeLe17s7woFAZiUgiyIKVZm51nqbrtHDMVhonnhuLPwxCbWGDuNCCVe/m27VFyvIIwer2Pb9vRgA
vRL9d+p+z7IW0nSBN9w63On2RoONTFh47LWSlwCzv9d7NkO1oECHCB6JDCtMpIV5vicZmkSZQpk0
arbAdtIo9orGI43+3bXSClC5SFIQqGrpLZYJWFdCgNYoemdXNDqWmsrflRYIA4b6uWiczPzdSNs5
Q492AYZbP7kLfAVgaMK9xm3Bf6bAEC9Aq8GPWg7Vv0Gz5aMfZ+USSlLjAZCv+MbKpbUe88w8mVEu
5q2wgufWSM9JnPHfAPajv9Ft3oLiP5fbQYP2jVYaIPLHuwL8CC5SMW6yF3XroXug/0aPP/kNnlpr
Oy8v6kPuYCQnYLt3aQphpEmQKMmDei2aAGS4IwSJpgGWcwh+aCcw2ICJKkfXPpIrs0KE3Y7Mesje
TYIe4u3weXT4atJopAMe9t9em43o0SnSZAFq272o7HTrqgUWuhGhyOYUSXAgmw4qxMvGdBtJO9wz
LD6JzyBqul+eyIKT1fX8rI/ylsgQzLQz12gbjVYUNSTjL6D0/BPWtpcochuDiag+RpRauX7cC/wV
l6i0yq1V41TmEhlKNAj3pf49NMENh+fau0uDCnzcmPwPwMigBuW1AZIunXkY0SoOccTKPNdZVc8z
lvZPkWu+tq4tfxlFjctVHUrEBbZKunyzXAit9r7QIcjm45n2K3CjdAPKJC0LDx7TXmPN45cFZStZ
ss+i4JWWabRBcIBynTlmK29oseZyfAcBhs+XxOZFvF5N78UHrcSrQjF/kb/uG0A7lJ93znwKJT9k
OmO8GNxiBsLecQ3QTPLdhrx4ypzgR+IBBm2Di+02ioPu1gGAGq0GdfAjgjSA0MG9Ydiht/56pWTh
eEoT83uKlc0BFEzpAave9IAdSLQRvfbNMcNwZ0bhyjeS4j6Oo/ZkSRsNLR2UQXvkXOalp+sbGtVa
Ue9933m5jOqD9VYB/LHD4gi7FotrkLxEhoxi6QDiupXoUu1IVli41uLf//qf/+d//+z/l/8rO6GN
1M/Sf6VNcsrCtK7+69+W/u9/5Rf39u2//s1dx3SE4OCwEC7YRyzLwfjP1zOK4Ihm/yOowTcGNSLj
nldZdV8bCwgQJG9R6vnApvkFUrcu35iuYlUAkv5cywEw3Kax31A6R/k8/dlqi8s+1u8CuQNiZS1p
hdUJ0W7QaibiW2sMkrVDvHKQS+WzYCjC9UVlUIb1Fxs44tsAjTDTMiOSIlqgGpNAIATMRHTwpffZ
R8FFEi90fMdvIE+M7ll1EGnSH0x16KO6XGWY9MDI9J/RuGyeQKafbESrY8UuEqtEP5LTXkLoWgqm
G0BNQZ/9+aPnxl8/esviFr5ZQqAGbfGvHz3o8TKtq2zrvu7CYYMisI+uKTYuE64Vz6VE0UQtJ7oR
OOjC4eWJIixgngDV1tEm9vdRZeppN0ngfLpPpyuaDbNvIFas3QhRBc9xWBqLyJTdwYYk5q7IwZMx
oDb1bQTpMz5e602Fgn8aPd4qVPegNOLHw54eM1YOxyaIzBvODcy5gDTY//C9dM3rD4fryPri0+Fo
DbGEJb5+OJ0jCwet8+n9ZZFu5QK4/Ix/Q4Uiu4OibHsHqP4jTYdhlWormvLIVFFo10rvhhxaxUbg
viIH3CwtkaRgTcPEFKQVxBqEqJ+MpjzYao2Il+I5jfTsu9BySAblHUKHjO8q+xRoWXlCo/0KBXtx
nyk2/QLctqA7kN6OfKAMk+s6B/8jjdIFZdivhOLlR9YMqrVlyIHbM5M5klPRdrRTsPZ7KSCPvQfO
DLOT5bzygCIM6nto14v7q1jOTpVlbB0od1wt7UlhzmiEe6MGSX5ubH2gkzokPbD81feMh7/Kzk0e
anVApjAvRQQCMBhJaLWzFtDDm8TN0wejYeVKY2O2pFG6uuviy9UZyHuPl3wjzw19afBafiKXb2tb
zcqsXtFAYejBP3wjuPvlGyF03WH4J6CYbQOGbJvqcfo0U2FmMQZQyfj3Aq8oyMfp/W3HQK9MOMOw
+MbcynilRRjX2n7vC6+/1QIXSzSthBRkJA8kAXtRiSXx2Is8LJ2Wbp7ns1qpvYVoAoT2ThFBXEYW
O7qIBsj8b32Xm/m69NZV5aDLZjCdeGN3I9vp3GE7OuO9NItZGg7otkKhSN9wJ9pOw3+JuTh42az/
Ye75Ou2rDxMEUBbXLcc1QETnWl8/TBmUOosT3TvbfTWgFJu4Mwb8wskINRdN3wlbtrGbPme6WNJa
lyLKMgBKr+MdGG5BPIsyYu4Ae9zmmwp1BjXPlmp2/XQAyOjQNhBvQwC5ofGBpBMLkE7zx3ReSgZ6
V0NP7pgrwxklW2hAT7T3AVRnQmQJQOuu8SadR3kOLhvPje8s9Ln8+VNx7b98xUxu68JmBih3dW5e
fSpYUXE/rWPrrEMu92AqwQxQm0i0sCmVW+JE9a0oWvT5XWiN8eIT9XIGQQOiSyYf+PMAjHVAJU/U
yp49oA+ut+pFVUYauLiTak6tgJkAPQekkP2dUB2Dkb+2m9z+PkVVFrrTbB3SjZ1KDeVeBFKMUPM3
ZDbK1zlAKAWD+RcfxeUq1XQJVnHkGyoHS22uPZeK3ntm+yO/xzQMXRHDj8DUZRVbGgkLaGx5JWS4
aPRTtMurCgK53N0HjaG+AsMLvk75KjKqcZMKNKoov571FuYIJBXBmoIdPwj7HTTjC2fWVm5/bygA
SQ4gMkq32CkpS411AxSU4hppOUiEBX4K0vmOeVuIe+e3TR2CZn6svZ2T2E9x2tRncmV4dS1i1DBW
ZNIAiwGh0tnrn78jhvjLo+NCb8NlEBdwBccuXI1/mocGV8frbjCLcxAwlXVOv0dVGf5IOzQder2l
n1D5CdGehwZg8OsFP3IwYqC+7z3nKCutoJsKlgzbCh++XumWrY4NzLB3Ey0ExhVcLFYXlchJga6W
TCccl0HejPdtYINVxE9XIZhAv+eZlh1AE4tWU2Vih1FvHFux3CgzKUE+Wjii35AJoNH7LcmEFPIy
RKvZ0jHxLSdEUOgZ1TIcrfoT9BpocayMyvICHEKiatzGHFC3C/RaJCCSgBIYu0CvoTaXHT1TfIJe
535fLZsuaS4/gn7OAGAO+r4NaT8bht3cWYbrH2UL/GsPEM+z2RhQCtf1ZI8OBfuB+cXWC3L2DFaR
eoU51VtTWBSB/zxHraurHfQ7tdhBkN/i9et0W9MfkQFWl9Nt8ybzkYrP91XDR/SNQrpxKNrgAZzr
HP05yNaVdrUdKlQEACuw52C/CN+wfEpnyVh4j7IdjYWn9fExRW/opslaY0t3EjUqgNOdOj3xz27e
A5wMnazW6+cGROOQnAY22VEH8ouyHpaVMJs5s8Z3Hw1QXI+rTF03L/dwwjVErKqj4yODkvImeQEB
/A0pQ9ZRvRP96D6jidGaR/YQAD8B+VS7LtmmD5GwZ4Zp4n/gJC9OWN1UXvoIMIM86pgO7wZsjKB5
AYFrkbUPqHP5kLPzs4csGSvIBOTtmkyriJtt1aJxnEyIMJunqtJXUWNmd8iws0Wmx/bZKLL4qBf2
mg29fSZXH3r1wjO8cWUqn8GLCsodl3Cvi9NbI0+3lKyFaNAxMGNrSwmjgCpkylf3NnqjWx2AcCyW
HFC3PWspuwtLgaReVm1Nryx+t4Z8NaPRAea18ubYpvNTwcxqzeNKQz/QCLoGoDhXedhk57+7Tyy3
fZIXayQs2mXRQhIvDfNzrtAoaIOESrICoqRaBtHGKk7xSMFHBwHhAIq1RsxSTligJt8PT06WLcYh
Gx4jCYCGU1gMtRbs2LG65QBoZHiRKnJDEecLAIv6m66sS1TguraThyrKinnFdPcO/KTB2nTyEIoz
2bCXBrLzaEm07y0DhQIrC5wfwFQt48Tnv/3G3bU1KjJ0OdoB3DvuB+EaDU3j6s8zIXOuNjAWdKJN
rMNASmCCsFJ3r1ZkY2Q6laVb4VvEAPUDi6h2es+nIjnfDUa1t5CFPzf4g0CeanjRY3Sja2CZ34/V
YJ4DX/s+9NxYMZCRLoYYuEH89nKPGeT9jHyak5xkOvqbKz/F9o3VVzOKm4YjqziV0Bfe/N3tyKdX
0ToPQIgkeIakPggx9ToRe1k6EeQtR/+ptqIj7QyEJ04FFlLfKdQI+HsoJoFPoaA4tt8yzTxB9Awq
bt6QLRlK7egRJtY2jYOMMD05TbeVBiBKEZ61mTrTYy597KeD97Ovo9dxWh+uepnhiq9xmVOxG6Ns
+NxRVRINKqOfDhCt3EamVW6v/FOs9HJ9T6YlIMDUJ94mlMPQzKaQ6VryiSw9Gl3cb+hSGiT/9WWJ
q581aXQLaB9BwS8eHpB6ieYMVeUnC8RYIA9yuh9+Xh9G6Qf+LJIKMQECaDQ7Yzku3PLMQpScNZE+
sqiPjiRK9GERdAXZ1UejTaIj6vXmoxoji0AvH5H/T9eN6id83GX6eT5+AlkfY9PPU2OT9fHzBCpc
WzRHgjmUhQGo0n0+74WRLYjLhnx0Nh0kaA8PkR/zOTqI3uP+LhgwG2/z5ydZqHXtpySQrZsmdzm4
u4VuICNkXz3IUE7KbHx7nTdIjjChAaBQGEtangFlDm5G7YEMKTedyLWHHNxT9+Hw2ib2zoNoLYCX
JSQPPszcg/IrcCpoaVCjrqoguf6w0FPwBo2FsTfBN7Gpct3YC3WGusL7Gfmm0SyHqN8UR2dg6joz
9HfsO9sN5jY3INZegO1Fjv77gQYgp9KvJh+FjEIAoK4GcgGSbXAz4TpU+N5vQ9EU6Erw3vz5M7a/
7i2wrTDxIaOqBao47jL3+jPu0d5qBKWpvYWRfg+kg3Pn2FF0qEDyMqdZE7xEP5vUdO7iwAJa8sPv
wF99+CFo0c2pOqXi0Xrufoonv+nbP2PvNYRSvEt1VUygbO99zAyXM+XTx6pYRiG4F1zC7NBzTMN0
oCeazigQVXwsjwjHQ87LzSGbnc6LEdVE0hUqYpnP0tZNd6QalGQmBON1M1yQqadOfFejE5gsEhcy
PT+fhX2S7ULxMqKUiJ2e2MVFXR07o8vnYBFMfqKEPo880FIlLthopwhLQMvipmoda4ucgcTG0sIX
b7Jz8/uf/4rWX/+KNjbrHLtnrPyxgrzaIfqiDVG7C8w3kdb+vAoBtwFb/fvBqkBZPiMbDEbQTsx9
oM7C6mZyFSkerzhszeVELyqreBaZQXUgYlJDsZMSJ2kYAUnmDlAHvhqgUajEzWqo2S0vGMxLFVfP
WsWPlTwVfci2BBOvVL7cVIBx5c+4hfYDqvjKiAM33IAcQBVvRyNzT7Yd7qgyBSJr56TGqDD1MUZ1
Kc67hyyLh2VmaMW26vJoR2fAj7yfoSXn/Wwanc58KPbtpFGV6z//bSgBhJ+DDLdKZQtsypDH5FiT
mPgm6rC/bsy6YezDchRyM3jA6oq5CVWtdgzWuY1MASoA9rkbOyiiK8Rg18gTupbLb1OEp/ERawGj
n3W+B9ldA1i0sO+hxRdAISDGpgEw/iy4F3pS3HRqlEw6+OjkGaze3wdcD+6n69NOSBA9MPZD73Z/
/nUNlR7++uty3XRs0Dxxw7YBqv366wIrlwxoRfA3ly+AmWPJ1UINHMVZ92D4KTpPML3RHEczG/nb
IQUoWU1+0gINr9+0YFbVbdQdfcNcDyDjD5DwAffCJ3saJ1CvU87//Js4f3n9CMPiKEM4yPPiHXSd
2autEAl40Mv9BGXcgjFAhmaNYj4aFd2RxRxwHimzEB6biTIaF9DcQgwNXwVGTmCDKJzCKahX96DI
KZxuSSbdEnqPx9gwoe+I5s/bkJu5Mau9GCyUO/KMnTncSnLbeeSt/E7vZzHmTmM2jWNX3MxsOwax
IguH28vw+10ASmxnZZkIKJcsc6KgJNUDhiV+sqBTOlRa7IEaa0mGrsgpPwVPYYMaCXTH3Wnx8pMs
wuUUyl54I9om+lArlXhL02GVY/k5s1F8P5CPDsL2QyQsVIzT2fscUIGtFdRQqp9i6Awwt/c7kOnm
SDb/+QvAKLE2fZfVyxGcoKoW4gDOYOLp/fpdDiDSC6YCvXyTdTqCYN7OQfYWDNohdooTenXaLVkX
l82g6FumzbDwTUepUpOtomk8kmBn7OxyO6SOdjCTQLTQPMg+3YYGKDa0DGTnM3B/enkJ6v5s1J4F
itpZXjJ/BkL4oUazXembp95IQcPg5f48rlP9Xg/GfpmCtfxQABy7NcK02DpWYB4klrtLhszNvZlA
KQFZBP9F3TEAM7m6I/d8eXbMoFxzLQfBdVckPznIQ4teNfeCuHo5Yl9+w2LLO1FEXFrdbRyBiAKd
8njRqBcLyfba9LbpCojfCNOPkfn6z8gUmBlNvDChUj1HYbm6c0HJfqm/qvZLo2uMReiix558HxF1
X8gF670zycUI1NrRRY9UKDFikS9EOhg0/di12SRDg07Vd3si0iKfhpb1xdScNd0rSTFVoTkczYSA
oaIAHCyJJLPxQWY70WXmIhU7VvjLKz9F0KC60v6g4qQz4uMs1ZUft538dKUR9pfbTtSdVz/z47aV
m/3Dapvxq9oWMswuksuQFhAorrrmdQYR8J1IuHmt/ZCVXF44yUHIUCwYGJ8vdOTTIsBBve/WeSFH
mELFYUaLATS7FAs5onWYFgPko7MxHPvb9ucnBvTLvb7e//JDAQf6bWPKkz00XhJ1aO1zoPPidFmy
q3V7l95PHt9J5CmHFFNjgDSBl3cQv4HChtb6iwpS1Wvfg3wT5E+jHaSmihmN9kxpMuECDkjT5QIr
LHFBB8LGqkrXtLXQXNks8IbINmSCS7hZQHg321BaOADj3GWUKe2+aVSkuvlIo7oKvrqWSaBNM/CL
bse8/+2ptpJAR+cIHTS/fRtzybZk0WAD0YdtZJS/E4VlA9/duOhdw8RvkgDmvULj2qJVy9GorSQA
d4M4FoPegB9O5EtRef5LBSlZkJiYTyABWfh+AdbcHrTsmFuC+1bxjDLZL12/1o7k6kOoPwZ6ji4z
KAZuywYN5mjLVWDgEO2dimi9QAX/aKuzXPj+DDnCeDsN9NLlh0IbofmLsMlPN2nqtP00kKYtAKbU
8Rh6fNy1ZXFMhMRmKsqzk47mqFoJ2QwtYK42E8PaUhUJr8mOFogfzuCv+YfnwP5a0OM2Y6bOwaML
uLtg2BddLWCA8HFKvRj7H9CORVYG5U8oe1i8FwcssO8ykQDWaNf8t9kG7oXImtkpoGA2WB1GxY1N
hzZ/sNKxOJNhhPjeYInorchE/VhAxUrckXVhyw693zIump3RQo92ysMOSKplXaeBzwvZWqS48aTF
jhusgjaW8ynOpBG38ZaFC9ml+IZWz4mLjarMY/RUUp/XV9MdwEFU2/mK2YY4mHF2T6UUOuQyOflt
md+S5eFPsIxRHlj6ULK6B3G1NcUDqGHOW+wsbnjUmws6g86o81AM6JVTCTby80HyGxBmOQ9IEl77
zU7H2zBCj36HNnfvH5bgTKg19ucXOWMWGo1N3XIdbnJx/TcFXqaqh8rKflRD5ywg0Ftu66SB8v0g
h4tS6VQky2RabdH/dYtNYiVuKFiZSeehH8M1zzGyyQc3C5NN7rrBTa11yQEdzdbSRq3xHusowPrD
MHm1kx6gQvQgzcoYvC/oOXuzhyGapeANNEonPxADSYTG2yXHnnsBiJPzzlSSolPYRfd7g+X0LED+
OPxlpGG9SEG3OZ/4wemM4Eho9X3XCyFfC0ySznp/ZhsuW7p4u9fnrLW2gPJtEkXTbUJaazHkXGyJ
xLu2nL1nuPm5iYfuHKGQhSlQfsvto22Pco//itzTGR2csQQvatSC/r6K2YZ8pdtWS8Pw9fVlL+7q
xQOkirz1tHunDf9kemrrT5v5j1hyUYSl5UsPXazbKveH3XQY23zYJXGySZLa2JimD0qRafRi21A8
Z5Y3bkUEQcfR6hZNmhQHU1nkqvHW2emKwli5MMe8+9tMDyGhq4NE7sNHIV0VvbBmqNZQoKjLHxEk
AZYdFEa2Zmph35wP/nNipmg1s8Jhlw1J+p2V0cWfof96OwQR5JeQSnw2swpJRIu5R56k1h3j9aOl
/AJZl5V0e2+damBhzIwhQJurBx7EYdf2nXWfmln4WGcryhjyipFBiT8O+Rc1QkaswkCsPYX54aqI
3GD557WxqatOl6+PFOZGbPOgrI2Vw186tHqzgyJROpo/oOBWbW0OFmY6aGg7XoE7op5NPg7ERgs1
w/I9Jo1jUECguenjKoq9Mile6NgaoobQruyivg807A6j1kVGWx0Goc85x0pkclmg5JkNYKXaFAY0
s2ggMC25svTKmZMPfS1sIdCNBwp20EnmoBzasr5wHwpQn6HZHYogZOYjLzeydgKsOjEKshFzx7Ic
HDvKbBzBjq3OD2RJ9OE/+OJyIXkSq1UaHfbJd0MwUifpLrFQLWh4781IPYcUda58lz7rr3GTTxO1
B330BEnNq+sa0xl2ogNECkzuz41M5Deo5GpLZoBKwhggmmiNeruIhQQpz+hvddZYb19DpY23D1eh
omjbBVIM3dopA3vuZW1w66hDoSMPD55wMBRDhMESRYImZzVANjpFb7HW51utNKB2Sj63FcFtqcl6
DlqRFFj6j+sKsEutY0er9kUArTZzrF9G29W/RRaWaTxBxo3MMu/42pZBCnwARisjDpem03nrS3Ds
QXsS5B87Mn2tAItR0Bwtv2TfApDyO6b41XhK41f1EQyiCNEOy57oLUYukbs7bG/Co5259t6X/MwJ
VUfrbqh76TOw5fSraaE+Lepp1IAq2Opqua6BSnPbs9C5cUcPsw/qr9FNEYLOsNeTWWQ4M5EP1c5U
Bz/JKzRZ4GzMZIbZzl1MLjqjMIogkw56bVc7z2PVGprE6E/xG2dteOhnQEk4fLKyDHLb4zAeJFI+
39zhGNht+KR7EKcYvTSdk2m4CV/Ylg7UhhrN6hRIVuadwTT/7FXWq2QD2kUtoHTdIEseQdoPyD0a
KsgfKr/B9b/124Fu3ISKOKQfCg/czK4EgAcm+GYhnpa78KkBMq98zVhv8lHfapVuHjw9ANGNIfUZ
mdPBVaPvISKZQYM0XJPpY+s7XKLLwogOIITy8gLgDjcqln7P06U5ms6hxy5s5ndd8Yx94zgPQbi3
a1EYeMwbDw97WDxzCUnCyIhrwIf0/Lkw+AF86M29wwP3cjmyen+5PAHQmPxYKvGlCKN9CCzDHOxM
1ZkOoI+IZhHIjm7IxEqAHauR4e+AiCG1UemGHvTKaXwJJoXHkLjLkIPC5qCC9GMfgtC5jVB5JJ+w
GEpP9qPbZKA4m8JS8SQ77HxmQa6h0DqcR2RlszkD++BCGma4Ql0/uNfdAtKUYOfkVnDvtdbxz28I
Jq7qsHg3MMe1XAvpTzRKYlf5NXtiJ1patGmbv+Qeb+cJ1l+AP4ZKTIokpS7nJCXV2rk+NwKgsd/V
piiAhi6HUgDR1QGtAhZHsAAnaXypA0GArVg7+G4uacvlZVa+zrQqXtKGzALQ4jIatUl25+JR1RXK
KBiCd9ZPQLIfS7sJt5M/BybtEtH9Z5DiB3XlFObq3WM0VqDUSGdjKsNHGfXAFSTjk4GWoy2Y1TVk
OKBk4HZjP3ORnL+VbncJ00a7PSS9ZsxpwYPVhb7yBLp2ptLGtBK6KpNMwVfLqStzujPeU+hUU4ut
6aZG3+5rM3KObl/fUkE5Cbs7psnuOy9FseRRDDpNDeBwDXyKSw3qEaCXK2+hEz28NqQTkvq1f/bw
Lp2xvC6OXGDt2xn6Dd7aULiuBODdQ4lynTIpDJ00EHhkLQi2vAF9hqiunKbvMhA7j23e6zeXL7MJ
YvENdEYKNLTi606HWp0FVvYIlXT9ZvJPsXTPy0MD9oXL/SLQrUI2Mijn2KTKM0oIDL0j4PbKXRGd
6WBABnRM+LAjy+uYc/LkExl0TWB7xtasQeQx+a7u06fA4f/5ARLG9RILsDMoSguXoQlGJaGvdqKy
l1XiQW7gBdRbyc0kXNJXkJIFN5y7ABc0uKWu9EumYRqAyvdzVfF8RxvN2j02lt+eyZBlWS3QfBOs
ydRA93cAC/v5ssmVUv9VZLa/b0HXuRmYCOdQTxTdInIbf2EWQO105WBtiqj5HmLrAwQ42F5JYE2g
PxHU4qP53Ul5dDOJrkWDhgKfV6xJbW0ceDOLoVLVLLo2xwyYZRWfpZ7L75xgXNJ/KjGQedABLlrS
btnLmgBEFihHg8DsIkNVgsBgnkFSCdg5CFcVtuXcdCrRQyYzIZteSBDIxHyE1AcHtx5WS7dWPgy3
Y1Ejqw4ik27pN1o9D0AKZy1oqNL0Fzd3+GZwfbT4+H4A0re0Xfh9z84AHraLEcmdsw9NmEWvziLl
y8D3ftBo2W5L5uIdGaIHIg5OIjBQ71IH6tckPzZ9J7IgmLxEA4K7c4DROI1a+0xTR5X546rNtWTN
0Di9a+rI2gapd1fHfXUo1bRdG6ncBmCoRQX0PwJDWuLdQQi3OpBriiiVhBFd9XEPigghITIz8cTP
pnmRJjtiMa69tys3mXYLelqkqsiYpkyaH2nMa96myZLOCn5o0eFpQXgb5G5OJMEIiO0z9o3OxgIh
0UFnWbLynbhHvi9As6EOwtIGQOpZAi2A1yKpT27Mvd9W/aNNB4DNNLAzZdZovFU1e0kt9AX70vLn
KfLdN7mBDTUI7ezDYET2IbJr+xCKKkPBTd45MjXHRaB8NAAJecBAwWuua2oD3qPbNG0NsJh8pOb6
NF5lLuQi/eAO+CD+8+Mk9qOLBzrr01DN7KMWQH7U0mPnoAVVM866EqnFRmgltiJwugwSKoui9vJV
2tnhXRgJ8FrrfTgLmhrNpRUX/kLTpavIHaszZp/yLhqOseasC3cU+2n+s/FprLDeS+aXqa9FdOBo
S5tF/rYLZfyA+Cfm8eZHE1rJrGXI9UMxqwLBDTQ6geAvXmzwOVBE1kBApi5LeUgAp7m1PCi+SXBX
Q0Ixw0vXccEijJ3rrlQHMqdDWejrzoyD7eRqLNmtUdoMx2+srJo1yjtLJN+CWwNl5FOPounJ0SIL
W6rRXrc2BydJ5kTtKigsfU7D0GqGqmQfRNh5gLI5LKK1E8aQCQJd7zqKy/EGFHPpPgbz3wpIAXx5
ONgaK+HZ3wtb/OxHkf7KgayzXUAlZ2gtBadQ2f+QGppgDJBVLQYkxcHpk5X3GSQfoSxm3cWVU0Dz
vQmXYJuRKxqE0CHk0jV3RYPk8hlkx2skJLdkanrc7YQPzoekkzWE8rr4MY7M+DAWebrIBfhZV0Wl
J8swQfEviFE7BNIEFUM6JScdpBq+nOkGNFbyFKXGKYZMTLfW2uHASEgvgHhlz8vwJgijpz7r3aNX
JC5Y+nEGFRVtrsscdDjK7GTWb7zS12bYvaCF1AsxraiWwC/6xn6fQzwPKZ4C3ZfjtxG0BvjiGtGZ
Dr722HiFd9KQdD7XIu13bChfpnGz5M6yy3tjQT5Dr16drI+wULC7oV/HQzgbOj9/rQFtWriWke3D
TrdvGRu6ORXB/yYiB0vLqsv5k4nt2dlH/hMsMsYjWZHwP1lqDCsN8zKWMW05WWpssCz5K0ESdxdn
TXRqqmF+ed6KGEl/UM6Jy3K9gSreOa3anQcRMjykye2gmp8FxDtLqFE+eFrVnnWG9tA4A39mKvp9
YcagXVJRUd7Z66gI8iWNxhEoxoMqZ9A/RgcP3Roq9/GJ1cA+fWwO2q7N1qWHFgHygVA4WdegP4NA
lmPu+9E4N4kNtqd0CONla6HSxzqnOtMB5bLbPs/Esvaqo6BumLJCPRgMAEjeq8XfxRkPIltDSUMu
PD/CK8yCxBO1ilI3qTuCoz8KtlMHKbmnUOo0pdE4Yb0K1cGksUaDs+AbMFQZS+TI0YJvWfGvCl2B
LPN+2YkDrjCrrh9F7OrLjjXjvoeqwc7WZsB+YZFIGmPDixmHina1fdR9cE22vvPJz3szOmRj9iPx
E/OMl89cj033gTItIESfu2GXn8mKPPuJtZ53ycsYSILO26bIbmiw9Wt3gbJzvCYzNK16HYU2gGTq
btYAQVfb0OyZcLxq1TKI0RuGi1KhV4q9zlFZAWrbmhE6E8/eXcuk/8hNvMByAzBv0IcUh0FpkGM3
va5KLXyDBHQCNYW4ufdGEG43wTBs0NrUnuPRaWYUEklkW9C+8xJ3Gv4ibYCuQyNp/yEHzv9mMWnr
tg2AAMfXx2RXuzHTG1KfuXn8EoZyZrVFc2KmVp1lbcibvAKpC5qf6jP5AA1gmPTjZk0mDYwmVGa+
XtVrbANhilq7FwBspePc6d1EQkxrOkFpHZyium8skY1CRdg262pHBy8RxSoT+uuoadUu9W0QtBm2
UUFnDAcKIRPCv7iOTqeLP11D9+mH8vnPi29Gtf3so20HXYc23kMGcyDOwNEed/15VaVeQU/L7J6N
Nk1Wic8guaDWE0wd6CwPYrzWQ70+l6EdAauMgVAtKrpCYAB1gAq01mY0IycEnByQ+pv2XrY2tkCZ
j82oxY5XZ60Rg5xdjUIi+v3s/z+uMwAaFT5YVhR8RbSpMws4Emu0LSbT55HcUWGSTMn76JNJo1Pw
dG2dtc7sKngyfcCG8TbTQILbM3uPPvPs6AxykyjCGzogX2/OExdAcSRgweczuunRAhkUwFbFD4BL
tVmIFra7IWqNTS6xiQwcLrEvME1o3bfWm/RmFf7ab5ZswCoW99FNzjAlg0wnB548Tp/8AVO+FvRs
TWba2w8aKBnB7IZiHFr+bkHVnzyFcVZt/i9l57XkOJI06yeCWUIDt6BmkSyt+gbWPTMNrTWe/v+Q
rFn29o7tnlMXMGSkAIoEkZkRHu5wG7ebazGeZ88a/AmGvn56gw0vzub8gwyA/E43nOXJZmilzaJ1
4YjmKGvRmUV7IK9fo4icP3kHcjCRRcFW3sG1aLgv8Pjmj52bV09Nb16QMDQ3phlHhw5c67oeYRvP
0tJ/iOIF3LzoA/Dj+IzgR3jWBWTHVqSG28aM62+O/UNpkST4raPfqe///fnX7X9z75vsOkGP4/XH
daOqgNB+e12w36pabVT6yzCpEJUMPiRNcjuJaPODG3bqnugvvALS1jfVIWz7l7m1qi3EU8rBskv1
Me5zsuoWKEkB2hCKVuP91gIm/GBVCj/a35yrXaMCZFF793fURdo89TCcBE2DA3WhRNLh8F51xBQv
XdhqD7JCwCP08N8/BvXfg8HXj8EUIIGWP8uSeeq/ZFXZIzOV5oju8sUMb7uLHhOhWKEV1qboSKa/
hl5vodg00NdMV9XvKTWyR5lClS9zaMISVXj4puL/AVsz1N++OV7xquPwzTmk4Bj/kb+NXpOq5n0U
X65psbNv16t2CqJvMKukC7UNmrUJewhf7P42N4tjt1YhJP1Pc6C2X2ahd9E3Y1jdWjdxa6/NqMpR
Ot7IEHNmu9GrBqIsZbcwhY2CAEdvrPNEDZ+UoPo6mxbb0CGWwJxkrKfl7NYuL4r8f8CcAVzq/z4B
mmDIQSW6rq6Rbm84zu+UAkJUeWFHYQNynEh0N2baCtpG6EQHM/iIMhc9cnAZjl0DPzXYhkl7ANXX
Fk8lbGBRHn64okg9YDLWBSTU9JpBUiWb5YWZ3wUhOfCyyLzWrZt4EAfLiUhdHNvyCH3RD5gv459Z
eSGDj/SgHPyWDd3PZ5Y15Qqahu7J8PE4Z6KqTm3a20cYvYZdWxvzQ1GpwZq8Gu19Gadv/ejnPH+N
oylskCyYncryogYh2Tx9EfcXWM/PTpAU+CBI819y9TvkgIPuPCuv9dB1F9lKmmVx6qp5jxTVd2mX
JlkpD1Nf4RknB3N1vYI0NsuQjTr2XpfnwU7afrmYY7c7Qh/N3S+2jMn01IpqbQ6V/XVT8lImShw7
La2z641ebbKNYtbFujfTnuzx/7zreugJgIDf25H2Vh0C0TzoKTIe29hQEctxUoKpCduoU1xqcKck
qo9meaf0d7JcOEWwagM1ItVw2qTEPQpQ48m0GlyHF5PVZs92F9rn2fDvLSOktJi6FMRn0wrzELlm
BplOYNwpRvbz1mIwxc8qj23eEAarraUnrEj2obVrONSWMdzlkOIC7azOPMsWRlole4hKYANZKqVN
T4wNPALhw/VKmTtts2maCRgsY0SkH8YzKUH1LmoSZLsXq9Y4+UZ1VXtzHaHwq0cdaOJtUFudmcgi
o9zJUY259C9RGhwd3ofFCm2WeOWW/rQHNyI7tYFvnMY2e5fNpWmEY81rnX4JZHBNn2n6qKgLye5S
lIcqQNwwtbST7BU4gbKvS74TeVfSpmtww0M8dpHtIyNCKdEnPUl+NtPof1ui5SeHRCjwwktM2yA8
txz0GV3iWdXdTWuZYb4aFTaXEfT1sgmEbzoLryWwo2nFRouNduf228ls0u/pkKbbcTaig6Fo5Vs6
+8xjdvodOtpmbbWFdqcP/fik9P0PtfKT70E+MCPlrXpxAje5J1UQX8VSkVvjz76ylcfILxISx9p0
LS8ATckd4LgPCNimC7rp3cFmKbSRF0n9l6J09c+xHdNdWg7urgFL+QGocwXI1N9qaYPOjwunjtLe
DXEFEUwHM8OKt0t8UBNbIHjFRwYNBGHJMRLVyucl5qtB/ihrVSvq1xZp2DtZDBUXcski/XYdquYZ
rkBEXhy3E8+aICvZ12BVkMUqr8U9+jL7a9t2RCyrgnMBtK7+hxzNLm1l5xqDuWJNqT5rymg8ZQTE
l9u6WgCtrDLoR6+36ihtfiTQJDx9aaKnJLt2Lu4anc3FCDnG1z0vBBUxzEk7eR9dIQzycPKvex4s
5x5u5/x6z8vjsEVojiy2ZcjUhE58tm1ozZYLLAd534Y2DNf7+m/3LDuNjfIf9xwktSDHqwjv23zc
Dkpi7rraPZQQJSEI0pWw7Cmg0Tx5OqVdDYcwBDVlZJt7MIfUOEqBdEyeqqtrWWmJxcWmA150Xkj6
ljEG6K23fuS8J3pYfg0m8qYNT7L6ai17TXgE9f1cSda4RGFYSp7jpsLTVSO5TTpB+gzON32usneH
5+lRNoDBTd8IdC02sliKRHuis2wou2Tp5KyHcMi30taAECYcszJbfToUfbr66sa4TdhCkthV2S7S
+vRZBGZ7P6nW7tYiq6aOf7Mr9nIs4rcurmn8p6uqLIEecMOyax2MtkeOSnOQtnwUw2ky4s+5mruD
o1fpWhVOvDPa0TyKJM/OwViz4BvXfo57LSnq11nkmZeG5fRXOG/T3G5+Tun8B+nM2ptTwPQS134O
QTcq5EC1yfLV2uBx9BH1xJebfWOnB3EXnfDqkXbaat9jUwda3c7Zk7zyOBXmMY4B9aDTvisdC61X
bbbv2jj8Sx+0Cs4qRex7yzHPrMyDrVEGKtImvrmekspdCd9xXpVmUxlGQybNoH53AnEpsnLhoiKF
3hn5kGNY28JIK/5UuuCPSvTWhzWKZGUMk//cBIFC8ASZMEefv66NpFp5/O26URc4j5DTo2EShsMb
lM2oTanQu/3b9YYqQlylaMqtO5XqFh0BfVsjyLj2Ux8e4l5l3Tb16ndUUjy/15pPt0H3LETCey9I
LH9zDetYZcuotauunLnozvrYq/d5lECsI3suMMywmp59Vy2PtpGQmrx0yPIdOajON3j+063aDs1h
QVS+zK71IOuB4UKwoVbDJcTbfUFqJltdO7rBI6nR9gs/u/YwijDZVlrtf/Pr7bWj7vQbrZtx5Qjo
Boaw/rjeCBTGnkL87T5hXXnW7EpdFcudwCJ5LKIuf5udcNpr6HJts7brPvGGerKBoiOWohRqtkAR
qifXIf1VXqoxUdJqWDU8BBDSnaxepGtZoZjN1uWt+d7hZtk5ZT3twmRU3guDb365Jnrj1XoOnRQ+
LegXLaWvrh8XO1j8niz7nizF6e58qH2uQ9Yx9Ivg8T/b2Qp241zWe2twpre50A7y/0syRO5AC2dg
eBQXPtRY82ampFeYg16raci9yKmyfREkLVQ3ZFXJg9miZOSHFjxSS5KVtKmB/ayMjnZYZtNaic2n
cjk4KWu7So9xlS6TawRo56l0/ghJYb5OqGUWzTuQC/pKdpKteqiUJ5aTZ1myxs49js7i4y0Kbccy
Vz0iZ+HZUBS+poaiPCZBeaf6ffA+2gUfDso7V2KIulbhnBRED2WtlQXpWoFHCR8kPBE9LOZp6YiL
LC0jalDavebLiP1c3QVLI7Piun8rd6VhsjFg6D8RWHVOndmzOu2rUdsPdnevLRW176Do8Uu1MpZ7
XvoWcOwYmBokmYAhTe3v0ykkFNHO45+B+m0wgnjvd30GI4GrJyBpwpbUwEbfVYCKE7LI053WO/ql
gfz/aa5FSKaHuP9qnCtghcYuW1/LGuQNnlZV7QHwEYM1+XNgifgxjdz0aTBN2FdC96/OSqnTOifb
aG3DYyYvBLrjj65sVbzbYNYgnwaCW1jxexoo1iZTXJy8S7EafJOnIClPsjjq2h5CUFZRhb8g4omf
TXnyHoSEe/RSQO3uiOTdgUtzVwv/qzZOx4QcWX86yNpe2N+NIqzvZVcl2My6gD4+rcoHcFCv8jpZ
blRHeVPZMn5kGv98U7I2gwpC3pSiJCOLhaQi8EaquKTcla5rWcxhI/N8djJXd7a0XTXdfqHpDRSf
RKGlkX3NCP3XQNdGcsxoaWRm2RJ9Czak563giIyfIeWbX0E1bojddE+yJIaCJVpkPsqSo+oHfRbJ
tQTq86QHxfAg63zi6ognO/eyBAz2GfRzcS1BcfvejbZ6kXV5kP1QQzO62DOKBMIHPt+kxnC+XkLU
qcdvwz/JWhWJRS93J9j5lpsD9Y6AnJo6d7I2Z54njmNAmiNrLdPnN5XaR+BD4tUi4LXKxLm16uRA
bmrxMlt2vEsUoa5lMUhFe3Zq/8MGtspTXCVeMPkCJWjaipZLFXrjHvNGKV7GpC+2eQxfiqwdfD07
wZWAkrHs2yJa6aQvsinBuMQj5sLCfRko7IZ+o5N3DhUaA7nI4R2Beaf10FxS3QjXaZKpa8jOmotZ
FRBHdMtpHDq9Bx7c316NVUjCqVc16kOc9caBNMLJWMsxBKx8GR49Mr0PxBBRK0/8/Fl1h+xSReFF
KKpSwNw7s2FTdfsga82oae/8ibCEn1XFs7QRj/lmgjU4SVPkDv5eboTAKzDApDb7Risa3r6MPqrw
WPrh3OHXoCh7aOU2THrxJC1qyFpvMlPIBZYLhFMyPJDSeG0uWwyjzWNXkhUqiw7es3Nc9E+zPX5D
t7Q9SXOLh9LjAe2Pshg0lYHsA9ztsigPQ6296G2anuWV3Bmue+LcLfoR3Jk8CHM9wvTOg5I+DMYo
Nrro+g1vmmqbt4W9lh17ImVPw1/X/7YhwLyeQOzBkcooEGpo90ka7zQwnNf/1sxhydLErH3dvhMY
7IHMd9JlAgKfs4U4WrCSoVsZxE0Ab4Inco43kzxLRntLkH08y9LVNPQKHE7juEPd6CtE3CSRDhBv
6lfIzh3CcrQ3qQHpvIS83QLhfuM8iSj3vzBEWUPezjjmX+10txu2nW13Gzcso/WQBOoZcrH2DC1r
tk7GNPzDP0hv5a1eGP1/rZf9mZozNn9psYVyyF5X8PWA1UAoTYKwb0VJC3ErSrx2sTRGM4bGLL9f
b7WybwNH7roGPHZwxtK9b3T1p+TnspwQvey6tnaSn4tV23mqU/epZRUqW/mx/ToNKiDHbHC3ksMV
cZrXvovaR9dwq8dUT9/CheSljANna5ckNnZMnfBjeROOcA/FpwL8I0QyUvQ4VersFLJtSZKIqOat
SbRQzyRjWK3RJR0301AA67bd/AER+vgg2SqvNslZaY0teCO3DrtDOdaw9QH42vWWcPjQYjKmZgP+
5BwVA0TY9VdZm9ijuyodzUsBs27HAD9dqQyF76laIc5h4m5UqIoe9OUwIUX4AED2x6TVyVGWpN3p
tK+u0iYPwlJGEiAim2hp0pNRDTfABILnxUy6ZtNWYbMdlqKhqPbBioNoJWsLIyaoXhtkclIpTSVo
aVcX6qMs+ai6e+4EcUDcBL+ORgA7CmrrUUbTlOTcaTmIuyUEN2Twmbl+K34JwVmBkq/gVMAh9K+w
nJuc27rTQH5kl1tHaxqFJ4vycOuo5yYwEjohzjHgppi/riQ7xFnu7wvNcdJLzjohH4jHKkZg7xUl
1+5yf7D+44wVPplCPlScLd4jPGl4KQzxZMHVNlS9eZKlblTMu1DVv8uSPMC/Pq1ikes7PRvUp753
gqcef+rSWQ7jR62y/LqjNQlsc7ZaRmxD0zyR9xQ+WSGMlWl+AhDxpsl/KZ40a22ElrMRy8cnD3Fd
36W6rpxliSQfZBsH9U2WanvoT3XhzLuUfK5TFITq9UDixdeZGbndrk2qT9kiVasvuyxOaboyjTI+
w77QeskSfpjJD/HcVLEvQ5W692KpyJaKwoBZ2BHgGcJiAIMxql89kB76OZca2glmeugXvjhdnY1H
I9n5s9Y8ZQtnnM2rHf4R3CiygbQNizKrYpRfnZpCMR5td5vbZ8scV1aiRSc0S42LPAzuCEnDHCOa
Uk/c9FIROgvr9LTUGIjJjDouNdlO1sL0+tLnPt/2ohmRu5YXmJZzJ1WOXdXkxywrZHmpVfzgDwh4
EUMLySDM3UF7vp0FyhSuy8WmBNQaiftr7a3dWJgn4sY/wgWBjXMWagO+/gskWNpTBTWUtNcQd+A2
a8o9mKjqM2SblI2l9dZ3LHgIO7PlXuy37nnZowoHT/ZDqxGGnDM/eGcj4bBE4qxebPJM2mStbDf0
dfh7reMOX32L2q9X7hBqO2XWUSxpQxRrw3o8TkBqpOlml2eF1QbnzjGanWsm84uR+melrMY/lxP4
awd5ElZfFrvW0RKXckk+30QXd+FRqdWH1GcPEclvTp427lyBmZsGHCR8p9ZykBX6rAGh+7uHw396
ueoy2JZbQ7gHxEwrxnY3OJX6wlep7IY0yNeymDbQPpu4bTxZbMaEbRorhaCOtG6lK9p2GOIYIke6
utDNehW/vDul1dUXOXAdVzhWl2JoMbCb42v38fC+aDM0HSbZp2WojReZtCtzeQWIth4JCnjF/NbQ
35FvRl8+yUqg6anxrlg53lpA44iOVPp7XTafk6mnDwH+z5d/6KSok1jnhWad826tgFFOWCuR3woF
Lr+YdSRPhnnNjGXtLd0yt5mi5bsJwm3840CEZFFvDHZWy+Qri23rVqs5C6vHaUoNoJuuspIYZiG6
AiSJmcGsMvXvEITmhjF9yFZhSSy4Lt3xw3UmPOhLK71XZCvZ+Z9a6QrE/LlqhXhDkv7dgCdgGaFs
u6/LyuJvl6VVkw7FtlIGdT1pGrCkfx1iHXHuUoB4/NucqczjHimcYJbM8iQryPrJLyiRdSdR9t1H
nvFbZp55jSAY3WdTZW4TWEw+epDB6UIgGdsAAqHCck6xbWv3Y2/Y3pVZkp5+HSevsOJ89VRBY8ie
sgEMCF89Ky3Trz0l9WSVEuEv2n3kx9X3BXWFevBPkKl4X8reejWRTNwU/RCd60pJ7mpl1LZkFxTP
eFqIbdk9hERz58leSTF9duEcvbc449dQfJKMZECTopr471AkSp7ihhyhIEurHxGpn/juo5+JD9BF
KZuPOXIrBDSb8L7o4L906uKTRX+2rkYDXxRgYsR3J+cbC04Ijrvop2qqpySutc88U5fEKDMCwuVr
e8dJrH2hqwSJInyBpjaMn4ZVnOG6jd9Vxf/smBA61XQvfqUWLz187qtyShDkcAv2WoSq9swW86o0
wvJlmAZx34Id5XdXvMgW5ujsg3lKH6TJqt1mFTtOeJDt56A3d1WmpmtZixO/vaij/SgvJU1OOK7N
VuseZakNdRfxBxEc5dhRVCtbq4iRI1xuxgr0Akbi8ptsOxZZfckiE/ktMniACkbZC66rS5/mxTc9
Aj1pkJN+rB0HouMZhv1GLb5N/uRveIp5KMpcfJTih2yuqBBFjg4Le1lEJM8u2uGz0Ltqn86st6R5
6tN1a8QZxPaZdii0sNrIQXvFPBb8GMmqbtFH0Y0DhJ7JU1IY9ioyYNpu7L5PVkXvMxVWzNV4k5/K
FsrHcOpR3MiHZEVaWLd3+kEhQLqU/x87X4darvaPA6hB33pxWyCFucjntcisab37GqsoQ3dqaXrS
noNwXZfBoF+b1fn4S7PWSX9tZrFYOkCJVp+nSGe94RFE/DNKWtdrbLU7de1svJNQgmegid6EcMN7
y6pCb15eoqwP+p0LUf5GFq3KhFMHR8FJFn39tQ+s9i0EpHkZsyAhjMlgvWWi7NShNx/3ngV/zx9I
i62FluOcgGXyLlZd95uh2/Gq6xXxVFp2D+Nfq9z5LkmDKG05Wz0qFfDJqG+HCG59M/vuosn+c4Im
7xDVf5Y5WNbRbofXUa+jTem7+cUup+6gRPDMx37T3meT0q3LJPTfCBD9lcV9+DMQe1PTuY9K1V6d
1Bk/7OW3pyyKH3FcqTto2rtjG87huelzcxPpcfAilhcFYczxh2I1W6XCJ2YEbr9PdOHvJwWah7bR
9Fcyqp19WeGEkMVJ5w0IUUp8LSqar+81t0muxSHgV5rlCnT+RWy8pmIkWq7nOfMrxdaMR4pWcW1s
E67eV1ZcXWutOmj3Nh6ha9+wsFnnpWF7rS0toifNpHbXvmgtZHvfAAsoR85MVH06R5C2sNyz65bR
PlCV6VqbLin9Qa+Ka+2cxv6OEDuAxuWuaptASFTp+rXWVF2kmrXCvBbDSOg70VoI6i4jM7epu7lr
0JBb+ubjMO8003evtWqvjTsYLtDNmJpD45TtHkThq9qO4+hVfdac5YGv9+ss1mGqnMfT7y1kszCE
ZJFAXrqTxaZsxCoPzXRdjL57nxka+Pi5Ba5S+vckEIE9DAlubqsgnK9G2U4egiL+YUfQ/MqS7GEp
Pq7fbNjGS/9b0zjFFwUYl+3LcpnbodXEi5anw1F2l/ZmjpQ7J4TGDVoK8HpLBz9GAKlCuHQtB1Yz
Xj7g1VC2QfLq7nYxv2iju0opHhI25L9cZkiYVElCiTey7e1itpYcQBaXp5u9C5TsaPnKm7zybewo
15wVjjH1Oob97Nsquj0wkVwPSmR0p9ANk9O0SHz8bU7T0Gw9WdZKcTs1CaUVTLzwwSjZWgCwOF1P
ZdO2TBUvbBv3WvNfhmvTiAzUgNDCcslpGccKOnZFsmxMioPeowsFUeywNktm0uJU91AFPOWyaJmJ
zb4pLM4g04K3mtxdaVdHRz9UtWAZC5Hah9qgy2E1cE9DOW28ZngDpD3J3PEwh9BPXAfXwJbMROE8
fCAsaCGMOMlD2cbuqV4Osti2gFCFDwuVtA1VRZCaGD/kCZow8Ez9nTqSpM26c/X5jknYwDe2VFi+
3W9wfDGvyHwSmUoia1SYGmTrW4rJbSjXV7+6yQ7XvnVgHmGqGdMfwNB306QpJyANqWNkUE1xmIwI
9eDlIM+kLSJgtIaUGs6Mf68ImZJ/6RYrUGuIsjj+ZpeDyK6Eyf1tzXL5esV/upjsq9buDxyIi2cO
128KXnIrFtIvyfx1IwK7soOlcPwfrEBsasksdmsz6IFYCVcZdlpjx55JXtmzotXBwS6zdDeEQfoW
+cmj5PefGz/msWh/beGG7f9o4StVu57m1tj4rpYhINbivGqD/KQJe2PosXG4mew0RqnuVr71qLWk
2+sgup1lEGm/NrYnYa/7rBIrs+vah6lkhgZLjK8R34lLuK+29wWsZl41me3D1VjmkEdoZCRLW7FU
NDW57OyxxVoOc61QbWDWpOJvbrRwozKJVZr63epmu/LJyfLvpHO/E9X9Ui/bNw3ChL8N9/tAsvzf
Keokl51krONXx8Quuzh5Na76LUxngHiIuIwe7B3wnExqRmSnqMRdhVCA0EOKsqbzG61bB20NFwTf
8lYardrScYtMerxO6sgr9aF5qoBZe9BK2gfHTXCXDHXyqDkfsk5aAC7GMJG4+epms8zI8KIcaRM1
MeunEKzAU/Ekm8sDmH+W7cKxr9eQNiMUMQqOYbPXCmfYq5kAA5NlJPFEQ3pu8H3sQyT5Kr9QB55d
h6OskW0gTWghx+71tbq0lhUI2ajbotfRb85S7ViYSd+8+FmcbcxKkADjBM+ZGY2fagaBeG1mLXHo
qkbcjWzZKW+m41ShcMbCMXiAuLeGlw85nIStszeQsvonqmcrFAGGwEuhcbZH3QWzZKDulkbdi+IT
xOv1Gh1FW6QHkSbxQVnWXaKoio0+TuNL2UBxFFlgilUnOVxHgssW54rf/tl3/PzSLL/4c7Yu9La8
002NOK49pSXRob/L8kwemqgp9kajo7wbwL/7rwOuteBMSpByyiJH2wmn+ZSVN/tvbeexChds2z+O
cesaJk5/bDNtI8e+2eXZzTaXTnSKnOeb5db0ZpM3k8xnTXHIE11uVrYigzXaVVaO6nFgNmcndAtP
sQN9OzpZs4H3ETL17NG1UdVRitZ5KXPtobSRpREEUl+aTp292W7Tu37I3JfZ75o1fhebz4Baoxms
rc7yn8w6iu40uQfSP9OVHCnua/XshuF3WWmSFPnk83NhzX2qE7M8ZFNA9lgij36UkSSW9GAZZFme
ZjxERxCtCwn/6L5mvv2NH+VwkSV0dZ6zXAz311Jo4NhyxodrybL32VyIR1lyEzwkFiJuuW6/A2NG
w2lo53t5INvd2uS+LoAoYMsr46uiBlEJ9brjbFphdpaHhDE1KFx6AVSa+9sIFaJt93EQ7nIIaE83
O0pl7ibXQV+6Q5WjPZEZG4SgrYcW0M2DUdjxfjJsZD76EmjJctDxipyzjECVz26EVSm2Tg92ej2P
LE8pybZxZGhebUVoh3XIonXd2oqV8SSiaVhneLZ+IIlaqdaPumu7tUgyiKGV0r5MPWE1WVEh/ZXo
jfjsBxNBnbn9y81Iy5yatjhmfp+jyH47jaFaPRLWbeZVHGjFETLgcsMGxT8sDCgtqUEPllmXLxB6
FUTMcpipcqN8yVjg7OoGbRZZm6H0cq6H7A1ndNquOlJJnS5qnsolqIrk5+yZ9gD5VuBmO5Qf+szL
u1wcGzgor4ckH34t/lBmK1vlqhLc4RVCJGA58+ci/KUoK36zpUu70snjwpNd1Lnd8G4x9zVwoDEM
iXhMGdSHoaiRKIriR9WskSWomupH01sv7ij0l6QbDejSDH+blr3/roBGH4HS/KjmDPHHfmov0OXo
55Fo54pUzfx+jELR7EjBnjY5KC/ECQf/oDYQzhuN5j9oy4FdU3UZFlWRGHf/Bgwsi/RmuMhK2Ywp
+i/c1/FRjiEPMFoDAg+2ZFOCSwuN+a2e0ZU3dBIMynLYdATSD6PdxbuoBxHuL2w2MaJ6l6IKgxXc
ehaeCIq3inApZkYL9EmfgF78q4cCXc5ZAbhpVzm8NHljf+iBP7Drqe07UkjL96H7YS1mmKeRmVic
g0QJKg8Ec7BXER5CjnhQTiWMUyeUnIzNEEC/IyukTdaaKttcEkZpAxy2WiEI7ylket67LQhxxzai
H2JKn5qqgi4daNe+mRE6SKtc+YABeiUbTJWWrLsqMU6yp58D1Qk6JghFIKupCuK7WW2SXu+2JmnK
aCzcx5ap3eORHLZBpmS/2GRtHYfVanFnbCd36hF0YWfUT6PDg0lfeTDrVLu4xYss6AUvCC8D9HcY
C/tPu566ZMO6O90YyKmsb72qpX+gl73XTL69kxXyVnywDx4R6AhRSEVHI4Fk8a4J36ayTe77Eg5V
Avo4nOt52tlVY29kM8cnRGAZLvPuUvv/3QsS7uq16xpP0bX+AaXY/oFshP4BRqmDSyTpdLN3UU6g
eJ4dtoM0kxVJKsQJF+tBdpJ2/l8U+NphcXHZ+j08MHjYB8d6F6b4kAqnsbuDYc/+SwmaEGiIU77Z
jWKtexd8nR6E7aHJnX4PMku/N8vmqzef6Afo4Z960P3FcFDhS9F1KcduLzqhoVk7q8hPk/VNp11W
tP14n6eJWEgwAQM3zlmyWEmKKlK2doEgyU2WpH0xyVbuHPq7a+BXywsAfwt5QTlp/qOSPQESDp/l
gWwwZR1DEr6VReCieAT8atpVMSm3kDOcGrWd7s056186ou4rMnPmg6yM7HHaziFEUbJW2Ol4l+X6
ErSga50hrzyB45KV0kSmBVBbY7qXJdPHx+A3J5/tTa6tgdsdU8MNzj2A0jX6IPgiluKNgwPyyXhg
7s3D87i0aSroI2bfIBXGdkaEqtTp2XEgQtUUzdmy5J2fFRi62UyMr9NSkiahaW85ujRn2b7hkd3B
OcWss7RwgBE99qGBA5/BXJIpUDwEKaatwlGLLhbMT0M28vYp08dJWKwejehMXEqsuaHhEY1xjYWt
x3vzcaz7EnClBj9oNsH+qfQfwK0/AqQsHpKjxcvm0YYgK50moq1pZu+gu4SGyHatrVGkgARKBZC+
paxCwpN7wrEHxa6jR9fn5Y5MyvDNwdFttGKCcczQERw0xos8U0zgRlWpqVvN4muN4Upc1Trp8Clh
ffxPzNK4YvGcMSUPwi9WQ+Mba6fQ8OImC5J8b4+Pk7usiFw4DQOu7+VAdY+6Vs+rVy1CcgstwyO/
f5Kd6+SPhW/vqRR6cIAV9tPtg+9hHLg7P1JdVEEUfFtsh5klI56i+dWMpnRnLYAHpxkPcV3yvyJm
6kQX4O2mN6Ht+0DGorsN0aAjWx5eAvWl09Vvrqo5ngARtjY6H28nOcO1ToBITAB/hqBb9QO/HrwE
ebie2yb2EHAUD64rUk8QJ/S0GVkR0DXtBtCzjQoQLHRrIh2bYeiYl0Ua343AFr2waM8d7ni0VaI/
EzNXAQzq7SYo1GoLVW/mDQYAUyjQVloZAXSKPlWrm7+3VbfzzejQzOa9XtbizkXxwmNy6jduVOce
XOA//e57nWfRir3vX/Go8lk0n0i+72I3f+8zwCRa2W110u010GreUJeFpynvQZ6sTIgePPbY57oI
je9kRiLCvNX5ZHK3Ji5jN38Jlglr03gjG6A6Ajlmd1JHwjPIrtwKRRlW2pynAKzMb1qkzQC+WVO6
UYGcQj99kpO4KXMm2Cnrm0NVJpfIAlk9B8TtzKTZ1mPR7UCLfleGPH/p/J+Vm+BIrJtXBe8o64T5
UkKdsyIPE0rGMWXymO21ULX/o+u8lhvXtTD9RKxiDrekIiXLQbbb3TesTps5gSQYnn4+0vuMT52a
uUEJICTLkggsrPWHG3hM/pOlxSKX9AIQyfFvkcXips3GuJPF6yCl9mY4oQRBGShR8qrBC9nVKMWh
uGuvGU/zXIvqZi5TWCPQ+7Lk5W1ETn2vQZHZLzlfBoVeeUzBk4ZpfPbafu/ojXmOamHAfBmfkdcQ
BJ99e0xtHOClHJ6AfuxMMY+gkM1Qq13FV5EPBWk33J2lpmA518sOLRsRJtl4FgPYXHxvKc0CX1cG
9TSOcMxqswL4Cq4rqj2q/anzFteoOGT94IaltAaWc/vmOsCcHXOfDK197Afo9lWqoos0BQk+eKdl
gcdgsqQhBVJpIcdyNxjh2YIPRoQdxprZ9jMoDjXMcOYIiSJSfd/OLU4SuT0JZId52MJ7K/z/urbo
KgNVbctjpw7nuiHRBTqSqduraNvlzxeIK4Ghhu6X0zIeIXtU4ShM4fc9oj0TCuxh4qX6wRrUR1Vv
2hAg+cIdlrriseB8vOtQaDwO+vyXvcqGJrN4z12CcbFCZOCz+8WhreN0V8VB1Dh7NyncPy/VNHzP
XA5ws9OmfqX/QvHynkRog1DTO8dQHvdOJn83HV9P4i1PjWmnodoMfkQFHtEhKKzSexQFPlO9ewD9
mrxW6dLuiwEgshj+lg4GkgB1HSTwmma/KKn7KEV0LhdXuUejn0RzetGM4a2y0PDMmuZ7XxVot0Qd
X16pgXmI5INqJ5ISPoVqravvXSp/xMLssZVP7WNuU1BpxuEQSVEFvN/8UpbT0Uv5QMoGA029tORD
W/NhaUXyWo7U9fWWo0uUHPOsPCwklE920l3LssZnNa/fRsTYkiwqw8WluFbEXkNFMz/0dXQVDRZ/
OTejqsmnJtI+Ut0hVdOJi8p5A4MDKfcwF61Q0dFSSbTcPBcJjoOib/9JtLr2TZQgVfEPlqkZmiXZ
FLRdsfOi+LmvDO2UlaGIB2snWr92urtaJO+tqaaI7k4cfd3yljp2fBDGiD57DDZVeOUZhYdil7v5
Ry889HVydw6c7tr0he/as+0nXqX7Ttm4h5pyz20Asijirr9VUPQvC96QOFvDw+oT1fcUBN/I6Wco
7lofRh3DyCLl9Jio3mksMKB0u7BW5r+eg/SI5X23xvIlt4zxjEwIIPyEcjGb8xTMFnC+GkejgDQ0
XlQVP39nFVgoyvaSjT1rsDuZBzuydX9QpnGHbsg7vOAJ7CpK/LPr7bJGFv6YQ05NxuyyNTKxsgvV
0UtRCjsEAlUC45V3N4dgQWYJUVnFH3rxT2ZY79Y4/xZ6Tw0sNa+AsS8NLES0h1FLtRF0x5TuW4dy
NoLFxaubDtYNWa8I25ZCnJq4K5/KGRweAjnPCToG5lAW+5KgbqdDzMKhOHN2tjaCpS3tYNC6ct/q
q+JS7eYnUbrxNUuosnWjkV4Wr7TOEZEa0jS5FmajAUMzrZZLneXjqZqyGacl2zhqSTI/yLSMCWah
tQKPaQ9yHHUg1Z22bzJEsco+TvexeGgHaD1mYlNMnQcLI0NC4qo1cL1D5AQxkcIL+lylbm4CibeS
xHq1DW8MxiVp37ruJBU7Daoqc996ivaBcKzhXWSp4iMSmnwzZmn5GYj6b0vLyUlrZf2htNREvbyf
zo1lWjsor53fs1x+TBZMnxReywe04h5wMtgHcKrIww5IrbOBDX4PVetjsocBCZBE/ahTa0BaxJg/
YqsE31wv4wf5dA5seSs/NC9C6gqU1Idn4UtrLa74iGuWCEzl2w8oZJOvSVM8xYoRpjMRkmpJj4SE
E+22bpYs+q1SYBFN6cfS56tuE9ZI8Rz3h9ac2GRNM0xtzsRRbMpb36fjreN/vUyuOAA446zMBrRr
vBKqZeFYD8TaZJS8J2URymuf85GNZiBt3iV+r3kw5NPoNwoOnUNsrFlQrFWBRgH7jTt+IZOpBTaQ
8YOqKt0Bd72friwoMWPUCFUcrXF1mQ8Sc0cU9Bs7aEmRokxlFI+tNTr+nOTGPicF7Bv4ZOh17j0j
ATUeluYm83Y+DV0W3Rb+F8SjrmAW34o0Sp5IpKInxyGCcENRH7V4wF69Wp5sc2bDrgVaPyoa+TJZ
g+qIk6wqsyGAzNAfDNcK4gFrDFQR8kd7HOqzt2huqKWLsRub5Uc91Ide1Mux7UYiisZ7Bxy8G8SY
QXzh/o8WEL9z6yb8KzbYEHeENAJaG9H0KE9jPypItHYCU1JMRYxDlkEZSiKO0dpYPCHDc9PXpTsu
SFzZ5SBWzeqd0giLjTuB+EBCIKiGyAoGr3R8tawpRLI99PhPvYyNR1LdKg/dYDT+WJPUqL3Y3eV1
bPsdleV9lzb2bnaFDNF7sB+yBDWTJl/ALXSkyzSTBbUihEYFN7tWRgtI17jOSm/tpYVnEtyOFr8z
x+KdPWJi3Z40hBcSpYsuPbcqTr3Nb9NZhsCiyniS+IKmaUYKeXa0fd9H9bGOkyIws7fO1tqneJ50
n4zaD1ZvKsxjMoeoscpZYrjVxcojShrDbbInxa8o1z+gwoLGb5ryj6temPbw+WrSPHkvnsh2A24Y
AP7UwjMx+G2io6NpyIqg8+I30N9VLb9Bbzzwk5hufUe1MQeVGMaRWwVl6T4UKlFgrBS+dFUkLLto
b9jz7Gu9EvZe/ZYktnOteuWvmPiiJkszHsymrfbdnP/pDPA7AhORXT481YPIroUcJ1/JZtS4vPGx
Z9/H4YltRbXLsFTNaD9HJjROCVN6iKKwGlGASBzlrzmZ4wUbCuM4NWmQDpMVdAm/k6FB9REVOSig
BonRearP7ixHSDp1e0Vg8aYKjlQGUBEDxTNdyTLAskRkSWlfxORNYY8qmK8J2R0h2e7TCUlbt02W
U2kVHdDK5rXv6mcFHdjAHSg7Ol33XUsKPTCEZnKHFdx8HgLqwwRLDtFoN25v9poTHVD+2o8rfgnq
/Ix2kgwaL01COEoq1avlR9cZYOUIC3bcFLjNzKzKyzQlO3vwvhdRZfq9I8l14Jk7FeIydTYSxf10
mwAZYiCL84sbvzuofu8nT2+CDH3XZYptDsOSDwiLloMdR+o+cYr3upymXUvKbF8IEOVFCpqwVmL0
OvTmWk2YE3cRW1RpI/Lm4M99UDLpBH2ZIfYYpUdycEWYL9XZVnX7Qox/nTOrP5koMxqaphwbbiQ/
mp8KABxjmSXPHefZ2KLQjH8Kez68kr7tOLGqaJ06Oie7xoinY9nY2i4DYOMnbuBY2WOcTBbhTYcO
LgjJneXkz6mXXGzLFfve61H6M0v1IKHjnRZH9WD8opXBGg6VRublASW1/TLYNd7KmePHCp9cNKv7
znGFD125OOBwwkoSJfEey93v2iqX2Q7deNdK0kLI5UKl1BNf9bwo6A1cmNsom3aFLu58Ve6qWvmT
9GeBw0ezi2dj5xRgZGKScqD1HbEfC4G7uB6VwHym5D0lPwPPNVDABgJq70UgCSkOrYVAb4sSBOjw
un9pCyhcBoVAj5q/mEDQF5M5+yqRtDloxbr+/EJmYbwkWfGsRO0SSFWLHpLO+G6b1OEX2YTZkCdn
TA9M31SAc9VUMxrn4nDKhHp6kYa60xbS4W2rYU9bR1DnInBKeRf2yPIigFf4QPdbP7It9agiwxjK
1hKfjbWAgjDrUu7QEHiOvHw5wNGcAjeHkDosiPn5U5kBBPDas5aNQziNiQy3R19NbJtDWGZAp+DU
sFM7pNvBtx/nqnCPfLlNaBRqE9rkuw79Ut/mKV9ClHUWJIQ4tHnwkoLt1dyeYsBQTMeWAiOWchey
F65Pqv+WaJ4I87Z6F25JAqUyR3FaUky72Kh/6G4xh4iNzOFoDNVeYr7k17ZWoolt4bSmV+ZZKpgx
N81xmpcqZBepOARN0d4a6nc7BRXQ44HL65Nq6SzkyM06UNIaV6XZjcKtIXwlDk3zm0Xa/RApqgiX
AZ+oYrSOguUwFIhUorVAWOq3on7FLPV311fD52e1Pdo+pnSxNCKVaHFxcRuSY4RuIydazhnbI3ft
Tpw4+L53oqkm3jSNPUVjaMdvkJoaFrq9NtQGpwuqsp6TodQUV1rQqW1+7vuFgvuy08b8WVO8bF9N
/GMU3yytWZUgiOC7LooCFqn1DbToI3a3XGG5SDKu53OEUJsaoSxftKexa1dx5sj1UWkae3iJCsEa
MNjJCLd3gJgHdWFneaNs14RsDKtI1PoQZ4aG429k4CELiBKpEOjfr3XlcbQaTfI1nauFAB30MIFj
HjQOPLb2l7sUv8i7uHyyEYbeUrdcTsf0q9V5PEkTNKD4rhp9qkOxNlt3a0zEPPiZ//8uR43937Mx
Ie0O85iQXKyOWjMGrbS/czgZ0BvFontvKyYCI1V+kkhIUtRhQtz04YIop99asy88AT4zcVogdzQS
xN9h/pNEyJ+h16kp/RWHuvRcKGXq249Dg8nCkMrnKmquOetAWJVGERRN+RNv75hEeef66Iwq4aI/
dqWHSc6iuHsnFwhU2gnlhDhbXlCzrFi7lxJH5vjZoSoWlffUkW9CdY2jXNMEqmWV4RR7/iSEfpm1
ZQeF3xud+yC4hz3pgpcs61dvo0E6pBBjiJRyPCu1nXPrIAeczLhjW47SETWRZ/QQb2hlESJBr55w
RiKsgox14aM5owWjWP5C1dlXJkBarqH7uRebd9wLq6bJQ69e/vBlO8EMaPVsjoivuXrW71JKZPrY
e7cxWYwjSeUG1liQcYTYWaKrH9USUqPkGBUkBTLxQxHXj1ZGxRk9pEs7VEeI9guSsIDQZJ1GvjEl
WqB2lI6X/APUv7hEFcLIEdoau05Z2muOcIahIU/ZsMwenEm456KHu+EpnJQXa+l/T3lydJb+KAHL
3B0nqY/cAtUpIo/+XlcRigmZ8nNYNWBNV5MgRpPipqicezpP7psiTX7GTfpGJimoncn8LpHHtaPU
+Vsm5NPYF/RKsR+LiPClirPWF+p8as3O/kVm3iUXwBrlqP1wIlnyQmkQjsvQQrQiW7Kr4y4/6wo1
Tac0l9MQectxoXSwA6Vp7Bal7/aEj7u6GbOj2q75DvRsu4pMa58M9g2gPzqviXzBpOTZyOr0e6Q0
Nkxwign6PW/UeiWvoO9q2MtLN6rf+077qMa+vUQSwiTVfuowdQnlOfPQARqrXZzD/E2yvITcms8s
Uvt+LotLWzaIvq7Zuxmo72iI9uRJobypc7ZPPIOUKoy9XTQUe2SF4zeQgr+S3l0eTIF9saFiuzpL
1KfdoQTZaNXpoRCT+12QvxaeC7a+i+YLic8YkW/klCQV5JMxk6GuOFB13mgETu5oj5wAjLNo0u7Y
wT27p2YP651K+F+hnkzLy/6ImR8MKRbj2auLBsWU0jx5OFg9G21EakNJqt9F8xdZgZQaadr4i7C9
O2hjbCVTB8Jwu1QE1PnySIrhz6z352VO+vvY9e7zgLBFWoFnniXbQpEKlqOt/l3wZsOt5p1TSyv8
r/7n5W3mNrj1t2ab/vXsr7H/50tsl+0l2tZ5jEeVM2YrDuyPlF3l82E9agTRa397tO03MlWZtPX/
6+HX9a/p29jW/M/Y9jrb2Kz11c5Qm8nnbFfg41pVDZvq+lB1CGFIp/5n1JAmAcF6vVCA7O719frW
/3zqZ5vMlAEVSznEedKGW9Os2+xoYm/rb32zm//TVxKPKFJm13rW4xdLU7kd3NIIABHFL9tYU9qs
7pk5HrexrVHhpqvpGF0/h0o7f4pZxr6e1I+edzZ1YD5fT6q6RVDf4cD/X2OZgnC0JtXz1xgnTlzi
bOOxNgttn7pNfLSaGIl2pbVuamOqtwjDZLa+qf8pXO29BIh811VlCpcoKfd2ldjP9bxwfIpnH0+i
+nsK4uKYGU1+ojACaxl24ohyoqZ7cidFQS4lqh7sWnZXZMyPLnvsRdgTIdKSF2eYY8ecI/+lEk53
RNzlrRKFs1rVqHuFYxfLSmw/jP2UEeGrD/nUh4ihlBdvJPZsOdycQFEtCEWi/DorJfpx9fIzcVAv
5IP27iT0H6peqN/RW6t2yWhXe3XREBZOBo6YA2p/dT5hydxWR1PUVHpUBJk0HaIcofcul1J9a50R
wGifr2wKMklFaYGHN2PjI2v+GN3QcVIG0DjE1vsyms2uhDv3UqSIFDRT/YtcPo5Y65CI9eHmYT6x
9bYGonB86KB+77b521g/6G+eJcV168m0XqgwTQ99P3vg1PpkV5f5+FIlUQUNNh33CkYpL9tYWhPs
Ao66bT1vaNtL2pZ/kaH5d8IyWQ5yGBIMyvoaW1Pq/6SjlTxvL+M1S3pWsdL2vybIoVnDe1Gct7GW
+/baK9HNw3+6njE9gb37pC2l+qIgEHpw3HhNT7Bsb2PIbT+XFRXUbciq5YJUdv17W9e3oXRc5kBt
NP24dbO5q18QYf73Far8oOgAlTbM6wZyBQ76lDWZc8o61lckW/4Duv2c0uHhZGrRt6/x/51Hih9L
ENXQD9vrfU2UWnqfqMZxssEqEAWn+gHJQPNsTKt+Tovt7Ta2NbJW64d+beJMwXdYn5fD/1z4mqzl
i4MCsfr0NbQ9mouofvgac7Pyr+oJoh+Rer4rOhSVdUrGyZT+++hrzFZ6QATCC7cZChWmz2lV3BYn
RQcM0+sRThCNGa3qLf1bTCJoHxEzHLaulqDlz5kE3rVjdXhhRivIZ80VrpPTMSlPWYIq9tYdk6E5
Tyk4E6SaOHsl9pvhFeDbsAX/7JoU1U96B3K/Hwf7barEeMKNst1tk7FDyE+9aOZdbMKVl73thJEg
KLFzsnOqoiWIpBX2qyMrjmBe8r71rFLL72udYOulbmS/Yh2ISlJfPm9D9RATTZTNct26IKbMIJ+s
7y06Dzt9wgPMSvHYUoZU2Vue575qhEYntSKo27o1Ui/orxHkbJMNlosnGAyX7WIEouP1m87PWgbj
bHBfNc2Tur5o3hPu9p5XXbeJLfrEQTQPHjeWXfjb2MjOs0+whzh4nO+9tJGQaNjipm1j2/YmV3ci
0p3r8aqX0EUCw9aXk1N0B+yeCrCfcXqsUAt5jcfnphHlwVPa/FCMq+7laN9JElgUf7VhX4PKelNy
SXaqUL9hTMTuPlflm6VNM3E+q5zn2AWxuOFclhS6M57gxZtUMJYZvOgdFeniDYgw9juDedx6bTOK
V8c4szqme3tpjw6oIHS3dQ/6Vq6dpipK3rqJTFbRUpKCRqOfNBSig4SawJrlcwIJ0mWfFuZwII21
5sZcwvnyPg9GFZh6GZ88fYeRuPtkq1I8b41enAxTeTQq8W3QlRSjiXZ+5E0jw1FP5KsLzi6KAS0y
o3gcxHYD1VBHQxDVrPpnX8mnKGrV1yxGaRLEjS9ML7qX5LXyllhdVVo+n1kDXbQ226NkjTHs2nyI
q7j4HNKmKA0VQ75kXfG7sV3j1BkGVHELfbiZEPdStuUHsXf32zWTm5xK7a9AvyH3OovD0mM3Lz4B
eUUNu++BS1iYRKLR+y1e8dcoEfuxq1lvZtadU4C8v7USYTjlqfAs60W36wsCr9Wh1sjTVkpW7QGw
NBS9028EfXgqobMcJL2X+BHMricTPwQSAXb6WyQ/1Xixj16nrej8ysUwgRxhhYEk/ssuSVsVZCw2
HLiZjtXrOGQru7BIwq2LpekDpRftCvPefoqGmTrUMLZwNYzpKRXmyi/LugOo4OzUtWiEWEp1MmRe
BVlhixNJP7E3V1o5J3PjhdCfP79Qg6RAsQMEtc8UCv0UtQp81fqU5I3tm/rzqPQv8cIKZLDUHuJI
rxF2rkB9YRnypjs9/vNl9WxxWnuTi6s9951+2K4hfepdBtyh/cn+M7A4v5mJ490xafNtW7fepGXM
9wWTiu3ahBAcuWY12HoqeosvrSRzvz4Pc9jlpdKr/dabRdm8dF5+SKLGwqyxVZ7J7x+3a4Nnqc8O
xpyfvcZsn/txOZtqriJroZ/ytlhu5dr06ojhbK+TrqHXDJ08SFex0TLS7dukaw5n3rn0yeigGbAN
4qBk3zKLPWaey0up476ijhpXo7lf9maKn+9nf7u0NRQwza6Wt63z+VJl2+FJ0NWkUfEePI0SlXcW
4xrbDEskEIZQDtu69foHKALYPHuFPVO1AE5Ed+p1Zi+uupyRwH/97G5XNNHIMLXyW1nID7PO6nNJ
xusmZftvgwKms29yuw3+58KoetODzlv5mtsbjmYgEK61PgBypEXWV0l7kkGTniEYgA/qo5G70yGR
kCm1Qo0fuZMgCdhyma8p8KptbJvnzk38uHXd1nyCcUeWYX3+1/jSdsgXCVtBlzEWhHKRtkvmKIFx
SlNlfQXAGIrlWDQUkdex1GT1RAgoBs5h96+lVb01UZvctp7nzdEKraw47HJx7DPlqIx2xkG6Gl5V
u9If7Mb5BmKkB/TCDJxQAHmamCDRSQQ1plLky3Xraj1QDsh4Bc5OXG3mKjtHowdyeO0i41k+LmP6
+Ye3Iduag1QUMcZQTLDKkRTriCbK1k1HzM1sc01Eb3/LtpoQLoaNwxKTC92xngQU3K23vb8+1k+F
XYqn7b2XK85rsjIFgybmtyuwaNZx79m6TaIu/DSr1a9pfW92iQxShhDU2tteLY3kU9GQ4qWwTGnN
0io1UNpOhDbFAhLJc8tabaLortpUhmJbK96ciTU6i2PnJwDii+BRAsPkCV+y5R/yFu8zmdDvDZLs
AUX55F6h6+bjEFz7kvPKDQRHcWpqOwp7Y0lwWlTSE3XI6lQj4vmol9l7gTzbH5ypsYtMpnfHbf5U
ZW37tZlPodak9qObgb4h95P+OVOI78jgczDQYje7FVOVgcSJ4wsl0mM2La/2Uhk+cpzAN5rCfuiX
oV78stX4eXOnyqJ83BoFV41HsqEGgKqfDgqPgcxhoLtjSz0tbiWAK6DncOhUNDYHWCxeP10Ayy9n
0bW/mq5Q8Ogu51draPnZTU9aJPR3e0l+V4uLpWf+IOcmOiR28rcdyvwxxRhjrxWOcoCmr743VqYR
tPYHzdXtt8Q+UhIrvhnLMh4MJc32rlJcYsX7TbiuhrjR/DXT+tcwJSblndY5aSBGqbK5+6xBaGwS
WYECE+QHLzHyHyNFIpxJXKBILcVKhxs7bydvpyeUl1qAAC91fSQjn1Hyw8Klr7J70aNOTJVA+9Yu
sXeyPCqfAN+LfZsgj2k6gJVGsPBdJ6Or9cOF9X0bK+3FQL0fInqL61iFAUNNRsxC7pLEy0S+VyU2
F47xOE0/9J4g6bnubfc0lwPyhxMAZRGQZ1ROmkJdDU5Te4A7ryMPEhnhb6Ae6q0gA7ZDX8neVXbl
G6hVntkekdi04+9t6Yr7orNpM6Q/OhTuAXc7CRlTGsWckuvkZb/nSkkfphHt3GVp/lmgwTS97v2I
h7gLLMxBnineargnWEkYWxVZ+bRxdzGG8+8gP3/h2N78Y6KCSS3obzoMuN07Ccn6ukEcYuwHX0Wk
DhvoeHxRay19akGpbL2taS1MlCDOkxxbZ2xN1OggXSZvNcIZX5BR0YD9ZSewEfsMSf9HqZnqfaa0
uvd0at1b10JI8VZm3sPWk6AL76MBGXuy5XUbMmAfHJ3Ubnedm2t3Txo9KE8ARGtvG8JTEsG3vsjD
7Qnr7nM22JmJXdJTrUWr2mcz3OcISKuZNs9bry61eF+4UXXYuhMnG+rVPdZ5TPV0bbinSgFCwJHz
55g+e9pZepUNkpcpW0NQcuDWKJ+2J8SuMu/zFne/7SJRNaZBOtWH9dWUtZlGEn8KpIHzNoNU9xhG
NSpQXy+JqVmI+Gr++Z6xWqyD1Jvvc0a6Y7Y0/d5FDtpyIgmLMmGnq/vsH7u30ZUmdnpxEvulGP80
3mK8ktMMZsOaXtgnjNdman4nOUIT2zVStGqAOKV3AjFqvtpaD55LeuN+m1sZehy2GMQG29VRpdKj
dql1jMwn9vsGMIyYy9BLiCCgoqUvW4M4Sr1v86je5/93TJ/T0o9bD/FuW09f5ngC5RV5aH+bxyJJ
jbtbD8Y9XxQWfTAt562bKd5w1hbgIdsUbbSNOxvY7JTp5/wKW4FgQqX1ZK9Pb2NxAO4eIYgOt61V
Budla/KsY7XrxunsxJnz0qONfpsyBZo5PoGgIGPY0eVCnmd9BhnB5BktOc40UV8FoH67PR/QtAfY
/O/rieGfulSiPcx+gFH6rLzApdMPitYNn91trDfFTmjsZ1tPjbv6uLQA7D67esSzlvIYAdx43Iaw
dqOcN2Qq7hBtfN/G5iUKtYobY+uJXpGn3hI1M/ijWyPt+bEBHPLwOQQL8jwS//uGU6VPjstt3qOd
Zc+66VPbpVJsjPHL1nhqclRrY7ltvSnCDSoV7rHWizQPlm7NAovW8berdcouX1g6qbMuzw5fY4aX
//VUlU1PNt2zlsIt++sMB2vq1Jet4XeEgoekWv01Fpnjm8AA5Yqij/oi4yi7Cs3++JqQc05BeaPr
jl9j7o60//T5op0cEaxARiiwJnu+4gv31OMjdGMPLG+U0EMJCSLcejZuaTiRrRe8InnRerM//9fY
9jSrq3+JPop3WtOWgHwq53lrXEGW0IEQAEOdsUZVAOlSixHjLoejehdZ1NyjvCG95mXpcRsr04pc
ZQbEPKnqJpjbCGvxtIzO22TTcH/ENSrFhgn8p1Htfl+wzGIkmYq7WJqXnkThA3qvGMvliNyayeqL
Ax0Ur4fx4gym5APgYgJ8akchFaSUZou7Oovsscvc83ZxG8LTSSN533lnbR6b22xOF1skuAgto/HW
mWMTepMYQAXNcfkg4mZfNXtFHZtd1zlip+EDBPAIQytzdSiSqw9RJqP8Wprq3rLbb50R1fDh5TVq
5IMlYxTbE2pS8BJ+RUN2sBIED3KLk05NBOA1WnuaUtzD3QoEmzirMoY5oSRgulWp73pikKAj+qi8
H12ml/4CSjjAuBgiacRuvlX7wMfArjfBoKvKGIKYeNOEkx5jNgQS3CqQdEDKUuoXdUFrDkc1g+IC
7CRXORaT/s65i8UG9MKuMdRbORTnWXGUazs00GPl6J5LCQHOMN6ybsw4/rmck0F7ljJx70tpaeFM
RZt8R08y0aj9spp7OFO+OhkDmjRk66ETdTuvkbnfL+yRHIYfVPmsJZ33tIrwzZAY7Lk14T3GxtXs
sO9VRuSC6/QdTddXKkK7tNeaQ2337kWWmNqRCODhVzOPKMDbRntBtOwbCIvpHKm9PDROEvkgNaKb
rP7wMkmI3Irho/s8Bo6JfeBcK9q1JFYtrUl9NgpeeWzLBddB9Y6rkL4vlWVf5zqcPGyXOm0UoRgi
sVdNd9x1Dl6uhSuWndrr3+IJ/wAQU8M+xoC6VZfm2QL+8dzq5puSpe2pRK3xikwiuBL2lH3ROf21
qWuyJPoIf2uJgrid5RUgwWkQCDL2Ig8q0Ry9cvLOlTG32M0DiLKlmeD4DDdCyOFktSsiMB60vTna
+QGA8C+kmn6yypUnkyp5wKclA+BwQ4A6Gxk8fjd2pwDXy/v+otGikwBcCy0JTuyDwW5v2LBt1F9t
rs/w6kxxGQEanJU14WF0z1tEra1hNSEKP6OBOghWqy1arEhGpGOvvunlT2krt6KA54s4SlBkz6CX
/1lcow2pv6nshLlAc00N57rVXkwYHiY/e8q9thhz8DdOGxhVkl6Hqo3DeCLCKDXuX1ymA+idDXJ7
4/rrbXB+JPRAk8JJ32b8AfZGTg7VboU4Jvb8yzVV9zq5eR+QCuwTUqGfYIcOgpuQtnOOZYIjRAyZ
RkOXU6vFmin5BhGgCsYs/dOVTUga2Tyxl8scxAryVuLAB/qPKLCImUjDU33AlKNvrScSI7qfgS7b
RVl3xz4QjpnbGdzERn1OBOtgpphYWMouaAZyAqJ6QtNUvco01a792jjmbFGqh9pR+YkeR3tzAKmX
aDonFMUZWHutbh/nuRsAyjqkdfxHofKAEkOKohCpjN/SGpv3/8PYeS1HikTr+omIwJvb8iWvllpt
boie7mm89zz9/ljMDNo6Myf2TUY6oAqSJM1vWmTN+WhfutzH98SF06QH7IGoI/RUj+HxfdAA5Jmf
mZG0e/Y9q9J8qMc02+EG8DmN1ZDLO9YCoT5MkIsfR48F9lrvJnaFg08Iq/D5bCsQSr7agcM347sR
5CXO6GCzWIwFMK7C4TFbFq/nNDjZ3qI+W/W/AtfPECgzgDe6egqIwcwBHvrncHbQ24cwv+s0qEzt
nwOkwQjY77HxgPPVtsOqs7PDtk7dIzRdHNWiA6HcKRiwaKqCfCR6MUHgs7FQui9TNX0aQ7u5Y6kx
28/dhCha1j7CXv7ESnOzs9CTv3oTppSR7lvXxdlY8XvvRkl898ZacDqYL/9oXO+ujOhmzUahG0ur
6jKjsNRq4fcBIOq56rrveB8YcILt4KiUyXQ/4FV057B4XCwE4iDVX1LHvQX/MDHKHn3u4PB9ZNbO
6kYAfCnGCNHo8F4rIFFkccVCRRuY7LqV1qVyq2JnJTgpAl0vAMV5FqAbPgYnyMw3Ts6mlF6guYV0
7EtpdS6rPIV2SOL4XE6tee7ryvuaeq9wmTq19X/Odn2A88631FsgMsrPyOj3uZUFN/oYjHu9UpsD
M3Xv0gM8O1vgQMGdsCWl+EzeOgj3Dg6Xna+aB0aA9x5+1U/pgEaRQwoxmeTYmsFrnin27RZUQ+Gs
SZuR/9WuoYjVs/Vg+YwdvcECx+hmAD0rzzv5ge/tQw/1NY2ub8+UeaerAa+ibxq3cx2zbcro41ea
68ccc+gbdUa+CaGoZ9x4/7QWhyioOnd5/iSNkdkZH+IlWMRzzHzEHdus2+ehb6eHNl56blJeGbTP
dcRQt6rTcxk4arhPHR4jmLCr0jL/6PqUkYcVvSWpjs6hWTxZxmifxjxi/r0Evns/ex08tFaLj033
nDpNchMyPbhJfSc6GAUEANjY0a1lm896YMDe8EZaVLu3BhBXrO/Fx0Gpn2fdZ3GNNRjaPwJnWnYR
DJi97EhDFQaWaFqL1xUIzH8CpWO/qEfbtPCwyzBCJLX8EqTGmHktyyz4NTjIni8bAcqMY7x/o1QY
bsGR6I6JB8c66EFjTcEwMeP0OZalkTsEpa801OK2MacnNZxHqB2+fRhRpdlPSxKZgmnfmzwsM3UB
mjlhCq+kQ3py1kAXeWZxCyLjMkwwUoArPXRm96y0+D9hWJ4c9K7C0FIwc+FC4LfAnx2dYcrhFMzu
w5hqGkPBLnv02Jq7iZvqbQZu9BmvDdCGxY9wiNLPao4XjNf+cgufxi2rBM6yVFDPOjOdlAbleK52
L8HEJwyAlaccfKmNBnjAoFJCBbCnD1JgqnPzRk5TzNprVAf5NYtLuuyxcw61FQMPYUsBEFwx7wsU
0yKnwGxbsfd4O5r3gwaltwYooHQAq5KG6yE54t/HLLBekjl8C5GCQ3z0NAV+eXAcfFMX5NwBgPYh
0Xi66P+mCupb9W/mNe1tO2Tneqz5TIIKTJzEP6tYJbPsCFWwvjrhtyIvjS9IyKPIOX7Sk8C6pIPy
aWYRYKG3qufKXIwH4u9qZ1xibwzZrT948exdw8h6iNlK26c68qWtmiP8Z4AYt29dU5/utDR+HVVm
qWEVIKMYQhleTJoqH12bpOF6QIHeVgWIIKu7k82GN1iu0l6FI9Lpdzc42guwXRdpbGViImDST2sL
rj5P++ZQpLb3BAvAeVSn1xkE35MBGMHOA+yb4+RLycAA+coIaGXJZqok51TPGPOVGQBNRTknnRsy
fjJS4C/WIQ86Y1+VRX+BHVG8dmbdXEbYIntJ6li1gzeurV3YKA1e0RX/p+3sg14GvyZbmc5FnM63
CH889TNgbxOP+McAKZfHoNFqdoaRwnR6Jz1atV2dS2jgRgA7Q0mQmMv4eQtTwx2QCnZCNhmLYOfM
Y3ZkFv1osM5BL37IsscuBCyGp9UrpmXtNVswM+WCqwtBWFxN5zFacKO1MalXgBHhgiSVYNKjN0Ux
/GP8T5bkS/Vsee3qmzLgvnotdLpdVqSEAvRsdJDTWl0FB/80YSx4scLXuAEp4L+MTZCeAui8dmvA
LRrGF4TKUTfE827V1RCMkOCGMpMJgxs7KHkvghtS0PkpJMnxj8ltghtwWdZ8ZLDKL5GovNFWBZfs
ItFkZgUJFhZ/b6gL0L5uq6MgVCrnaYEUMpYFONQDtw4avB78XaJoyzoCuQFYrCO7Kt8cJT8kWBY/
T7/MfgDFvNy4ZjmjxDZ8oq0l6nwUqKJkjnM2ZRepiUMsdwZZxOCv49vlJFJLC9VpZztZepBfmaA1
zQYswmeLq985aNSzKIw43h6S+3AFw/mzW57faEbOJUeNWvaAJUjk/ks0ZorMlhbGd5LMsuocloqO
/8zym3JwnwEOGxe5pPwML3gMo2pAnKSvjl5Z/pLj0jGAY748xvUJS6bgpXKfXRdrIY1ueWOpd2ek
VvBkAvSxYn+lNUC7ZYd6nNLxqOr1D8EDSzAAo+5q+HWspyI5klWDjRlR5aT08W5zlE3vFecVqsH3
Hubi0WtCnqiNhOipTZoXefZ24j4OrPuc5tqgW7eGCL09hu5sbxU3qcP0r8UoG9Dk3w8N7LAOhLoJ
DvK45GlIDLdZtnUlKq3ACnWffeVu5xV9foOvowf6TKJLABGBtqGcK41ZFPqCyQwQAZhzyoxmPr6L
ytEOjhQgkV0jv1mjc9qDhrKji1xvbBrWqJtD3CZf5lG/kTu33iWopbvCSqeD3Gu5K0lbMP9vNcRX
FgyAPBM5QmKStzYHSUtgpDiGNF0IRBPRx6H7JA9+bZpya7bWICU1K5+7Cgz7QW6F/Ei9r7k/bVDo
e1bQGeVa1R/tYhuC3OV6f83c6WeAV8YpYzRAq3vRqryFaRue8hmic6tPn/Sl65DPdhbbznkOZpDA
uO7tVOicKOE26AlZSV78Pxd+9xskiu0VZHc91Nea69NDTSYHaWLoB+kC5PveITd+sQFkjZ9SuLzr
zV3hFO/emnegio930GAbr4hgTc4NbvS5Nh9jN/yudJl63O4wneCN7rhQurfORe2fMkwsT/Jber96
TO1ZPaHR2M/7Jgvv2kFXgHks/dDyWsuREvvPPK8rZ4QDwuQgLaGP0xNDGKYuS0PQR6SdTDjWW/NZ
KtjVTAVT3w9IsF2kBY+dNVym3GJaUh1zZ8D4yF3Alf95XbtIr34IVtjLDeAKCyBla3tzfO/qC4DR
KOx6kbehe1u6ZWlJktzyClZ/lh7J0mfn6DvVAGYlfXIChT5S6kuwva3vmugalfK58oaL15h7aQnr
IdgKnJW3tmGDQPpCJuzNGYXu6/aGb21Z8iQZLK1Q7ftTA0jvHDrRScpMaexSYzv+YxOUtDw1ia3H
SHqNfiiX5Ie8tdmWlW3/1fVgK8cGf2peA7hyuxR4TJECcuttEM7Lh0P3IJoGOhPVST/hQ8E+PeMC
eeKDrWMM6jzmc/vsMDZgfnins2IxqwVWzclzDihlqLtba8GqzmP5nA9udzLNmaFEo6sHNShYu+kR
mNmxwXsS3sGUL3aR5jzUhyAqH52sevfg5arSDtbXaUtL5tZMtrYiVYohbS899oPSGCWol+5aYnoC
fcmM4TzJ3ZeTFOAZJzArNLveh1a/l7cEVju5En2XO7jG19xCREnmLROuwUdIdd9s4VKE3LAuVtIr
6+BQQ+IF3zAm+ueoB+6OjMlR7rEE8tjjZXiCUC5z5Cn9I5/0Gy82spM6j7eJWSJQ5nUX6WQ0eu0W
zm6Jeu4hLIL1C2C0vyDlZ1c5oTx5idHTtwsbxo6GX/PgPWEv566YZT+xX3w8z065tIitM1A11bly
3Pb79HbUDv0E8X67i2Xm0JMmy2cmczPr4FvQhYRUAi/gK7hkg5G4h/yoVGFvDcqJgS7KqFnHVcdM
Blvgdavz5DrXCWAO+7ln6JFoFEf2PsMxbB1drbOoSAsK9tx0be2E4VI/1EZinOT88rt8Oxqvrf44
G3l7Uk3jWZ7q9mgllnfdz9iYot1YFCj9QyH/a4K2dRyKfPslvQ7smJ6WONIwfQDjf9QyO4ed3+bD
PYLs5gVoWnUjrJ0h6qob2sLvMsyy9fnKk9j6mO3B8IH+E7/snTl59cGCII0sBg72sVrwErj04AcU
Ao8lt0yejDTrQGXt0QIe7Bf4hvzTmUuFrUffnuTaoJf+frsJW6nEpMr//1SM1UbYS/fyPslIQX6M
JNex+JaW2Jo5R9h+MKBFmEEGukpnX1Q8FqWKXHYdckkUh01etTXKvvZfsPr1Qym/890oYz22zN09
sIA7NgSxx+BDL+NXNkdYupbXZC6Qg9kHk/kdrRXWk8M+uRRNGKpHqb5G/eULGgEG6YJ0HcdJS5UR
3RZsedOcseWgoRSpARNbBmHyd7ZgRUlK+t1Ydv315TzCxLkfC3TdeuIN8PSTzS7VvEevt2AT6g9X
fohZ3+iurl7lZsugTmLbvd/y2AhC8zqAALJVlqtvye1YiW2PcSvYzvfh2Cj/3CHUQR9GnykdJxJu
YIskLW8edzxhGr+Urz9+LrViFymD+m4YKY9wbXnzjwCi/VWaa6SrDqDp5RmEXYfkhrSUf4/K0WtX
BSinubhlevhIBQlgimxTuA+cECF4SOlWsM0BpUCCrZ4kB//noNX5df31S0teyR7bO7OOZ9bGLLme
nnfsn/zz3klsrSXRj2k5aD3ru1ofL/DxKEVjY6O1X7UZqVnpV7bRgxz7b3lbFSldx9kS3QJ5HltS
YnLcf5713XRGakvFD5f6t7wPZ/1wpWDp8DGaq7sQRt/yiuPhzF5FNa9zVXnhJWApBXImNCIm78sy
2xZseXOGJyj0O+pUrUF0rSTdrZx8q/quRKK+GYAQYgt+bdHysmxv/IeXanuBthdN8rbD5Ij/zPtw
2L+dfn1d53wh9xcxaL/x4OLQxrB2GQvLh2sL1pnsln63VvFv1T/krfOJ5bTrFeQ8H+qsVxgS705T
ht9q54V76RpkDiqx7RstfciWlNg2INsqf8j7kJR6fo9gQP9Tq5FESAobIh8vJ3vvDG+lCa9RyZX0
zFI20+qsyk66V7xs3TtgKmjjW1qZFxq5pKXnZywUsKJkZZa7Lh35gdXOe+keWP1HkrVBGfgvutra
adgqawjSuxTlDAkT8beDPEkJtu5WktIUHJn0b3W2ZrDlfWhC22nGoElZsnBheg3qbB46R0/nvcx/
EwAGLBcl42vQDtFpfePlpmzB2q1uabld/5mUgu3VlWTAQspf3bekP5xB8uYsATuhJbxGW2e/DqzX
cnk+25ENXiVM3rKrxcKIsayQvJs5btXkWAlkYLAlJfahnnSiW967Py4lHw4ZvEo5zsY9qMCnGioF
rgFSg5VyQwPJsXy4Shzx2hfpuvwsybKL3Jky6fPsMqvOrskc6yJPeHui67v/bjHz3VBhqyoxefhR
0bOit1ZaF7lyB9ETI46QSdHRyh5mr2Q7BjUXbXqQV3Rdp5QWMM563HyVF/mvVa1aDY5YZ7N10rA5
mOfZNUEiGJY4pDUJ6obdyt2W9q1AQf8stHblojvszBYGZHTI28qHpWvB2dT9W+FsW2wARCraNXJX
5bnUGVQmvSpeyxieifDJ9eUBzy2iO+26nvnh9stNffeI1qnretdlziLR9TWP2JycPXM6yl2Wy26B
/IAtKTf2Q946q5OSj2TOraYUb39JD0N9b2Ott8PGEKu4IPffuiIezwZCgEcdxixJqGcIkBZXfCYp
tXT2zgwHmZ6l1POAeepJgndTHbxEWnbWlnOoSZ3dl0Hd7qTW3GXjRZlL86D2GSC9YSh2TcSrLoGX
uebe9gB4amCK7tLEPalRaOVHJIMwXGZmf2RVEtTw5FwbPWge4WSx14xoLMTzzMG9KFbvUn98XRDt
nwJIKZ/g39QHVONGVDlISl6G4FGWsD1Rj6hAxHaVfoo9B2VBs7ufYrQQHGALJ529/bNn+fNTWjU/
4TteelMr38bcxFUr9b/nJUPyGh/4Gz9QQYpnzWvvzdYPj9V6dnb9gA0HrUUdZxh2QVPXX+oZTC9T
8vKzrqb2HkUd4FURsl1qsdgCmCwlz7lVod+kqkgZxWwyNSU4bowYq4dxKWEpCTOBAUeBMNHOTWGX
D/OUVA8SkyArCgfdszxHWJhFeKuIg0NZIT/kT8M3k82zc6suUn6ZWhnYkaDEcVgWgHeuz8wtLmJU
r1UIn4aPkaiKguGhzQowQV47MB9uCvcGpAbbax6L7S2qX1M/RU/DEkB0iZ58NfmOrKZylawyw6Qb
3UVUuQqEzwyL3RoneGpQw35S2Ql9ShVN20/jGDCDoCC2PaBVqc29zLEUxUN2Nw1D96Alnfc4L0Gd
AduzaVuwq6mxFYR6lu610sEVbWB3xpwwmxtHHV0Y/88pieaHNQWaA+Vfhza3HV9FlveIyky0r8J2
h+6pcXQ0yzxMU5Oj8QaYvjA088Z2gDoDa9UOuq0n7Q4reGQwcAAvvbC8q6Da3TVLsCVpn+ekYA11
QNrIhptW6jf5bKbGXjMN7UaCYgr+ziz6StlPHix3L0xZbEbU4LX3AYy69th/S4b8q8FWOrhw6P68
WyZ8ZpCJoBWKCpWYfv6T7c4vYZ7o36YmAa2AIM5rMGbArtHBepw19pKtKbFuKzfvb/Q+bi9pGhcP
PAINyn+rfmpGhcaVpea9avSvNapB926UPA521UB9VepPcc/GkYPY41GSUsBW6Gfk1/NjPe56jDt2
01I91lJM+WKwXMtx7GCT5SjQbukzDu8OtvLvTjqbt3KqujG1B8cLL5DDcOrMkEU78cGpDtsvaIPk
dxjOyXre2pjbx6Zrj7mKrM3ex2K5D7IXjApnFu2Lhrmybd5CtGg+wT3vH1g6vkoKo932E6Z1kKGy
EbGmpYbkOUb58aDEfVVd9LhwDQSoDe2HFYslqsCgu0M/rb+rB5aVyxS1EylwULK4IoOZgGbjVuim
0p4R29T2kpTbk6Xq8qlywIQt98ceR4Au1TLQi8/2+Hv9O2mS+2e7qOGcLfcP1WkQednk4U9PmxkH
E+UUiUpQBTMM9y0trW1skZB8lynFUtJB7jgMjwBnQOAFww5cF5YKZUWnpNdf6zoIL709BGi8h9X3
sjxJeTyE9SnVUW2qZsVhwVpxcQtnPfDaBFFw1y3BkKB74hr++V1B36fYybwFvh0foTDEt+WY4WG4
BBKTPJNZdgEpAEW1WIsa/Ab/o6Icstbeju5GzAH/L4ek7gC+QtXOH0/TdgUit8/jQ6myGrj/8Ouk
tlxkKkq9uUvbhUfBtqNptTBgUaS8j5YgR2DiXpKT76NYGPkD5HU1ZnF9KS5VlMt3WyWJ4aB3y4ev
Yx+Zg2OXVZWwrDw8MSZFuXHeLKD4KEtJ6YdDJSkXblEdvTgIga+HytXeHZHp5rErAWh8LFh+1VTG
kB2f58L+mmJPCnJpdtPbdqrSW3eMAJxoKG92GfuMKrsVx6QItRe1DIc7V6//yENNfRnsQn3Rw/qh
o4N9YG8apguig3z9egP9L6du9VsbaMmbm3EqNnPK+xQ1g7eoUr7ARw4epdAsg3u/iO0nKQMpfEwh
1H3Kl5pj/ZYMmvmq+VHxWUuuUoVvTvaiNg30y4ewTqe7PtDS+3EJEPfTh52Z1ETtZt7RZ4PGW5JS
B6IpGzm++6eaDLiXuqxdwlxK3zKvRkdbM9q9JI2+GS4GrqmH0rRQxN/ZVtd/wvQK6SJr1I8RhMq3
pscWQYWvd174lW9AwcqDnfnmZcQy86m0x1cgNN03q/wxu437xVLc9iYrI6STbL371swAKVTHyp8Q
0UFLN+x/B47dfgOypR/mGBdxu/FfNcBnaNi2A3hPYnHYHmesYeEL/50FLfKvwg95uuWAis3mu3Lw
6iN+bSUKc07xmimWfdOk3YTmdl+86jCmP2H9vpNCBRjbKwiMLzB51XvJsv2G/QV3KM+SHFGTuGre
lOwlWceu+TSzSycpOWM3qPcqWm86jOjbYJrBJRRWaNzWaMVAi659VNjs/J5F97g7gMVD1hNp2WPl
D86NlPSt7x1NbbBod7idzD49D4Ix0VuvVv0ejk90I0knUm1gClF/K0kbIyJ8IHX/TpKzMv1w+eY/
SGrqsyf66/zJiMH3+GNwCaNBeU6zVr2PfGjEoY9d1ZBXTwB9jshO9M+l135O4la9BawwPOt6y6sS
oypfJe6dVJB8dBFPpVJnD5IlgYnKUWRDYKg7HcPVAvfYzA6epXoMHe0pN5+bpji5nVthWFgfkTEv
b+3JKW6jDrLcIhZc3ioqQdNVLjKz6nSIPVy0dDtqHkPNwQp8sl5RCEu/qVblHdHNLC+ShKMDpF4v
3kpzRJLS6MESLNW0fvJ3aPqBqslH3JXVFqB4lX4DRZ2doeM7J529j2+2ZdzmrmK9mGHm3JeJBcBi
qdZO6p8TaMkrnzbtnmGdhhsRMXcJZi3196zgNeB3/87bqkjMUto/q17Xzv92vN4CgOns+LEe5+Zh
VCrg0oWL9B2oLpMv0Z+56n82x8F+a5wRfaBcL+6y0LBRNq5SEHHD/KWv3GepOhrpXR0Z3te6ydWD
W8fWfVp6GLDUNWop6MJ+ho70U0H86hgXexfY0J1a8lK5Y/yj0wCIWYbbPHpmF9wotpOcozRUX1BV
qXdyemf+qpZe87Nj3wgYkRmjwzgZF9ZsS1R3S+vZs9Ec53V3ELbU8l2S1QXKuGhU3ZX0qXd2GR56
X49vasTJ/ypY60hxueXCIwH8jIz/QZ0DNT5IeQju8U7OFjsumXYFnbByzOualGLd05LxxKsdrTUD
TX+2zMQ6q/YAd3s7heWYtzbw8hsntJRjqhU6tlSDc7HA+17xumnuNMN0TnaSTU8TPi6HvlWbz7yN
KtAf1/nO2PkZbR7ld+O9ukPCkHQsrNPzi90W5k84iYhFmvTztD5e2ixxIKkE87Guqvoh1tv6YhrV
cBO5rYW7r19iS9A56GMBVqXjg5mpl8hi+b3/LQ7Gz0lkKn8qIC3XC2W5hlRcYf2a0uFHqCjOV81u
MtSOtfkltNEGZ4gSPEKhds/ZIiquKn5626exdWY5IH10oQKBcW4s1s/oyGx/Dr/RAX+HfKj80gN8
kEEnMcJmEJ4ErvlnhjKy3vWvAdYcTfup78Aso1PcvHotc8Kur7RHcBsd8BwcluBdOQcW13z/ousG
HlSjs0gaqGl2O2tddisxx6nZAkQC4b5LkHXBv+aT5gzea556X7UpVu7N3vO4B8j31mFa30iyM1Ce
y524u+pxjzCVxrjs2pVA3YrG9T4HENJ31RCq931V+p+jev6mW4H+IKl5QYA7uvUoVT3NuY00y3+S
VNgH5zYt009mofuf/Zm9xMJqXkrDcT7759HPnG8xn8pzO6rt2WmH4Huhn+uhtr+XILKwzKnqyxAM
xVds7va9FbmfmEfeYfJQPNS+gnh+AHmj60Ntt+YtBVHBjjPOuguTZTwjdjTxEiG8ZkTGn2J3aCGm
FjpB93mr0Bi1cajszjoNWAo+dEtAw5gODd7IB0lKARu2xUMz47aFZfUtYCeuHHQV6AYMR3es3RUP
xhLYSPHeuopxnzvV/IlVgK9dGU3fp2gBerTwOdCBQnIv1b/G8zB9H+vI2o9LfrTk/+/6LpJLW33f
9TkP8LR9E7gIvv19/i3/v87/v+vLdfVqgLntmUczt+L9wIT9uRym+ll3TP1sL3nIZdTPUpAz+V3z
pApCkc1zueR9OJYvJ3JWineOdb6JElgL29KrGvVEy8j+ylOxj/Zy87RVk8Ix9rxdXcM3CMpHJWst
CJNwvkatHoKjw7t+6NGxOWSjVjxKMJo8r6J/03daUx31MFHvggoiHp2UJFBoV+/aJZCkbSiQ7td0
Vh16pmtoPf5dKvlbUo6QPLTtbvMIQNuWtZ5pS6d0evPoPpbcrh899h8oknnfEvhMNKoyv3o+XFJ9
dD5Ndu/9MBCgY7XQGx4t18VwNEFvpUjViN1X2MQQj69NqZwM3Zu/oMgwnDvOKoKnb9CyrnKNMAPO
11etdY8TtvfgdxobXcu5Ma941Llrn8GNWLgOGMZJb9rxRq9DNLv/cdhZzXWssICcy+RLCiTo0eo+
uoCsYKL3ztVMzRJxndZ/zpxEeUYgujvoFw8bsWSe0XQx0I5BhNwxdwxB4MXEY31Wqqw/M/lDFt/4
XZntdyRGhi9RjBN80rX9Y9T02kWN2+zqj6n5EAY6nhhKOb+lYfob0GH2m4ND7OBvFNNEHQvr32f8
ZM7G2AUPVdE0z8USGCrDw7BALnGpYOgLFakBsmG15YOWwotHMlk9Dl7RPUh9qYbB0xHTyAkDNMRp
ksWTHcg8XrJ98hwg1nHElzJ9QnQIgwgLYzSjU8cTPmj1gxV0ybmCWnOfZJAqjNGc7xwXZDHsePvW
yYboWiBlfOuZkXVl2aO48aZ5uMmqcbwqalTeZkaBsY/fR3dJ4yPxNDjuXVJOeL3WLJJEXeKf4rZV
cWBQ65PrFSNEV0SXEYDqn9ifKI9p7HTPPmpP6AaDHaTHAQ1U9f3L3GH1g7nz+BpZyCN35q7vQhal
gkL93LAHvQ9H1XgbXRctb3RPv+A90++qaBrvfXyokKDO00M1hRFKWOjH8W2C8OGn8x9J4x59/Mi+
snvdoGsTLVz7OXoBS/o7stX5DyUx/mDhF3q5FbBQHrj6KWv5OPuDee6XM7gx/h3gwEosHkYmVPaE
SCcQkz8KcIl6Z/7wwBowBcyGW7RRx6c6cfRFjX9GdK2+96ypQwqZN4CZUXnJGg0hGcT7xocYtRYG
5eMlN5Xo1Vc858HRYNOKEXxo9lDuLH+49OkwfTVt5k6aFry6BW+KNuUFsgHq+DUCAHgMyqG/yFF6
nFxrY9BuckcbDqwlFjcwgmKmqgsy2PIw5PDb3ZplTggiShWJvcu0lxLJ/FiyVR8z0SfkAtt5JK+q
XHhobODtMxwDH6yyxcqxVbq3DgPLm9FXM+QruCUZetusWw4wPZYkinbecWoLfC6XpG5OkJZMq7hK
0k9rbQc7Md5h8gBJznaYFCyBnof4PZXmVN6OXlLhYEFMgq2OxCQPp3FqNzoQpSEHjfV/OG5GMKqE
oP6/zi3Jd5d28BG4MhLavcvbDpHrj1E532Tp12YKw1f6XH9XxI511X24FX1uvKie45+NIVT2c85j
drwifrKr4iIpOcg0vJe2y7x7y1IuSBfND17XQCls8/ZLPzrVzhic4EcbKK8QirxfpqadcpfuAB3w
faDlekQFRHm7LP7NYsYj6iDxH1VUx3x2mvbrYne/T6yuvGed+1ZFxP0eokB1n2tVeELOdN4lplrd
bwVSygDrr3omljxF6+zV7g2IDM7NyxnkEKm4JXt7dHbOULNn+c9FPpxaGRP4Qrr/loJRRTBzuch2
Akmmg3ph8yu+ObiD4tx1Y4ABEdahOL4ofQiFRHeeTJQcn1J76X21AoSBGbprHkxfLJVS9+KwVHDv
qBiXxCpS/2tyycOpe7iPlkDygGBqR3zR2AVZSrcCqSd5Va1mJ3PAFUCSrW3kxwhZmEMXTyzvV/Uf
EcQFr1Drb1owQX/ry+nNKZm011Pjv+Rz3h+AivXPehejhumM2aNrIKoSI+J2P1n9cClA1aLgGIHZ
x7bqaqUemiBLLz44avSQp2p1ypjrPqlo7bJiwOp1atUKC+tF9plfF+5Z83a/JDYKKNZsmt/xFP3q
N6n9s7T8G5WFzAAlHHhNSZ0wlP5clK2NfB+LDGxodL/Hybvz87z4aTTxD8VklZreEgA9qCHL6nHD
MpFasJD0zOZs+OzXQ4OmORMIKR2dsLwNM6iAUppj4Xnn93Ozk9I4DTM8L9GUk9KptdOHWjG/J8uZ
2PHIH9O6epGy2HRZc0JoiTF59Fi2qvIQ4yREPLDm6FFiEqhZ8G3W1eq6ZUkMN9TwEOPjsx61lapO
5pxjNqJ2kuc0IXKTbgPvFHHQ/VZvu446ZPeNWdg3/qxTd45xpYKJ9DImXskWkc/miZZqt57babcq
PCo465F2TmekYqRAgtFFNWivLHVqRZmq03aM5is/y7lE2e6f07yrYjkxHDI5+Xa2HpuOfe9M5WE9
rxT7acwl3tWcbUXZY4dlHgzbgwi2nF4ZaiiCMFjfHSgF6yXlB4aZ6p8803xb8wz5BdvFJy+hCfpO
p16bsD3863/aav91Xu1XFqDbsP6G5S5I7N2PXX7c+pukZL1oV2aPMcKuUMXPVuuqt8VSTSr4Zs0y
j0SlRIJJbr9ETbdDumH4w2NH6F7phhOjDezUxua+SaJqX2NgEURQzYIm/2EVzYSGHpjGXr3aoT+f
Ha/7E1judEgRVlSjn72eYB1p2vhReOiDeUN3DdP2V5353okx062LhGlU6dFBs6dFytb7aStYZMfd
TqnpyBGaNZHDdz3WGBvcrdw6eWOeeYGE99lsem/X89qh6zG91n4FuLj7rAUjJ4PmhyJ28tCrzZ0T
w7+sQD2xoHNMWd0qTP1HWAx3CrueU4El4oQEQ7ls+BUKmw4JfN8LPGKmqV5yGynac90mypMaM+Ut
8TN6qvxbk7EI9nJL1jD20KTS5H7N0zBx2c3FkF23owJW8g5ZjeQSvqnKkxTAQfvRzjCuqraHyjm/
NNVLk5rD08BAqHVqtNBzpuTDDGQE8bKYHxJ8VkpMVnDIwfag6hyUHdpxN0I1NT3whlb60GsjDmBL
MKX+cz3A48+KWycYLFD/BAWrxXs4ZuNJL9Aak7wcBYbzjMsaC6Z/53UzAwkkTfVzhYte4Vr+Y7YE
yFF4pVM9tTZyTWmLLs7IGOZpXoIoNcqLOznTTpL0IMZTjBoFhKFmzdryG9v8ElmtcSNZrlLp6JKN
M3ahTXGUPAkM3dfZJkKzUaq8K0Axz5ia9cKSbekF+7tTkV/lwpLnh8PO9lrj0E41O9bLj5TCKFHz
W8tGgHDJslhWf3Ac5TAEYfxclMcCQvBTq2nRM3vmv8eo8q+DZtwjRJ7ejZhVPUngzmj9I2tlnba8
dOpzTNxQ5k9UJVagNPoGntfdTWIl1hOL/dZ6bBfZx7nwcT8K22af5y6TNj/FY2i2Sve8pnFIqk51
kZp7cL6U/w9b77HkKtNF2z4REZjEdQXyKu+rQ9Qug/cJJDz9Heg/cb/TOB2FypcQJCvXmnPMpLHN
81o8Z713t/hUB+PSMitqB3Hv+7l2Z6fneP3ASrP/86Ds7mOga3maRbFuC/H7kP6HMOO/71M5lKNi
Yem9/iJXrx2yK9J7Au+G26aew/+dUUuTxmiN5QYqcn9Xd2X8IGiSPZhZ/dREsTpfv+36QElmbogF
ag7XD6/fa0BZD+0W5fj1p66fw1FRYEnIb9jDqcDXY/++qCz/Hi73crKs4TOOOigh6+dNtxxJkso2
Uebh/L9+GwTMI5P75Ob6HVR+93pqWOd04fyr51QetNh37jGLuvckiLVbI/HIMlCLe3/9giGBe+oN
w5nrh9cvAEwRt21BwUjyhgY5NpGMki0rGFPW33y0L/99b0LvlDCz3t0XZpvtvBnFBDjL5KHBDRES
z5JvLRcyWuDKNtpZvgU5HH7LA6jn9EHIHm+oldM/UPRDPasgVGjNMrk+ULsspGWR5mkuimqjiYnD
0wgLiVZSXwR4+P88Wz+Er/dWSbL8yNbw0d+t0SoR4dCn6zPimkvm1ye5uoSGVcJ4fXZ9mK5CyfWB
TS3CyesnQdcOe99k4q0ygC/1/Jz8T3i16rx1yu7uXTcX2iySXexqfPjvgRoZq8P14/LqehhF+SZW
49GwOmm69V8gmwjnkXP1H9ktYDdokDQF4O6erg9mK9VCwFG38jf+/6dm4X+nuQkDo6/APl6/PI4L
DtHr0wzsDMj/PGPMATifoR2Uvf8dMW8mgiSHM5J5DiPE61H835eBvZzXrswe9glxBzjMsC+IrTZb
Gha74XcexE8ELaKo270i/iu0jaeYXMdTPYzvLof1nBIHtpOG+Exm4W/VqqrN+TW1f2bFKbfX1/vf
0b4+u74DzLCSrYg5VhopaWd9MMMuj8VBEtR2cqy6OTpsEvI26zaaPuwn4bwUvGrbVjj0MXXovMOc
AkZHTe4BpF80O8w6TMyrKa1aFdfu+mZdn5VAG7YtWBDuu6Nx6iFbxK3DoMtqIPHlhbr8XwcGizLH
zfF7EIquEWhaGdHvp+HWJva3KBNta9mXeurUqU+c6X8PlkjVKTLXI1fOn6Vhticsv+3Jr1qg49en
leePxvb69Bq9en12fcjdqEXt5EPDWLXz9RrH0lgtBh2Kjv/nidX4bnVMS0AAq0d0fZnXh+sL/u/D
obQgyxjkZkarh2lZNYrXw1FfPafXp3Kh4VWV7hz+985cz9P/Prw+842JeCsMvCzeNZxAHqxV9vff
gz2IZD8I+5yv2vvreXB9SNcPJ0YcuyXtL9dPNZFNuEPsUY1cYw3Ga6KBo428v2NdPxZG35E+alV4
wFbX2P+euoM5HXMgX5jkOaYrH6IVxBhcH64fZikUYiPV/jpKyulMMKTcLL07koqiZersenVoEdMl
azVv4pJo3YR86lD3WnYxph7t6f38+IV6NpoVrEs9Qm5sTeAcVvqZ0fnWLEd8o/lNWbfJBkYZg9Kl
SS4OWpibOBoC5u39ZprL29LgFlH5rR36UFbPeisDloyGETqdxaYdjuAG1q3toj/gvjcPy0SCkOOR
Seu+yU5WO8EQBhX7MJLF0se7VBJESRK4NpbMR5AJhtxwWTSyO2EaTjAbs7aNNEkszGjuYP+Dp1te
LFEcq6ahf0ckUdqLj3ZqySycix34pXRrY/Sr5XBJ4k7fcHPEmZzUddhjyEiGC+BX9CQZI11NZ/Qa
ZzRV8FIFQNnS3dSuGdHSQoVLi4LhdLA05kS+sdeHDYiK3qPXOKq/3uXAeKNPVAo/v4z+JZ7zLEgJ
2IqqTIdrSkRpatCuHnXAtxb55zOhme34l0U4snWUVIFabG8fwbrRGnmQZsJBgEOXCocjLRK84v0k
0MVMr763ti4JgqQe639cbt3r2mIYsGNc51jle0ubMQJr6P2HSdtTUSwB88dPiudk68349xvNyWET
IdPxFmpPgTfHA4+GfJMXHlf+fMi9BwUC6cDEU78gpiU9wyOBQa94oxtcunjmhxhgsBd7Ollbg4A5
hesp0f5kRLZMp27WM8jMHHlTJMuvzReDqudG2bLJ1tzotjaH77aEjmRyiQbGNBLWNE/MGxOXxBw9
EyEN0Uud9yTgOvjEcHCHBe0ES2AKX3K9CBy5IkVgLW+UKd8i7hchlNcNuczkg5aMcDz+ltP6KUyI
ZQxQ5cwQveybodV2ZdxHDzPE9aX1/jUFqXqxHn/No7aTHhvByRjDtQAcHSs5o5Xb2X7yo8Fh3dSK
bGJDLe9+S8OCBqSh/bpEJMI1stKjZdDJ8zP9AeKCF1hzEUbJ+Dwb3o4gXOQjCVIsTehMW9khafl3
3hrDbmnVEM5J0ew07zXRqmpjZ2W07YqK/sxY7WxHqy9Lwi+cJJ3B1DDuYpVJ0JTzcdC/2PkngT+7
43bonvqcqNaOvC76+VvHbz4MOYJnAZDkWYQey/EVRa4F7ChLAlI8yw3VoBEs8Fc3PoGpGzmrcpO5
ycEWmr4ZQXY5mXgFJNYKRJJgvgrqo1YPq4z0FQ9iqG4MB8OKbb42v8X++BXFbQfUqf7JlvfFzIGv
Fck34twy7M0XIhRfRvSSTF2gpU5nH2TqOtuQavBCem1qHlxaZoiAncj8o30DwsT5yCb7tlYM7Qv/
Iky+rTSmG0un+mdNz7YjqcOy6S/RMhAgW8174nkd0mWr5DD/IzmbfvVzXg2fxkCgvC7ne5FR+Q/L
iuutaQQSjc6gT7BCV0AmBzTDgA1jzomgqweAYNnXyEHadA2hwJqlHRtFkZUIow3knmOvh4VLw59I
gbPV7LrSjh7INpRbRjtZoFr3xVFlaFUDC4EGhrYo3sm4L0LDZ+DddzLd9H35hl4Uk6NkD63ylLwk
1JtOR5DwmhOLMlpte614Beb/ADrN2/RvowOBrk1zfPfT0UvNn1rLf8rU/O5bi7DADjK/zh6KDve+
moZ555UMC1IDLbtXoCNK5vjdoAuqSmB/01w/6Vl7266NqmpeB7G/Vu8SvTDxDydIZftRbODedVul
Oavdubkbk2yT1g7dklWo28bqWBvcFEo0Qg7wPlgvrJpOHGTGsSvTOxchxqYp6tsyr/9Kyz22rfPV
p2y8lLhPvKIMhV4cEKrQD4okeS1ThK/em06SNLMYVHXYokDfDlYGkWca89DRSKM3NTlvNLtSYWRp
3x5koyQaEaKn1lYQKmVK19nPqnsm5o0xdCn2dAH29kInM6leKqXvBKneOy9x0A+jWUltTjOtfvf1
OjuNQZx4K0PscbQSaOPF67zIIoQ/Ay58+a6V82bW88PoBGbptDsnVjcLaM7cgTzXkz9pOM5NDcba
q3s4g7XJRE30xzyKkGk7+ynVQi8l6/5jTptPPy6enWa4KAdNoz69JrI49GhwcsU5kcl+B5INNM14
SQAHImgDjNYVdpg37MC1LrQ6rk+o8nZxaPt6ook7w4yDDw00gOyK2P6cpfokm7rcuIX20nuAbGRq
fvRl/j2B07Na9YG/7BfZLrpYa7+M6XEQ5fOMjTwo9PqxGYCXp3CYxhxFNcfjSRAitq8ZA6D5s+gd
9cueASQwtf4YD8MDmUZkCHr0xyfp/vaiB03BHZaMbaLeKwHyF4DyRhMTkZd6BbapuJiyeshB82yM
ZbK3wvf3yvGPH2UPoA/a0LFWtoS3nyOWn5FHJORoksZ+JhSjvsU3jITPBZtuckU2EZ0dusLS/tZL
ecn16X3gn2Lr95YiwoD0Wbz6nXZm5XtCXNZshsHl0Me3Bsn0tW3uZTYdVB3t+kM/Vbuew8Iiwc6f
2aHaMNtLqf8nUMBuc5vSpTpI8tT0nmAx5V/yGtbnYOXMU6rdlHL1Tl70WxREKOfo0yrVvTmDvJi+
vB+8IiDP4aGR8addsm/EQkZ0w1R8uHjq4ZPWY8BohpQHQfTnwrnBRABsfEXZ0BkTFY3aepaOwHjY
C/YZR5/dcl3eEj3aUQekOr0qLpfhzZE0lZfCUxs4PHdFpvpN60IE1AWCI6uMn2un+G2k6jalLKaw
9QcSIzEddol+HHX/0bUoIucEcnYVj2erp8puhuhzkFx3y2DuHGDebj/eWHTvIKfkIYg7RyuYhrYR
KFG0UyB332AQInSKaaFZ9A670eIguxxGIk8WFnSjDAfT9TH8e95mzKYyLJ/6EkbUmGv6zrRgNvRd
+kgAvIxg23ODo5J88H90NQwXAxAZuzH74EXyWRMz2E1/+BQS0vispehehs+u93fxCFK0T8ko9nM/
LGgRdAw4CoTxYaVrXDwUYa3IgjamIzDoeknHOj+Uy+gdCZl8c1PgPdzBh7H5MSS18TxxedbwdbL0
IrSahLkJhmLG6dKmjwbLT4g7CVUT+T1L2l7itP4jZDTZCGNgrGS9RL1HUEn1z4Bc5y0dLgmDRLAo
9cjnrG6GuD07FIuxrG5Hn6Eh+SKgrm4wEL1Sa796DC0CO16zIkz1PdvsAHJvVLeez63GmcPcG9aE
Qe7mDgFSWQ9HtX3LzZarYwqcbtHv7LFUFONFvhEeNZhToNuI07+RfrY82/VKyLIVvDc1vdj1tDVM
W1FYEZqRurAdnOFem1RzTLX83oopyMmkrUy72lt0ptp2mShok3GPSdvqnTKkIfTiJPE/+FawU3M0
e4nRcgVw0mh/NP2+0jo/Ro6lSAaWTCtvywaMGYh7sSlQ2x4WO+7CHiKmP2VBttg33eCjTR1+be1E
1PIlJZi1ogkN8BHtXd5ssTLeZ6MQO71qP4AsnIZqgfhcr4jmz1YQXK18A7N+nbw0wqUSQgPl0STY
tHpM3VmnYCaRoFfeHtGSTTSkOwWZg7nHmXGF2F/ZAAJynGYy2x1zJ6z52dSdS5txBSYc4VwQKsFU
8td2ozEsJMThcpsYzj511OeiTihnXgoUqRtyQdptaXCciBK/xYmBbGRhv+7gVZLz2oK33zTIfKu2
LYAe8m72Z83YOQQebXxbexK12I0AbtdFqt7AQcUKNSOg3q90OdI/chY2zTqDDvwYE+uf6WjzLjJH
YMlYSCEasj0tCvB2VIS2z9lfa3gHKEyITUzwr1DjyzSBkZRbf5Yjq42jaPfbUJNYN2kh2uAFTf0h
9XQTqpwb5qScbjSfs8S1zS8aLr9kKDfnMWdqbTK4n4kqyk3jEWBfGSKVwUBpGaGe1/b6A9uUHnFo
mgz2vXwvbLi0hlIH1xg96oCsCUDN9dBT5HtmtOCo5VlLOdvqTmz6onnJigo7knMCjBkuNfXzJH1S
fWlSbJwi2U8kjkPtXG4dJOyN+JkN/7splyxEyNZwmg4PbjV9uP30DUn0sMxz4JjGZ61SG1ryBKIX
80WkOhs+yVQFzEH0RjyNufsw9B62jKy8Gb2BAUqrM8j2PzJbkmhfWs+RfByEDqobhigJYiTu6G4U
qqS6KWxxEYbDpRtL8pyYY3S6e9ew6xjragqTVL8ncOTFHEnF9IdqFyfzYxLZI1pA94GBCgEuWQSz
eXn3/EfP0RCJmCuLr5QqkDKjwKbABF8Xh5lZhzMUW2LON2M3MG9I9lpT3VTFC9g8n2FndOCcDLom
sbYqM9iJjQbfaqbVVjMdK/BOfQywk6Yf2gWywf0BzUnlbqdWf9eKglHLYO4jBXNPRYThFWDQWncI
4lF+Jy3Se9s6Ul/0VUGBMbkbm6qS3dd0p+dHKmkb6nBBSlXqB0Y9OvwZ8hAKXwsitLlVaxmB52U/
s5u8J8wp53koA22EDZj55nx057dapMU2MveFYCBd4UPFgxpvHXJgajG851W8dqjZ+UcZ75rvdAE3
BGYlnUGnlbw6bZ9hIp2d/EUp7t42qd67ZqLkGB3JmLBnPJwQEu27PgzlnyYiIyNPmlsZJzuLIJGd
P6tzk5v/Cg3DbpJBfl95Q638RpH0wkC83mloVDYtV/zW11z2hj6X0jT1t9W886EAzzPtdvRcbRjl
MXS2GltgixOhYKqV9Xj/ioheSJr+1FFx0V0NqHnWkCwU2Yye0v6QANjYIFpyN11t/kwW2KnixXDc
isQt49M1tIO7KPonPmoeq/mpa1Cn8Lp/4M18UVFPu9ZMbheQw5B98zwgDRYKwXLXJUS43ivuplyK
GA6rLyQxSL/HP/ItbyOfiOWUNcog6Lwc3VffUOe5A0YCZ44seau7GzvxVfFmgUR5SHPf3Gtr5HLS
zJfC1qG+p9WwS1P2aTq1f9NMr1yjyEAQ1a/LobPt4nnPzzEFH2LAt8mRWKGX3DC1kASs/StG0mgz
tRHqoR9fvbWe9UZv+9ktB6pNhKn2guKM6GqsE+ci99mmskRFFgUv1yYiW3q9bYe85kN3zM/WQEtV
opmgYftYc/A21WQ9aEVOy1BY7yNzSyOexpD0n5Wn4seXxBbP8eIcjIICXcSE8rE6UQFA2mMP65mw
W9vBQmgMSZiG1b2fxA/NLwtvxORnwlmpkvGhEOzUnA4/TTYRiyL096QjqGE2a/KgpmcApMUODdd9
5o4XxgoY/bTiVhSxDNkEXqaV3DpbT8ZXXHlf7tC/9jonZm6/kn3xZDpVKGJyCokAhgJOkOx86juu
FmxdKMQPvaW/D9L+p7kjfWWUbr1Fdl2m04zJuP+7S2rhmBiP7XCbt3DAWQCQwa3wZuMjWjevnhZf
FkiFILUvueksNO7676ZVu9bVXgsiiTduYk3BVFN46zZqhoizhSpmqGofq7jQN7YoTnUk/1UCC0Uy
LEApkT91w5NbiLNVOn1gagM1VYX8XgdQrTJNC8Wazzv4xhYrOFH0Wf2dlMkBcMWpS5Odnts/idfR
p+qYApKkSpRiujfn5jZ3CBTt2uLYjESmDnqzRRX+lRs9clGThG473WY5g+dMon+LKsDB9pZ/4Twk
d25aIRKeLpVmwHdyjGSD6TGarMdIYqGIor+l0p5NooSUUyfPWv4JM7GyFzPQYh011mTezrDHQksa
3+4gj6afPtUTk3UcgD8yWg92UnzOxviWV/iqSVuAflXzmtPpds6nmzpDnhfFX5QQXwSrJhu3Hnd2
M38OzerL07mRa6WPInCpYY+bqO2ozddOpdozxUtCa6Y1q6cmAfAm3YTk07dJpMj76lIWxCnV9mPp
TYIJuvaxxNNFb0FI+9WNyRIuXG8v69oLygnIXSW36ZS+p0Ungr/Wbr5tq/gXNQ1aS7N+KKE1Srdk
cXE60pZsCR7vvFTTNiI/HpUTXm2jOeMzejK1EXE6zl9cFod5AkuYkA2aZTpNvaEaORvRnC/CCnVm
qjC4Yrwg1RTogVxURlJimu+W2D3joPxyRPtZLMvdCOeLsZpzwxXy5uTQ2rQh9KsaDaYX780uC9xp
QHCskRaVLbeYl05Qa5d9a1tbG7wB9x+DPMoi8EyurnHRxwOZDlD0kYErbwCyzotqLP9RuTRvXPop
G4uKjrO4urGK10HkIQGq910i35OREfh6Ci4zEVMIS/Rd7HCi4J+4XYpoT0f8PXLlLZ3buwhQPrsE
fGhFa2xJIToXonySiflRKkew0Usoa/FTeT6UJyG5MVbp01UqEOs0ZWgeNwd2Y0+Ear83Mvtm9/uM
C1QeweaTqbxEIb6Xd7u5dE30QXmAHiOhRIlo1F80BjmdQdjKMNv51ivNAyoj2nrZbFEytDH5kNql
dhvtlr3mmyrp7S6DuyMvuwpr25nY0yt/Vy6gaBZR5Iequ6lqjQEBv2Dr5do3+97NjBdCpJF3UIuG
b7IEWUlIVqy8+DSmE5tGyAnM9rWgyWxii2d7P/elcdIKJlgtTgQmES4bNS/RsWcY+3n22yP2uHTT
zWQwKcMqH7W5Bxrv5v3++uH/PgeGPuO67IsodLFwAOJvTO5VkrBxt6zJMljTn9S7J1Jg3ARYOK6a
g9afj7WLJR2T06dDH9kQ6E9da9AOvJ7dYlCoDiKi0wfEnq3N61J0/X6kQu8m7mFjRwMylU/kC38N
slidXdx9Fm06CmP0927055LZGcyF8YWOjHtNj9wt00VMznHxoQ0AVWuL0t6ZjN+o8rhoqLDLKPpn
ZWIIaBF5IdgA4VtAnPWK1+SwLHntKZ3Wki3RzomLhi9yvxPf/B575Nszi3A0REdIzADS6VhJ33zz
c6Df9q6ZtZt2/XPpOoGxHORTE+R733uFnwf2sCJZYqmCcc4ui+48ls1dk4lxkxXTUxUzfS4879g1
gpame5ebuMld76dTNhD/uL2f7eIhW0cHvlbSNlTdWejxFPSdxRXhkwKPq+xEPkYVtnGrmOHLkOJ6
4rK2jtUoCNSx2b0drDgRwCZQdugORALDbWCi5pYLoTHutpnd3HXZ+K7KNWhRZeM+ssq/KV36Gwlp
I6a9rdvslK3Y5wY7W8wHLGvrJ/p7Ors3fvxn9hYz2Y48NI8NZ5N6Fctj9lROr5GVQhfy2KMlsRVv
sFhvlITloGoVeH7G3tm1pw0z1X2W6sZb7rNaw45ld0uLRZXkQxnpWQx0X5xR3LLHfnb08q0vvWKr
dSJFaBG/wxjBwu6Ze9xMeoDQg2VwFR26xA7ROaRJNQRr23M7mpjVTd5jc522LhrBkHae7wky5afM
s8UsbKd7zteCk7+caFVGI8MVECpY3Jm4T1Kxh9PIXfKqwgtyxzFwNI3PRgEQULdAvox1g6yKhpXd
/ORZC/ulmg7FTJ/ZKGz/aIqjLOWwmWMGU/1C88l186+BJh93m1rbVIge+qJOjnE2rgW0+WFjcdnQ
rYzBnajuXi9LBium/a9eR0/RZ0uHJTByjdpVXnp6lshku1OMNXCgGHmIHM7KqqbZOej4TsbbEX9d
gEal2fqVDSV9ZuzhrIk1Q0vHL12GiXkZJwxkhHzfJVAqKO82qsuHh5bM9LAn3mgF8p/py9/EdhsU
A30bBVHDmGhrUks1x2xsIX5wR0haEQXtkOo3ctJ3JTXlZnZxTqcLieVCv/MbYe2FPrQ7CJHHpc3c
jZNX28QksGWJuTnEsejPE/323EPgnuXq1akQmeryhakZ73+1IP2hIxulfXYqatrq7Fvh1GYO0Svj
DhYDFIm2Si/SZX7adjTtG0tpmGLhQRZ+uV2kxc146t9B9Gwre60/a6xxy3i0c1bSIq1fK2exDq5Z
o2YW9XwS/ToT6pDTEL+Bhs/NO+ragjxxvBtbkXBaaJPAgN3TCORCY5vl2K9l0ZWBa1RRAHKlQsuJ
67XJAiLbKgBQ6yV5Vyj+RD5zCVtFZwdCiDVPob3YInuTDsc2MqRzyNIcAROXPTaf187hFbc2fxI/
EZ2Y2GFZYyTjeOOb7dsIi/PyAupTneP6QaeFwhlVbSLelW2S9+C++47tHn/baOYdQSMjU2eqLJdZ
z9bxmjrI4vEg2LgTL1wSsTqIas+w2IIRs/PHmzohvAWv7JfuCPlYmtF2zOY3a8J1ObrjSx/h9UQG
1O0rgmhYouWdShe+SfsTpATR1on/NZYzhK43nGJmqDQOfRMwSjzTNneaH/jNHKI5ux/1QSN82sMB
M3rEblQYE9oGPa1Jh84kbGQgYbPiTLYjcGtcSLj+mxsxS5YbVZlHQCX1Qllhc86JxvhRsf2lm3+j
Wn5AzxBuASjcbu+X3tEh40T0oaMv4Fv8tDCdnV7goGBkCL2mx2RC30ObxtuJGbNDik+WjNs+0T78
TnjbwegIXEvz+obJn7stFo90PMFMh7FXoBtUOuxzMPdSsbKv3QP2EQFMjDzktn3MrGg+OZHObIOt
j6iQ5LhxrXYaLHh0yE9SK/Rd593DuKAw1OfXURmHpdfpCqvuRY5MRJxJBmZc9YGafINCsVj47+Ob
pJcfhcOIzPozx/TeY7fPJpi74jgqpEZsBwbFADrxNWr2Q4dv/C4mj0SrCbMm3Cmceu2nq8cPKybX
q4hu8gFtpRh+Jo+GfpPRgkdd+SxpCpD35sP9rRyaH9bLGLE9zKA3bDHofGmrey1x57NyiS4os+xB
Ew30fHvmlFuaelMjRQmNkT2fuzLx+6b61a3pnxx1KhZnOhisPfsVuj3VxT+0G6RXQj9l3svO2HS7
R15RxlmVZLRf7GKfgMBFbBjmWnYodQKdu8i6b3s/O9U957bVhjEHeTM3PvJAhuBG69vbRE7TbeNt
LdSzoacEaRvD1zzXd9xhM6pgayMa7HNdXaEDaXZzthp2JfsOQtsQyC/NT4bJiq1C9mTqfhQkLa3X
pLZTntE4KeJ6uKscnLnaN7326VOLD0xfddBO4nbsGbMtqvp23ZXNItgadT3CupF3xdCXfewv/V26
Pth030qUtKfrp5yiJcqIzkOTO7zafo2gidShRP6IJtdkLSVY3dN8KP7dOIdNyzocNcZzNqQZ54H+
1oOXCA3TdIPYOniOY4di8d/iNBG43Ohp1305bbuIjUw54YPINp2q22Or+ufRbZa9mVnpduyKW4Vk
jNkx0zmrK9o9Fw/Bxt6QwxFWzGqZxFHCscbi0gdTQXd4a3X9cDs23mNRcUCrpdiUjdHdSl82ZHjv
PG76XgOTRTLegDp210UzTX7ajDJR/6bBgCLuMpbPBuPVclAWNv1n00JywdFFKVRu/c69K5mIhc0i
+oCidRthHRwZscLMWYM2pt+sm8PIGSXxhae8G9QO8DfKxejWX+Kb2GGvwrZsl5tNEkxaTj/GmE4G
+QMUOeqXJRd4lOvdG1b30A45bRgnfi1m5p+C+1IMQbrT5j9FfnAWWcZtaltjKKsy3mkFyQit4f25
NhrNUr4qOUYbAQY5cGc9cPuZ9dlafoTyDp1FTHb25zqcoEtZfLcKb63uSmo/jRCjao7Pk9W8dDli
CsnJZfbP+DjOfofCJ46SbZR2UDwGc+P64nt1nFCIQyfpfdMKItO9mCivC+Yv2zF2jj6SnxNGxRdj
jRmPG41pe80BcMVPX2C2xEdU03zdqcgDapMV5CUzpzZdMopggZycer4bLaYHtog+knsUKKwqQTQt
28FEuj92N/OQF3tkGcd5jO6IC8H6Qi8iNxRSHZffGc/zW1nZv92iboQY7qhSwRYn5zziOzg7NQRB
/S4XA2f3Wp0xR7lzskRQzvYlnRPr0NryaChy0Ev1pM2LcTOgBTLRAe/q9FB2lLjSt37N3Bo2ldO/
abVc6HPl3Aw4bibOzBbRU+clZ8ksjZ7blymkvBiExWaJN+80Kf2wX+rAFwlnS/pQQGYIYtb6utuD
VTqimeRWnusm/v7ms3CIE4uUReK09hvbw1cu8n+ySxbOfnM/tbwvIiW8kLz1nbP0n7FFEzLLVjt9
xgTNIuPJrL04ECDK6DAwsbU5zGM37hA+scKeMpm98P4/uv+6pvPDmH4BbVqa/r2vb7SJbZUd/6pe
Pfam+9sU8s2b+yemEFFgZhqcfJfgLB+iVBuxHRDGqt5hjqqRGuwIJNlEHniboVxatvw6U2c3ss6A
0v4Z0eQFbYVObJ1mVRJ7Pju1IiR25zgqB/jDabbmvcsVVMX1vmThjhzt3RrSP+BmFZ3nVu1rHVkb
9vek+63c/o2cKbrRVX3Xip0RcedkTYeu7B9KMUI/rv6ZuYc2XW0HL0VSp4uGXAZ8p80aP6PNCOwi
48c1fxloettk8W8UkrSwMkAjIL1OWx1Nr5+clL0YmyxNbppaI7XSKi8ObrW8asu9nG19i2zOprqY
gqFy9sakYmhjTUsES/to8oshrHH55+LUsSmNcXSS7phgvPZbyQq/n5vsN6nbFTolj1al8bpJ5RQO
XRzKWzZhawbaPL0aS+Kf6WwEqid73LNTY6vc6jlpuntrIAgCTDX/RhpOJVpXj245fm/7xsnZCrWM
y4N01gmusvILTL0H5N9A/1TDxEoxxFCEO6Gc2rdSa7ZTcycX3ThX5bibKi0O25yirOkPdWVQt9IT
TquUd09VWy9ZbtKSBShK2mqrN/IUewS3xzqxCyiODF/rt36hYVce3wvVbbuxpwSQ8b1mUPRPVf0T
M9BrM8Io/VhLQ202vxzZ3gldHkq/mLfSoN4tZO7QD7IwCxUQWaLpXsbWv0acY4tVk5xAl3HYn4/G
oRY2NvfR/yUj5Yvml2i9VyYoe0UMHJ6Ws8WmNIkpI1Rs3mFYuUsm/S6dBtQexrGJi3Jn0B5wSude
mf4q5aEcbVqCFGe0rk1nvvUqfUZhSTkKh8qWI0aNyrmtFuspsrJHwZqy89xhn3fL3m+MU8SdHLNo
MNQMyIim3GbZ/8fceS1Hbmxr+lUUuh7owJuJo31R3pNF280bBNmk4L3H08+HLKrZTWlrz4m5mYgO
BNIgUaxGJTLX+g3RSBw7w6CcqUWvLYBRUrI9Fjs5uJgqIWoOlzvI/PXQKiurrlmVEGx08CyY5VJ8
0Pvy1Q3b16giVxGOM6W4iYum4UcD5c/Nvqi++Rr0xlvTZuj1qwtNjvM14vfkywaEFQp27ab/QkiW
hH2elgTPpCstG+98w3oIrX4jq9q28FmqSrV6QH4HuocORqfhhWhUdjM7/KHo0rKQc14YSEO0jr4y
Ct6wcvdSpsgGRi+6puPDFm0J6p5Ni0hcXGePo+ssymHU136t3Dv4sBaF89VvJkR84B+kDiAFQDtc
IJL+YCT4nmYqAe7EvpdRcWvc7ArBoxbkVXtbtMRiag8ybGaZR4hjGNq5+U0CkWHmjMMhbZxFMBq4
KNGFjMlBQyeFNKu9MuzyRjOS57LCq0ySLbT2AaTJ7Z2jE17WHGgFhn3b1QoLNmPBlEsGGo0EYLj6
fYRBJ3QT5MUMrXxO5WYhgVItcA3tA/XKVCw8Q9ENDIm5N7m7mV555AUexzQyZrqfwk2H6uMWxrnQ
qpNR9vacXCPbbkzrZlKhXceNWS1TMD2dDfKxr/dqQzbYI51SSt9QcsDqkdjqrCtRkASXqlr813bk
y+NYYV9qbQnBMzcGSs57bVw3SvOQyITAUEWaGOlrCWJ35ZgsSlgodrBVpjQgelIBshOyNxAcYPXr
Vk+FrayaUj80loUeSo4zZMScjaCFlRHQbOpjl+v1UcmC5kgAYiSt10kb4CPdrJLyfptUen4T6lJ0
w7Z6OhcVWQX/EZ0iXpumixak63vKvDTkav3eTEepb5fYGhZXogo4AHkIQ//6MUjYeSHzuN0vjbHK
b4jDFDfAxW5zGfEOUaVh73oqHHlz6TD1ijEwXfFp/cXHQATSYel3qrQV/QBb9+e+wL5+GlUc4JZs
fAiVpK35ZKKuMqt6DsLOQMblz7o4sOcKoj5XogfaXQNol5CAthF1V3rfvh/Y251tPe12n+p11gZI
6XQktP7srxQmKhb6gTypevqojrFWO3kgjMSgoj7OBqynfOOavcgqVwv3OsTT865wAU5leVfvRNF0
smjygBuXQR82d07pxXu1IJaYel3Dm6O2z3ggzGPoN/U8tfpjJzP5ikuH0qnmHmC9rSiGsROuITbo
i8vAntsd8CokaDbdtoxRnYuUS1dxK9vJH8m66Edxpy7AsnF0bY+ABN27pkg2bKeluSgGME+PnaPe
J4XE55DlK61QqlsxjsKVhDLK4iAGMlJAfUXquCvRWofGfADTC6smzs7iYMRFuYpKflpIZfn+vDEz
tC66pJqLZhDN2ZkbBpsSD2Zm8alPEow+qCuSWh/jRNXQsx9I1wQp1FVda8EVIXZ/lXV9fE0KfkIO
5PkZiTprkXlBexMhqbmoUFW4HcrCnLuwb+5Ye5VzrzPjh5roG787o3v0R/TsrNiwvqS9kc5iqcme
9DJ/w1QWumSZPtptmHzr8xTaYKi9piNA9tjO/qh7VhQJORUyHNm8lXMmjlG+dntWNLPyQLQKSG6C
Co1uhsAPsCZmudPSe8zWPrmQNxIRe60ei9e4tM4WCP+XoAu/2qlfPsvsCVi9Vc5XldztLArjYRXk
HtYojlKcMZNHVzO2mIImw2VR50U5lMpRYvHTFsVZNCieYjFJuPlSFEVDGRAcCr1YYrnDUJd+udcv
TSBmC1GspwEyS7WXbW+jqPf9Hng9Z8CnyaMZXZH587G05JWkKagQT33E+A45wXVfGO3lo4qGtHKb
dVqR0xJdxPi9JIPzb33y/VkBng1G+mZsI+wiSYFe4RaUbJrCCLEEzf0jPzNpWUt9eIuIQTAvFaN+
SmLppBp555EjPo+26/9RJMYzAG/nsTNVGwvkGtpsZ8VEVZxiL6WZtrfUzl6xeW35/ScqeXGt/dK5
7RcjQ8rFN5awB/gPGqPxnFq5+bU31Wzued144yhBtnLMBLmdpGp3oPvtNa7N7hW2ptVCKyL5AURh
iGCSf13I0U06qupJyxOEFjSzIzVBLrCJ/OLEg0OiyMuiU8TWaa2htXCMIj1eNwUqKXFKgiuJuuEY
GVq91lJQBalO8r/RleSoNIO6RtnGOyqOaq75oViHKIIIkDHh8ivbpYBO1jnU/o1mhP6Z1QhLOsUy
v3nxDl0J87VmHz6ram+4EV0DY5SIyvzZtW+rT101aM43Mh7f67Y2mH2b6Bb0VHjA+2zduWiborZM
OEPUEfBct0Xe+csOu9BFXspk/dzunKgVzsqhOy7VYOzO4oC9rDXXkJNYiaIy9VNamLielhvrnKkN
4+6QWDaqPt5WDYr+cp0fElS2VbfckQR/HXHzQ6iKSD9Y/+s6d5C9gafEbtDeZLiogLHsIAPDSzhr
qAovAO30S1HXZbZ7ZnUPRh/FTXJC9BN1VqctugF5JlHqfDc5IVG2ESUxEPw0ZxPingecmTHEwdAN
F+NmfkMfdeA5S1K5prptvvcj/7FQkba7ElW5Y6dIupWbrMRCvY/jeiGrHegKAij1Sgp1/u+wg/SX
sBHhY0pjRCxLra4sXgsAAaZKYpPR/FKuihIBPuK4l56iiHA+oabp8DGEaMgMr74ySamjOW0jA9NV
V4o7yBsRuE+lmA/Bg/lvKj3DlDeSQohfXCg6ioNogIdKOni6eBxz4OORY269aQNa+KV2aon/XHlJ
AawF1cAnooYVSR4ju1ZzhCqMET5O1pBw1Kz0LVUz5xx4EG+cgni6qE8s5xa5D/nWmZa7RQEtRvIb
+qfZPstRhTIG3KbdIS2Wor7x2RF1Tf5IFsdCnKjHXjUkdZkYWM4qfiftK4unaSZO6wHn0rRvkTI3
pL2oKsOIVlG+nIraj/bWgbgWJ9Ifn+pF8VOdodrKNimiZWcTQ8X3atj76vB+kOXqHDT8raMOXjzx
LeOLEkI+kPMofyJp92roufksWelDrSj1Vjc1fW0rob90Eg3VDzTgH/RMIX0GwyNVbeZTT0GXqYyD
RxwvMTVmwgSVIS0rbdjbqGy5Q6gtQIUz/6X9aSiK5G3IEfVsKvWLZ1QyCNLMZsfeSbvucaMqLbKi
Mqn7mdxp3sZNUrbWNdQuW02ec0f5ij+5dINgdrZPVWQGA2sEkNA3qyLJ48dWJok2SLGykqBwPZnu
nAGSZfPYll6+U4oyXskQxLZZ4yUP9jBsCUamz0qnZbCeXHef+G144+reH+J2o2rzP1j02ZWVJe3J
9cgy9NMF0+cAQUlOKwQbmJqevkZO8iVEkvQoDlraN8dCb4DXGjYSBxK79AKA5FFTA72fiT5wOadT
YNpw4PT9e/H7EKJ7kuePSRJnm4+hYw1YsC619bIpoAb0/bhFt8U5iVIaQUCzWmTvRTEsQbEAT912
dnWySAjW24oICOgwOZhnhVQ+Di151TDVi6/WSN466OPqOYuTR2Ae3Tcsmo8N69G3qjWhZKUeDvbZ
OMtsaAIziY38FI52PPgtSQ9Cxvb0iW6fwBOv4SlP4nKZVaAwpyr5LMBaei2KHw1RLCX4IIOzbAl3
XwUPUouNuIYg9cE2/cJZVTkQ3643q62vNTtREgfRxZj6iWIxsYv0ziNeVlvnoJelbWrD60pgqbNL
bxFRUCFfLYKpWfQpJVeexzEx0dIw6MNr9Rtbeml3uURV4nmpesbVpTP/TycFZwmjNKwzhCEG+X6P
y/Wdm5Q8WdyjAlKw7/O6W81rcNg3XpSkN+605QjkEqzO9zq7aupFRAgM6A6ScDBX1OtStu1DoYbl
AS7LI3ti406GVoXemHmdVxaSsiF4cosH8SAaDVTtF+BA8o2cgxOsWy1fpxZ417jWvPvAzaxl3iKO
oIY9PCronZjntFDd+sS8G2NQNk7mSW8r8mvuW9qyJNXK2rhLGGsJQDY69IbmL/IwhkAEUuCWaOay
Z6xrzdCM27F0CZxaKjtMSHbszRF11/Q6nIlWSyPTOdSWeyA9j8BoEMSnvDLLkwVijRR6GbwUVrIr
09B4KLXcglPhIQcyJsFjLhFAmDpYP19JLrUiqG77L+BFLleazFjzfKjUa3JLRNytIr7rYhhKCHgG
59B10Y1S6owUSWytu8FU9yHvCOAwSUNGO8wOzG/1ekhk66Tz/SytKNLOWYz9XSBL1l0/SRahxzsr
Ct1eV407DrNk8mBorEE5kuqMCVyiujVVpSD4j/l0uPSrSz3D20J6v0K01MOAQ3Knu1gQQm4nx70E
kdjcmFrj3+YmmhUBQm9LURQHOuiW2dywsp9YQAgPfXQQdXRQdMKBREC6res0Os60rbc307g8dn6X
LKMkrh/UIPwm/qsV7Y/A6PzXkGeVYPqA0cV0jY1U0V6froktYgplqFcPozalDzr3TU8v16ROrMxU
O3m/pjDBpURxuodS5eyVenD2pDzJb3UqCYkiTL1VxLuhxA2bplQ0fT5lEawtpCZYxX2RNJgU6PD4
cNWdVfz1qDzjoz54iDDMDNnmmE4VH4c6DjAABvV6N0KkXTY9jutV0GuHLFWjZWCE0iMk+auOp/DV
CNprveq0R3gLKWnx6i9d3aS5EktX3e+vcyd47/ppVH2U8VjPiogw4rNaptq97Jb5ndf+UAjaZ6U1
1UuL4vzQ8vma3Mm7dVW6gFDGosVZvJJ73rEw/kmIyvpSnEYKggDBdMidEIVJ+0pGt2tfRtN+TZym
aNBKeKr+XCvKKMOXu1EjZO0M0i41vD2UEX0dkyrekZWXdqIe4jvBU1GpJL2NLvLUm6Sfk85Er8ZU
GmMjOlSiVpyKQ2Eb5MqsJpzlKGe89xctg+I9NU7p7wfm+WuPn8Ym7gnMKUmRXrupkl6LM1ahDzXJ
1N1Hfe96ysbWSNyLS3/uC9r0vW+Ndu8MjYMG2WHbO4qDgdAnz1GiL60iQbukbuB+i9OPPtVAuuNz
H9FsygZiLS3GMgEwQ+9OQvx9n6a1THx6OlUlEF/iTBwqj3cX8CR/9lHXqvZQHD/KkTlGqzBBx0xc
DMURpaZP4xCuJElTVSbTlU2O7IcxWDhZ83ToZfA1OVwt5PpaJ7hGyCC99mQ/vS7iwYIj7moLZ1CT
Hxs2dYuA30dtrmnWgkyrthAXigPSyul1tSmnnqKi6sCHmSw51vA0EpxmHkfSjUfMEIqZKEJlytaV
htKSKKo6lFEJruZBFAMzWPCCVO9yR1Wvo0S/E9VdgHZrreMhFw7p8FgppHrZQlhb0SoZ8hVOmuMZ
o2z9tkrHy9BOrDf7Lmxy9JS4iIzHsERXiP3o9LGUGDXBzJC0U4ev0qPq4kzy10+rT5+WZZi/IpPU
P358WjFkxKdNKgSaC1j6a6GEnvC6WNWZBy56Eku/qKNPeuofxaLyYaI5QGhEq2gY+5iZXZRjOf0a
K3G6EaUhKfZMlVB8YmXphKx1oQUGwTXabv2iIp697CtrAMrkJ3MXoYJTxlII6yTXIP1QIp8lel8u
tDQf7HRhT74ewbUhVcE1eDOPrUV3jvC/OCAgv2+k3n6UVW4/OD2sI8e5LtrovpqqUweeTRmRTq+b
yH7say2cE4gPDqK1NkM8MYbowVNAT9c6Fjt9J9mPJaSxVVqG/Upcpaod4cgmDE+OFDsPY3gQt7Sl
Vj6g9EoGcLqVG4YkcstUWoviEA1fR3xn0bCq8rvKc5filk5NbkwZcb5u2lh90GGNRYF9rGONjIcs
Qy7GyOqIU7Z17AqD3EuomC64UP12GGIduaHvzb0EhuHjknEcByZRJPYNXq2aAevEb289v2lvMVoi
dBgDDnU9ikjeYCDTDc8fPZTGve9CLT6K/rieVGuthWgpiuU04JTFncYS13RlYszRFHHWjmas62Yo
r/oUvj0LAKD2pcSvVUYks9FM79U/N36bveLhlIAT9CavAR227VjbEP278N4wqxdHk9LXyFWBv5jF
F001imWNMuGBaKR5zEelwAPJsZ5CqViIroVNnk/tZPtmjPGGG+SAN4lRdjdj7rQzcT8TkmLcmsWz
mwNVlIqexZgUGfsKUuUyC0z7EeDAUXStQ/Vra8twEFVT4UMR0RF/Q+Z2xdxiH/Xn3xCxh7r8DVnC
mkr8DSWsofsgLV6A77Yrt4j0VSxH4wZwQLJQEfa4F8W2jNKF6svqvV5X762j42k/FOVILTYkjZIV
bGfyJJoUPsj4pC/kQS5PgOG7baFE1QbZZHREpSBeWOjmfRmG9hEItP6HXe2rWBrf6oJpAhHyEEI5
V4+OW54q4plZg+BCp6XPXVL4a/SyEuTv4i4/EJnDMmo6+1RsEHnGZliv5+wD6F0U3QA7Ahtot07M
U6xoS7eXggNpI3seE3ddivrCVsECQXROD5qRLbO6wzLCa7hCcwKMX5zevgzQbTVLx1VLmez1LEs+
6DpY0KlUhB4onqwcLo1t6SvLsmxRJJgaRBfR6rRqtieBgIp+SIIKJbBVXHrGUSe+eTSngyj6cWfu
R8wlRUnUix5KQv6IpI+FMnUaQn2fru0yPI58I1n5uN7MhQA7TNf7HKH/28ADMFkp4CyEELo1Vvem
Y0e3pNP9S30eW/NGUasn1DZgm7evqI3zDgP+cvZy3d14SAetbT9Ob6OOJEctye2r1slzBKCbZxnV
pgUyjsoJ6VQc0Jo4WPWFVD2UsnLvlVGHpA5GWUPqPBohHiqhYkWHJi86PEC0AdX+wbtmjwEZO/XO
0Mq7g6bW5tmYDroKbtHIzkMYmJOiWHMEgrmH/wfWstSjcquOLCs++jdVFazkmi2bqBOXtT4o/CFo
krUoigY5KN+QrTd2H90skFRWlSVXkDfNc1y41ZXdSvOPDijLsDQLh28fw1SaVazrEVKfuEg0NE3Q
L6LYd6FcMJCoU+q0x+w6SLai2GauuUqDHDSEjDeO4xmPNlu6fecAAhDFahj8JUo18kYUrSi7r0l3
XUOmcm9hqK+qujEe88GDwObcKH2oH0ldIMHvyX8Aw5LXYZmzpRF14hAEaXWAcwVtmb7ymGkrdyzz
bd2mX8ECQz13XHWhyHZ40w2pca2rLw2xBYgz2FVskTGD8jo1ZmUW3ch6IC9kskNLUXdpcPOv2qAq
e1FCStG4dtIX0V3UBIYib1m0/jhOGGcyqIhaWpZW20IkrauvHhyqyxhsLoBrF+NXyC/2vHTITIek
/pVpAgrQe739KLnupSTmqh6Vi4+29qfS9+vEJPe9p7iOnFN3q3bkqqcJ8HvPy/2mtklw52+uc3oP
9KPXbb1uiI4wG6OjEbk3TTK0G+RYouNHvTi71BU9CbMOZAPdP6rTkpl+JsrV2H6LPYD5+DMc3cTI
juJMHKpiQFNFjRsMxP5scBU56H8o61awyWQv2YUdPpSXYT5GaCtpWCrhpN03jS8OYiwWBe3s11/+
61///a3/395bdp3Fg5elv8BWvM7Q06p+/9VUfv0lv1RvX3//1QLd6JiObquaLEMiNRST9m/PN0Hq
0Vv5X6lc+27Y5843OVQN86l3e/gK09arXZRFLd8b4LrvBwhonIvNGnExp79SzQimONCLr+60ZPan
ZXQyLaihmd05hP52kVhrp2rb8oIBXiu6iIOdFPY8LcH7FjMp6BwWKpgExCsvjPRTORra5ZCMykln
at2RG+a7Ri1JP4HKz9eS4jWzj36igZwbBppZgGRyHhAUNdJNkdrd0UiT/ijOtO9nUw+UU1KWceBO
fbYmR1dVtnXQZOc8AErr6sMPJSeVt4bvDKt//uYN5/M3b+maaeq2Y2i2pWq2/fM3HxgDOD4vsF5L
bFyPpppkp66R4xPuFtM57O2K/MZUUyyNAWcyYBs90iHT4b06LB1kA4vKPUokNxeJLhsI3vTV2Qms
EgkF6nrXNICTyq0Pq+/Pct6U34q4bHCf8R8K4PpXAdnwB1l9iKO6udcgTd1EYLlFrd3U4VFxoRiK
YqyQVOk1CfH86RoD7sHSi6sS8n5jPIC1iOejlcZ70Zpm0Q/j9/kP40uavO2aEqKlq+B66ro1Yh1V
eyT6/M9ftKP95Ys2FZnn3NJtBcqXrv/8RTd2arNg9dI3IiIdejF8f+Ib9hKHL9VAygJiH2p54jv+
aO4yZFGrNN1d+vlVA1MYHdGdr4/lgbAOfNiIBy4xhwbTzKmytSf8sDh1XX06tdT3XrlhvrUF667C
y50tmlXasrXr8bmuZ0NFPHzEIGYlJ2qzbRLdvjNc5Vq0J+xyiJirOUxO1zyVyBvPq9Yen90quuuJ
Md8xB3waMAZ+cCM7GkDDeR+jWzoa/XVrWf6h6fKjKCESOFy/17fX+DyjwNfmqTtrNZQfgbloC1f/
6MKltZ5eLlUlvVyMrE82WQjKw0c6BAn7oL+R3eJu6BUFg7eWWJJdT3+LJ32xrOXQGPJXGfX/DWAh
81I0h+CUwmG91WxMgoLMSDBM5eq/G3W6vNTQQhCPxn/9NP1VYjr8luVDGXh+/an4r/VbdnpO3qr/
nq763uvna/51lyX8+8cux+BbmVUgCT73+mlc7v7+6RbP9fNPhWVaB/Vwbt7K4eatauL6z2l86vl/
2/jLmxjlbsjffv/1W9aQFmU0dFrSX9+bpmlflZnmv78mpvHfG6dv4vdfb595WfxyHbyV5dsvz+nr
L8egaN54lv4yxttzVf/+K3Z6v8k2HBkbZxN+ZqbMXNe9/dmExo9typqhGKZq/PpLihia//uvuvWb
otPkmJZiarI9zY8VvJ2pyfzNMvjFWqYtM0NCZP/1z+/i/ZV2+U/8+1ecanKTH95xhqaqjmHIpqw4
0D4sGBc/TwA6qSM/SFt/HZIrWMJYOSHj88h9V0WVHKygLma6Nsqz0mChm/nVDFI3WjlBiG99gCpI
KROn7YujnFckScx4byrD3Sgx96J72MIuolMjF0tc8fCOCHDBCtTTqJDhabIY7IOMuIbXHvu+m5EO
WHg9vm2tTJ4VGM5rE6rbztEfbB/uGW5ks0ZF2xwiH/j07MrxRyQKcmee6cOtgngsP9wFUngIDvbe
S43Hs+PDkTLGVzbIYC91NJNazXrh7m9J5EhLohsnXvBof4ACdQ1UCNQogE/lNES9lTNfzUnT06eo
BzirvkIZkWdYKB6J+7NxMAIImhOta7C/9Vp1G6cjNtmdJi97GRWDcRjHTYioeNmTYTZVF+Ugq74O
1PwhaV4R5F7JzXhkK6DNIFd9ifPkySHRGZfzVHF3dTMJcobubmhBmflSv0zq6MU341fQt2fYRW+J
C24UAS2UEwI0NrBQpdPY9H9Y2rY13uwpAdWm5CxC796Rrvpcw6fRjphYsycyFafOwk3aw72tDl4R
I7wrtAbaTmPtbHbwI27f5B0Jt3aduh46Zqy4Ri9c16UF0UvAr64NUQSuY0/qD8hgg/aLceixQwM1
hOhM9ILCNGSYGqE41wxUVMySrWp6L5ZunO12VyFqDKvEnBSI/JcOlCF65TmwU22O72GMKmICqzf4
o2Jar1DaYSpcajVA8SSNryX8lsaucuaqwWNhEaZG+cpAqKytwsVYyETxUD4hApcD9/cjFJS7U9uM
fCF58pb3NQ8MYvLbrDXgg0hAFCafFOR1kCw8QkxNl52Mjo0cRf6E1IRkjkQWATfgAFnwUrs+6r/+
0E+6Dfly1M65CmSr951+WVbFE3jrAiFAlEt5Kmc6WplWtiLxBkJDkbQdT+I9diavJBdSVohSeYLy
sdVD5BzTHgogDCzVbHexOxzrCm84qyr1RYTr9HIYE1IUCDjFSXirjGjhjRX9UfecN0F5bUAnnKmg
7pusVRZJ0fSLFNERd+A7RnClWh68aEIcDfGN6STnysRHWN6nuruLvehFVXFS7IHQhiXajPmqdeKJ
MJXfAkpYBZJzRuqC9CGI6Rpsagz6jJSCtMt7ZgUPQFn9poXOVuE5QIXsCcBEt0gNhDhUd+enzgb/
yFkclteWjDJlEXUP/YDjZBE9/TAT/92C/fNcZjumLOsqeGxV+et63cRBWfcay1uTrCvg9RjsnM2N
EUQaD2t8+OebKT/vDpg5p7tptmlAH5KZPz/tDtpGUSTJd7018rwI1zrXhu7caXytemGemuDb2LXH
So6uQgtcYFR9+Q+3nybmj83J++0dS4Yirhgqf/HPE3eaKFpG2AfHwSh6wQbGnnv1we2N+VpieoZi
NP1fAE50UJjBROAgjdZ/WKVbf/MJFGQ+5Om9Iduq/PMn0EHRJoWheOuobY+6mhw83wR8zVJFj5eI
4/+HL9yexvv0F1sq635ZUXHG5W/++X6pJldly/y3hvrO2goxTFSz65yZpOzIC8uYkxj+uNWjwgEp
2z1YlXJO0TNEC2fX2E9Dpa+NOt1nD+iYoD9kPCXNvgjbBzuzVySvN1penCRJX+sRud4CGBMuI0sF
cOksbbRzOpAeGTty1Xr4UimY0GIaPnovsFnhHMsQZwCCL1m7PPUxDtm5phwGlKwgR4ynNE/uGyc+
IDvMZs/vngvNuUs8uPTkoRE84b9wiaiFQR67wlPKvYabbhXlFwjkKXOIVq3zRjknA9DxMj7qSo/L
chmsYy8P4dmPD2ph3wHyfIgG+46ZxiHLjkwANlulDbTQRnUrsraVO64kXmFxU84zpnZ54tSIh/J/
tGb8f1kO/rTK/HeLz/8P14zTturfLxnX5dtbGrNW/HGJOF3yvkJUlN90wDiqY8uOYcmawk/5fYVo
qb9ZRB8U21QMnn3TYJJ5XyPa2m+GpVn8EmzZECvB72tEw/nNshXFZoLSbR3Zgv/JEtH5eS/OTAqd
j1mVgXR+eYr56WeXmSTYZSPsjvb4Na6QMRxyLd+PaohEsYQkSVoUOI6JSnGQh0Cz5+LUTxvUT75f
I+q66eqP3uIsN80Valmo8bRtTvSnF3xphB/xU8P5pk85rZJR3ocp1KrIK4blpSjl8t6SjD+bfzi9
XBSbFioFhlssggKXBzN2kHFBwvwgDlB00akWp7wwmxZOR0IWMh4Ql8pgYSqVbR2kwIZYNCAiLDoW
NXvhXWor6hY+zObzOGRSDG7Wm1/NMUE6pAzQaePzzsHJlIcAscHODpydKImDWrfshS+tec5meeh0
dFzi947yVMpL4gyXPkYRrJqa3TZaQcNpVM0D6k5H2VORBh3D/MnVw6shCvy73rNxO7QwPqgrJXsy
m/7JysLwprbbct1LbgeksU0wRQrtXUz+KkiSvaiBTJHufnjc/+a9zMP889TNM8TCzlJ4fGQFWNfn
qZvZPKwc3cI2OlIhtmpuvcMktt5VjaoBJ/LVepfXabMTLaIozoJkHBb4g1QzfgX5ThzUWM53ceRl
8aXyh1PR7oCfnGG2jKK218snI1oRz4uvxKHplPgqQ5qrs3N7i3qFzXK3iQzYAocE0ZM1CoyHOMVm
ZYaBGbJUzdbuZeMphJSooPf+pRy6aFPFMiBo10QBUx1xL4OXTZ6RtRMK0V5iu+wiEvtg2K19cGXD
PnwURV2KUfRaz9VHUfpo/Ogroc7WEtTzoLWW29RKhpUhN8NOtdH7kg2XH91HWWm6CQE+tV+aRC8X
fOSuzXk7XrpqU/vHReLshz61k8SE9fS5LJn6VVW1yTGuSECHnX5VpxF6GI2J/Eo4AkbOO7tHWgPD
57hX/ath7N7MUinPNbqb82GEiRj3prn/OCRWiLDT9zrLym3eilU/F3XdqCGz4+fJ0tRbeFHAIZ7S
xoOCGrdshEJWqO10mEIrc9diqU5KLl+CFo7O/hCHS3zxhrOhIzluB5E0++dHV/+0zEKuXpvo4awp
dVszjM+RyLZH25GNaXxUVH63ZudVa6Lk+7LVlxiE6+3cCp+8Lh9uoxwMOij+GG0alBxVE1XyTnsu
8Ks6EfMhF1dNpyMc9g3Jn9dLnZOvraBUbhXl7A1BeYtXgbEYZBlkqYmmOAsO3EJGYQ3TI5u4JGaM
YVRp3IA1rY+a1/sPfuR9qWLw3Qj/rXolrL11Yuke7Ekt2kZNcBQlHtB//maMT8s/8c1YLP10TZ5e
UZ/fCyiQZUNvx/GxHcqN62BNPhJ6xhQHsos4RpaSH9pSyg+Xsjj1Wu0RrH+5BiEfYcLOuslCfmGG
GWZDJrJ5waJsUo6XX/vMZBqT0F2RLJDfIw5BEUnJeMIOJRPAqDQTpGLEaa9ZljEXp6hvsbgRvS6n
P3TQ0hZ+M3s3rOZ7LOlqdjsDW55W7VCDB3uI83Ng7PGcRDUXtuWVYqQoNduOd49YsrPxnbeo6F3k
gEI9Pfg5GgeX00Bu0oOSy9UKAVq0XUov2/7z1+18Wv2quqyS3VQJiMu6wTf+KSTuQq5WdbtD2rPr
EOswVXX3cchl6b3YZ6AXQSr8WRZ98Cah8lP3S09RqbFXC3ol3Xx0EWefhhmaTLvctOLD/niXvLQq
2KVIMZmxhP5PjWdcCMVgqTcYuE35vOjQoQJZgc5K2P4jQgO+pIqI4dMSDhPEwLADcKeiU49twhbR
682lTlw9HfQC+7XLNR8ttRcFGyk3r3wxDIreDDP1xsDLWeoOosm6k+HIVKnQ8ktMtHaiDIVt3Iki
P0kV22tYjW091vdqnEGvrfdmMUhwLzJW1OiNGVtbGdNFo3jqozgTdQ12yMjLhTMspq4aU1sWdehA
8uz0jYxMhChBVgd2O9UDbhsvS+6forQ/Jqmcz69WngukJYyJKaNqmvw5gNf/H87Oa0tuG8qiX8S1
SIDxtXLu6FZ44ZJkmzlnfv1sQrJaanukNfMCF0BWW1VFEsC95+6Dpa+PmsQ5DfWUbfJ5EPdBP+CX
kTbJwQlyea/GDJxBdrhyzWvoFu2qC2Q4AVrBHyKzqvLW4ft2CTUWV0uv9a3E+HqgMAuS7axp8j4o
bwP4iT0MqL+zrkPBVwXBWb1KLd+z1mUjuTV/PtKbPTdpTP2tE7I5M0g4Ah0uMn0TCofiY3RxODOQ
5TnVk+2c7I71yKSNnNQX7zwCGieMWb2zZqMCbRqDLKeI9Y3qvjYUvX475XWMtYN3rqPjDCu+z6YL
FVblqUJV5TjueElByvBPWl62U6KZu5K8+TgXHY9wCGUnazmS602yLw3zYz0iqTWb6h2KaB/+w4yU
H+YnwtHv/XHCVFAdeR2Lw5G6eMtbQUaaUZYYGUgx3F6R02UP1iLK7QFy7EoddH5timPZU9qwQ/hR
bn798HDezmKWbfCcploMoqihs5D/eeucyikaRqgKR2qBKfDcpJjFIKavPYpOh4xKJNnJ1ehql7GE
yd8U862VDuIrZJnnZiK3rLqx00Iadm2K59XRHOdUPaQCd/SoCKKCqt5A5Kgf5yo88UTNb6qndT3P
Rq98UT28uJrHySqDLSATsVVjqiH+vZ1AftwcChvCtRuw1828+4wtwf/Wa3IT2MnScPagj949RR2b
fpq9lyzYE7oKP0dNHmyNdsjPbpAYD4bLrhizo/AzEqQ/06HVHjMB6QChCcii8prFyV5lflSjsjwg
0T446JpOr+NYI1lbCG0RxhVGvP31byXFEjj6Ic4h2AMS0vFc24V+Ir23i+VWanMtdGOmsJkABFTe
7FIELg9Y9VILS14yy+cXFIAgwQu2ROHSVWNvT3djAQGscsv8AqMU/WwQhru3J6l3qr/RmxUGxxpk
knnZeaBHlod5RtivtilqTDXYqFPkrV6CoG4uodnIQ1Rml9dT1Lh8fZ/qf33H8ldH/qrq5XPdXLSs
p0QSOkXsN80ty8VkrNIlmmn03Guqq47YtpdcpxSfJU6rSirem6VRXeSC5hH17r3Uw/br0OvBpHP8
XTYOPTinf97w+n72lsamBZq+UUfVAfU3VXcSgHIthzWpOgDQWoeIGPenohdyg37RPczl0L+bIvdD
0ZfeHVoQ548g/1uNOqKrr05UDivVjcis7suZqnjVrU1qkbwkJ/Dbm+4JJqtzL9BFrua60vc9i1sN
DXLvIDgvQJosh9U5ZYOtlpWHJ5sSxCu5VdSLIjG6ozaIu69ddaTFS+haL83cSsB6AQWJftdt/dzT
cTumcZfGobyy2BBET1ZD5tqUNZCI8JPhTDQKh2y9qK9kfyJ8lDIzWvdsNbfqiGragtX8Sr0cJwiq
VuF8/Do2Sac+GAL+WRrp4YMg7DsboXiep8J47q1o4zIBP6peaeNmxmfuLqqbalWGiiYES7Wc6/Pg
2hst9VyqK7oPuISkd2iLbnjtDGfuFMJzZW2ytZo746uiote1ZbA1v56jNBhKZfHDeV10A7Rb34eZ
5kNUpVTTDl3thf1SetAjTO9V1+vDmbSUaR1U15B8lZllmlfVZX+PBKkfjt5AmiddpgfVVOp53mBo
fdbC546gPVkAMTxKsrHzS4Rp5JRaaXeMKsM6S5gl4SbqoG0OvWtsykj/jLtZc+hzp77rhuFbY8Aq
N9Lk7s2wk2H5WInb+PPZY/lOVGw71PtTVPAh0KDTJGLnKhZxa2ycYpNbCt9a2ENqSB0M8m7a1IXl
rLF8dL4dLsJUaWRP5pynV3Xet6HlnCnWHkJsL1g74J5j2cPXJgAIcjXRi+4d7lsRQUXiejhGs8En
lyhAzvECmtykBpX8opzva3AiqyYx9EfV6GMz88MO81F1/cGs7jqmyQbVDZpm31gq1aZmW1ge0Ek4
WLuqFuPRdHrqfJPnqDUpPuravyyTvZKhDfXWGevo6sdGfo5rSAlkkeanwrXfd6DZXqtA+5ZdB9lZ
4LcmVsjqgCoUDVSZ6fcDakwdVQfMgnDR6zuoFQlOnodN6ifhQaysGhu9TpaG1s42B0BYThS7+1Q3
TkMefop0Ak4hkMKb7tTFDXXShpIN+2wWspSbctk/LmNzhckrovEaHtVy8jLWLeepHoZX394fJoP3
m/2wYb3Zh0hHSsPCjpV8taUDnn4TDtTQQmZ1RNnpmLKCZLdSviuC8gz1p3jsmt558nETiDO7eJe4
0XRxgN2tmjEvlcvp3nWwXwv7sNoTYou25lJgy3r7XQRh84h5MxW738c8ZFDHcPm21VC8vMrt9F0E
92dHduXrMTX8/T3q7wzLT6eGvo/znZjH11O/j9tyMI+qJ3FipARlKPGgmtqTFYFXxzSmeHSTPn9E
+zpupmyEX7d01QHLQTnCBH4hSZQ/lmJsb8kM4HbpqbMakrZo/6h9ef1Dc1ijyiU5elSn+HnyvIR/
97qXVGfV9EFXndulgW6IO9pgZRt1oIlldXYbP4yOqp+F9szjvoAirVO+5ZJmrRrLOE6yWKq5Mnlp
w+mFug6WneOUCaqDR+OoTtZbX9sJhJErv2mx/Ysi7YFFPrXkHV46pTFPWzUWd8J/cOIOEUBSWUfV
VQeGrt90SVbfqXdl4ZjcCtM8OFTI7YYeMHrve/VDV3fVpRyJIRk2q7jvXXWwXc5IXfn1jMCKOSP+
p1sMU/2gTlNDoPbuzKZsHkZWarVjJOyCiwR9NH9jYxRgoy1MqrgcFyHb10ONiRRHHVKDwKJHCkuW
wWaYn3t9/pjGwD2R57CktxAMz7aRn/oO+vNvFnTLzvyH9RyyapclnZA2AU6BcGBZnP8gIywtGbFz
Fv2uy6wZVNAscPT8pyGNeqVEIjxlgfRuXQZepHWCu6aFz5Olqf2YoRgDNk4eu7DxHjDa8S/ZJ9GL
FrKYG9fDDH8k64dLl2LYKDTiJV4JFTMnrnXxSOpvtMzdDf7g7z1IrO8IFf9JXdOdD3cExGI/Pqgm
CD4Nc1lij862KOey/53Q7F+PDUy+HJKFQhiCJe9boRl16oNTkNrYyaaE2VG7cKiVxXFom91Jl1DU
8pyYQlyYM2G2TB7CQudRrXdXtFessuxx74AyOolQ2qfRca+1k8l97ybT2ZMRC7Ki7PeY+Bwta3a3
Wo93pBz94RTH7XAKqEHGfciAv10kfySjNx1nEfwV2P6wH8vCgzqhf6AWiCx46PSP8WIRUkxi4zuN
+2hQBr4UIDukLi4EeswDFTpsRI1zH9TyDlzDo5lr4g4BiXt00vw9jCt5R/X4Hx6wu1PjmMW9Yc7h
Wh/TSxpiiNeMpbgrwyI7Ajr8WAGsuTqDM1+tpfEJcqzxg4BlyHZoBXNEexdCwgW5ADGu8uvgvdmM
+77jWSvZw93PFL+o4aE2jb0UlQvuiTcRi8MdpRGYd05a/i7pFnip9q6LcUNh43HoSyt4amEYAIpZ
pVITH9IUPRr7qW9asv81SPF2S7NkyW3TMElySWmyA11yTD/cAtQMN0XjQ3qYYkw/X8EBkws9wM4b
dz3HSw2JwOQ0Fg0KkoiJ2l7uZkFh1hWQbmVrDqVO/zQidPjpRhx/sNE9+0aZYLLgv7QJ2PEmrXA/
8bUAyr0R3GozTn8zDarg5o/3tGtzRy+SSeEwFRIf+/kDUUE0as4Qdrt6RhTsZyJG60wTRtjs6sGM
SXaR2Ds1NlLKcvZ0e6t1Zf5U2cCsq7ADOV+N2ZOkngMWcHTQGy97IvoxXKa8T44u6Lq1PzKzR5Hn
XN+s5e0s/pt1r783tDkwVt3CvKf8YY4m98Yiwr2pV50faUAAKdhWXdUA9ga1QYHPdlZvDeMZUOcw
85wYrPA2fGnw00QDZU/3LPLcMz9J8DB48HL8EhJ41WfVk9kuYAEumt7os2MnCzaoCE2SjXqpGuBt
8VpE8H1fx5YVRcMjOrZ+s2V23oSiubwIiiLV5gFmW4s27udfwxfxkAwSGOeM/O7OSR/jKUuoGPTi
rw2FSvUW8nK+LoMmeOhb17s45XjKlg+Hg2CBnY5ebG0N+d6anaU8gNCiysHe5KHjv4jBdM9uS26+
qWxuaD8atiHMIz0u54OeRd5qAlTZS2CjU7zRRs+B2Jtm+9ganec4BnsDh3feeHhaHoLG01Zotr1b
UTrOITTaz6CAJE5Py5hqrNrd9B5GeKqnGYW/SSobz9cgwUI9brptkQhxpQi23zp6BbyCWe0yg7Kg
tMFgNkB+pqeY8dWGOV1zkO4FKJ7HUSITY9EpN91kRpeBiuDHtuy2uYMoAc0aaYmsFds6xz63NfwC
FjoG70XEdLlk6LAgb3t9n0wdsax4uSbTSfvw66nyP24rEqdISRAlIjG0vOWH/uE5YUyVOXgFLBLc
fvfxEsEzAhtL4GYJ8Kl+m9X1nufMc9XH5WFIMMVqBzzKmtCpTs7ryxDMARbnDJZuvljIQdfV4hAj
aVjPJ/VKNQ304h1eUhTj2aQUvx5oQwvI4qGYzHIf2qU4BDVTLbIWfzvDibur/awnogv2Npuyi2pG
w8kuOIPC0s3MM6B9BOL253FqfRwgCkiDmq1j+enQqK5db6lEt/E/dzN8vf5pZl+24CJN0j8anDxf
9i1OkEQRB1+eKmFI8qTgvhx+8AEl/KVMjfkgQMr+Zr523s7X3FIs7pmwcXpDC2O8+SXM1tQ1QNE4
GI0iOnXBTLzC8vNN2WGRi1tH8OBLKi6A0IhD5NnNFZ7yHnJOAumgT29a43O3BJgy2jPZI2DVDFJH
nt6KjMKCeIDD0mFmsqZSoj/obBXuWq9pVg3PXIr4liI58qTRCSitucJs0N718KLu2qVxMqO8LVHH
LiiuXV0V12wOJngtTnVXLl68zOrPopqGZ+lEJ6pAglXY2fm2XcLVxRKj7lRQetaxZ0YOQyRbjVYp
F5O0IyyiY+/OnOq92+TGpYws704NeWGanGJjfFcDSXRWagwLiWDTp5InwvKu15O/v99hxYD1Rjft
J6st7rNYv/76rnmbGloefxAK4OYL3TLZn71ZYIYe5bLCw6mXSud0ZXtEuozJHJ479ElHrdKH9bx0
4yC4Fq57UNEgHhUC+GuAN3NdUMVpmaeRQryTkJV1ooJzgfF8YGXrfa7Ldqvj7PBkp5F2ULlY1YDt
0k6jzExQ04Q90D14MDBNOA198znUMZ/CsQEk1dgfqaEBYId+A++0HdUI9YvFz8KCBkytps0HG1nu
yQ1BumIF1588J/2xyfEaxXXk+6A6x2+joyvceR8t68dRpUmXRnVfx5IMcBqmLf+c83oY9OvfYVPi
njPGLhJm5jS7LXDV9jCtbzJv2ArYneuuNXqIadHGSLgMsCnCKIdtFXzaWD+2KVx5tUthe+nvCC5j
OGOz0jP02D46eu7ftHZ+T5AnX7MwcXCtdY1HO8F3sMh/I3407P+4ZdlgUMuB6sexxdtMUIe2c3Ja
t9tlMf4OTtTJQ+sQBN9W0j1nQDHPQQrdfmKjgpPzHKKh6diq99UXtUYu3KjexS40T9uAgFCEI4+9
uEA+Oz0W4GDNZsKXBsDwaQHbL09R1USi6HZOlXwgUDTe2pKvMBmN7pp7M2HJOePZtfxygx6d0nbd
mS3GPgKBT2+P8yXJim+N6mZyuO/nOTuEzdBcJjtrKGolNqdF0d4eoSKvhjR9HA3PXCUU860mmH2n
FP9XHA7E59bTxy1xy0pQND4a2GGUAzAWVqUHmu3cOAd+CDQ7PMHSKrVP9rKfaAcjOAWzcYrGGnQq
WsaTzNDU+BYeY6T38DBxdVjW2AMRfAZw1kd1ssmLZzcMC2ANeXqppQ7MRo2TMdkb5iK8zWLwNWC/
Vt2yzzUiDc1RnR1xscFAvFpi3l4nUE+hatzbRSXXLe5Pu96W+bltGzJxbFivBk6Hl75P8TXr4t3k
1+Ge65GqPc8/5YHT7HrimSvXyPIT/8CcX8bPToY32YeZFUnErHc2Qe2Uq9pp63Oy9Htnkse6jQiY
ObhfV9pHzS/Kq+rVs6g3JW4me2jt/lpj9bPX+JXPQ+0SGG7Ygi9snSdik+0VSUD9NDeasbfSGLOR
mQTK2h2e9IRqgTGongIba7k2bPAylv20q1jHGDVuN3JpIvYpJ9X1huwhysP+Osn0E9U8xi1PnPa5
DV9IOU47LlRoUHU8XxCcTheW9c45189zGNoIv4NMsESgKWJf+82yUv7HstJzLDi/wjRx0FGC1B9W
I3FTlFkeDoCXRy5YYwinE3DA8YTP4LdXaoxQFCUHFOttu+RkB1781HXZhce0t7mbg+U+S6gFQN5d
nF0bnxPmglPpA/XP3VsQuBje6pXA6qVtD0NqnspFLlNOYbo3qWCyZhYJBmQ5g7oMUiIOBj1aeUCc
jJ1j4VIdbrdcOz7Lt1/PKvJtZQizimtZVEE6NKyql7DGD5+eoLZWl67V7OxmwgTQnB8ntE4nfWnq
RaylusF4h7+PPCYNbPKx2upTK/ZzAIkU6Qh2lS25zQIzjmu47NlHp/euqmvMbXjWHLnrhS7P+ShA
h1TTrnBqlrFtXm+r2EI+oMfzc+SM6NBnD7seCxtqNhpkUgh2lFCG1u5v8unyraxbfWwX+oAlWQLx
4//8sVv81LO+xz6sgdwAB98cnnwDr63Yqf8yAdxaOVx+pD/72JzsNbIX46QaZ3k1ayYPefGuXuor
zWX7GqY6gHpWT24AMiL3e4opR+H+MYcgbbKRW5ZFwald1pEGuKNLFtifYiOK92JJWqvMNT6tzW8+
pfkmx7gsGVyK/F3dofzHtFRZ0A8/rpOL1hf8G3bVaGh7mZpQC5cG0DEkq4pZ30+6y0Q1BORhHlOq
a+ALnRWuvJXFYi8jvOAc6Br1B/nwMIihu8WB1A4Z9r4ri8zh0ZsH9MlN696pBsnB2TJLlzUYQ2U3
+VjaGfEqSqvs3YBXalS33k12HuauNYIBoEX4CbARu+FuTX08m45PLanAl7Bx4y0ZLybVCOdNo+R/
XWcEx8MKFUkpf7PZ/69LgiyswQUhHWIXb58DhUwDYAc4cg0BgrcsB6upGuGnBOQIPO3yjqIWkKEN
9ei1vWdYFIRSyjywz/qILaab2t7azWJ8gmXv3pvwUe45iFSquSDi8veRNDD+wRX7PiZ9gcSLX8W0
inWpd+/d+L169nVJU2xlz2ICy8Rf3+1vdW7LBeFZ6I+XCI3Olf8mrG9UI7o+t+R5Qhxvjx4AO9rQ
rPB36wQ2FV1aX1QTBwIocsdnfh0bkmqxZUsFROIsPUucuLdcfiw1iKZeLdyG8opwHF4m+yq7odmz
UAvYOGLqsxddy1FwA0Tzzo/G8kJ+wIPxNRrbFJzuTQRw0P0ApxoozcmltvG7GZ2u3Sa2V268Cqap
WCqywyA9FEl1C7CUijXf+n/cL569VDRYRK90vqCfnwoI9Lt8nLxmNwKSuPTtJC5mYSTbpsJyeHCM
u1mD4Qpto1injh3c4KyLA3TddwmlpfpKZtTjWDJDRlPNd6ZF7paQVZZjVNFbp8ilbg3rxoesdLJn
a/xSxKXzNKJEWqYcY5ltIAq3uy4y/miSYDwDo2kPrqEd/bDZ4hHib+bcxbwIw8v7fBg/xJVF/L5N
v1CNsxsK1/wLw+4b5D/7Y+kUJ639EKAPdlap+Ruhifj3lIlW3NOJ8lIR4rAM/fl7mstcB/ZFJKYP
hIc9bebscJCx1pZIoDUGw1PpVw9hkrAEMkVxrLMiPFHt/CefsSPZ7/sIqEbzYjaudhyKce8XfXgL
oxRPIRL+etD9PaDSu+RN12OSHGBi6hRsb9JB39pjhq2lNde7X98a6ln4c6yP2silfpMnpSDn9WYi
JFMZ1QLC684KIAm12Gt5mpEhHbPkBU9X9wRbaj0Sa7u0Te8TiLe+NV4KjF9a4RERP9mPTBvvyepP
93UTiSsoFx4HK9ySvctrQ534ljRxtxa9QTroMsikO8dhMF4ifG67lXo5gei+DEszD/U+HqOR9BGb
oIWkASwxuCwpI3A/6akvu2odBd0VEp4FN1brwNY0zqYThbW2IQiRY93lZY3AA7jh1iPStSpy2Z+N
hsyv3w7LRx1XzSIn1HwH/qQBkDDMZHhLNCwHk4qEb2gMwb1Afv61qbvwi6GPyW+eUHKZeN/+DILI
DipH1+U/b36GDhF8qXHB7ygsn0CVZMiea0ibd2VaU/P4Rcz9+9CptdvQCu2Gntc/aZ17IX4lz2E3
XnvUy8eZ6e7oWNNnXCDMi2rG7686gkurSq+crSVkfMI/e9NpXXwZliaup+c8l/FVz6YOZlQdrtrc
2PPzFiu3qB5+c9H9x6dFKU9tvsMMTeXHstn7YYI2Qed23sTFPMgZS4MAY/DOc4YLtPFkF5wnytE9
MrF/Y+D4MOV7KyOPFle4Z01cCdqsyWNcd4ewDkcSJcdBK7LbbNv9rhVdcURIt/WxpEeubnd7Ur4E
14bxnROn5JAh3a5J1NTruQdi5UkMXCLHRqvb6wl7expSXe1aQoZbA3JBeLg0XW96WJA7AC7YTaim
CKby6pbVdZpxVjNkOe7k0E53cpp2GYymxwACnzO4/X0SNfYhJ+WxKZY9g+0NuGHn84shAKdEc1Gy
1RT9EQY7Ony7iJbYqb3NKwLViR+Xv7nSzH8vAQm4URlt4xdoIuoQP3/3Zcge1Bz8iiSzOBCDD8/6
bA2HkCqVqYDh4DUGySg7Zk8wll9ax+3vIinXpe3uvIRnPvZhFTxe4JRN6XwqZSGXBR5ptV6H3EfB
g+8uObnJX3sW7jyOP20DTZ+OPQK2yDfPWusd5WTEx3DqsLLs9O6ELHxd9YU8WNoo1xXOdNLy0Muh
7cJ9ma9GMzcV5rGYH4Rf/u+X4pLpX0rRDb6Ut3EF0SZ9WZYQaE2brJHVvIf2sphHQbvXxJRQ0+pe
Aj+IYW+ni9mfizu658ZPWKp0i+EEPECIIxS5USJQhQcnU8JJ2740HvvpeaZOd7CoCy3t4g9rhnaY
ZF6wGUEMBfn0uSURc1ATIenv9OTo+yma5MmRxYNHIQaGT2VcrwqvMY8ySe+noTPYSZIBpzCm2VdN
vC0hba00X5ApW9ZXwyQ/+gM6ERXv6pegVzUm2d4ctWtUjvKEdkXbhgaYUa/Ca1UTxrQvBiLlWW1R
8+RM7iM0Z3Bo8bYh3saSWZz7aaqvRUTh4K+/fGtZd7156lnkjA1Em8tz7+3CwyvjicCaVu1EWJLa
HLNHJ6jhXFlQRLqSpzUYDeDEbk1ZYKQfQcWea8CGB3C+5or4TnRv1f1zVsUXhGf7soqyXYrm8KAP
9nDAw5NUm1u9t1pK55nPZjKdH9CZy6ecm7TPzc9ZYUVXjOvuESxGm8lNuz1z0LuadPOpT50YzVCJ
7WFQhTuvNA9sEwPCh4vRcVAx92efzTHB0WuJdziJ0VxciBw4iPdPYRAaF48giRObYm/6WXJWjdAS
l5ARTj+zIDzz669TfV1vvs6FwSDJyLMC5UH1861NyrXDXWHm1m5tNpSkvLYdRZRdV81rLWEfElXa
X5hFfCgGI2YFHvMN9067Izbc79EkXMXgPUPb4ZFcVIIw0EuQxqSd5/6hFkhbDN7/ZMJsPZjmtmHF
t/Hr2n+fsbFYFXPF3j2CZGCMWH91XOlRO9p3VdJcW9kH1zow+FX78ktUx+dff3BrmR1/+uAk3z0D
NjJZMtPR3y7MuJuKcuy5juzZwopq6s7jUOHH1KXXtoqiHWw0qskHr1+j97UvkpI8pjxXJ0kfJZtq
bNO11ZbyKYHuMLrmHm59dsAs675NBkh3EyhAd0jHKyIo+1B5CfU7QFtwVk/vqrwub2i6dzHpAYST
kbWbKME96jxPW3IdWI7x+EGeMH3hfyjejbPY1CM1TXw7X5raedBxqVzxYZGWJFG/DbUhf4IPIJaa
pty1spOZOZRKebtpzvGRrjAaHAs2XSN+has8jo+16/XEnorneolzI7IwT22FMvHX37H7r4gJu0Pb
UberbfHoebOHElTkx/gaQ2vy2O+blXddmLWg8Vha+UONVdvSZWViEE2lOOE6y8m8igc1rMetQOi2
nKEa32rSNQmKYft1zGVTVbJ6XEMezh9ySqTXvmZ1Ownm4UGNoWPXcW7isUxwyL/i1JSFeEnBb40L
7OPtLp/vE0/ka9ad+hczOFkFUOS66s17L8UOMgqsEORPSPaw1alRHBDfq1fdON8lrh3vX8eF9AUl
xMt5k93g5moOdxNTCB7PWfYUspPatZnmYTAStNfQClNMjef+JQ+6zwVgg2NN3WF4zxaC+SuqJ1T2
MKo0GTsvU993rGII99SZ77zMbo9tTC+aax+OxaWYrBe31iWppjxep5oznvLZJmCAhvDqmtYJNwqD
sEJfXBN3xlGbX6ncxR5ZOJskLDQKske/eagY/w4UOuTIbIPS9KW48V+4KrPMS03aWbSbsLG+Bqaz
69sqfSe7rD6MmubsgGb6H+zqDwmJ95NnZzOJjto/lkBGn7XIv29wJ/5kNnO/ltTZX0U238qRpJ4f
h94W8xLvcawcnGGzbvhAuPF5qoMEpWnFL417zgqw4i3oDesjGmvIKboInoM2RemoeeXZsNoNoSpY
DhD0zCyqbqoHGK3Yewa0D28o0JYC8UJSAvRJQ+ELnz3Xse7SixtAdP3AVQ1Mi3p1A/OeZwI/8o+l
x3YpuRoNyucKF7DeSD67o+1S9770BqMj8unzpSxdXLi8sy7rZKW6g0vMqMowWs4nee9RMuezKvpk
wQjFV0PS81zsgGXtRTixavZJJwp/mZbGQsaK43uMuesw6ZfUI0Sy6gHqzp1AnZe5D42EJZpCWvqo
Rdq55br+u9P8DcZA7mfJHnnVuuyv46bRtsjCp0vrE5ky/S7aO+b49u2kzk319jDuvM9mg3zPzfz0
ANhXw+kgoswvwZ2ujiKUp4hcLmBTsHpBTHoaZg/HayN19rE3Ut2GJHVrNaZ44F5PN7Lpyj9SC5Rd
1k3FB2QsX0I0bF+oEzlyOcAb6fjHawBa+KCLa21t/+Xb1SNk9/qC/PQz+CvqlRXEO1r43a84b/Vq
DBr9N6sRw/7X/p66coIgOvtgz/C8t4UkuY3JlGPq/hab9mFjYcCNS6J0YCY3/s1ERoLYM0qmnc0q
iYuFUNAmRX2EgPhRnTLYUwgjAmfgirDva1MtXc+TDaYnkFK/H4T1Kc9WWH87V3WFiHzqwZdzVP/1
7KGMqRUxmnbz5oBeepSwBshR2kUwplRjqjEj/BReu69jqRaIU9k994TtQVMHEGBJdX9KfYExdRkl
O9y7WCWU7b0rhP+oOWl9s81GX6lxi3jfWmbGhKw7GG/lxCQX5LADd2BW/xx6eaLaTlBIyDX1JZS4
kqpNuGowAhobVrVsytGbjquyEdh9L91xpPQ5alhbLZHllkrLdYYmYYN9X22dkrFu130SEAxS2sjJ
ZPMwscNrdrnbGCs/mF4K4eWXXk/bR78ttOtottRvje2jGmqNwd1ObcJ8URpi30+mdwkGeZgsX3z0
4XPhUlgZ9+wAm8NCEz7KujLu+hiMqqbzoKF681OYZ0BzI/1F7x2bnaFe5qsAy5fTaDM/p220UIfA
G7dRkn3J6me3K8xPbVvpG39og0NPEfU2lgXxPJanlL3JgdurpcgX9O8KT6zmrBp90TkWgTOWK+mI
5mwsjTri5O2y2Vz6fRqehigsQL3zPqOefdxjKa/l34mrQ4jppxxtWd5CNzIv1aYn/O7tWsm0a9tu
RRg5Sx18YhwDIHW5CM++vsQOJ0cJSyVDFnPETohoq8M/nKNepknkhxs5Eg4fzaDaqkFrjMVv7sp/
Tz8u9iCGScRNOrbNwvbnRS1zJU7LwYK6svR5a4Q1W7G5b/C8HoONjo0OSTvij3OS5/cozDIUg7wa
ELULX+zSSgJ0HlxUsEuTaFOyTzSNBUNUEiucQZmu1UsZgJ5doXMmXNsHxUkNqlejjhZstpxNigEY
uzJym0tTWPmFbzh40mMnWYW+JV50iro2ttWP90YzBPtfL8AME6nQz+tck8cS3ECWUIbBCoxg5M/f
Bbu8UQ5eFu8Rbq3wMCDJNBufgzqyHr42xmDsA2zx1rEpk3jt+gaezya4ANfrMOAxB4u1ZmBmh6/H
iQa9NEMtzq9/omaOHQrPuVNDZpyQxWXndjDK4i5uDPP06lelXKrw8b7LxsY8KbsqNfR9PMr9ZTzF
CevnsUn2h66PjGNkhLizWbV31+m5szbNSm5V9/XApCU7Xes1EtHCuxNYBx2Dsn/Se0kMcWl6GYhz
M+QxUpXlpQlhAKfaqbvXGiQUaizRiRbG9xi4BB+mUMLC93P8sZZukXlrjfvihU8N/VVgzjozE3zw
BJ7B7H5JYZhj9ALkfyPqJvyA++90KMdQR4bL28eKMgD7Tx3znidNtO3TqDubXojxPoTp9eQu5DKm
HJ3cIWeIIGvvQ6vcqoNqKO9FsC7HLj+qMScdqTdA7bBSR782WfjQDplzVf8D3LOyvcQnmKJL/qRv
m9XTvKn9Xie0hWXJxhJRtVd/LApjeZ0GCxkgZ7I63tplbd67lvZxpsyPImLdetLzeMB02fA3QxPY
T/Zo1nepMZ7qgtgjBMro03+dq94qRf15drEvzIt+2RRk4sUMu0d97uI/iXL+YXpT9BJY0bCzKFQ/
1U4S3yOsK9bqDD5jbwzmF5x/ZGITecoy935Ox/nQaOZ8UN1IQhny8yn9bAu4dIPb/uUb8f9QdmbN
beNMF/5FrOK+3GqXZUne7eSGlWWGK7jvv/57CHksJ29mqr6LoIhGA5IViQS6T5/zfUAY4iW3YSDN
SNTfFnPDG5nWcgC89fdYjSHBiBClr5IIxTAthewZPegEDEvZrZKpS7nHtcmD30XJAzux18zP/YPs
gTvt7lqqvAMEV/sEIRjPne7V1hKP1GztlcY0XkltE5TOJmcpu2pC1NaGuxf4QniCDqQ8mB23lzu3
U9Sb2KjL+O+BN6lNeveY2qiNE22wd7LbJHV9gH82BWZU+cWyzorTEDjViYMkoQQCupvCycyV7OoI
yy5UAVpE/qSkcBzgIm3rDGbLt77rQuA7v/ZDSsC3LfVzC+kuJyZKbqwryzVXqB4eGiR273iC689z
z4aO4k7y/4IMuYxJBuB5rKBQ7DLWjMb/Y55cU60QffmveR+v8PF68p1ReVacVbv9NlkPbpsV3+FK
gMivyq1jBDsJZAXCWHGWN782To9koar9CCJSQF3sunfNqEQ3fqTBqa/axouVVHfSA0nTn45RVk9D
CS/WWFojgNUwetTbGDGneY3c627gwE7fTBNhZKOonqeoB7ppdmSpqljZqNzIEN7wOE0A7nwzp+aF
B0gZLN58N0duWbWUZ3vo7DeSjepSCYfhPlYsb6N4YjrIZezW9S/LlGaoXZehbJpljtdl8mrOxamV
dxCpgOR9dP9jLa8CmSTfkqvkL/NviLVqhWOCiNk32KlhHFPPfgwTfv/yl0z+lCwfElOqk1mPehxN
0JGwNVrkhEDQj4SUvpwZkiuONlDkqe9dOSq7tTO4c4Vjt8+8OtiPk0EMwxpVSIFFB1o3FN2uKPPm
QTbmtDR6wmceKIhZD8vi/nRjj1TpBQV6WNWsmKWCu1NLP3/oPT96rCLxJe706VtXj2jWiES9Qx5H
JwQLk6EcSPqIo5yuvExdJHa5PSRbyh69t9bjcTjPNJWI/VHPIYbj9fFS2obMoOKU6hzZqc/XMjiq
xOBVUFVunj1PLzlABHph9WO3bJQ420G9wJ1cQSAHqNfwTVGVv4suyx8UD7a2cOrhDuDL8oi87cJT
++RZmZu4B+rvGtmjjejnc2yVRzhL/bN0aOEpBegbB0c5mI9lCM7KrW5kV1HQHIeuMsnhZKlRh/FJ
HhC5tH8oKfVLoaF9y7KhAAVc69Tbl7a5Sgur+ho3UCXaif3D4swLvqEz7kO9qvY+SuNbwMP5sx5n
X6SHHQ4PhmhAUdrd8zRF0FS1kf51+LgKLOVvafq4kF6h1etfP0yXC8Tfavs8CTd8hjcTDs2AErmi
6I9NRlDfnLuAJI1tPklsaVu8Nq1DUKyE0Tgx15Lje6a4XXsIdCyVrpzrCGETzZKOnHqml/skjQv7
pBYBmRRqDQVVx011FFr83hRxTjmY1hyudtT/yovH1Vbb062tFt2+E+5c5vsxP+qFsi0S9W9uKz6B
dxoOS9q6V9tqpVjNu03xW2WXOdCcSxc54PGUP6ppuL+a5FWRfO9FoZ1JtHl30jOz/ZcyLQNAuc5r
R5DvBsL/N9cK7Ruz5eFRpLl/F1GhtsxUJdoOJFCVRUUB+7qJgZjKYemY6g50OGWHcnthmspCuEp9
jPxkRxrbuyxDCp9tX9qYhCJOqtchnyLZB+jpcy/9pafHouf75548K2nvVC2u78nZ1PfdeHInNpmJ
olNKZCeudy6NDvb3DLmCtqeOKdaT7E42NTo/B9/yblXoSavCWJq1oz0FsV0/oHWztOde4bQaN2Cx
c8JBv5O9IIw5U1Qlz8R5MHNye5V6abqVXd2hoEGFiGaVaeUXP+AMVVoi2VI+MDwVuvK3rRTVzzwh
NqV39ReCOTbZ1Em59Wph3SYKJ0gRZMkXPcjIK+GKYOxfrSKsJ7dzlE0Kb+vejcrmDoEeoChZkP3M
tqlL1ZCpIWOoe0l/49T6NiRvDqB47pa6sR0ycpFRXg1HeRUOiPYsPpxLcJDWDRoh3c3MwShdAKVs
zHJ0DtC/+qdibvxOZOtcLRCQniMO0iavsrJ1oYeLLpGIq10OWmb4MiTqsO9q3+JcN0+9rgS3uXKS
tssA2YPrSmMbmJsytPQNuf1vAmHiv0boZjnaWT9mTRnu/iJ+JK3skEcP3Zsic2AzNsGudUM5vXxM
arKcsFNr/fAF+CY5yYVebtMCblhzR/ppVKr+Euf5wgiq8S1K4/xGJfG2yk1zfPMKdsBRWlu3f3DT
Zzfxq1s/hAanfarUZ7sz2NmNaINXS0MqOJzMWX8P9AkR1v5HGfvrHLIMspllvfKTLP85+HDhxMkQ
vHLTjlZtYVhUBrrx1lGt6QBqLj0MGQxl1hQ1LmWxbnsXl+ldNIeCIYJelUFjf59031rA+h4/Droy
buD86Q6mKtpbvSg55FcI64ESAOaVhPXPMA8Xnl7Wf9tB/aqGuf7a52m76kQUnuPYVDZ2NuxiiNk3
WamPX13rh0rakbyVlu/QZB6AZuXj17j4Kc1+6P1mplIMPexhah5Kz6vXit3XO81Xs7cqVU9UilWE
1WxxHwzRc6Fb4s2rY46JehdsZBfumALEsjKcOtGVz0C8V3J2F8injxat6jLL3jyhTgiCxvmhS4zs
oY4I+8DWCbQ+LozX3Oy3k1Orj9CZiftG6R+gpjVfIyq/91GBhGvsZM8aqC/iJuQWRUaEwiSKaVJq
qMXnKE+NXWbqf8keVKituci6tDsaBHek7drAr5KcldCCRIlMj7Q7s0naiYsQplI2JRqNY9ncRG00
vhXhz4Ab9YtRD+Mt5KdUFc3mNghRVkJ8iWRfP74l449/9Zrgt76sFY0/DEirXzI9JMZS1cFOJ1J/
HzhuuLU5Ly4hPeAFiiAFxAn+cXPpA2AWi6Ck3EQZJgfV7wy11bHagErRTt5s6oxWO/dNC1E0Y9kE
S4IzTbeKMxVbDSjKobG75pCht7vlATreNWEL0Ihf6YuvWUQgytz7YfcR0DJoZBecINdFXzk/BFmq
RVfvYMkRzwiRwamNsCGVKoG675y62E3s1+7sqY1XlujTt1RTXyjIM/+Oi7PFkXuR+bG67DPwkJmO
qrGCfsnvV+PH6L/6KZ35BjFZ/Qjj/GtrT+VDJ2L9GOZ+uBx0iq2yGJayRqTmqZyK5N4Y3b8Skj5f
Rn0k0ZOq48FvofseNW8v/W3XtNdG7dr8csz8yywj4gQBEDCy8Ggr9RvQHO5jC+c7FbvrwUKbbZwi
5caMIqqkp8n5kqvNjziNqntKISweid60MPTQ/dK3fUZNkpseU58iRvbC9+XszxNPrHmr077RKYTV
yx9mqJhfiFLnkXsa0ob/Dj8wV61hOFDhzba5gdHdPAR+CbUUPTloW/X7VY1a5iKqrXQnbReuojSa
mq1o6uay8nWenKwbcHlS9V7AWr4zEXA9XBvuOc2/d7XGqRGvopEz8ji19hP858KLfrh9rx75lz67
FjyIEFElh3HuVplpLx29cndyNBgQ3IumkXzkPGpBYrWpKiREZVc3Y3fnKq69DJFRfeaTjyG4gaJa
jsrXoKTox6VX9i3MJMlBuo4WWORgzqDMy0JILp4TctcB1V8bP0iKlTm0IPJFpy0Vbuc72S3rPDy2
Vv4ie/rskVpgl7rWUw/S5oV1us/MlL2MhPBbRr2pSDDdXWaUbbghu5+uo0rTF5aXqOdItR9MP/Le
RO/Zy4Av/50jMncbK+1cKtbqx3psCoqQ8+LZSZDkzJJ8+mlwZpS/GrB2n6azGZvuoH15n654fOUp
minWlhaBTar4eSlRaN2CZ4CwC2DZi94hRhtEibK05i5wLHMTJFqwkaNGZSEDaQXTTo52puIsqlSj
5n52LurmLc/C6qwP2fAywPpTmDUI75mQmU3polc5AVLZV+4moKYnCmAywOZw+2gltdXCV8AZshd8
jUunXAKZKw9ydAqLHXTO4hFKhOpBJyQgzVGkaTdhwklTTgqCLKPsVqHScl4yhwyN2rYOiZghfUji
kIyRopCAm0NOspmm1zYrhwfZGUQ2QAng9jt5AA2K8d0/skIBpbN4HSJ9eLCS8LEP9RJy/tAJ954X
qOtIqgRBbWieemBctxnI9U82hccQZcN6s5TeJh/oSZ8bOVCBkbqt0TiUdq0r1UMNyKMvw+xpaKxT
2zbuqYLU/ikoRATr/Oht5WCpTvE+HYgWytExEda+s9FRNNs+RgPHdjapkj9OrRUfpElps/crabt2
fc9t8ss0afzTFGov1R1Jdr7a1ZMe9Rr6YE0BSjZPNhRnaF8CrTt0sV08hWhMUDg5NcssjLQvbUB9
YolyMnxSvn+f5sqrnK55Q7osErvmDEXQOi+Cflk0cXpIJt14VRN73Rd6iohzY9yNyfQsH+bOGOk7
LcmJKc9ecpJb28lBjv7vJOklgDdHMzsedafv8IR2hiVdu/JKghfklR4Gyc7WNIAnQBmsMudbenX+
77m/LXUBQ8yve13e4amyLkRdLrwOtI6VdSqk4vOlO7gTEEnY2yZR6Hubp2GE5MNsvAx9miCMMV5m
ZdespFE2U29OOcJT84KgffttlrsPRaGsSHwGwbi2IKpc1BFEeIvR69WTCN3p5HrlllvlQGBNvJuk
vTbzcWcH+Y+r/TI1bPnN9w73MaMRVLYXbdGfKGmTHTkVqdO5vhk6Qar3eLHqY2UyA99aLQHJNJsu
6xk63LdjoD9EScCdvOH7gnxIciIPgTLKzI04+sbx0pMDsqmack/9lkHNHL5Xu0Mx5Ul05k+yt/HO
lGtcXWw+3GUZweHw6SXkJbrf3co0Ic26el9mc6YBFWs0+uLSl6+ATkd6qjP7obcLZDoB06xllk/m
+5LaO8e+A3frnAs0nDI4mmZwf80FAn8r1nJSE6I2u6xa50wAWvw2oZmnyzXs3izWQCHr9XWRj1ex
YzYzMbfVMd/Hmmpu4sJrjmXqv6GXHe0uvTxrj4YemXALzKORw9cnT1i1nkekTTaCGshhMakCsg5V
F0sjGz4PS+9yngKJrLuNYuXrZVVpkytIlyh0y0OYxgA1P15YXsrR2hyNBSVdzrqBCMA0HNQb53fl
K74KiIToCMhWGmsc/y5Gvh4erB1Hw3TNbiVHgTW6ywZsHUUKjEib7QhKO2Qf4tsZBQUb4cUox98X
j2CDmjj6Ssc+SF4o/AWXC5r2Mcr9Wwp3m5OPxMVjk8GjpCkz50AmgB52xdM0gau9DA4O5Qm+Gmyo
AMofGyvr7yABXclBuZjf5+2SPCvsvfNqbhIGkAYnL3JQTvIVCm+V6q2B3Gkns1pe5hDso3Dqy1gj
XPJbRqurrYtd+l6j7x/+n9Zo/vG9usmrD/s1EC/twnUua8ve5X3oFBy2s/KliG/ZhFX3MgrT2/X9
H0yT60akc7r6XrpSGnsvTbInIzccX/80Ua4lV/6YiLDbH9eSy3x4XZeXL2tZ5WX5X9cCLxvd/mqS
E+VaH39QNxlf3XLeU84xpg+z9JS9j7/gD+v926fxh7X+Hx9QN6hQF9jhN7vLt1bjmGelgcLa9zKx
sQMzWMsNpNJZ3n2S/SXHpMXKFXNph70D5JbtaJdU+TEfxyfZm8hTPVbZiN57ELaXHWpJ2A8BpDBc
8jRe+kT3jgXB9GGhqM3QoSZLHUbCt1GOyJqjy0DTwAjHtpWHmXRPG+2fmXDKTxvSRojZzEb0lOuj
OwAam7SOWghbPaaafRPpjXfvhBEN5Qc7RZQ6BH7/2IaUPX1RaGItXeQAEGwDNnPg7Jdp81zTyw+F
V4xHaQpdooVlhl57o7v3cpLecJKA9OD71TRAZ7eBCdtGQwk3ObOtBdycSeFurrbJfPADsH5ukJ1l
OsqcxifZk6mqj54cU2o4AWZPmTqae2WmZ+dfPS8pri59aABQCqrB0278GrlGtCqVyT1owNo5Y0RP
KFx/tifoyvvelBwBsMWnWqgZtZHUjwRIfZ1koyZhcrkKmrxZUxlaLH8fmJ2LKmL3bZnfPk2Y7bIL
vA/4cIhY9p/WnW0eqkh1x09KvpGLW5B2B4WUZk7CQoDD9dSbqQYHyD16tNfUe/5zKa1xLBR9Kb2i
RplsmGOYcLFKh8CofH0JXmDHX+huh3mpSNqcwCWoUsfmqgOncZBNnabeYQSs2lLd/Y8xEwrxFirn
/a5R+32UceMGnRKxnQomLwctqaKnKq2XMbnK5TL1YccOm37XcFo4VQVVCT0V0KVRxc5KVFO7bUOn
XLRN7djbxBE/qY/sd5fhoYHbTgnVY5frrr0dgnzmlQm89WW4KRP/OFWHAqJnHb3kef3SM9emMTj8
IKnAy/U+2vhOl4KZhmNb2ihefb9STH2sF7mavCVxb+2qSgt3upoT1gmEMImF9eGZimowsZSgXU1h
4YTnshqe2my09tJrEA4TOpUiCbOfK5YCKHfsZo1KQ7NUqW05BTXPQcsI2ktjpmjD11S3kKj/ZUA6
u5pyTOwovdEh/NMW0ubpuQltyV6uIS3X1WrLpmzLNV96B6RyEqrPSq1SXTU3Qa7446Jwxu96pPjb
TzZ5WY1Q1iZDspQ972Oa7Cq5C/6lztG6rtlAO8SkZSk4JZTBMTG9APAvleHXRrrpMWTAv9qdRlhr
7rLt0m7cipThVpP80gKJi7XKdm0NRDB8lIP98D7IJzAunKD+ltbj8pK/0FEsOM/dS6pDdi1l+tyF
xeFz97e5PqMa+iWLht/3Dbm96ZFksb4sRRvvVCOcHnVdaAeHZ/RCjkpbn9aHBGWYszQFk22u1caG
RMVnfhga7bnry/3VX/QAydpYzcGQsmRveg3gWI5ITffFkuKkNgGfkygdBEx9L10BOiN8/KFnehmY
XeRoGgAytifyZSs5rwtisYqlcfb5fd6vCybko5ahPkztCrlAY6OZqeeCK2jAmA9tsr70A6scz1Ox
izRLQP82u4A1fXeRyR8rc4O1AS0TYl0hJ0y0x3+EvetuyjisIcU3qksTGHm8AEE1UvHUh8TqrHKh
26X5OmWZs0l0t98ALTVefcogF2YdjEc36tW968bVInWJBsV6YJK+Ta1TTvBhZnCIvgczq3RekPqe
3GQXBUq97XUzefL8H1c45L+iI//k0hpDv6F6/ptqwx8GSsmqOfz8vkPUJ6RYCuOCkZJbOdmQfP5k
J6sgVhPqDjdZ7h1j2y2+weCnkiHQkmcNbugVIBSb7045bPWxQmMorbMDwb5x29S6cdYEouACta3n
rpsZOCpDfCMbfQpj/UmFiuO+rTRq0LLG2sjIvO2bpEXazj9qztC/OneX0zrc5sfehkxRntLlnIaf
3Saaj/bXOXmh9K/uiYjYtNC6wj/FqZhurQjOCJgZO2h4uvpRJeI/dy6NUT4qUVDP2QTGy0BfjnpF
UQ5h8ZsqoP4h8Yr7wDWa+w5aUVLk+U6+0ZhQN2wQobWUb8kcIESuOzPdy64F0YicFI1p81gYxU6a
Yd55n6Rx5r5t4wSO01S3DqExvIaNGzyMUR4+lFY3bUrkiVbSJpsIRWPYno1kd7VBvXBjeIN7lLNi
F7ZKYADr60I+0MqdHoQ6tOQsLhvdDbVVVfCgudqaVP176jxShEGBCkgXiHUpoJEgbkchPQVwwa3s
E3iHOy8mgTa2WQSZ+ezkmAJikauTUUSUysHCg4DuhxPKxjk/jtlfeoaCR3HO5sJbieFrbRTtoTe7
Plx7UXKQXWRlON+Y7TO1JaDdRZndycbPtOxOGGJNMKc/StNUWc1NMPT3hRWV1tHOcmsTgnNzjcRd
JbW2iywUGERY6RtKhcavjvsMzVT6pcjSZEeQ8t2cxc+t03L3qyiQd1Qio0J7oEi/5Vun+nt77nat
4p7AZe6kR9Odm4rSl0bXCmfZDh3v/bcGisedlXTrPgu2bbdxnNr4y+5fGu79xDin7OxnVfbVztDo
JKp7qypDth60v9TBqI6yUdjDXq5CL4hWliZm0sK0OfQpSDgpDn294VYe8XI0kjZx1cXUZvvLceb5
gMqQjWpK+QdQ5G2WKf2yhNF2LQcL0wD0q0ZaC93TtJc2JbDn4peIOhiXOo1bp/VW7IPMr61bGUu/
83inehU8kI35mQeK+XXw2ENCQY2ulMgADERwPckJsdp6yEOl0Oe2JmitoFERePKOaV/AMvvRHeuA
FH5ax5fRWI7KrlUox0v3wzkiNXkf9HEA4Qzqu2rkodzQB2uqxbSn1jfDwxhn0wJiVe3JrZ38zlOd
vRwMWkxB3S4QH7UfpEkk0c/SyJKj7LkNXO5MOWSpGq0c7qQkx+xA3YRtmt86XZ2lK3lJReOkpsbh
MhrEHYpLkcqDIeGRPVSxTXVEkoGwKb/J/bkO2G/Zzfaqg+Q8BVmdZkbP5+DDlpvJNmwIDcV+ES3l
UOZoVs/2dbpNocVb8ttr902AwmjvoyZpd8L7Tsp/oWmt/dOrEcAxDTsnZVWS3PzwzUjGga42XOkL
wNh8LlSClFnd3GZzDh0g054ASveV5AFQLX/s7tQioSIxc/2dHfv2uTZJUKd91t37FJIeDVBZC4mv
Mmy9O+oZhLGN3xnPsitHG6Hrl64Pc9FiqI3yGHUgJUo9qTZKZMOX0Pba/UQ4EBGpKPuR+/WNZfjG
6588RGhB0jh1GfkH4uNp/8oHMNft05GNjIdbugjQYABR/tuADKAP2oucxCYpRIR0nqqH4fsEKyLf
2dixAmvknB6uePpaFsVAFC88dtm0gdTKeDUpjaHEFuGYeO4qA/VcEFA6pL0/TzIM4T3Wjfpp0oA2
DYLC52LmUrZq2JM9G+RQ4oluFVoz3XIZVP/bV9K6W8k5/cxcRZDUWEubJLKStus6KAEE1IziAslp
CvqrNk9FrSL7WmbD2YMXzF6UQQuULe+PSoHtMqAUxikdbi+T/N7tz72BkPqQTrsorOxoPQ61tq+9
8EtDBWC0NjRl2FYJ9d/S+TLPRipkbbTQI8qVQanxai6ZthX1MOFaxONwlu6yCVrtZRAQdqaqoIqZ
j0P+kaoaOUwCrya78o80OuEsNNMRF5t0ln7SJj8C6Qz96bvf5fOUfWOed/2srvPkFLlW9p3SaIXy
2+jW1Cv7Nmw1+zYYRwK117680nMbGU93LDeyOwSifPeJloOAcZxtHfrBCGCrRknuyARbf7LnJlVC
ZSXgVF6OckQaZVMDukHWyDO2VZb0p6rtutNltuF8KWBhXCIkh/aEqkdvVXtXw0wLQLJSj1PD5y/N
E0nodV2U7sWLKP5zm6QKacBJeVCD9CC9urjI4FlWx0VVucUq7NJ6Odm2cWeHwrzrak+jHJij92wy
Z5O0V57Y9nXaHqVdNgWEJ0tvGJotWWHKVKMWrfHcgTC4rhLUDAe+2jAy3F9tySDqezE30lbXFDVI
F9kkadIt3cSHkscNSvs0KwU+lVEDL5xWq7AND/rBCAdr7cV5/zKm5kuZG/bPIqU8CTm+L//qWvT2
i4Jm2E+OoMRwm3fXwKCo77qqCJzuZXbN51Wr/121aHoPacl8aYF6uNMpkF45VZetyyJnbzrb8jFq
dhBpjyRj/rFBm1AfR1QMjdlDuskmKgfKQJXiVNq+c2eIMDgMefIwTIaziRO0O1Oqxo/CyrVjXZbT
uJCX3th7S0PNmlXV+v8YBeQ4R+k+xqAfiQUMW+ktbZ9mtzMTQOxph3okswYQe143nQu6O03fkNXR
DjYhpXfsqGPd5g6EUUPQ3agu9PmU/GQPVPH5pDU0bym7ckDT1WnRGkWxlzb2ONlDqh04Htb3ztyB
GQLObwQyFnJMeqWBp630NlXW0kUOCFV50FSPW9D8Ul4OVSPs2JvrqyPXOm61Iekvry4n+SY1RHnQ
jLvrq0Owvei1Kr5RvfAp7PXpKJvKBC+zKAH3lsOszDAP6HwI/Fc4s1IUpMGX7jgE6mVKXCv2zpvC
R/RP1WNtIyRJKSE0gQZyZNAETeE0nGRjt95winLyBChnEg77xW6XwVqNEgeVQWKRMpyXxWZ3oGzQ
QCEceHnkt93BFzy7jSBObwcltG/1+T5EMRYq7h9dP+u8lRMhaylt14Gr39VWkW7Qp5mGZp4vm26+
cqmUQlbNPqH30S8sglSQedjhY9hH+W1TDl8vcYo5WDHNHgEbhRtp+/CgjDt89AKv2UehgE4OGYM7
MzPEwgvF9LVsgAHrmp6e0qZWdmWnNC7FpETGFyA00fs0HPfoeH/JTj1QkC6vXNtOz7A+b9Dgym+v
Jnk15fHfXRkau9/sbl+2S8U37ikyB7tNUQ55yYL7Zd9vCll8AzRsN+aQP9teVS4rqCQ2qZVYd3bQ
W3ce1FQbU3jlEsJWtCpdVBVu/RL6+dlFNgAJY/R2+q2eBhTjGDDr6QVnWKkjGc1qH0YcUXnRGfs2
1UtjpSFtcVJxljbpFoKURJ2hdJcylNY1lb2P/Prp94hbVH6dVL7lMZSQD4A1oImsJ/0FjVl/2dum
eu/N3Kcw8mdHil9ha/LrYKuqFTU/Ewd0YVo/R+6n85ajub02Ig3aW5B+nr6J67PrG+pBDrI/VTeR
DqUHLL833dwEfs1/o7y0Rzg45ZUQqQ7SfabklMMj1BcbJxUvTm+wqyT8f6grSAWAL2b2+6VXfSHr
izrALCiDdGmwjcoeLRo+L62rkxe3DeytGxne1iCC/Oxq6dmpgu67V3BMFXUy3JUIvB58F/kLh8rj
78FajgfQua2cqbEOOQkHsk0wUoJS6CmitGBybr5k3dgdvJ5YN09GTJ1dvw9e3XxloCI1TOqldLkO
UJBdTGp7kypRfHB9WB9AFcaHa1fa7HlAXslG+BNgCCDEhEcjo1nlsv+bUz9V976osgOhlODBT6O/
1BHOUNmb5tM+lRRa1k330tJ3nXqIYu9NDl2cYg568Vinq+ucyMjCZV8FBLXmVWUTa/WenHl0kj3V
9uyTr+Wb60KZajg7hLJehVNvGzKZ52pu5JU1b+jIZ5mXAXfwqYaekjewbzqBuso+R2bonFFla/YU
K0G188v0EQ2slZONSMfOvpfprmHchbCI37yv5qC7GMVgQIwAsVZU0ZG/y2tkSvxZ90oZp3cZLMUV
2qcuCaWnAbK/KEPkyQ3MaZWpP81Y1W4FyaTjRIxzWuVurq0sHmRrCcnxass/ZdP4XjQ2l4m4vvs6
hX56TDiCb7nvzXUe1EMnbc4msc6/y55sUgeeyIW8HP0OdJgeIgXgKseri7yK9VCgmTpBUKwhWFpO
9ZupNNZjOrqLsXKNe3vudWHqLCGDAAY2d6tGsVBN7Y9ZN9RL2HzKjWALEYNfRy2VJ5+3ryyLfi0U
gMx2d4rMxrkfgsg5l9xfL84eh7CDmyQ/EjmYRM49h5AUwa/ysfOjl8RBxWmhJi3oAmiyJV/2OPck
N7Zk0874FlBPkQnSLnAs81UOVpdp0keE6h+nzWzaTuZz8rX0fenrHgfdBti8X+mQTc6XuqmA0s+s
3WebHJbujsbt2Ms8fSW9ZeMHoNsvfXjriMe0OduGeTHZOJTKgJwgf4FQ2k3ktMnRpdxk54xA4Oae
oSQJOAWugrkZyWDw/BrI/oTUe0IOgPHq2BFe/dSNYcCiJD12AGX+4idnZFBd8aTj5lg6vnVQ8lmd
a0IAmBIlCovMjRKawy2i5cOtroV84z66WZgpGaBXO14Aj+wujt48LH1gQBYtcOF/5li+aa3TERGL
RoXUdSGXRF+p9Mv8jAiNd2509cmGvOPGRk3nLJuxjmFq1JM9iET+w6WtMwWacC3PhU/G2tOfQqJC
NzBq/Xku2NuVApFDEp3iWi1WE7UZz06YQZWB0JdvVcozNbXHrrWmu6LI2LeMkQ9cS0AeSQml3Qsb
hqy0vofGpNqXQ59vWyfWnqpC/yk9qEQ8kFwTb6HwujVqCsbBFmFNpMF2zF3le/Xuj7QmF4aTbiZB
qcgpZgsH5PgnUhQ58okGxXZqwu2hx/PjV8cphv6l9GJoDcjjbOPG+q7MbCWycWemkmtXXnV1S7UC
MtG/2a++HjXZW0Srv0tTRIydXLhkQPlYTtd7IJ+wAkt75venemjRUq4L7a6hJnhV536yll1K0LQ7
gboNRZjlt6tJXlXDiBI5u+MQqTVEb/KJzxvwyrYQvnonXeDr4BbA6W4pu3JAFTwSXMVYycWNUWwF
msHA/DJlH8XxnTXL1yO9NJxKNwN5Nzfc2JIV8sDaSi2bQl/IYelojMVNNsC0GDrB1zFMUA+TGqyO
W+5UbyRSheTeOCuwllJyTwi/ozJphu4NoTXctkX4VpNVOlqgY5/8IgxWxtSLXRlP3VM0jPY2F062
kqMZsgRHPfW/ycGS2+OtpkTfNBhrzrpix2dzbnoOZdz+7QJaoX8G5NVQjdkuHvlty643IdUnr8JB
sW8nnqdyEbR5gO/Lpdop3KL1EN6CLrCObfxWZGNwcOF1OdhzI6/+ZPuTy5C2VBbG0+q/pw4tvA6Z
rq+l+sFVGOHalVcXnQQ5LPvEr9+1EsTH1XVAqFWHALEG09U8el0rVkd401wIj8PBsNAaUt18H3Y5
aDaYlJeDOgn2bFas7NqpFAeYuMVBXk3zCFJdG9MBw+1pdr3SVJTHSqeFbCDLUv1EpdkcVRPV/1F2
XktuI8sW/SJEwJtX2ibZRt69IOZIM/De4+vvQqIl9PRoTpz7UlFpqkC1SKCQZu/EuYebAp6+Mn83
adMHhQTi18TRjOOQLH2rAyLB+F2XehWNdn1wAwsnOcDQ5L3LZ+vcghd0q5chzvKpvIhsDSrwQ50+
nKJBjy6OiOKkhbYPBu7iv07rJv9k2Ml00bSKXF9a+uThh8Sh3ABCHk41QC5UTQZpq+XfxkUS1eYn
otVZ6V6x+/JWZu6lKa3uEwWL/Z0SLQ1Gjdl/1al5dzmI/DFQBXps1VpZIEGMd/zdv3uwgfyRtQXP
inBM35Br2ql5E76ZHZ9Ge1XP8z2QHPMhCOL7NWvaLhlSSXfGBcf/EdQvkUQf8Iq2o2ep2DeGo+0N
G5DdIPGn94XazDf6dUGwVr0vcTQmT5R0WLcJqusdpFjtJ4ILEenbICMHi5gA43Kq6QKhBj4195Y7
GadUurBUlSbKPGvvsin0H0UnsyzTPgemB2lqSFGxszx6rGWoTM99svzxU5oN+XXTQ2Y53Cu+exYH
UGaHS6/Db2fWivc28CkqjEG/J1AYDDu3GbSrNNW2UZhADqB8paH8CUgu0znMZWTfa9AIkGXw5xMP
jPAgEMNlYdQ7NaSByZpb/ePkU7Eh4mbte7e9F1GsIqot3TZdYSfxX/RQVHRN5P6dpejzIcxp6nTd
bAA2I49hrKTls4iM/4yRWz9peZd87u/GYS4+25qpHFWOyTxav88O9UOCPEFxKv1I5nzaoClakgFX
faCufJgC0C3gJithIIQBxPFaa0XASIMB4LoghmtXEDDCurY4dg4zdA+gZFgp978gNN+MsRfSjku3
eGCV0UfqtQDaXXRBEIwgUP+0ykx0ha/QAeHQ+pjohc+fWR/20ziPJxcKN1DFAhg/63COYFhUkN0f
vQl1VGjONbRqrX5pO+3k+2bf7kSX0bvUgv7k1auPKDVL0y89jq/0Q+2A9AgRXlXteshjz8YCI1A2
81vwO4Fu9DMVqiYnfKB4KDkGsMLvlSCNHuxGIWuuGlp0bZOIAGNe96c8U9P3c17YO5X8xH88JTr6
gIf95TnGQzt6MXUGpskjhCtULk3n5Cbbu5gk4kOsF+m+b8P8AL08DKplUlrnicyOyUH5OqURFWT2
8uxz+UZc6WyHaNudHgc3y++myEjmYUcPz8Bblqk8xW2rPI1O+CXKY4hnFkn0YZ7Y15g3V/jxCnhB
PSt+RzFDAiIlXPXaSA3N3FR9so/cDwYYNm/qvH8MVEu7CyuYZhOr5uVZpi+GsPice7w3b6pp5uRJ
uZiztDbcIMuen5qQe4sbK8PZUqMuPobu9LYBC+IaL1Zx4d2KAJ8aUpPQUefcus4FBopHQqCTSnIs
VGndmD+ATUQyrT1xs1TemoHiv4X2iZIQXfsmkuizKjJBXHX8PSQS/upm9WO/V6u8P4tfXzX+U09v
Mzdz971pwasZh5l2Mie//BJP3akgw/6fUAFB347M+VHxvPqB7mFlL6/3Se/uEr6NX5sFrt2A5eja
pVl3o/fkS6BAPZSZo/FHEauXRlKn6QwANMiQP9ooJTvlV8EnLTa1w0RZz1PSWd3d3JcmDJwReMmj
8bExTWC8hPwSwpj42lLpsVtzBd5EJOy13C92xVxyM0lCHEzWU75sH8vZzy6Sd4609NHlreSWawkP
Frvz9XNdk17qnAhsMncMrmu6SQv09zadyJe26mznYAPJdDYqG9qUaqB0TxuyA4yU0E9yICPK2BYU
bOrGFzM2LoOSxT96gyBXG2TJh1oJpnNAQeYli+fgUFq8XAjfgUmAmZM45DJXkWWWk099VoosA1TO
8ZF6nqeKhvOpMN16LZwyS7U4KFocH/Jxweea3CdglnzAIfuWqogxma/DMshMBs+AONmOw3638sVW
GkHLDpoboXEd6N1auV/bhht57iy4dQAXjIJS8Eu3uckq0S97UCrgUirYncrlCJN1cEOpQhMlsgyr
HNoNLJNJ+10IOipwIfKdvmBerYQdHEeuOn/AZyV/evvqVz1/uwmyQ6pdpkMK+cHBnMLhqa+bAb4p
ZpBM8OZvdMpRdEGlwm+Qq9ME1nQ0nDdH8fbC4nveJPnllZ5I00Nl9uY58OY3hV1+a7S85eU4MD46
Zf6tGJMIzhhhIPQgBYqD8Qy4pv5Edsw6KGFkfKCegCoI8K3OQ6+pp6CLYZkhv/BNZjmN5Ots05Wb
zmiAtLMUuGW7UnvrJeNjYNfNZ88n1987cJuJCBgLzLVJDJxaZjWfKaJYsEGzHiYHRMOnKCpxP3lt
Vj4RwPsha2rD5h5Wu/ZBnIBjjGHm4XYnYqN17zMK7kO9VB7bUY/fxJOaUSbRfBFJhrzJfSoBDfMu
UHrvmrumd02XwSOnyIOlP9OkQAKfMNfJi8ul8ETTPpgLeZNrpMlerHmoWo95oL4VaV3wmLpN/yH0
suIIXdkAdYlmvekoyTlldDtPfvhEkdGDosbeuaay/6lcBn2OwjsA94rdaHeJtSPoWT4Zajxeml79
IiQToqpyz7ukmvHNrtLiMJkRwJZZVVHepw6PqabdNyTw34uq9ydgRF03vHptGlFOck/fSKIfXbVq
rjIAc2+feZcGJiWPr25dfh5qtT9RJdSsIPUgCwBSP2Uf81LzgEsFt14GHlzdMQAFn/vGT11ZwzNc
JvpFFs3LSjGWLB8y/x/LSZfUB2KRvCbHMFy2MZzGMrgqhVy7KpybXcZ/OPANWKh6g4nV6QJMq4Oo
HaKbvU79pPQTdBaMQz6IF7yE6s2T1JO9MvQBvdIu0PVD1kBiJm8YcxNV/b28fMh7xmxULnciu99N
LXG1Mkt2kZVPbyqnpukv1wl42zQO76CgDh+sMr9rJyeCd9zvP9czJ6I1lVjMNA1bqWJ8tjm8hGZp
fcxpA3+adOVPUaszgUDKJYzjbI7TUcvD+KAuMfwctK87mkW/QkoODGe4xPo3A1xVX0USvVCBy0xW
gcr8VaRJkgHLsBmBQdkHU3sHEedwpTV6uLZB8DzTuvGl6PUDEfo4eufWs+PBF0BpEUQdX8J6qi6p
309vyv4DOawezp/lRGdHlIfN1czjd3J5mtnNh6bMgaEm8Fhf4iogFVkYw6mjKIcnkxlfaVO9UH8Q
3AaQRHctrMBvis7/4tJo+YVKyelMUwo/vNaLwPLX2x1MESGtiUn7qaKkg7xp9MUtvOk2hmFL4TKr
PHAKDr1LIe0UhR8MiJAOkz72t3ksyHktM3UZNt0mpnXulbtNZr1r5vpu1j+WTd4+JUpZ8rivsu/N
CJupOY3fCGbFx8JyKbZREw52/OTTTjE5tlJwEDdB/yFpqazrMhDxVivEt+8y29uJUVTaED0mqZU9
+hQxwalqxXV1psk9r98qbtvudAOwQHcgRSqDQ10h1MEO15yqv2IqVb9TuPahUdvhY1FQdjPGTnt2
dKO++gvsVhn/mF07+RQ7XsBjb17qZCrjszF3wzkzcu/YanF09ACwO/SzE7ypi0MDJeCT3XgJKTN7
0k6J0ub7bsrCN06Xo1T7+HM1KgVhPBbIoKWmcoVQ4O3yH5kf85hnWV3nV29PPZ0SvgOGsTgPWftH
QJER4IvmuXGXr7WksGT4ZZjl21/6P7NcMQes28wKSW3NqVrf9a71Y33al035neskl0GjRo3Gjr+L
VX5tK7MBvDGnq9lRauvBWgaZJW5oPXhTph6An7H26TCn806Um2PvZnd1SJWl6F+4eEA/n6md/KHG
ugW4MFu9cOk1MPlrO9NPmyUwyaCMM7fYNp27HcFnwGvH8m4s4G0XyegntzisBsPEZyHebqjounDD
j+8n9dyu9JbUU0N62YHOEYNhLEqQp5iC9DTej9H9KokhMqfPgGRQugV8F8f8pPuzSG6OXdU/Qqcm
6BQ74ztn0Iaz70fWZTLd4snn5nUAsjj8ZjjNRdakcfU2KSt+b8Dtpn7yZ9VNPYlyv3+XGO6PnFjK
TVQW0dVH13YvIk2QULzzbWCAmt6KjtXYxG8hQqUOV32r171/1MjPHkS0OVXuFMNILtFCMx89cEC3
3ibLfBxy5aa15lkZ/WNm1NHnIZ6dq9UM/OrLvtt7gWZdyRlDymKOIZh2CifVroIyJaluvVaTf03c
Jx9IiatX9Pm1bOuTBXL3xc8gmFA1v7xogA/uix7ubWBMoPUA0nXy7ho7+jSZTn3MlqQm9bMtlHOu
sxCWRy2VNT7URctLlAzz8oa0iZsuaJ6mMglXm7Z4/avrq+WVR06zDJd4SnjzFOfR8RSXOzgBsOQ4
xWZ+H89hcS+zvDDI4YtMfVlxz7v1fHNyiNlw81uPqsHNuK4Fkf6iWcofAx30fZB814ZWo7h/Sp6C
yo1udQiKaJvZ+WeKLZ/kLQCYvS8OX7WPUZxT4BrE/gUggva+hqnpoKVT/3kKuLuDNFc9+JPSf86t
YNf1g/2xB6rvqeunr+JlmI13Fzug0Ilo8VJ9cGnnuYjYJxQPOVr5dnJauhgnb/Ui3Vqf7DaEKwvA
spio48Vuzfgxr4LoqMyF9ZFDGTWf5Zj/OVYfeGRaf7nx9LGq3fpLHYF7ppRZuq5WR9W4EL6JHzlm
Pq+u9SjlPh0Uy+osBdIjsnfmXH5O8iz+QLMydPJZbJ1qiwdSNoMqSu/yf8qO5n+n6q1HDczJhwSI
bArqMDT8ItU8KL7NlmqC0lnWV8etvbtxTOiOSnX9UE1m/5R2vXJe0GsJACTlvZ0U6smjQORt5vkG
jLi6/9lJ6u9UYVV/hpS9r+g8o0puqzOiqxFMC6xKwRnZrqfh1o/OcFN4gyIRPF9EsqjdAnE4KONq
t/ms8mrLjGS8ianRNKBnQqCMRFydZBe/BB+hGWA88Xu4wWXg1xQ+2uOT4kb5gwibOqQ04TGcQZdo
Mlc/vzKIM+xn+mH0KmfvLls6VpWpZKOi8FIncQ+1sd5Gxp6nyQOcktanoIib+yigY2ciDvkpNarq
zjZ6gGYXqwek17GMZ+8s1qit3V3AfeIm1sZxISRy9TeN15GeDovkLnH40pQQ3CaNHgIof2otQHko
DQqdo9fSTZoneX8flPWDB8BVsO+MUn/yPUpBquhtp2kRwQ6GBKLLGHTLx9Urt8q3BAedW5Q3NG/P
CrCYSmPEF3GWtbwEAdzfmuZp28UgiXUcet0+2FB8BNyKwvwM10S5JwPYPpBrpf5oCTHNQ+oeoWmv
jz5ABu8duGrfTEF/JH0Pbt9kkQFLB1e/iLPCq97VUEHRK4EvvPdLGqjBy/jROlV4kaOxDHJSXvSm
zd9+U8nslz4buvrmxe6dCePFTYa5CUnj/EYMzFjnpcfNdquf1RqAHy2O8zZ9sXBTxm6pH6m2y3ay
uVqA3lLBZnHYMgi8Vtn7eIyz/ZaCeE3f/HtZ/CVbsSYzRFYz80L3vXspooC0LySXu2Ehz7K6xqvP
0+i0O22gWEUjl/vgJxrtXjIVp2Q3BrlOZXGd3mxe9GgDfwbUCz7p1Bf9Az8PVPiRhh0L0h4g2E4b
gN62UnQ07M+nYuSHK4ZareEB9ArtUnDafeoi56NUb9VJw+PBMldJbL8ksS2eUvYFaurqKd2fvzzr
KLOPVFh4R+nJhfDpbmqi8Un6b410qE6eEXoHMdpZlr0DFEts67CQvRo6cKnSqmv7PVy5dvRejLIm
caA4yj0zv1mG+42b6/suMRQK+5vngaMdQfLmQdS54tsq8WhN3cV+25zETS8MoIbEDtrwcGoh3ubo
BFj53wMyr+UXARoxiZwvoZxeKL9f2GVKu4f/jJFutUCMEYqqwKsEUZ68VGzxOhNpNuAyfXaD24po
iky9KCNBpU5LaS7pb6e1W9BWyLhDTFrrC/z4LwAhgRLaRHPBItoQiBSNYqo0CZ29uIgz1Ww+NYP+
dJC2bgOutTeG+X1tzxNJLb8rv9rYJb8TFD9WbEJowMRbWtD/tv6Vhj3W/j/ZkbRCp7nAYKi9e4qc
1qG0wXAoVmDWJZH70ENCmwdpdt30Q2V1827Qu+FkqMm425y3DbRll2Ut8ZOMCoqfG+de5+5MlShn
5mT+I7QB5Z5sFk3ei5i3I8WYyyzzJvWutpM/6XSDSUB0Kaj31AqHcKkG0ZDAmBIGj0Fnqu9SeLd2
vMSD218l2rt6MYRqdV8vkni45qQf0twHCGtZIAMpjV3Zkcvux9Td12k/rkEQu9E/JgG85EUZllQc
ZHp/VCujOrgqvN47anXASvTqC0kKQryFPp56v6IwS7Bp1il/m3hFthF4m9coNqJ8hXQj8DY2zUz7
oqNRrd0HJf1Y4EK23FgKY8FI/CnN7mwPByegiSAk47jeV9LGPPJqaV3lFvI7OE8vntp9S0HmQW46
r+5BoptJMd35cLmJhGt519mUF0wHJ9ST3QscUFk9T28MKpbuxft3m4J0q+2SqffWe2UjN0RxTBYw
UboCriAcPUAqS0+ekzxuBfaLqlhUawx9EUNlSB7VDEBJP4pb2uOT9n5qmx9rfk/L57tO060nSe+Z
PEsOoBLyLp5T50waxXual3qkbKJOLdc+imZT22bnnWJ6B0BHwlWGrJ3+mFXFPUsBfrL836twehxF
lMJ9mcmwluenQUX0H/7xFzrIGz/WiqlxHgzKR5DDOAjYfP9FDIv0tAb9f4lrjsChHfYcqCNgjC3/
a5OpxO9ksEKzAV0EloZ0IdITnU2jjunVyaNIoQGbL73HFxop/EevGGN+KzSUcwQW4E0e++rNMGjJ
ki/VL9FJO//QAwa1h9k7fJLBmILoKQkICReObp1eGfI0zE6hQd7rlWEA/YQQBlmMXzspdC/tvBHC
L4lPSUDLbtorCff5KlImcQCJY7kYYhIwl2L4nup+9SADkZV6nYkYqN33QqEc5pVexMxUqwfY2GmE
G6jc/t36eiri/ZQQ0aFsKNgvx5Dvjg+py5hOXzO4Zo6aDuYTzdfpG83J/2cP14dwprCGN2XgQvpn
Up8C909/6pt2uPq6uivzll6veExJsddgjJoLboIMVm0Zt7q1DirdDatK9IDF9qyjs7zWlPJ+Fbdl
dml98TuDBpe/L9MW3AVw4xMKPi31uC3Y/AozKI8D2Yy9WMXQaO4bl8LJywbZWgw2Weosvq7Iroto
VX50Xe9EAtkaLPiuvLauhkwazEQnVt8zgf0t9x4MGlQxVnCKhvpDbbfaQ521xrSbK9DFwMDdQ3WB
bjHoYK9OO5G1XgvP2QgdddUTPD6IXbYwVdXY125MR+GyUIaxSKNpgbv5Es5FzWOEzcSw7rjK5V7j
AHM0qtG7aO0YvLNd/4NbDunXwoRgUR/HggqqKP06QTyskWwhDhnF99wLydFCFHDK1DI9V0XQ7It2
VG7QutifZwDQF/BMkHEV4IqNT52Zvx0dClP1KIZbIK3mi5tX0U50Mvih2r4xgaZtgRRY9Zrtf/cG
koTioE3twbVciwYUwkiuxJKKkEathRx808mMwD+xJCloFdlaHH3XenZ8Ven6arE4y646wcIL3IRn
CdflW4Buyv4Y+jGmWZpAsxglhCfiT9sa7ds8Uu2PsaK0Xdw3tSzEJvtttn/uN6g5uQQjP2um+xwY
leioiInqRMFBpn7rnPzGDy8jpajVaQuj/m7dZrVU9+Uya0x4exFzWxu0uMnUN6Px6JL/2JW1S3Sf
1tT6floG8A/q+6gsUYpsJsQVqMMsTuIj5s1RxHWwFQjPQuM0EjMlqM2gB0W0zoAW/4fuf/ULA7jZ
OZieZbugdX/MjuWeqGjJHrqGg8NOpjKYFBIWWgYJm+1lD5teZqKboX+/WllwJ6rX68WljWzg+0lf
kpDjGttamQ1ySY5TuzQ21ZvFOwepMLDr3Gk+VEbKqwKlgUCYMKNwxSt2MpWBrAIYK4AHF4t10//W
WbbxlgIyMW+7/qtOh5Z+p0bUwm3OslZWFIaWXa3+O4dQVdkDeTPfoJHb8SbaX3UpAYPJfb6lpTaX
F5mKj85T/mBVVODUA+QKtOCm6m01Qwy2o4G2OC5N2Vdn8I1rpWsvh+Lvolhf6bZlsou4vNKlHWSL
VpyBTrRcQ/XpJN/97prb1opbF0ewC4ads6BgWIpxF2Qgrletmz9S5bFAKSz1YtWsr4aXusWna6y7
phldQEAXt0UlO8lsMWrhCJIOpEl9Qgho6D0C04ndRgsSbXKrYr15nqbBOAOFXS65RiOkh7SBbbdV
gRdXlQn4/rBQNMp2cofX7XGczraR/geUaSxGzUnZWoZnzyZUaCoK6+O6RuyOmYPsvCDmyedTotmm
rae1gZn55wcXK+iINsCg/ItkMKeCZIZJYQX1/FhWefsXbzu+tqRKnO1i6oFPIFa3t7pxgKMdYPmW
WVwqerkTeZ2KdrZjs9xt/vA+/mitOD2JVfSri8j1ABnFfp0uu9Ov0N5GN75M0xhdYZEODoHrV4dx
CXn0o0cToSIxjlrTIRomkSeWru4BNVwiICKC1jhd3JSj+KIvIrpJQM48Vtpg3bbB8i2q1fvkM8Uw
wfmV/l9FStytmywVF4/1IQVs6/pNr3gO+BE6XbLDnACLHZk93wHHqs913VNOq4cwX9H37h0i/oKH
F0qN1MNdagIyLj6QR8VPxjLo5BYfgrHi9XNhzVpUtuKqtyDJz+v93K0s8kVknPbbbRs4rma954tu
fRrI1KOV8jDFSrx/9XCYC17mtKKvDsLebnAB8AAqe+eRFb6CCzVyqJhHcj7QulucF/ODyFQVuLui
S+JjvJhF98Is7qMalOc0Hr+JNW+oXilBExVspnwBbZIZdZ3wygHNA0LTDP3kHqxFLqI5RcKpiVaf
nbjJIIhO9JLle9fUw0OqaFSC0hECZYemBDeZzboe3MhvLeCli+XFtHDzmDJfWSULlMBsdo1Ku3bs
0OxgLo0TC9zMOhPdnEX+daT1/JU+XBZsq8rRyGgiS8GN/7tBXLa1E7kR8gJ9edwuNlhlfEcT8jep
+WnUJQ1nD1+kPohGlwEOrkWnFvMX8ZilZuiX37/qZINwqTIipvtiT1kwpaB7TFoMxxVwaBz75g+t
Og2AFqp/SZc0DCn+qU+G+aSGZfTFB8FhV2pElwk85BQPhIcmT+IvShCY17BrbGIBsfKxLz576cJE
wMvDMoYcj/xloA/hT7VJjaNIq49DXtHai2IbbFkoMon+59WbWXTr5puPkvjueplNF4PHcFZo5heV
Vbeaf1wvC+mlmu/WuRhTpevvJmh/ldKBgCzwOu1mLCFimckA2883GHjmk+gHu/jp92LJP6a/Fq3+
stT6+77bZV74yBVbz/pGqooy2uXjvNj7t0vW1WMXBLQovtcdiq8UZfyQ13rwEJKj27uZXn4FN4cE
uq1Z9+aY2x9osr4Tfe4r9Ku7o3uAsIdaoG8DtCZ0DVNY7fDCviCrlF/92H1TuQDjAufQPKoVbMGi
t5sOzt9yGG5W8z51jOSg5LF6lcGF7PMaZeOQ7V7LYto8N3MCyMfzms1n3WOTxd0xovF54235tmWw
XfeFe5UE7j6kg2Ef6KMDW0vs0u9p5IfAbixQy9HJUE62cx3cqoMpclGKLLN6scgs1OC0er1GLDKY
bQdMxyb/+5biAzML1UQq4ZJt3XbVbZsXV5WP8spnNc+2119IvMER2unX1Nb1q8mrlrGXaavqdgZb
YOFkq4N45YuX2DdRZpWq6FeZybCuE29fGw9m1xh3skxUDYAbvAr/WiJKp7FqquzgNVQpwvSUkJDT
MshMKjFlVliVdt3E1buUws1tjS97rLbXvtt+stUmbsud2ThXfR1Qd0196OYW6DZZfMfs9xPlNMVu
IFpKKm5oopsfKyVA370W3exlEKUWjVWxA/UWlH1R6ESTT7nZf3uxcltDnY7x7Lju/2Lnki7FG6Up
BiUu45c2ILXVONUbfs7FAz3FxUNW85jcbXLOj5S4YaScNt0LH9kBtp51B3HxpERDpjLMPsWy3FV8
GFC4QNp0f8L3W53dtkkfyOrRKLQ0AYrYa/PcHkg6pg9GzdN+zC4iaItmclyOt+JHu3dGL6KhgIBc
ThyTMauUVYG2qbu7tlCLhzEiVD1Yo7XfPrjM1k8vn2UJX7ipcb992Bcf3s8ppYyj1tq/UE5NVXWH
PDtPw6Tf65D8NPk4VOWJPlr/QPZzumV1B2GuTGWgIHq6FZtSZLHsytgYb5vTqzUirgvBxJ5WR1Ea
RlBWuxfLX2hfbbKuD7SOkIzaf9GBbjwbS09PMlOjIYO5FA1awACthlLIOGsAjF4oxbFddK8Mm05c
tv3DVDu2M10FpePmFEsw2PX8PNCLHEBIvsiE+mealqCw9qusWH2mrKd0Y3MHqHI8tLaW7HU5p/32
tEY/X8DdfKLhZjnnyTGu6/4G0bmJNMNZF4L3tnk35FBc1KRwYNf2E74LNqtlGgwtR8O+BOY0r9PV
hxhmAs3oT2+ZrUtM4L2b3eLdpPGz9+sdo6wq4Yam5VJ83CSr6PhbtgRoeqQJr/3o2R2NYblGSWxU
AyQc9M4MvWjphY9z1817PaXDNDRAU90lWTHf91NgWSciLS2BWpPmisCGe36Ece4+60K81LolVTn0
n9ZNxNLmVnfNjXFBiWRjuYYYyuyrCdoOgGHLLtHC0jel1SW2RwAOlqH3jITKOCq3G0gW2p0oX0y1
ptPQ+nTOaCrR+WVNURTPqxPexAAG7C3oBBalMT5y3NNu4ibG5/XLsu2iJtRqd22Q3GTRul68X23f
t2BEw25wolCQbHo2l/oVClyeKH8fSCbo19qC4FoMVeb+9P7vS8RKBZTJU0fWrHPZ7sVOq3ZMzJvt
9NrZWG7kRdpyY2+We7zIMtuGTefIE0As65rNZC0bTV7pUgOU7Tb977YR3f/g8uJyv9vGTUFZHbrk
LzG+cP799HdbvF6pytNMtPWQwnM/dClfpp9/mH//Q7245FDTKZu7pbPLUxBX6HzurhaEGinIhcBJ
2L8G+lBQbrJ4Tj1hk51MZbmYIx14/3U7kcUss+0S2z4v9n11RfF5pXt1Ka0rnZNVg/CwfM7tI/zr
JcVl/YCy5MXVt8ut//5Xl2rI1IMxoDZmEO0MxazuICm2b/YSb5jVsb/Y1gB4BNI2GJFGe5TI4tz+
WqH2EZa/r1u91Zkw/Gm1rxrxcox+3T3Q86Le8ZJADYivRcf1qxxonH5kKkOxHE6qZdDlOyLyLEek
zU6dXXjUU4jHX+9RtFETnkRba4Vl77dFMlt3kk1f7N9TAGPDgrU3KodawpjslAyVrT3P/rtOq0KA
N8XHGP3/acn/uvUrv1fi/+tTvlr7Sty2UuHw20eRqh7sODgR6KbdWe0Bx8osnhaAUxfAtOU7KoBB
0PZieuNlKj4J2FR38+B9mBNAr3b9lJLSXhbLYFuQCTcNsE+bbt2VXHQPU5XuHmQvJXB0CIzkCk3+
FyGp/JBHkD0sp0cZmuV8t1YCcwyrqcPR/xRdtxiqmDPPwbL+w7HZusVGREMuMc2t0ddeYrv13Ptk
kcCIWIzioUqAtwHD5N7GIG5ikJkAKMuqv2+5thH/MgxdPp+NIfsOPgoB3WXQErU5NY39Bdh/eHCU
nMCuGMp86KOTNBmsWkMJ03WN2P3q5leQHHWVEb4n3qpcRqWfFmhh0KNCyzknoFqcAUzK7jsCVveB
UhGTTLMdxXZ8l0UnVrrqnl1Et5oHx0uO/mDrO/HxJgXa1W0zWbOJsnCey/80SeqeRJ+oBKE6gyLv
IXaoUDS8tHu0SJd15VzeVEDXH10qyR5FHzRDf6+A1v1KL0bVciFki6Cf2hbUTm9pC1SrfmhoODms
jsumjmVd1SAEEfjvOaMtXfQqjySia4JyS80XwLzklzbfLd30ajsry5/gImzPYV9WN6iaq5vS/ZyN
dgBaFGRIH+wq809iFb/N5YWu5RjsQhdsjJpJP2ujnHS991dRbQPrSQx20WQgiefTScTNYFTmZUj1
4H5TqU4837tQOpIW3SWF5l4lACYzGSRQ5S3RKplthld+genOAHwujuLzasm2zbYrB5SQBGBY0mQg
7eSGq5Qn4WMegM56KG0NAKMBYnjdB5CCsrunrtJTIg75cFI6z7wmFQU6ekH71U6mMsDRQV3qr0Ec
qUZ61m3rihpimboew73ocoWs2G4zb3vRW/3TIvtQf1Bcy+hS8wi4yeAvZQm2mz6LotMNvT4Vw/SX
NhlWDYwaLmLY/H6n+7Xsv/uuVyTszQN2uS7Udd3BayL3JLDuQVa292UefBdJ0N/pSnmywfMDoRLc
94y3R97E1XAFik9oQnhDt/u6WvwDjepRVbHGqyyoqji6VHELNkliz+/TGV47Jy3PUNglb336aZ8i
XyceTofSV/BqjX0TNHws+HQ+ujXQAEOufU0Sdzr1JihV4sabwa4oxvqz2bQddVYHzeqh2/7VryOJ
5iKaCFyKcgiNn7nkF2ll6oWDg5qp1V6cXlj+MeU95+I3dnCxIFq5l8H4NdO1Jmp3FEzD4RpQdrEY
tEFvU3Cpfk2drIVwoHTVfQuWSbsLal41X9hlGtIPcYXUfR/qVtjuRFcFM6dTcVcrHn6inOlQ3+md
VgI8wD6rj9ql88Ua6oo6d5gJH7zKoxIl0vmuLnhXeW9HJ6p87BXgSnQr4FVipf49bQOikuEV6BVd
IjF8u7S/vkDI+v9s6pJAVg+tFv7RexnlW+YwfMzbtLhVvhdCTrhMZahtftUv5KTvihs5s3YP5zFV
6b8cxSBi6QPRlNKvsPaL2Ong0Se4dI1QcBTT/lb9oViV5V3KBRSvrUaD/q7Zhy20jKPVMV8sk6U7
tGPT2HUvq2Vw6TytqM4/z4K3J46yTwzW5EmDrnS3UpHMQmayDCvDyZw2BP+E16R06B4DbTynHQi7
cJWsZpFX7hNxf14qu/xiSBF/IDV+0qb8F3/bAecvtcDm0erxKoNp9R7tJQ211hRmJhl/qsVmN+qz
w+YqOggS8Nx8VnkhmdQGkL3W7ajPe17tWbphHlenf93z1SU2cf1AABiO4Ax2KkwpwyWXV+bl9Vhm
MgzyMr3JyS9zs7xC1/ImvJllli77yAxUIl6up/QPILaMdX9ZJsZtq1erRNxc4hlqBaXoYBr1WoJr
S8mBqpfzTYoNZOZEEVEt29S8s612D69cksnun8sXjEwflP26UbvUM8zdZO6aGGS02AgtftRa34Gh
sZhe+spVhq/uuKSq/4+xK9uSE1e2X8RagASC1yTnsapcLrv9wrLdfRjEPMPX362gXGTncfe5L1pS
REiZNWQihXbsTW+DQmiJ5W2MY2qDFkdNJuMYg0I04hHA3bQ4GR/eHLNSc1OVYD6orCxkmyKKQQrP
oaVxS2u7OfpuHPV/khVlQsCWMwtVktxOhjUkxBszuJEPuKz2aPDOPYxaHXYpYFRgvTn6RckuESAQ
l6YAVU6BwuhZwEUDOhLUW2hAWgbuWdO8kFhLRPIuc0wbshCyqvja6gMLGtRRfAQ/8spCCrlYMWHW
J2g01CdD9Zbho5tiIiMZoOjEIsBoddzsPX7PxHH3RQYCAtfqa2b5hrn7Zkrp+8i0gmK1+F1WfAZv
fboDV3pwBpN2cKbewzBK8MyNm3baJJEPeYUlhnp+jzvG9TLHBcCVjyNYP7DoPKPFngfzltk9tnKn
Ytw3Ta8fcdOng6Sh0Xa1y3c0Inv34Vxs1PvdEHlaELst7t/FPNho/eUdLHP/3Ta/LaOFpgPTATAF
DAVKk5TNpUQupXkBNwIjiH4lCzWUK46zEyplp9m8JICxiANRmGuXV8ALGNWRTgkiiVAKCZntlUYn
jOUsshwuHs4aDW4CV0mGTeXdQebu5LIcbConZCdH35KFGlMm4CsDn5uIcBB7SIaHcVodslKiWvcf
Eu80gTL0+HbB1xaKGXb0gydW/tkfQN5GPy8ve1yWl2E125bfD3k/Ysm+/E4/7IsJwqHVzmwhEAUy
ff1kJpDr9eZuqQflgbp9k5xD0NnsB1ENqClSkYMoLc0Dxz6gGqX/y+oXqguqDNtjY97PK4U2CGgH
BcCimdAojsoDMpNK4X7y9zjtxy/QK9bAjZy0+0FhrMnWsmYj8yq50UjWVnRJNP9KI0hvF5ewQ+28
O4oLqqfFhXpcY+MR8sxY1RUXqB2/252kQ7GEkeRQUNY98ewyHVc7SoI4bYFu7bWxORtqiG/cF26K
5MmEGtKbYemrpLLbV8Mc/E9BqENTAUFJk0DjRhs+05SkF8HZkBPDgQpO4HvAt9oP1Zq83J/2Tot6
/xzMjt3KqB1xBpOCONsxTqRRjHIGDMhs2XZzH0GeFigwMMv43WaZSo5lHvVMS8v3qbReaGSrRZew
h1hDCoj6mM7+YUkeGUfJIdJV0pZRZNplisAEY5WozApBjpopEzW9AdF7BnDAlmJBZYp6IeqCahjX
U00N5pVhy1jc3JxIgC7CDctnqNiGfht6jQbdbEsvv8tgMiAt8ZxCPczaOaHTbNMEDIeoLBiv1CRg
UoISmkTOuzVrY6eN7Xjqc+MI3nXrzc6rQ6D7+Qu4ZvBhaCHFHtlvThJat3Yy3ihGAwzwpI0hBNM7
w3obHLfYNdwEdEqtAP1TAHsbzd/rln4bgkkeMnUhQg34qiT4xIyzjufonkw93c88hADD/z6DHKE1
nQshWmi+fdjNqAOns40EpKV3FeoY88y6ODY+YhUIKLqE1+uZAICq+xuz2du+2Z+JBKBWTABJmTn7
EbVL4GVUnABkTB2QnHMHlfELMwDLJnHJDQadqVzfAQ4IwfIoB6Yb9Q/yRE2hen5SlSYkXCDBaqda
4DUDgFDlz1FYYHjFHZDjTCY2lK55QtVUG6ypG6sx9chdi9CBhCMF5ThKysTQVndGClrmWGUHYbzH
ccaD15pl+W5Z9+G12ip2D2XKvLGR+bjlcT9uRuliE5IMqILG9yLug+aL0F4zDgxiXymwRLjLxzkR
3anN2fFxPLvIejfhrksummoZY7UBB0K4ulvvbn4NQvj3F2TJxoJUAEDj/nTX1OrxPAizSwEuh+d9
/LuYX7Z/D+FQ6ZnX//c417eASZlfE/QDa9eERs7v3gItmBtgnmWJ/4nVItkmUcr2NvJdGyeyLE/H
QRjAPOdaRNY7pXCoynS6JDNQzAQurKYL90nCU0ShYo/K9KgHcWnUAFFXSoZStnhnKcL5yGmeS5SH
XGhklF10wBMJuDHl/IhgOf9r4P20RhV3eFqYOKlHNhNoHlD4fLi7sv0UFxznxq4ZT04ux9PUcMtr
/X1QI3OF4qSmXVHXaKKLwztrD0rmIDpClaZBbXeWryulWjVGdXs0mbui0dJwJY71j0Ny4H8QFJlJ
B4RhpGqiwEMBksMBSq01QxV9L052lg4Xs2uCIyqeTx12jje9SINbUg7mjvc6DgEfNuppUKyB6PX5
wZyZTrgxEpAjUU3lXGmZN73tpQMqducxlWNC6QwIQlXDSZFDUG9DF3t0EFO3B98CJhx30hcTwETw
2aruPMbLXqxvd2appJgj1VBAgo29SE3rsJgogpxkMwutgGBlbgB59mtZcjRlE56rJHiz4+/Id6Ey
zAncG5sMf635OHm77SjAY9vrnuyTZiOSpmWoq3fFVS9Q5TUU7plGFBd1UbwHiZa7Bi2du2uGbjqW
PMEL7FOtwWVBPZU6nnzYOyWG5WwMpfOQKEkNcvRG43sW96HYEobGKS5K40Q9G6Ul+Jbl0WaxkSNK
cvyVJLVkSMWwawp+5HywoT9Vgwp9pwWu/RRM0EZYOXny5odOcCIbFBVsAM1QwYoE1lrYurHpiFRF
2EhQmL5toGyqhxyajfsi8AIKCx8i1DjikziCeuFSOTtcNkOje5rGL9By+8eLors7Ioq5G8sBatfe
w0xwdsp1krMAKnegtQAEOTtrpsy3KFOWQG78spGjAhdEA0A+Yqixoio/MyMA0mZI9n3v++WK+SCB
HqlrqC4vGNjXB5AaKsxWXU84olN3aaSCaCGDCpyWiqEhG0EW0LoACDldz1e9Eyb4TghiD3tG5uVJ
gD/3R8NAXYV78o8x9ZibT0dwA2CTWJu/3AUUd6KCWfvQYPVR09FIYNpBTKG19XHEj3ek3mwkP0WS
MXQiVL3O3YfpFBTRSks8LYdPOZZfXi4It3qOJL1fyf5Il2PUoz8L9cKPe8HF8Y82CsmdLny/F3yY
sgx/G7i8/G/dQe24XslLB+Be19hrAgiVADqeHv2ZOC9zsaFuSci75Q96F0V/TPJUBKH77RiXf/iv
IFdKcD31b4BsTsm8ZWyHAJdg33SYo8kxxzxMzOS29mNx6u20htoHdBcCFuyBUR7Yl4+hJoOoedEM
/s30KxTrWHqMpKMDRJhgLvILaDod1RLzOMhCfzaOkQlq2kEihePXeAwu4Rn4Lap5rFUxgmjSHG92
Md86ffk9q3yvGVvIXaPCvVsxRYA/d8sG4gk2OIkS8BkeaKThsuo8OtLooL6NLhnjrpCecHt/Pfha
uQVNY9LiDrP3NY+KOqmck3oZ/nxba4AW3uJYSkEX70JwBnmWYt8JUYB/GPKpw9CWm1B3hqfUcH3k
8VESmPkm2Mbs8QsxB/e1b6GQTtEJGyD1MVDCcq7y4pcN38yobW1RD0JkwyzkP52mKrZA9PbHQdGj
daqhHtkehkuIZmJtVMRgnql41JYVFltQJ+eumt4ghNyewTYDOUmlOFL3Q/QjSpvXsePDqw12v23b
xcIDY3sOvhvtjx7P2hOIGQEIiHOgH2OlEELjpaGY8SOQQ2YX1Crx4JVlHj7vdDxenqkr9Cl8RsXB
AZXvuCBWXleZoqr+E0/+tKnyHTbxzH1pbAfSb8ij1TkzAXaKK7EFm73clCGy1njUgGpzPm/HfrAO
6xTlxHS8ppM5NkkQVH8/n6uj+uxzTyjAr2YyTdoB0MN/2QbwWt8xMyn3D/aZaHOJe9g9EK3DwxSy
tdEuaxjo6ATLTI/l5XgE70iBXWQwjaCRyEpko5WVxrYyzn4yLk0agZ1mjpz9FCpovhj5sJeVtSYb
LTSiMgUSpGo5GtNCd++BPLpVcW/UIV+M5H1TT0AbqNtLW4Gjm6p+7y02n6ft2jE0HVfDOM+D+gsx
YPLUuEdz7qw0nl0UZfAYE/wUm05sL7QNc4xvtuPGO7N0qjOwB56poTAYF9/A4JTBIQPsgEaVEBoY
G0otW1G30bKtZgTDyYGMjQRg4IxTjwP2fmyNqImZodTdBn1NQz+LOraKK+6eIglYvdotzRsnXFUB
o5qPwpPA3qQ2IK64MSmfqEkcN9oOGejBF1uWA52bDYAR6+aNzGbxpQvd9jzUIBCxp8DZRND3ACy2
ry/IgtYXclCPbLjJGIAhd/CpQsRDmNkMwwBhh27Xa8kVCor2LlBlHBHVcvgJWLzq9AUbvwpL/N6e
acmIm20VC0Z7fIDwn04jamghtQbZoVvXeWnd8nWt+cEZHPTGhAJbF3cP1vhCNgDBtPpCXT+3oXku
s2PdQvGIp8gzU0PDKgNVCjZhP+abgkwAy6fuJUq7ASa8mRF9ykBXDHdjSEabx3k8x9I0WqXPRjxH
wdc4rTvN/5lw+2vaSuMNDO7FqdR55IUF0986fXB2kyjjjXTabxw81uesBePfYHxmPYrGaVCA3A33
9f5nGtUg0nqRcTFtRdMjzazCyRYMmgaqmLjeB3r+agP1Aun5EaKT0khXPgQCDzQkNUWwc6WrLDLe
bUQSAW2qd9vCGTHm1ksuRQdmAwPglzSoTq3iEu0UP5xNVKLLmNzk+Z3NzduymJeQWm+g7t7sPJeI
Spc585L/PCZPAa1nYQYHbvZQIag1CbZiPdh0ZVyv53EpRASBa2ZDMlj5HQ1Vbb28mZaDrGvs30IU
gaCUIJTsGFPXUgWkNKZmHlaKgelurMJpeDfd0Ex7jxLU9RIHIVtU5VT+i69xfWO0uEua7+r/jg74
nY3TdX4Wa/qmTutyRQiAx0A7n9ZTBRoQ1+JQn8TNe4bdJvRQPOq6iqMP5TNQKKFx5LDs6GgOmzZ3
oaPT87ULthiviQ1ot0i9X5dFxt9spKE2I45v2wrEWE8B0n7PkLgIVokLUDSr6viZmrSftFXp23y3
2LQyLNYMMlObbAzFGvhSF8Ieln+zIq1EiXu4aWyp3chEDTiimg0oAsC31gcO9B1U8MiNp9wBZR8F
W27W7bntitXQlfoK5DXduVDZvjrRzkZqt89GIfK3CdlXlRJsph58u6H+bNNIZMnRzfzPaWBvOLPG
c5OrDdNdNwj8Cvjn1l9VjuMfoUg4nQ1WwoZd3nR2VUPhNKx67Y9BtCDc/rDfrTivFbeg4LFqAUg0
rf2wzhwvwD+xifsIKb/lbc3xZKDXnTQNf5oEpX1LzPJe7l7YvIKbDHfi9MMtby2xZbqT4NlEvrG/
VKMY160+mCgYkaC7IePigcqP6VmUx+ix8e0bk23BNNk8IRvRHGrbCFfgSDdcYOBgtPv+mKWsOUdu
3jzh8N081SmeSMCU52uyUcPSaLoWoZgnFQY2mquhBxl8APT3bolrRh0ixkEfriIQpj4tjuV1Puwi
zf72OsqhZcA0VSDGQMF1j6x+5v+VQdH4U6wZ494O5bCbWNh9Hhv+Cg6e9Gfait8GxOBtthywWuqZ
lwyd/WcQ4boerJXBq83HaBdOAYiPy964CR+yb/XA9FWYgBLCilQu20F2qq3CZhul9Q8aLXYaUhP6
BWouqIvker4ubB9ESYrXyx9Fv67CVPM0vUKSfuH5ciFvf3S4hcL4v/F/UQTZJnO8mWY+Hnie5R72
GPGWEsmUXEZ1DiA6FkSXJrDOkikPo/JoxvYbmZbkNKqRM89wGK7CVK6avEHu67e69+Z09SDAeKDy
cH+n7KRhOVV/qFJuXM/+YvYkGs5lSL2HqYtNza8SEIUtpiES/i7UcDWrNJRTc7KUzu56Jv0ZUt+6
9n37OJxJf3xo/lIwPfp4PDUnI2IvdBtRKVHfQmID9XhDEcXsU5+w/hBxlAPNFxhNkuCCVsOmZgRn
iA0GmDkDmGWh3CSDkwMGgM+YBCPUOuuSEboKwPiYqvEZuFSwhQftsRou4B8aEgzIquNdZ5fxGQhA
/RZaIC6sS9Cs0nAUk3GjXtZBwsZCalMEhXFzVZMVtQsMUjXWrheFEciIgX4tgEFAXTLLT3UNOCRK
pV/1zAhetWyQ19AoX/C1G86mvsoPMocyHRJclRd1ub2B0Hx/HmxoL5K6YigTSGglwGIqrUayUyOB
QoD6GfazYEk/srRvVyzi/Wno8rd/vzCmi+VRFbKVRRN6ep7X6zuelUVHcBQQBHXSdFoTSQuxq1Aj
wTy8w+70a5CXGQoikKae0hBXzH8f3tk00BMHWsbWZKNG9r3cuk4PUnS1ce7jRO2eq35jocYXRSXY
LpMDN3HuzdW9zg5B5O/WEjRSUKJamiaqNm5og+3yw25pELYqmRKHHiBh/eCoaqVd1QLOQQ6RhM0u
00S/cqu+vHHQQW9sAaiUb8oSRPaRKG9xkRjbqMu0OYYCHVGXG1Qjj3j0jfrLlCWNV7bVtKnUQ6wq
Av1sRBXqdpYx9doBmOS6g/zmRG5bNxH+Mccswp/9yLItHRednBuQUEijFkW9uGPDlsHypMo7c5Pj
JoGOiWPVuvtQH9cWsqXHIOyHI/vo0ZAcZOujBuClZUzuZcqywmKjXiOhQ6Trfz2Yl/iHV9T7cJzf
Cs1Ypi0zwIj86608xNDwd++RbKbT2ge9ujHp4gdVjd611QpKzLaPQ+ige4ahNx7ULXFhDG2DT2GW
46t3MKpVEerTJ7JV3ARRlSZR71jrn/oJ1Mu1GIstOfUgS1ZV54BTW9OTT9KovxlNPH53sOFa1SA9
uoGbTwcM58xTUwegs/gx8VbbM6MPwcbwq+l9s0XVGSrZFhv1QtbZe5P7Pxd7UIjwxgvHvSJ7AHGx
vRJaAAVP5D9pVuM/NX2ngSVEN3AjbDJ0K1Fs8Iw11kXQcA0lIWm/t/MUDBgqnCZCSnQ8V1l0ziiE
bEpxLsVHrY+dz1mcJntKNS+Z6OgjJ205+AruTPAPqYw02SksLiS4mmmc5oq22QocC9s7cMUOTeKj
VhBw4kAPsydqGhD7HllSv7mjmc4msnN1IOHI1e99PORAogjaAijNZG+JUWdPiR0Pxz7DbxgVPigw
FEN1xDcq4PKoNj8lo/sjHos093gHEOjizUdIkrXC2Qi/xLYV4s3gdSLp4KVxuR/hShO5uMUWqt9+
r74S8kyL1w+OOsPTqOb+G9n7gYVbXkoAID52HcvuAjIyEpzGdWKvkxK4d4opTDHM25PRNqbt5Ed/
tGOYnsYScllQ1aji1RCa4yYgUTlyDSTv0CgVuU41+DidQVEJ1HusvrBBDX8VCniQCR6AtzkKL1CD
a4OdcpSWjwtuI26C3eJ2EujZ1smtMEE7MYE7w14zuxhOU1jsrKByoRvXYiflcqtc27gSBauibU7X
fCr22Yjz5tiywV7ruC7Yix4gQBpmeahfjR7UoxCWzbZNP3UQIVbzqOGHVljd9c4cI7kJuHfvMSNP
DvgrjDd8dsM1qDlBF6Bbl9HI/b+Cvsb7H+xvvpMPXtxZeHBAXWx1RwdOXeIKTxoQL/sWlAZ+6yYj
kYd3HZJ8fiC3LEvXYvzm8GJ6k6Xv4CotLQ5WrukvllmAgmICH9wYJrkn6kjVs7ZjC1gVyMAbrp8H
1ISdmygykPYwwb3vJvh7d6UDwqwQQJTG5sFqACfG1m3T7lw6DjCxyjHHCGUkT2s3+dFxGVJNMC12
mvE7G7TiQCdXgovg/xFML4mvg/U4hOXx4a0sL0E9rQXW1TGrv4y6g/BgaGuvkT6sGBgLT/GQp68M
XG4bt870jQn87OvkBtF5yAzscszCBn3juLKRX/tk37i+iiJh7jUtkF/jUgOgGAJNNu6PtpDYvbND
jbgHSMrNgBznSfFlShuI1tYhaAQhtLFDwr3a44z8Ng8Np8lO9QTV9HhKf0JlZhUoCRkOWJbKfbsn
EXVgPCrYBM008ENuh1q0p3aQ3QmgjW7uLbbK1XMf9xFgWjBNqA8vnkmMYh+zuoz/kwxgf9c1SGix
xvI/WbH9BE2z8VtvGuWa7JayI90526GY+273WaJBwcbc+1W5q7S6vdjqFr5ttOhQmyDFI9V4ssX+
8EwRZDLVtT3OPtqKnNQEbvfM8Rx5XGOE/jK3oRM6qvRhLoIeDHoiqVd26HdbPW7A0Fm2cbaZXFRb
I1lVX1zVsDlRqLpdBIqX1vZPIfMx2+6retcl5X9SBpgSNVL1sigqtiiV6lao2wL/8+Kmnjtl4SV3
H82J4kOtW8X8DJmxfOXqjrElY2F15eVuqUStn6j1aT2Kod48O2iH8NJYj+sPMgwBq4DGzlyg8ECK
Zw0SpQrxEO7AOBCAHVsVMTzWM8xBD/UONIQu0a4sIKNEU7JUArobOgenBF8XCLnOOKAZl0ALzUtL
bI/11FYHZLtuSRVyUGwr93vXDwJkyMATEanwuzkUFCl4l29VwY6GKFCDMkYK+PYHdHYklKxdTPXG
aMC4tuBllxjqUUPA2oeQh7h5wSXmd0vTMg/zaBh0xTfIDRdbN5UGBE8Hnpzmbhy2KbJZhYuzdKEL
r1OuuVurZ92d1S6ZjwS5CuB9l5yKfOp2mZ5fF9N/LU+umlaeu2rNASrYQKuoheaXg8BqPBkGZAp+
rZ1GwvKCoK680deaU4LSvWIVxkV7MhyRZFuy4jIh8D23K44FihT3+TBYxYo81NyN50iyxmqRmNaD
OOXkYTM/efN48T/Ov1tKtKD/4hoIQAo91sDeCfEC6df1VQNW5mrigW+s/FC2K8sMwt3iiVQMDWXP
btVkiQPNqAr2Ppechv5H0aKKknzLbHfS7BPy+5vFNL+UVqfGHufRb4uDXsm3UGwV4p4/MoGiVoRG
p4R/TQuApiZHIA2hmuGjV0IPr1zNYYAelyvy05h60QAygXCIbsuUZZm7MPViQ9IhC7u4l3fAmkqu
pVOkHnnnQHLTmNaZ38kyp7X6xAMECw+4CVXCrgEEOak1z8LMUPA0kXYL17Zf1WeyzeLNOkoq9k0a
/4iZVex8WRoX3vNgOwpfHOzKyT6xgP0Et1H2Q6t6hem3gbtllnHs/BiEWUiQfWcxGOAQANVn7Aul
YZzyIgOjvQtMfqr/nKzRek2ASHzprWhd15r1SqbCrNd6CC5XGslJRyqRJRcaiWkYPOZ08lBplY1n
cqVtNK12N62ajo1TdghKzWuw9T/SQ1zKLNnoYQvm3jLMXrs4slF9aQOPo57pFpg1XyzrKw0oPkr7
nybP7DM984cqTDaTAXU1ikBGGQKBnTmsaDE8T6FlK9wVbsCLL8zJkBHSoHeHi0drH6FO89AVuX/l
OUMyQe/tt9rS/8zHof+P+5TLnv+n7ezvNpiO57mQaylusRbYd3MNZ5jWQrjzXPxT+isgQpCxVKjn
CJfPm95Pg82CeuY2UA84XKcoAzchIVrWG+6m4zNNaAbUnceV9d3o4gnoufwbiMrCH1DGARmqO0TP
OJCb+H4JGRg84KiCr3Fdaa+gVmSeMenVJ1B+uKeg4H+lvVLRGOL6azbm/OwANf9JZ9DODpH4fI9V
NrNxVmnbl89J7ZSftGBC9gA8WBuaYGD38BTLamP5jfRy3fc3VjG1Z6GaXhVT5WojST2y+XZmeKMq
vSJH7LhQZeDBYDeruU9RuPc+jOlQHJZ1qLesrYfWeIhwb4h3XID4FZejHb59Ih+psiTC0Yu6XdLJ
BurpQ3GmsaWCmZkFq7itAU5WQ7L91xxyoZoUuywLKZa72WpOO3RQaWvMPfHuEQ8fqleCE/XItrD0
GbwtIO0nvj7YKfZ3Ux9sPPlD7VJPDYi8eyTTOdJGQL+velniBMXd4GLmbgS1ETBkz+MlhmxGmODI
D7zV/2JWI/q1tnXfcF/qb6EpHwE6qIPwnetAaqajPAaxgDifOs9So+XaN+Aj03PCnABwTVsewRD6
HiG0ZKfbeSm/69DLWeXAjUI4sYixu6rs/XIaMROGxC+NP7x0TIF2NSQgQubg/x+fdMi1bk1cgj7R
JzfQGiRPByMH4zqccc/4LpBJAuAfviRMvzeuQNHcOqCwa+9jKsVm+H/3ZNPkh/k7AJ/jnSbLZJ0b
NkQPteaYR2ZqXbBn2MRVJ3a5M+1c4bhP1OisAnFX4/+hj8O7iQHxdkt4t6IAyIIhsaF1zc7lGri4
1UyKHSANA01mNz/kkDGcVxt9mYBG23Rw+QVqgtSJ2g0VM1HJElU0uZZVYieorxcT9ShMUCEUjXV8
jc7VUHqMr7DODsA9E9RQoPPjDXLIMU7f4E8iG1XXTB+OuZyEamtszuNNZUO5Ouwzr7TL7ObKILuB
wSK79T1kDpoAPPRMxC5f5crNCnCUZ1n8g+KQoYVDSyvzpDXBYZlLvVTV50hnt5jnhaBNvE6tyTrT
isuralr6KYL4HcRB8R4W+zhl9YoZFvChH46w8+VOS6FqaDBdO6WycDeBbFKUlVQamPZhIwcNl4Zs
5CUbDVutGD0etK5HNpRgadW8DI0r6CS9j5eJJUq2q6ast79bGuxK7aZIDfC1S4DIeWE3X01Hjzx/
SsbXJnJb5PqD6JlhA7i1K9e5QCo7g9b7BC4SFLHsfaO65YYvVgXrsqfQsNIn8LFkT3ZtnxiO7mey
W/iy3UANCYJcpGbnKpbygOkoOIbi52Y2ysaqN5UOwBiBI1oUylzlL+QpnvbOFQVTI8hUgSlWo0Js
gO8Us8YK1Fs3UT99Jx2VRTPlbvigv0KeekI+Bj81tFdQYZ4DOTM56yjKRtBFSWQiu2KoPWbhsrkz
K/1KNmq48uLtdMKWs5kCMjAhX0ENACJSMISsFtu8mlqjDJEolFDNpFiAFiNP4NYDmSCwoVEzla4s
tvUxHumozeNi2+U4ATh2kYBOuOVXVDchKxX4340Y1MlaJPl1sU8+0I+SRT/JRE6Kp14zBT+YmrSY
KCwv2FYIG7IKKvWVqiRYFXbB3CMb/ji7XIICmJzULLE0dAvzi5l3f+JBlB2mNs0hzcfWuR7LT6Da
OoI+wD4HuOc6I1Pb7WvDeCLTYqeeNozYx1PclELZM7bBCUSePkhLgBDVMsscEbBuL3T2v9aqS4kq
UjDcrjUtO814yslC8ZI9xl8rjiuuYPCRNu1iJ30awPds+mBpGWWWPbWguHySQuRbiismHRfKFJe3
1hwHWgRr7WujysX9YsJY2DHwjQdOjAcWjLIvyo3v+xBiVDQayzyixwCt74v0Ubv1FkiAJwOzvpnB
ULJ1qOcW5ESN9mDjK+XgQHgC5UwGv1EzKc6MiuHatcRV4PrBoTHnu6kH44Hswij5LU9RS9vi0zuy
773UtF3JsYM1eqd+ARqwedG5rIA8t/wd2agJtM+jDOQz+AUliNB29Kug31QYdCB7FeGBTPR7I3vZ
+xFguNN/xYJfcI7tUdAGXL10IYMh0k3VBvXeriL2RRj6V6is50+VKYxXqKIiK9OxL1mVaTsU00P6
ZHxqe4heWETsjez2ZWbzBkFDcgFkINhNDWRSZuNM/E2h1KShjxvvAepvs1+b+vZYZfXJtFh4TiUU
IUPUA37Nfddah4GUhzyPoq/lpEDjhXjRzT56bjr5maKABPJ3sQFJZRqyMp9AVdf2l04OeCZpiX8Q
RsYBbCnkbt5nq802oEOXEBvZC+21Hc6ca9qUW2n6LVSliybfl0F2zdz+CvZoUJ/bJWgtlr1kVZWT
vqWNoISw69bQ3Wy17CAbqUXFy8oadchAUiigdqsssK3DPzK8EOELMcEsISM0E7S+1GdymcX+u1iy
ddCm8wvQnYN5vTD4STRI8bIBFONWDRQgEj3i2jEmrhaEaFaQKW13Yx45V3JQUzZS7pFqiufgZUaj
poF7E0UYtpLUxUrU0Hw/cK84Pk216emAXKIxow1qBlDAWEhIqHFSQBRKHzEqBwNy4mRuB2glknUe
Qw5yK9oxOpCtTIt37zyHosmoQ1F3g7Qc8vQqu+faUXyoqvQGNrpJP5Kty+KDMKfweJelm7umouHs
cZuzpkCRR8i66s4nE4e4tRRadQDbD/vitu5tyDvjuesM+UnExWwuhV4fez6ASUNFJWNxPykdxM2t
UvPZb4p5UqDl0QoCBGni7sCj5BlIq/+BwrV2ZdfcAdlhX7zEcfhaT3rxB4S1rI2NfPN+UmHW2K4g
n6s/B7hkHLG7HVhzlWLa9kBtfvPBQLzphWVAirzp3zJjfLcLkFehiFdf16HFj61quhTqDnPPCa37
oXJ0D7aH4UfIw1L/j+UpBLe1NV5yZ8U9v1Gjaza/NQ12ZxLHqv2DI2B/Fm3ZXRczhJLK41CJVzK1
yIbe7HL/IOEhE1nsqsz6uvDBz5zxS1xVKaGQDNigHYv9r8QRf0cXT2Oz6bpmRV0K7A0xBzbqU1Vr
XbubtCZ8xm/fuvLJ8CI8vZ8HZaJeBG71AEmP22JyWPSM5xQkKT9Cpc5xJyMdZBaUjZox4q6Ho0y+
pSG9Sjn2ziZvWYpLhS4JPFS3VvvWRrktr491Z5+6uM13Tu8El6URZRoiU97iiDhF/M8gNfId2XLb
xuGQAqtcfqHrS7qqpHvNuAaoVK9kCHQCbj7JMWhAcogmQV0tTK2u4TFcF9irxmUVQlNU3XraI0DI
IEw54MMAtz8hclkLd1PVpQnMtSFT5+yqKgXudM45jIoWIsD9S5vn+8y20xvSqNmNeuOQJLc/F2OQ
9Ons0Sd3N9XAMi8mCgMK5KewfOCm1UrUUMTQ4MoZdEIgclCOZVYUhMMauhbjerHRG5DJ2G+rpgu8
ZalEzdVt09/7tfWzTy1coVMwgEX2CWIj+4dF5h+Aty0q2YbxUKvKvUlV8zmm0K5dKVHunrvlnsnO
2Re8fu1CIEOpCSJ3wiabMKUd4Ue5QpYuAaN5GOwwT3QkhgzUAvBcPvdQn9tDrQGnzliXz2SzzUSp
zpRfXSNpjlLyn7kKRQnKcJG+3Fu1Gz/X4Rg/d4Fon5pqD9HVNgDuEPZU+ECFx9JL6w45MyDWOj6C
Uj3Mr0sxCBWNSPbu89lzGlX/R9h3NbmtK93+IlYBzHwVlbMmeGb8wnLYZgIYwMxf/y20vK05PufW
fWGxGyC3t0Yige4Vvri1794qJ/Wu9Xy1RddmgDLguw88y+s9HKLa3SirKEKaq6LCuykVW8uo6q0V
hTQA5uyIdqkvdhbElgG+FuWy7Dp+sVzIA7dd08KKAaFROvySVDj4QzcvGy6spVPAVIc3EPZQmjsh
o9hCG9P1gWTRMdZQcptYwxOwu/4u9ecaFk25kOaiTuPmAGzTuOWj2hqiag7QNwHCx9QbForpQPNa
fxyr+yX/a/iRk+xWSVARBKxAugh1/Qgds1Os0eVFy3+fxakYMdCFhoTEDAipGAUuD6c0R8GYD7tt
b2c2gBjCI+sD1NDkuUrzt3gOvH2gl1zOnIMdAJ7cPFrq5HhWNy7olOt4qHkc+lberEBKwggl0ZNE
l0sfoOpkrOEBloMa+W+usfVfgeKEoUtWJCEFAFoCGf9nGoWZnaCJnk4Cu0IUDioY3y9mnvRHWar+
SGePwyMHWb1ineYShEhAAgtT/AL+AAuTuHEOgz7QmeF22sm3AiawsFIHrMHcXjko8GBdxQTkPHXy
fqD4fnmbYIhOaajFZwN9h65aET8wNrJNUWi5v3oAuYRy3IlAHCFWYKCpgXRms27aZ/idmhK8+wfi
xc/TeQ3TQwDoNPqCBjRufgXL7WzJ61mEWZWaW6zwk2ds7qITsMhn4jI3HP6a6JxAuyuattDdygA7
Td1DUED/tBqddjW7Fpxwdc6WBnDpxYne+4EJCncf9PxqeiY2wgkkFKCYPn2lAa/oe7gtpZu28SFz
l2vJngTFdVBm9WmZOr33rICLXsxWF2MznxhQn0XBYP84TGnnQx5TU6koiW1juig479FwqcpD5cef
D62dQqfrkfxrjtSXzL3nA98OnAvYaPNeON60T+p2hkYNwkcO3h34RCgu8/LSJqCK/K95j1yuamtX
+t+qwutObVl0JzZO2E5RrDIU2F0F6eNiRPdZH/BmLk6QnwWmPptAUY+B0FEJDsl4KsggTwApc4os
z9mMbnlr0n7tBxMsHlKjee6xWoDhZDbsKAeUuLFHl7oEwa1aCRidnvLWgEGSlcI3O+gAwg9yh6Wr
KMfqe4Rbo5KjOgOBBfBf14tFa3liy3iEsuL09Ch3UJkCzDm1d2fr9FcFhMJaA4DGkW0nH7WcGnIo
6C7LobyAazMsmzphy2Hy8AcOxsxZ4b0/hKp0wfMz7GInpOE8OYUfL6MyFagwKPfJyWLzNvcvFNCE
DMDuVQ7oxUr1NV7wAVT/NFw3k47Eb0qfJhqh62ONsLGt9vpISUdBmlfAh3eHvdia9EPpkOTQxb3H
TeW/FEGc7zNTZgAQgPMEB/FGy4b8fi3lhQ/ggq9e6CVFeV4k0zYN4NnE4gGbmDqCjxCq3vmERxOd
tcL85liNvQPoIFhZAfRazd7Ib7A0xXuxlGZoxsNX1G0rwFDy8cZde7h5TmFB/FGcWx5YW/ACh7Bg
rlz7DZNAI8QD30DlPdoFRrSXamKhawcvgSd7DWL/7tseey9qSCT0psE3MPcUT1GaH+AnzJcF9HCW
2pTlkujDlDT9BcYOYMJxxQFTQS4zrOqQG+AP9BnfSSOS79MMiJGXuPmJpVLcmtjLF4mJNTMETcBa
KexjWTPr06GFl8cxwofu2J46PAZpLo951C3k4NXwfYhX9EwN/PkXExGax/oJSw9HerZO9MR8PGb/
HtazVe6e7T5fwquUb8zYz85zKfMzndEBO11QSfI+XjE9ag0KKFbXKTZoRo2ncpAD1rlAZ7X0I8z1
D45sKZUCFc7iXXSpCqnbu3N0oIM/Aji0o1N4NENvnt3zqZ4RPQbBQo4OdYz1aTdm7y2rXohW2mC5
DbO7HN6rUxlt8q7nB6Kk0oHydWQFoQ9O6IpyhZ5LA+CmWjvbVS+UHxtrCJYDbiL1TWjG406Pm9R+
v6xZ0D45JQfJc4ABIfxhjdcECOtjWpTTQuoQLORgXxiQD22cbEZbAxI7gGaM+kBnNpDbEArL5OqR
S1khjiVYGFDK/DORknJ0xbG2pxvWON6GBh95OrMZHpeGApUZdbkuBHO+X0KEwznmGQivDAKJRRUo
6N3gQOxoOsNv/5fvG3z9Vx7f5qFdYCWAIw3JrPvwc7PYPK59XJK61mrkYDYTYySeeuxginILJNt4
otSnAySTTjSj8uX2ngemaomOvVo+XrX4YqFhHE8VjJnx+jUMIe0Fs0H86Zh5GOBQbaMxMPx+MRte
tho0yPqRGuT41RlTtXNG+DxFfOi2D6YgkQxh9/t7gArkNEoDdAXOfl9xZx5SMojK/7oNDfieFIAC
9AFcmLTajvVQX6an40jCPH6NGiMw+hDxcD08e60cewXeNTv4oFuHZA6sA51hr+WqdYXKKtS41JZy
LvQk1NrBV/Y+py9SfGgobIRExASknK1Q/vAWd67lX+zMqqjgC55DnySq0ug81sEK9UBnD9cgfE2I
rUm8TZna80I0gJBi1fQUm2a1tfoJHT3A+OGGmjTAG6aetVZg1u6o7RD5kh/vo+SGSjGN/Oe8T50K
Gl32emFTe+MO/BmGX4+U++KtB/d23flFKVctQCsVOvQnro2kyU068y2xg38ZoI40JbLiPmQ5oJ00
R3gwWVtMNorPeG3+z+tqFeTLQUHNkvgiwrPbk2j57s4IoRCPot2dPkIhFui7u2c0wKr/NVlfS3cC
9nYBXdzFrEvcrpiKK0NzrZ698kwpOsiy9lesdbyQQoDz5JXOhkp8mkv5rLRgbAWlJk83d+gju3/e
+g9BH3Km0A2vjB/04T8+dgrvU/Wfxm2g0OM56HMF0fcEvoqnaSr5y1QDnh8b3ryl0INHFTxq5nRF
IY9UBLDRiGou0CAvjsHy6zC0cA9HRDPmuoBXZHThjkL9XKXfhajCEm+oj7mvhnUshNjhjzu/RFy8
0AQIoGAPZtbBxS7OTg+N3EeThZopdIiB0bQFVluPjspYSCCR8shY+faYHLOmTECFsQEmfMRJBEny
pvtJg4ZR491Op3/HJV2XlaIIR+YsgOOETrMzD1ewEaswyYT4MZsfHI+ynx4eaIsyqiE46RgxINVB
8jxzG0gBLFBWtEHLRMyPQWCUOZ6tArQQDaTuieeFJVUiDGdDER1iInY9YlvDsylM2ADNe3CFQmr8
8B6r8zawsYn4774R5R7TBjx4H32jMQ3iDQS0QbbpjebYRfPz9MfKHMyDHppPEir3QzvkIeiDJgpm
CtYreg75m6MeASPC/MZZKY6DbrH7s6hD1uRy1+nQMktvw+Mgg046+vFp6TjnRDYXikz+4aSmv8ny
fLpYsZ0sK4tXH2PrnzwjNv4pfLWd/cL7Wqp0DFEkNdYB3KlxP+hdVpA33o6g6uERmqbj1kd5dFFP
DviDlPRmkI8YlhOTjDAHDk7uMuXCXzpd116BIu2utYk9QgFqm+TNqjHQLdCt00+HLt+MLDKOldmj
muW/VTx7g+Fk9p61aY/Gi8rWeLuk7+mMPvAMCM3Zka38kqCpCRx6+q614Q8ScK6QpgkxdUvugzxN
o1kwbvvYODjCt5d8Tm/Yl/MjVBD5EQBgVCFcgmtTIhZpvdVzoG2BR+p9nOZHEIYW2CzB8SaAC9ec
H4NcwAJVDGZ6hmiSYf+0LX5pbDO+uiVAzj5rixN8M63XqkJtn0KnYJ9DGn1MZnryI0wiK99g5Tgv
q1G1TxUbB3AWZrZjltE8BQNIvZH9lcagDdg85UMcQTQurt2zK1GHSpNyBYXS/sWJrO4Q9wC9Uph0
RnAbpBtSlCqnf0lrSBXMYKah0dW/jFYqwg4Pne3vrrPDXXzZ/nRu6YzXkNJLISaxAmdpOsDRCfRI
EDdRTgDmy4DxnT+tiiBqFwkcXU90qNy6PqEU0IcJ5BqXlGP4B58mfXiETsG9XWEZO8rTDBr8KwQ1
5wMOuhF8m3FfmvG4B81toaW2nht8cH8NUBjJCiKeMGcbgSNtqyyMC6c4x2lnLg2ezW8ySdCXdKJ/
PBdGftitfQ/SGNW6ouwuU55+Hez6ZdIvQVJhY/qszKsCluRTuaLcYwDK1js8pYrjPc/YKhcD30FX
gx9mpwXqmE7vcZOYB4u5gEDPQktzYIpOxbU2jfz7kr+vHmpQsqNa7Okam8dipSneYdlAegIgh68N
MDnrHMiMLYUxmvh99BE3Zr01mFGuhdmlX3M3XmdDUn6B1MW0h/Av9lU6XzrzSzwZ9Tmdp41yMn6t
I4APaw/NRWZ0/GoIl18d6AbspsLJsfv9N0dn2Cl3MLC60pXMtbE3LBnIHHm1bFUMi+Os5XstuPIN
6yYUzqAB92xB9m7NAVc8QrgxPlSwht1YeV7dZOyxsOBFv2SgAYb0wWB5eM2VRIfXg+NYbXZYr0w+
Xnk6gt2MWAbaZmwmhzEZ93IFTThwcsiQjGbReIs/E/jAiVz6md0uO2nF504wdVBRFK/RQYm/1J39
4Tam+9OtZ6yofetjVMHvqSJVCn5tAss1PdWJ+IfKq2bp122zarUInNBkPM4SaIzIxoLLij50dh99
jmcap6mm6cgNAMgXmvi4hAbv85wRbusyS14DI/hHGH3xNM4pP4wdNkZ+kDffxqZdj4FXvUESpNzG
wahtV237Y1Zfaby3wKPEvaCDlfbtS6yim9fNzbcZ/gFhruZNVjgtiDfzDxcal3sxyuZGYpppbv6Y
Ihc1OKXYxnYGH8XzFL4SWVD4e4qTir2bZtYvIem5yxuVXGav76JlMG3nBgjkezS1gGZOhWzx1cTj
A28ndSqn+YvJ8uipHYviWMKPOzRMi58bf/5B1RA6OLnE19REJetRMEmF1S4rNFDxwQPwr42AI3L/
pdNWe8PRGZ705WGqnimoql7sBsd6bUtuv07CgMZ8b6a/hrfWSZtfWcd+1XCy+IKGbYLn2+Sf+s4R
+7ad542Ck94t6fBp8Tw1vw49AHn6IjBAtjPsKL7h8yjDuo/dmxUl4O0VJtq3lQGzWttvQFnywUKf
21Fd6eD3qXUo4LhdBlEXLCgHolGKqmld75rB/z0P0u8K2mmQSHjkaHIWSdj9zt7xkS+qgUFrnEN5
oZbqSgNDyb7PqgIsDPoBO6cHbjmD4Opz0IC44DhSC/Wxtl6iS/raKcdcVAD0YueRyEtW55pMNhtb
wDSSi1Q5ujvMi770rf3Dskv2aw4LvzS+JB2HOjtUoVERaprb3AqAwSd5MJy4uVHedItPKXDOKjRa
oE1NbYZm4sugFzB9zHLzEulDnhjTkaPAFzil7S5oGmQOUdhz0U2keZS7HwSaxolwXPyece19snAS
/J8O/aYcwKQL7Bx74nw4112PgrELBhpUGPiuLNInVFJ+px6DisGT2oOUSDhbtQEx3j9zeI8SOUOZ
cNM5EgLLUf4PvaWdDv+tWoJpSm9wOuTw/gQ6zE33FPaQjbwy01pQRFfVMPTYgMfx+apKQsbVQAEB
WsupvwEN3NtUPC92IxpKC891mic6zOjMhGUNbEXHRHvPDWqbecK80QR01eXOnPEEdEExFKGcHBG2
pvh9gZiyf7IKpvOmnWgxOC0B9+m00vKA99hVDNxX6wP6vfOTbG3sdz0mfiRDGoIoAG4ea98TrCPw
ahJXM4FzEfTgKhOF8hbW4zpM0YYL8Tq3w/uPkpwepf7R1r5ciQICbDCnB4aCfrichqsM8qBjYYXV
GEWgchU/WYe1Jv7Y/Dy5gp/xdednVBC6deTO2IPq3H1ukbJXz6+vfsPhcYgHBSiYaKBVpXetkmpC
99WERPKfnJNXYqOC+Gb6c7sZUFR+s1uIQnZe8t0Cvy+0E2afoCBtneOqgSik1STfK9841JDSDZO2
DfZGzbCdYE16iUwDv7F5l/UiXeGBY+ch3FDgfuSOUMHCjvtJlqidRtVN6YAysM9SUMzOwdStWRXC
UYA9Wb9m057+ySyIB+SJO7xAOTtdB/hxhZE9yeHMvQLqwKXVrVtjkLvGmAbsDeyXOWUAp1cmR1Wi
H8DfSN/v1ZTUgWJI7IBee1fCRAU0WfBo+u8Y/yNPkQOgjJt59tHVBdK5qUDHKtrRPppQR5NBZO0r
HXnY9lZLmkOzMx/LQm/+5uCni/KMWdX7yeyLXSvAE/MMbENrVa6YOUItSod1B5YPndGBiRHrq7Lt
QyuvyzOPLGh9zwoEXNeftqgoFUsexNYrHCY/h20CWZHHaAL69yrrpm9dr/rF4FnWlaeZfZX5GF9G
KA88UpbO17XzjELXuG2F7564ayWvtVzXzDdf0yFPX0u5bnQA+9T5aexfm6Y4uEbuX525NV9no7xH
Zu+ar4UjPkV/xozcyl8msCBKoKeUZXyppsq7uAPqLyyP3/o+6fY+71Ho1YNDmZUQe0ntNVjF383O
d5eAWRo3cLp/MC+evjq2oatQQ3yivFvnP/I++JyfA7D+hjEY8CBD80x/aEVcGE8Amy/NhJmvU+xF
FIG8iZ2LHvszk8Z0ZGL9+spQAjvOk7/pR4+HrY8FUAwc2jvbKtW273NXTIcKasAYGqd3u805ZA+c
Brh6hGh45Hn/PpvpeMiLfA5jkU/vpoEti8/jeGM1BjZ4cN0AvwoIoQPFM74fhwom1HCi0OOf4tZM
XgTefnDuUR9Wmpenx4EB7/EpBCHio40TPET/M48dVYqXBbwK6YWFAlwPNvFsoT7370vskXu8xeYR
wsZeMYY29EA+VKA9J0z1bYB+46pLO7WHRb3xnDjlCy25knooQ+a64gwBawWAd+wuaMBMjO9wlGVP
Lj7XA4vA2I/0Gg5+6asssq7tDExhi1Llaeic3wcOyv0pU9jRgg4yrYWqDPjz0ZEmlYdyitn9ArpU
WVgCGU1/f6TSY7c35+x4oNPHAunTc/fTaZ0HmCom+XsZ9ZjvQA/GYzY8WmL/Q6ZDfyozNLpkYmcg
JrF4W+swGJsYbBfULGjUTf0O7dbkKw1mPCtO9sSwOAqLOYOXmAf3K90ioENPGpezQtW3mLH7HNC5
XdBI1MLqyU6zZEVh2bceMIYGGFU2G8PB7rNtbPbiufSL5GwX7AwanXgO0BV8jvLWW6R4Xe4o58xJ
e5zj/CuaAUunSfynIQB8sehhWGDUgfXmykitPfxfbCgEFR+E1XgCXsPO3qFZnMLFxK+PKQu2Li+D
Cwtc5uGx0tcr4BhhcKyTjwMYra+xYdrLNIM6v2VY3in1Wg+AhNS/n4liZhC+yb3lUDvwU6BhmiiG
7F1C4zjM5CyODYT2Dl1s2msw65snBzKgoXCc7JvjWjvPLu1fkezXyqzL75O2ki3qkYECbfVQXSbA
CR1yi/Fd7/TXh3rpA43SZaWzHYz+lxuXRZYvRga37L7xlXsGGCQDTRPlNlCW+1s0axDPXNXOfnbn
W8exJCrjQGzreYY+gGazRHiQ5VzYFyKyGEHQbKYJoqwPqgsvYXuGf/0l0WQYmlFYMgrvcg5/rr/f
zTabzV+jXuaCwIcmWfiA8RocTbFSWmpNEN77wOz0p3isVg9oL53VkJi5z6XQSLp2C+xFH8IfDPQZ
rBYX6ZCyZxdl/OvA+53fZYfBLqsvnTc32ygWyWbwI/vdD7ywHl3nmxu33RLrjvg4Q0L2FntKLSBB
FK9dVOiWja5OUUWKDr7Mdkmd9LtH6arVogI0SLlHqOcKlDR2jxRNo1sOiv9SEts/tLI1r6NKYT0H
LxdvEXmgODgggjmLJIjrTePkDOsfHQe5UhdYudob+HC299DX02mgNGSxbeFhtKCcR5ekEzexsXPj
z7fwcyZ3eJx9p4n0H6Q7tI1r7lB2fXvclPKFZRd7Z46f7/ekXD9l0LIYLiiKyK9JheIFQEM/Oxvr
iN6JnGen7cYN1gFiN/ZTeUP/J1jwOlU/WbvnnVP/QKWuA+2ucC4W9Er3BhR0wCVj/asn1ddY3wwb
u+Mg5/o9uhhr0i4h1ZLZ9+ttixr5Q/Xkk/Q2TcHztwDyBuW5RQJU9WKwIFJ5j2kIUL46nObA2dZi
em7x//DktUl0Kkeslz1jZh9QVBKhUXjy5PjT+JxAYZTykwl4SNJIewsFMP6BJUDJCyxBlXtRDYrm
9Hzv9Jvg/tSnGMI0X9MEv7THK+L+NijzgB967t8vu+fc0l1XDouOldJrAsPoQ9KMI1U3XnrQVVo6
k2vXqCYFbZgYJT43kpabZ+XsgTl5JUE5mh8VIj0aCVibGl/0ODzsACj3V/jIjSpLgBcVr360gQhi
KJ22YVe3KsUZS0n4wXkQaMHfCYu/P2fDFIcuOHrHv/K1MMtzKaCOoAdpvqiimC/o1PEgzhQ4/X1A
2aOxkrbLQ2DZ83MaOcfeEmYR5nVrAjtXm5vRqYMn5XHsYgRb3kcryMotS6do8IzCqIBu7tPkgbqI
4J6pRntV+ipZGd9I2mXQzQg63MMRYrl3cbm/hmmOZzkN6A9BueoN2HHj/X9ItKgsFEa8s2H4QIlz
qEMZHjCGlJNan5bO0lh0sEEK8I3UV9BkGqCwKI3Qg7jMMa8twGVooDOyYpn5qQUKCe5sd+Iyta5/
rGrJgCqqfthy4E9xZ7OnnEFl1M88b0NhnCj3loBjpMfoYAGdvYaDjFgCqMOfWAAt7z6Bzm5iz+rY
JtBIRaNU6tY3ZegQRTY28Ik3vcZosXHoYDLoWkVZ1R+MCOs8OoO3o14MmjCRDKBIHFLS13PuWmqP
2OXmd25WgJ1R28aE7w/4ceV2gGX1Dj5pgLIADwxXHTR1HgfK/ZmWZMA32COvV1Dim0PWoclBXmkP
DzU6o5yCIRXLgDKgFDmvkQcbhX7rudu5958feVa1wJMDgmMwGUMrc57OA2wqv4yALHA2RC8+JHae
RtQLJ52WJhifWCNBY0yHFWjdG3/0+5VRARqVRsawU5pfDM+ZIxii9vNkNv7aFhZb1qNynodiMC5u
4m0oAuvLef7P+YkHh1+aT4OxciOsUoL7fLpIz8/1/Sl6zPfmPF3LvoTVja7IF0FXjQsABn9gLttQ
TtoMMh561LbBMVh0JsBUEA/ii56ZiGnocXAHEKl+LwNLZ98WhY0GUDb9LufROvVTfK8KgM8M0VI9
lcbvS9YZkJ8cjXnoobbQlQGopty5NsThYyfrE+yo/jNuh6Ta4SmtFi13Mf6YH/UpFtiW4W4tXR1o
eJyeYhtCQDoaBf5OC12sEQE4clROqN3Iu4oMHP9ZQpSTcjQ5aOW4ZOPYrig3+vxUAqZ3bVu83kr/
FR9QcRuBssBiz/jSsRpY1RFfRArZBJlv4U4RuKUYTcToQtZtSPaTtAGgndrqt8K8ghgilv3Hh968
pMdfHwMfF0BE7i90Ma3x9KAja3bsI1NsgFxFZX7MIMY+NJBl12d0iACLvufGgo2bdEhOj8H/59z/
NcUPynGddLkEQCbA2r2rQHZJWbOtUo4qFwQgjwMr1DqvquSps4HVkkGh3hMF25KxNf+xNRuolnBE
BgJ5Nzc+39hJY+6DwYeIDJs+6t6HCzeUnKGcaDUvqapfWZyn37MWHmNWEdTXMurro8gMtaSBCCuH
ksnpw4LRw7qx3BLslqx9XOnbnMFiEVUz1bB6bzjavpnF8mtRtZfWi5sYxiGvYMrCPacofjYma9+a
wM2WSVQ2V2W3fDOOBttjPwAlucTYxzJAQzErTOgIJ+yQDWBD2g0MwOO0HXZVDKupSrPV0pzh4Fg1
3lLgslGODqJ5aQs8R8D3QRuua28QlY5XKp0U1LBSLMALiNOsUOT9N36Mz44LRJibjyc2AC3jcTxV
anMY4YbpFhsbLa33zKyepnKMbhU0kvGF9j8o/ZjVQvrx3bTVkzGL6Oam0znJavZDQSvv4losuDrh
cxSp+AuEkuqTGWCvS7t/jtrAEs0ZZ8cGa1gKNsyHdmD/JOB/PtvRhJJLE4ybzGDtq2sE4Ovm8sf/
mCBdWxulMtTQUec7TsIH+3ZAKaPoI6ge6JAGrGFiRyGDN4NlMMWLxmnFsIIHW5k5z7KX3gn68k/N
7NnPs1c4z27dXy2G72NFSlEMRl1bmOImcL7x82YBLbkE+DEcbJ4lR1NFPgRxR3v51wCFNIUm904H
qATF0Pco97EFwGjtQi0ZpJrRy5N1MBTFS4s++iE2UcfLc0++1K60nzMe0hhlZGZC5TvIxJFyBkum
lSlVghYf5j8uv99tcq3nGXYXVidfeNb1z2m2wroxP/ZJs4a02LSTekOPL1t+pDyFgCTgkStHMITB
v+kXta7qjY3ZL/Gc7ELY89hHbgB3fh/xdEnwHje+dQNIrN5Sjq6bqEzo6YohxSIo070DVDfdhlLJ
qIXwYNuwrOYCYLDaiCDhVwGhbkYlOgKJuE0t0Jsdtok/rQLydf3ww2NdGxYTgCyxDdDSnEZ8HSdc
vc5W/s0ARupn1TQHlD/7d3es5QqSWeqIfmMLqYHsGrnYcM42Bxi1ztsPaL0JaLB8OCzItlOFzhmF
aZOsM1T1vvRNawOYCv5apqdBHfN9SD0B8OHknHynjUOaD5qpqf3W5rMBOtkNSP+flFcV3EYzs2Br
zjNs9osRMJlm7nfwuvh95ugc5BH7HVQB/3+jjp5Hd2GOfRK1CZEWXc9qCnhiZNkI5bw/VTCw5BPI
tD3i4XsLDuaRMl0GoE/hVvFRtqW1CCrRXkuvtQ/Y1bjLLHe77x+eFzXfWyb9JXY6JpaiJVC5AmRy
GrabAOBUZbxC5NLfCLMFTHtuUajM/EMxtZcJNfIrHZxE2lc/r5fcayvU6//N41dmYbk6JNtHDiXk
GrqvvR32yjxVYvogWp8Q8VtWus7NRE/xEhgcKrqa1hcMXQUSeW/uZT87b8L8oLQtG28rTHdYUaiv
lp5wb9iFqUsN5v6nqz38+/dBPahjbs4fTsWbV+H1a6C164+xymCZkPfm2hBB9TEU7QHiCDFkqm3g
3VUM/Qmdzxrehp6FzjVdDmozSrW4vM787tPlwNEfILwQv8y8waoYhYPS8KBZwvJNPlnxh6+Cgy0c
9txIszoXaQ1Gss73nVUuGysa94Y32O/Nd8pKb5L7AAWAJYVp5IECENTWecb3Gkoq0BSjiiYcNf1T
Vk2Q5MVHHWLN4p/kNG8etUyaoTy2ceYJjAduL+rSr6ATaV5dKAUdgO1582pbkyGyvjr4tnprClvd
CqdRN0pFSNU6NXtVtADjBzCmDuQEb5jKQ+AkYDHQqZgjPLR58/EpRxM/xfdTyjoyV37oT155cJp5
UdogVASza/5IuiUbpvRHZtV+mKLjfo4hj3SMJAgBrJHOR8MhqN8p80cZedMiQNPv5sq2BVCoSTYg
XxkvrRvC5ksBLOxkN6DlYuwAAScSonW+SYgoTmnsvOcM9ZwMjTwANJJNF3D5arL0CYp41ffAh+J9
lATTtShr95C7kKGkAXxbEgBvv3mjUGCbaf4Q1qi3rMWnQBNEbn54tuc/4x+idil+lOus6Y33lnf3
O8ioccOol9MJDtAQkI1qBU6sOnt48m4Awwdx3oHF2Waq0FR0ZSXgK6NjJ0a78B5P6KJuLB3fV4Hw
NwMgfQQzr6t98Leieb4MTIoLuFMcK0i0ER4DgEqISxZ1fKFE/3vAzqv5IvTAX1fQQBx5GKgUhwAd
Og90Kz9t+VJBc2InTP46GYb7wYGhX0L1BgUpNG3ebKBsrLTzPrqhUptsKNNNKn3vo59QE4R12xcF
geS9agO2pLxdj+9VG8VPTV2IM8gH7kJVE3hphjFsmWUbWxDepnDwa/5ieIF5sqP8g6KodcZnBjiU
HqJDZQVHfPzsYrQWfykgur8oswCuYHhJ7jrTn/TTcTzx3gsOrg+Iu47uepOgDMCQCryGe/if82zH
GE6wOH1rprk9j0Nqb1PNU2Eg87xzfIUXUvXD0dQh2mBRG0BmAl6tIPdHQFjrNCAWzQqlqnpL4Tj4
t8T11Boubf1GEpOGMP1QXA2xdR8OveRDuUlL0A9daI4CfYatRlQdCgY8EEN57mkA9wry/155wtac
77CVtrddHTVnPIOrFdCb4sVx4QfrWnP0tcmMkxcAmrxQ00ZUVXMVE0qgoACCGNlH6ioDvzoOVd4s
Z2tKv0euh/VNOn8YPv+99o6bzLrqT2GKwZcqEw50CD6XxyHO6ulYOcDflSM+33EEod4V+PbqU9fy
8dUbhELTuWgX3OyMW2uO9i4KwCANACx4M12g0H1lfc+g8iuBpoFquv3SQZ1/ZcJj4aiMWB47cw5W
WSK9l0CUxWLU4rG/Rsgo/xOopFyYhgtj9AQArLEyvog4Mr6A+9fvS4EvEYVwroGW4ZBZawpzq4P2
e9rV/0fdWS3LbqZp+lYcPh65xTDRVQfC5MV4olgoZtbVz5O5XWUYt3v6cCIcy1sppVL4/x+84FM3
yR1ZzCdPsMzkJRXMt6JJw+t0tNZrIy0/FVlNX9K+bzyDGtuGWYNFukTGWKRPMg8yvvar6ly+bU21
aaMSNh0HoxzuZ+PX7ftW6YO5zkT/8nVJzK8aJp27cmplRFNomum3CwXH23gc1dsRYxlh7PTDZamJ
KmgyKyLRl0VhYIvZVE0mrDHeXr41TwZ65qrJsPCvfRCvW67QI3G+dIb6Y+czbg1t0fhyHCMVp67P
6Totr2JSao6uV+MBBUHxNv/X58v5c/Pfn5+3D81weZ1Buztzv/y6/cCbnOONtCNYb9157PElU000
t5VJeEyZRZxYU+N9eb4nuPPd0vZfr4e2WR5rIq7zpxUiSVdLaP64b/MynqSSd1hDPeZpMMUMApoM
BkCUlscyRYNVVp5kqQ0P6ZBASDovJnUI9gvNHJy/WWwt6AD/xZcGJTzrObPry5e0Qa+YReq/+hIt
D/0ulIxNaS5CMGox+ldpIVyNTaQ4ExPga23IfjKnwxfKpw/1MBdPQ5ogupBl+bGoknWf5mrqd5mc
PFhzk9gKjf6vTMntoRYETytjWiSCoaFezR+tH/UD4C5IaVBMnEXO9YMVtU3jXlaL52VBNIDyA7hL
VFn3Lepbt2s7wScF4PmuLrMnAjtB0TY7tSARX1oBa6qhmObrWivzjaJoMxj7TjpN1STbVpjemHnZ
XhWGEm1RtJc2FZXUK5SxYzeudfk5k7CSEpfue5Jo8BpF9bGkfDGU5eGOFhcjBEVkWxrQIlq6yIwd
I5+dlbEJE6rzYmaggdcMmFtM440mt9UNun+iNtwkWT7eKJiwXpdhROp1Xjp/norY6ShNT5Cmb1TR
bO9h6rX3ndpvEI9prn98tILvFoB0bS8rYxN/PkBWhntZqxoliaQYfV9W6vBe7j8vKzBrbdlBsQ/7
cIuKaP8YS+W06YTUOGu7YHI0dbAh+vWtxNcWhRAp3JFYqLcqGfHlc2stcDeYoxy8opptAVmg3NPP
9z/qTaKoivtCXH9drPvxx+KPalVs0qk7b6yZqNvM0+QqWhjucnGRDqncW14mz8JdrxOJqI0ET7+Q
XV1BMLG2eNHUtn21TJwjpLj6wn66sjuTzDlWFSQuJOlJGAXl9kx1OVw+r4Z6eV0G/ckqVc03uqlw
l9wi+Un11wHvBuzKwoycf7T8CReTPeFvi/A7L5Eimsud1UeqrQqifDunInbvpYWCt9yPewmtL0gl
53/2Z7nlpYBe3ufCYI9V+HLpWf3WwvodRvuyJhPF3oWwOjiXxd+2/lOH7LJYnDdW5PT3G/+uwyZ3
DbqTaedc2G4XQls9oqp87qBTFBc6wZ3hPf7gv11WR9U04Ml+pr6V523M8zaTVGA4rM+ZQ1VGWe04
1q3j5U/T4w0sZMbskVuHx1RsWX355yAZ3RbB7Ovfffbjn7063VKVz7Z/3hkBrQrNoYycy77zepmO
Y+oJZ/1+BaEdnFWbr4to/+XP2uPk3poxRAbF+iHwf/m8MROvStLy9NumU4yVT12m+vays8sXCoVq
rpFrtX/5TO5UiqgFUvLw+3W4j+dLwEsVEgeRaRpKY/1KGrysUXNhTdzf1v/uSygxa05ldircwEEh
vu7CfS3GxbVqqZoNtWR816X6qKB68SjoNF4WZLI2ajsoD1qdXV826KF12iYD93VYFgjXmKHgduN3
JHWyJyuZ6c+tTJsvFTF41tedCEhtd1nUYtV0JCv9rpsls+skVR5mscyOl8WQV+Zemm8o+0CVxVrL
lZIyflmjsLNRhNJPhjKhwJhIpxDO2MvU1rrfy2IRXBazcaJLQuQjhtiT/ri4eKFEWdX9uNSXy6qW
kKWojoXbZE21s16GqTqrdTYhuixz7JqEVt+8SPCWyyjHtiI0HD2TwPSfP7v8kYwmv4rSbPHj2Qrt
31ZcvkFom+3IQG8vn4d9qdlDWy7+SMZz0jVtB3FE2s3npctHl3+tBU5FReVeFpJi7k8JhdPTZXEq
UmFb0w+6fP5ji3+v5MrIPj6KSLn/+7PLvy4bM9ZlrlUiLP/bZ5d/5R12rgIH4mINUNo64qzBBUkp
hkgb25TlgGEapW3pVnK8gC9/rICxKm9pP96cSZWae1nDbjJPU1MgtRaaJz//9B///M//+Jj/d/RV
XVe01quy++d/svxR1UuLGkn/p8V/3iNaXxWX7/x7mz9+45/BV3V6K766v93omHy0VVd993/e6nw0
/94zv/7r0blv/dsfFryyT/rlZvhql9uvbsj7y1FwHuct/19X/vR12cv9Un/94+ePaijx1Lj9ipKq
/PnXVdvPf/xMXVY3Lpfqx5U6/8Kvq88n+o+f73Bk/+n49tb2X3/1xa+3rv/Hz4Iu/2Ixp0iiCO+G
kV02f/5p+vqxSvlFUkxTRojF0EzkOKWffyqrto//8bNk/iJiu2pa/GG9LHMkXTX8a5Wo4X6lGCb/
55s//+si/OFm/nZzfyqH4rriaDt2LP/8E93i8z0/n6TJ7jVLVEwUPUVJt1RDYf3H221SRuet/1do
pEU2gqN1O684rW7sNE4RIJ5zk27Ep2r/uwv066//4dfOe/u7X1P/+GuGPGf1svBrEdbVTrQp/dg1
PHAxh8VF8t033L//Qe0vT8/QJd0wZEvSZC7x709PFuoM0bxecRuvPoySPTnybe+GQbkNaTbYxlW9
7V3JB9UdlG7ixS4cY1/Z0LQO2k3t9ZvOLU/FVrVD1uSPo2edIHy7oksiMXpJYi8+R37CjMolkd9N
zhLZf38Khv4X14wHh0dBpQqLjsofTyHTlrEMe6aKzoOKZhcesbBXeQC7bnBFdoVNctqjR+YuQeRm
tnFn3Sv2UXrut5x0YJ3sZI+vj6sE0s1X7J9PsQsi9hG7SH7gYmJnge4i+b89ny1NRkf11efqWrVn
DySEFzkoQ/S24KYO8eTL/hOTyV3uuGAEnb8/UUnS//JUZdGkv2ryVIraH09VnHCtW5dRcVGmGeRg
HZymwOR5py9Hs/ZkycvxK0Miz59Oo+iqb3loR2/iToRMqtn9FpL8VvRKtzrSc1QdzNVPa4r0lS3v
kk0XtJIjb5GdeMMoJXeRPwvl+0I6dvA4FycE22Z3jjptWmtjRYcF0Z5PVG5G0uJXEcdMxKfwBLaV
Kz6BE5C1finbsxAU3wlZ1icHIO4ppSFx2m1k04lMV3XiZxjd6lc3uWZAsQsDjel1WrczBlo5yobe
JG4XZYcUFxAODexFaePObiGd4Wi+gvoVDD36UMcpu6Ooob7mqk0Iag8bEb3hHqjYlWJsVtmdThm3
VTshvbQFgoMIfH0tNkDy7PUJAuW4IS5+yHb11XoYr6moO7Ere9kp3E0PoN8sr/aEE9sXD8OXfr0G
EoBs6uYAniigniokB9m5hdrONrwZDHdsbqTBqe+HxJmC8EVyx+dhJ+9EZ3kc6lNUfjeP2W1zS+Fh
WOzpu3XB1H83CP6bbrE6reDrJdW6YIHm7+hvhfbUG7tkz4ULs50ZYgf2xn3PZpJg2nyO1jkgRODj
dzA3BsqH3qj6a+sX0Q5p1lYP6nprTX5WbPThMNZbsXEy4K+lNxdOG74rAPwXe/yMSDkiG1mp1MYz
YuLyCjsr96P6MY49PXcNYjjV62qcXn2KnaMrFY76lvGCFQ7txw4aoLO6021xg9xJLeF54xiVvXhF
f+jxsKUT03mGeI2BhnDFKNq4jezTX8W3FVuUmOcKtKvl4Og2YLI6XWO+FxUnWtVZz43e5OgbGftc
5jBsCz1Fhinjg6tumNuqPimVHa0e7/kbjcKAmG5T3cgOlet95swOqSOl2o18J+fO+F1U9uAax/IR
fXc/vTtvkL9B3L7WJtcSvPCu9XDaObaG3W9mB52/0kkcpAtSqkF3zU11HI7LV+FV9J62E+NE6A4P
iHB7YWrrTu4Kp3DivcL54Fg81Fc4YTuRJ3jNUXxIfURJNulVAV4ioEEWHxtv8gjufF5JP3zhLYk2
4/Cp8tDA+mi14Q1daGdu9TNS+LXUiPyy3UJe1HqrfD+Kx97Dojl1MFNF2cKJBjdKE4rxKKVuGlDa
ny1CG0h+hIanNETkOB6u7twEMx/iWeCKqkuboLReogYw3iGhrXowSaLdcV92Dtxeu91TEjRs835F
5OU6RVr5Ln5cII4AvDqUj0rQPGMd5S08XU79CPHrcfoYPqyHQYyowYkQUezlkx20qYMDp9A6fbhv
qx24juQE2xfRuRSqqCMFwlHb0YTGR/k217HIs6eDRYvFya5FWAaaLftv43EhCtyYmx29lcBk9I1v
a3tmOGjx7NyIid0+VrGXnsSKVCWowAsMQYIuXvQupyYiA9mdJi+BETua0D8mneJgDobFEoyJNQva
5UoKvdSCsBsM0z6r7yMQuNToKnv1YkxDI9ybHwApOsMdg1NQ7UGm74b78q3cyNc9lO7tTB02Nh1w
cEv/NCp77ChVNz82m+Kp/KDBkm6oWD9Umzqzp7vC2qiH4Q54px/eyqfoqojt6X0CBPyezlvxKXco
Ft/nwflNy07Tfug2FUYPduiNPua7Vb831uPoaU5h7sA4Oe1zvdMC0c0tTwTlrAW1uNPg3WS29dUV
98J22Kn74qA48I2tm6J/ml/lzXTIvf4NdTCVJzehsn6L2h5SDeNWviZ7t5pgXT+GINvnbhbUmxAZ
o8DitdHKrWDZqQNj8YCTFoZp7uJHHFxQ+pV5iG5Fj5E69dsNkkDr63l2LcNrXg5nuVrN18RLgu5Z
9HVfurmVGHuLzjPvqwP+O77ppnfRV36VPTS7lKXOhZ9vo9LgxMwvboT+GrRdJ3RHp+RNylmN8MT1
8iWcdBeFMy+3Y5+G/b35bF5lh0712nTbHQTGHyfz0wCb9rc0sZvFBUDi8HAtTwgXv85XDVLcsY1G
AqpE5UMcLJsW9WMHwb3IAv986GkboVfvhJY90ddOoB9QBHao4CqBYbj9Wyl4qmWLbuZiS5DfANAR
XX7FhdhQbSOnfpWprIJBs4VAf0oD5W5+Kb5Rb8ao+LFoAlGiD+UsFoViL50dcjufl8YlaXIt1wqw
pLexIXbMTSW4lLRRhWhiW8seszvLbd18i0+auDdcxRbuQvlGBSyheTGarIWn07xMSYcFnadUt2sh
0IYNgpKuJHzO6aldds1dltptZ2NmsCBYHZ+ayVfP8qgIIXsAsBSq7KsrYC2x2lqPWpJbNVASt2O3
EfeWK5/UmzBIcORxpfvq1Fe2ekxO4xgwf4Rcfc0PUaGFUJ27ykQV1NbQr28DXPXyBNaKYyZ+JLg6
atCmX6lXZvt0FzqDA5TUszCnfMGB2I8lnyGzpn0abuoH5Xo8k9GIbSyeQ+m63Lbmu4SQfjoEbbvR
21u12GTlBmmdyre22Ae+SXdojLM78UnxRDtyB5gktnIPDll6MZghVjdjGl4OC7+Fg4lPwUPCeNgb
MHG5kr6MN2Q/m8rGz9eecQDn+PKgRwgKO+FXAaq76BWuyEXufM1pg8g3kUtk1HnHv5DgeXULjygt
PodhdEW1D9kZt8UuwslRcImEaiPADi7+NHHKJXQRHCvx8XpsmCVMuGNXM+aC02a4MR8l9RGqnWIi
ceKFHkNJ7CioXqyOHODjS74g+YKdEdHGwrGOAnM3hacKXZPu0Ek3TXZXoHPbqwQvx0l4lvWbXHky
4g+x2skBD/kcIDTtMJ1roBp7RmK06H3EKey6dRlk3KzxsugAl2t8pM39bgVKMD62j7F6j4AWj05g
bs8TXhF8YDXgaMBJNolTPgoPIhUXm/DSTW8MxS6DZt+CgvlAUyTFI/GKEO6+3pm2AsjLhsmXVvB/
3fQqsg3PeKp4z9zYZU4rXygQM4blu/mrDHRvOo/etirfUufksperCgj9S/QFYy9uDKZUTmO9lQTe
mr34jIp9+dQ6pRMfW0KszM62q1cO0nX8aNqIq6CUQxSvRF7WHdDF7qCeH7l/L38fxsvnIP3POZ6k
mboiITomU7P4YxBfD7KuFjCVXQwHMtDpLr4YbyESXsw17hSs+/qly+ziS4e+RLxVBlFtW4sdE0CW
tvo+PYEJh7b890clnTPL/+uoTF2SqGOjrCb+KRGEWhGakCEuWZTqwdmMncRDreFdu7G+raA/9YGx
/fvfPKf2f/ub5+T0d7k1ruHmTOKtuErk0pfH72rM/XK5o/4t4nQK8oKHCTF883ut4VXzAJFtORbG
mWYw88K19e35/cIgUy3s4b+5In95n1RT0iXuB6Ig6p/uE4cWCfBpCUl5b08UfQtf/JaJ7oajcij9
Wt8ZxI5rfyjuTajXfnhK3DmoA8PND/99lqucL8afb5BqaqLKTSLJlc654e8vlonqTR6qPDY8MvHn
ec6OPO1kIYLorURM+9ybNr0fX5NWfZiP5uw0dnmINgAHXX2rbKZbaS96HdULgi7sGNVvEw3PO3hD
++K1Aje7Q/bSKhzULsfCn8pA6LacuEoXyZ8eacOf2XeFa0W3w/waT/v0EL5aCvHauzHutdmvQp6a
hELdDQyBYuYJNl6oFw4FKdzrqth96pWVXzVBAs5amYgwo41cbhc6b/Xg6kjdmLb0hUVG650xHLyQ
IvQzdyDWryAkeHTUD8NOpCN6V28Z9ioPSqFfL34YtNdnIRiEfgDDYSO1Mcpt44TXaA7mR8FpryQs
XjMn9TMg/EQR6RU/7nbOVL8xZwGgD85x+ABZaxMttnmj71Rv0SPHyhzzLdwxhy0eJspkKA/rXvCQ
JC3RbGvtrrKrLVA9/Rn5SNMKLFjr4i47JrulsQFsGhsIpysBjhaUsxs58oZzGu1Mds6T5t1yD81o
JdO1pcDCUtHunwbF7lysYVQe9WmrNb6WbC2ns46GE037xRd2yPqYV7h8EZHBB9MchUxkbZ3qEKVu
proWYi8bwYG852mGn2abjmJOvBerPuiO4bZ8Qh2DaSzWj7RIvEidbLN4jIeNVfOfW2xSF+UFiV7q
lXErnBiDgX6AZZgoRKc2ehcwkAQvfuJ/gGA1xuV0CzopyA6qq5IB3YtX2LkRrp1zZPlewC3S7fy2
O8j1zTnVKsWtpvkY+6X7NhBc6RMSn/RRb9VA8dVgzp1uo99Ue0KIqAiMazTi3HIzes01M6urbKGh
D3Z5E6PC9rXiXy/5i7oJm52i7qS36UDyTIFm9mRX3kSM5GKQOzFGJpDA7flIABhegvCoBKVtT4s7
YjgKxA5Gvo1+Rr6VA9DMYnYcEWN5EPf4Cce8F7Sbde02yf36/VzZ6rZolSY8dRvDk41DS90LbQnV
lRV7veWKNKkNWbD2YPkM5Ceb8i5r/P4z2qB/mm6t2DaPPLdb4V2xfO3A+6Y3dqPsQbijcLEya07X
/V64VSI79MlYLUeHv5E6SRD6TKRMol53V+9Wzwpqza838VXtazwYH2lth4/UZXRH37UHcnp0YhNy
q+dk0wTqtvjSQuDLm3i4TqjKEb+r1LjE4aWUvN72SltaXFLkZ+shMbxBckGq9bEffS2flsebRI62
+Fqxz9OnYt6X4V2aPwuz3bzqgeb3d3TEmbn3abtb8Tfg0ketT67jxh5FP68XjrLHQUQ3Q+mbY03Q
otqajB5gQ3J/EjkBe31MYmemywulJvHzy4Cg76ur9Cvf0T2NDuVsi+8YcleivRI/vkd39UPtGDek
NF5+ZLZ3BZcykBtvW8f0iztoHQfJ56q0z+ju6aKXVLvKQKrqVCM4SW8qdDp6RMW2oFRnbeGMRIID
+WfUHQupG4Hnl9OICfX0IyKjO+1et1zppRDfkwyeB+kgFTJ31NwUxvam+0zukYDqeAe2MLsOzcHY
aU58M2xIJfbiVbMFbN870164X/aqTz7glIFsZ27u8Ai2vLDnZ2v1Ui+6o4yWbqvT52T3wTkwd6ZN
9m6RWDwo5L3nGRAAD09ZQKyk+oj4uEpqf4+8T2Sl2/OG2vd81PiJYUOI0fvSR/lBRl49hbekGy6x
XPQuxBiP28azHCTvSDCDjzPLbZZdwXvbRs3GkgPtsbsTn9IvGPX3w7v2rRNyNw4qRu3NsjFR1LXR
ik/dYYO6iKfvsjcAMmHrrHf1gdC8PogB4MXNcmNcARiYkqs6/cinLUad8r4+LokLqoKQJvukkYRJ
GlHcJt1hxUDIqYZ2THCr2dJH8bQcZDvedT8K7f+jps1V/VXe9e3XV398q/8/aLgYRAQ0pv6LbouX
/3T3lo9vn1X7+y7N+Uu/dlpM4xfdEg0JMrGqWjKB3r87LZb4C4IoADN0iz90Toh1/tVpUX9RVU1k
BV13lb/EHf/qtNCf0WRFss5mu6osWv+zRov8xxBU0zT13IKQVHYq4ohl/rn5oa7zoqy65qdjeN+r
+XsVkzR3T6agnyoc2JxFa6loGfKpn8FWhOqpADzshAm6AiKSb1maF05Z5B5KTSDjZgXFZ6w+uok4
LZ5EexAaQPkpTNU8js4mBGVgtDGR9ZSRzrUFTsprOpB7DbtJNwQvTWQqgpmdSBXTSDoTrWufdJyY
E2DMzQKmPrVi3Qtm+FLqn6vK29+1HcCA0bg/n4JS8eaRcmOo5RQRpn0VBVwJCPOZ9WVL6JZEMT2G
tVS+6+HUjv4gxe+XdXITPYC22iYhGAIQqQkY/8zHcRSFOQMZgQFF8zzVqZyso9Pks4VCGXtKa4rN
VeWOuXVvzowRqVKsft9yjPj6yDq1Dw5rRtHMziRtu67mfT42TDFy48zxAk7cvMd65T2V1tU2xHpC
2rn+HNb4VQxXywGla7pSVNhN1i22gqhiGmsznPrsPR5KGM8F4YsldbbQUq9vilddx4m+RQilqHvO
WkmvAE/A9o/8VqRijGTYR1jOh5pK9mC5qFH1anvf1NGTPhXU8/IRqfMifRUS9fvySWMlH0IFYweB
+koRnxueFaS6bqNVJuQKq2Ao1G0rdJPTDPmJtlDEJHbSBvRPhbRVnT5ttiqiEx5RP6X3MPP1WHwu
rCLfqNZthcbbDJvZRpLI19qIDBDtssaCwg319RPr3UPU0UgWxfDaqD54gFe7LVQUF4dnqWCEzwuq
fOn0APgfS5r0pTHb2Sk6zAUVa3o3yOGmgdhlMmMqqUXo1shmgsCeb3GsEB2gAnl7Mrl2tjD122TZ
SI0pBJIybRVBPoMn8m05Zus+NCq6IXUi2lUjQ3VE1ey0FFywM/umXfdyAurCECR6bkJ0O1FymLQV
OFXV7ayF+FPs6nfMpMGKA6y3wZtSdqkG3TayWx3lYeYWPP8sBuEVtoLdDEjXx11KKhBRKMkiaytp
sKvT+ltMkW7KqwiXUUN9GbUOiSdLesnxPPaKsiLZR1rXrsEaXiNOdicu1Glqmi51ujJnr9K1Js7X
/RIzYZOFOUNr4dBkgjcCd478HhRxy7zRukbzCl5ROLxP9IOf5p4SyYwKTlp/pkIyX8V4yVOFFeNP
GR09JFLWLfiPlzk2Q1sZAFLolLYEBDElNQTyYH2A7PfHGhUCBWGh0gi540W9DXmB5LX1mpg+gwj4
aVv3BATxdDTwlCxRJgdIdqdL03LsavVMKY7qA/edhHTWhACJfpWnf7aT0Ep249oU+3JUtgm0kl0Y
wiNtUcPjrqt2W5KMFON8Dx2MGqL4jL5StTHNjELuWHxOyGL4QleZ+2HqMN2yooep1+x2iAm6VYMe
gYaVU6jSgdLKNTB6ynBVU/CQaRnQ05WiVFq99ONSuLiI3SNDPe2Khqch0532fEOQ/DTuSrEmlDa0
fR0pkA/GO3izNSZ801OXha+GEtRDepUo2NxYAoMuav7IR63VC1gYK51fUYN6sZaItD1yxWTu3X7F
8khAxW+a4b3FOoaaEFRllOfmipTC8td4Ran+QWk6zcaS8x0X39HVBAYxM40k3yLJBl24VU2KsiG0
Vbtp5sJWE1VzrHreKCZFPVMpHGUMqQLGisb3rM2gyLo7CavpmSElRnVubkpjpB6LrrAqF5/iSHRe
Ss19b+bsLcYIrRvpKIblA8yEyZHM/sZMriNRg39sWIZbKcWInNTXqCcYqee+ioPGqCmnTiZ8K2T1
W8Dxw5YKwVenIfGzfN3WHZUbqeDXSagjqSeUMcpHPZbDg47lNUWz5KUrtdeu15CA1ABd9mBlXGTk
IBrkyU0N3cXVkX8BnTIOG8D5lTMsRXydLEJIckLZf4kHHk5mKF/4wrIuEN8yDkeQM8GWKYHONejz
OrYShgULHTlV1lBT5BkF9FjMjyiuYK2w5IGEtYFdywP6SGgxxlrSu508qLZZR9etJdhKquymJiEP
0c1vAyaTq+YmSguFTs2MwD3QeIpE8QrF5rumKT90FKJklCeFvt4IZqnvzLikKJmEbj71K45MJtk8
6OsT0qxcIiu70lpq6IQnA5jO6RDVZeimdbSP66X0z74IWYE+mEUpYvqsASJMQr/V4uwsZE2iOWXL
XdVZz+ksmC6K/xAshtnPhkS+XZcJzY+xwcJy0avbLIJpXcemOyD1M+b9aRGnB11qqLHmgj/XiuIk
UZo7ei8QDGjddtSK/BHdQ8/UHIMJzcZ1/E5NqtFOoDrYFKm6/TJkrygClJtWbL/bqIYmzKSuFfPZ
k2UtOBjLk+GobhpzToPM9MYZQ/jQbF7aFB+b1hlD8U6rBV/o4a7jWwYolEFuGMgHNSZKXU8O962e
nLoqu16K9Cgm0bmpHr/0hgnBXK4CbZIkvMOSbVcLN3KCGoqgf9bi2eL5HCR0ZOczzeG5nsDwYZ8I
+YVqanI/eiqyLK7amNGpbPG6EPEtSWjPTfPidJLqwYPcSVJzJXZ4AQuuGl8vJQ0UqT0L6hK5aMno
hbNyl6sQnztLOyBMSm8GqaFFGw7IWHaU6+LXLJ6o4TU+ZuCABOrWX2XLW6o4PoRxCeULAJZBPQ8l
N/UD/SkpyO1UrE9jUd/KelMzHesS9aF+W8mFU1VS5KLBUnSCnyB3Zoco3k4jArb6+JSpdDBbyXpe
WwWHkdu2a5iE58TN5eVYhlC8owlYQVha1oOGxZI9MhWbc0d3JvL6sy+LvAiOhIRAu9qpocVOrFTo
+4RYuQtRHPuGIKNbI1d0mjuV1CpC09osXuSzECVuGiLQZcRzRCySNsvQoFOMeetM9yDvK+O7RP2s
i3vImF1zPekUkwF4d26SUaVpxzNjUtDFg5ZSIQofTGGiiyUyvsLLm9J42gLfww9FoQVgfqYptyka
GFW001wv91EJHELClyYZxW8xCU2HkYmWSkqhqqRuU8zSaUjXLS/a7VCH32k1PiFX8LJSketS7RZM
MNJTY2k4SS5/rpqE/TTwn7Al5NDaLzMJEQZtO384a6lJqgoWoEiYB3V7HDBX6TNQwZa63MqjWqCG
K5DWEmAkBfSmkZFdSaagUXGn6Zt9ZSRPU053Weyoe4S1eYvMKg1tzh+dWZUmVSQoryoS3q1431rj
JpSnT8kkXDfDCi2GSY9tUbozFu06jvGSLtRglGmimAn3IM6hUUdSsZlU5CBm2lIFiv4S4GMnbWVn
SoELD0nLA9EquOZaft2vR6CIXxYcTQSvZsMFe67bgsCTn6mmZ6nsMDQmrK3r2I0KCNIluqS0dPJT
oTePRV7aK1sDGzGfhqt6SF6QoANsk5t365y+q2Z2mEJjg5A4usdXhiUl2/hV09uTYI5XQ4HbY12Z
29TMHlpUaPK1snOhKuwOQYxNGXLwUfhthP1tK/abqia0qjq6jfjHFLsCL1Zj0MfTLM0TsqNVvZP6
htqDhD5JPNLMWpuDnA/ZLmv0NymPiyM300WO/uaCTw8Vqw5EjcFV0+tn67o0kIuPTGqOkEkRy4wh
HrTdY91RGJwVqoKhji5DFr90URe6ijoKjONythPGdq/Hw80II0GQBtOducdO0hFh1YmxzTPz/v8Q
dx7bcSvZmn6VfgHUgjfDTs90dCIpaYIlUjrw3uPp+4tISUmxzqm6d9QTLIQDk5lAIGLv3/gmu4Aw
nghbsu/AtqmBNsDspvSnwR82KBntUDTD8oP9HA9aDKLIeCmI9om9gj5E8dI1pjcTCjjeZA05EnZZ
boAUAqYDrwiP87NlPAypHbLUGFxcInG20muQGMgNC1VAgs+K8anyFXcLVH3lB7DxEAX31jw0T5hx
QFov2rOJ8SxzPG5BsdETceBjcsM3K7N1eA8OzqYe2njRlzBbIiizaQgkqEteC18nBGfjINNgQl2Z
0cg/BvrYrD0WV53H18Tsyj8eazoc7pClk9q6nxKPsKBWWZgfIKjNKvWHe25YDikEUtWp+jaGz7Jv
NtJPfhM9dGeCYZtIiV5nv/4ClQJJu+g1gJK8sEte4ejvpQ3bQzmmR46W5X70miHxuQimjHdbRbI3
SMazqozLyNPUfTVYb2X+kCLLel9DO7ASw9hHQpMPHYtZSaeD1iIMZwKFXNta8mpFZgdvGjXEsG+0
TQv67NC1wzIUWwK/CtqHjsv36mSsfYxyV6mr3KWjiSZnGRLe7U51Rqy7aZKUH29+MnPXvR8y85h5
/AgqWgNZq3wzlay/nRWMhIVYYNmDCWrJzGP9dwKYuq76gku1wIA7VrZqoLyxX6gW7ZS+yv1m5zpw
NHmRefpfv793e3KfoZ8ny1aDKtyqKtpm3DN9V7frGt+ihYM1QFlPq7Kahn0zVccyz+G2j9su7Mbz
ZO2RwUSFsyseUJAZJhe7NpYOeesdrbQ+GQNb91hglgPERXFF0It97eg3dcdzMmEGvkmr2l5ZPYHH
aTCAiMEIRjzLTrazHQQ71NgdbUTJJg4+25Pq7x37aM2+QoBg6on3zvsRxPeiVN0bL+LLCaZ7H+CJ
569zdl+Gad+kdYx7ng4GJo1fo2bk6QU5Q8ii8LxPQVCcCr35PsTftXawyVfwqPW6fmsNKPln3DJs
3prV5BxDkeIF/7vkvd0vS5Vbp7H5CP6gZsvKVlbRDAxBaVdREaHgz1edBTzq4nt21Q7hgaqvlw2/
BcoVsGkDEhBR4aBnFOK46X4yfJ6KIFQ+pew+CLuc55zIgzlAhKwDPpPmkp/VYvcMASNYts95983X
6nDhEaS2oOYu2B4AgyFkYcH9WcnnItYo6fgJqK614TsjOU3QIo7sM3rMtT+e5OOAJ0C87Jr01Wns
G73iDRpV8U2UMzV1Y8mHmvg3WAIZmWotxf8lvmuXvllovyk9jpJ15W2TkeiJm5n9MnXDt3AsbjpB
DnY0/UWNu2Y1mOZ5mjVE6x3rJsPLa4ohlGdLcXOK+1LV+U8B196Rh8mDfCMmRCWez0ESbyp4W5vA
Z5OhswtE6xhYRE9kSVzKD9qTkvGMqWryqrLAuXwcf7bZhohZifBO2aNHJRZJzLAELEBXTS4mmi08
eMS+0PNnFwaXjl9VTAj1jHYYq46axFXfMWV3Wfo6ObCjcRHAuYE9N5zkRRG6804JmAtR9cCp1JHf
jWIw1enm5yrOsCVKmXPlz2GKz5xHn8zO+Fa5fCzxQ1SN/UkbFPgIAfKYmocaWWoseiyzWsf5LENm
ccbl5Pc7iYjZPJgErsxkk7XdebTGhzgNFikyDai2r/P4xauSb8Zc36fYK60gcc671MVEuRDOnNYw
qosBkrfQDkUXNunthYpsJSaZ09EZuYntsZ43jafgGMW9JiZIOXGPgaBi92+2QzCoRjpngbMcP798
BaBTJ7Ch1kZ2NRx+Fddt7liO7ky9cUhngttQ/CHZmw0bIwzefZjmqBXgaxPsmM4b3svEJcVjMob+
xipqCxVgQmYkUdFZrJhqF7nVN6t69D6pfv+tLJunpOQ99C4AfHfJDb9Hk39IGYuAKhgD03E0W4U6
a3sipfwuZWzXTlMGPtws/HAWQiBv6LCWSeZFQnTdI+6Xt28RN5w5Oiiy8P6VQUNE0D6JT6bkJXHH
AHONYCN+W9NLv7vYFk4IK1d3VWzdVNyEUcddWSprEc70SrVfDjz5VmCeY0N/0P3Ff/6XvD+S4D//
I8tF6NrTbcvxBKLg3X9kKrbnoctjbURMOBsy1u9ExqzotXWE21v3GaEaPoLu/Deowt/9Yd1SHY/J
RdXQ/P3zD+t5Hk1sgvgq64pUN5xS1zqLMHAbY3vV2meTaVnMIuXsnTXxyu/ImGZz9AqzgQ2/98Vg
+TCpBztqSLi2i07PfuDRyaPI0xwG0c6tSZbzweFmvIo1w1Txkins83/+Ao0/IeSXb9DRTBtJbVgw
AOb//EeM2FQRgomszaDz4IlPLua/Afs9cN62G7+W4C6452+qiMfXwRAOG8Do1Z4iAnssPUxmh4iP
1RDWdUbSfMVZTPEJM3BnEPsVk9ykvc0W78wCoRBnYoDxayFkmsymYh3TGO7jlM+EZEGX81uGPJry
P/1fpXj+B7ycf6TcvGfc/CN75/8nL4cbIf+Rt++zPbphuQB3/jlLdBb0mf/zf7MfdfT27W9G/kwV
adq/TAcuBeQX3dM97pTfqSLN0f7laoIO46gGSaPfiSLX+JdNPWki14SwAxnjd6LI+Rf8Et2EL+TB
yyLL4/xvMkWGKuatKxQGkU4X9LBnQVlR+YhQIf68h7kP61wbEutHXxqWiWwvaiI4w3wPDCX8VnKi
FOPlxLSG/IAiTYdx0bObtt5LmQONhXVUrZR+qL7ApAcvPBjdrTp7+n1gGy/YzFVfIk3v12n81BT4
Lymz6cON51AVvX9ozd4BOvO7rCuhgsMdbiyZh8DRjml13AVCyPB6SIWU4bUYgQA7FMnOE3LBAVZU
R8P2AujGFKspV9fDgBAfMRHzRXfa70neDrfBOC800PiFA9oF5wj0ustqid2Z99IjIGN5qAcQL3Rm
YMfCi3ES1FR5Zks+quRlXsuJrxn7nt1EAo15bToQPNAPiAMgHzPmIClBiI0GPuogy6Hd3SqFr77C
Ik53rmWVkAjmDB3/3Nv0rV6BDFqqQRcdpS6UVIiSWlHyYBOYvdGmYXut8mIFYkXPG7vzvRq7EHSq
YtO7091GICRFsXS/tGmB1o1Canks+4IdNAdfSTiIEIlV5iTJ2yEAaWFmdsZ6PgCT2LZnDfVW9PYV
81ErooawHOYstRA5DIMSagHv2yojA4PmtNU/jIUOZCdrVqmYDmctbi5KNaLK7k37LHVrpFzN76qE
ydMOavITrFt2ipeiIqKN1mONzvdDFXxr6iQFagj62KiL4maQOp5/J+Ep60rdGVGn+EP6szfLp5+/
qWucp7jfYVmX3tZGhC6yj1NZI+RIa9MOH0dcMLCkynT07RAmKIfvIdoeG7vLvC/VsJb3So7l79bs
DWOb1qb7pcbEmxc70tNDvC90oDfx0MTP8iz9fdYMSnSpu545hq7v4jS0MUWsWb8jhLb1QgRJlrI8
5L21RbAu2HV8AyslBrOt+9Z0r5RjuPeNuWQjqdsvShjvwyk5w70LPxfa+LVPPOdJ07m3Ix2yeDbS
iOQ7W3JiOtuiI491UaYxWOwsuKOLzQeBQilHXTmDtRi9utxIvcLanUBiqUIMVgmJVLlV+eZ0mFz6
6Vc9zsCRlV6l7EUxx64ZWBmeJXujK77y7PE//S7WQq2omW80Y84OZMYARbNC1Q4x2Zxg1WKmuzYG
Uhyy8tIeN9qrXWbhzsks4rGhYi/ZIcbu1lLeFCQeT4njG+eM7C1Sqen83KfQslTczF2yJ0FLNMsq
J2Qok+nOm63xcsjJAo1e9L4GSxxSgdjw+CZdUZpcjsiybdFjie4Lv9AX+lRnb9EQ7BCRGF8QYTpj
/7CVpHZ5kCR2ycuWxXdkbFnu5/AW3TycGWIdx7TJKb/4lHhQyxeNYNPBMvBYkPUKggdkOSf/3ERz
gcpH8WkmiGyT23wIE03Z4Ohhb8MmHe/evcb+Zq2rfVjsmrbHO4d7T3Uw3bJIyn5Y2MyYXTQ2finf
Yw23BMQwFbjzyfzVVGebPbzeHO3SNx662WW6xMlSTT3UcIK2wZ5iMh7CQHmZ+N6Qc/N9A2x95Hfi
PubuYWV8auo63auzmqhblFxEMi/9KcvYenA6iIk5lgkFu+uGo9pmmLjWsGyyYg4+t3Z86zT4QSFD
fVfZpvoiu+qh+bNrP+vvuhZO6nwvFOMuLjPtxfaxDNNKuE51iF5CuFBMZS7zO7cbbhI93gyxiTmW
OFNTEwx50IU/z/5s/dhPGaPNmBSM+LMfxHtt75dKNA8s8wC9O3pWnC0sFJHrHf2FJr8C3cUFDFkQ
bJLtvIStaodkbAtCWg2CQHiZjMGu8XviOR1qS8ochDskyvQn2Ypz2s/WJmp/tkqmPbp0OFwcLk+5
H/TJSXe+XJ/xS32L3eHJKb++e7rlqaynvyxcB8kn/9e1PujVI6+joRuKaituDiEMShITo6UXWFEh
+Svr5Nn1kMiGALkTW4Nyd2340DlEfmb3X25wWyCw3616HPigjmnrjupphnFZer3f+7iVTqilsYvX
ZmIPniOYedNm3TlmopwW0s1ZijzJsyLJmxu7bs7AJBqYVaKzKF7EoIDt1r3OaytG13LALXuHphGE
KFHMujZ4GPlOhiawHzuysCs1Maxmo9dueRqFW2qsuhMLhjheVbPqkqIS7qkIYi08Z952uD0iIaQn
0Q89J8GYT2G2ZJOPB8jvgx1GDSk9Dte6PkeXVhtB/AMSIhhPEOSh6O2b3K93mT4aL0YcEk4rTevG
ShXjRShP4ytZPnTpNDzEMMvwVUmesUVxUBs+8lGSozyTB3cWWYe4bw9Fk2o7WUfGoVmno2ZfBKB1
vKtvuiG6uWo9y7MSo7xFj6vM5qpELc/iLJhu+qHeXusLscrTnXTtW31Lkg7/w+th7svpkKXZLsta
HZWcoKzgGPzqcik7oflY+0Z21Fq8fJQJXfx4RHwgYWG9nYMoWcmik/fmmZXDLZrDEFiRBNaUgJWw
1k3NdrDstn6N0VBZe6mZ3+K8GJNirpFmJ0NjFIN/I9VL5143+eGhHSHr/zAUVfU8qOper8PkaxZC
EhkQDLzL8xymGNobuxiLjLt8MAAdJxZZcU+QbNwGhEcI3CdB3nlts11E0sJvMzJ/oAAnPXZORZhi
SRE7rXPSCwXvYalC27le/Br4tYKRWIxUDyAuwit1vkMNKHnQk8TErIS5r0eedROoYX6nzvOeXUZ+
xNuBu47nJN82s+MvbB/GzH9+2nTvTzAaux/NM9i0GAgIgJcjovjnHmM0hrz08tl4beOgjP9CTi5c
jXU13YXKcLA17t0uU8Y7WaU2GMtXxQRdSNTNoptiVAWbfWIgafwlVOZpj9QXk7o4TBa2UKY3nq9V
hAXUxYQh6q7SC/PSLTRsEEpq4y5lHWFnbVVavs2zF5prmzzVOp8J3PEWW6FegrmQ8Mz42AhmPzDT
wxBW873aJdqtXhRvcmcRDKW/7U1zXFdOb7wouOws47nCFD0IkXVWs/yQ2aD0O5OJX65/JrE2/lCn
irrkz37XOgX1GZC0YqH1YVxnuNPBGnTw60rwBYHn5LnpCShpetgd9CnwT/as9vDYEvWLOgc3qvD4
/bNr4lTdwRRdrarvV0iEDMw/JpJr4rGSz9v1AftQl8fGeJg9VV8FFbzxa794sOd13bvJZUGPcGCz
ntSO91+bsr4HM3+y1ewpFqVOwZeLtEdzrMIQKZa5/To7nvoc23Z8MDPstmSxLgdzi3Bvjko8rY2O
u5cBPga7AtE59cOljp3vQRYDpfpMPrq7ZXuhPYcJypiG9aNDnHJhCk32yaqiU2lrn+X2RlaxdCMd
nEW3TuE5x0TznuWOJXPRg/HSeYlIJ0tZJ68vxUwudCccbGTrpYhK4idsIY1DOUw16aGuXk24TKCB
F7l7b/btYdV2U7yvIvMmJLS6iHU4GuWEkJY4BFmJuLg4m2EWMPV5pFB/Vckz2U32kEV5UFunOfig
B7bubAOYxzZgS5YIIEApdKVb87VU2gbEulE/xHV417X5QU1ZrSlTjA+0GhgrXNGNlzqxSPmaaAXU
4k4OC207+Nr0qMfGZ6QxvyXa5LBIQRDVC4vsqQ3TA+jC6ausj0S9jmTX39U7mF3tI6HaJBfJo+0l
a1mUK2O5ZpYNsvihrpvRE7PhYPzN3Zjk1pein+bN392ll3eBr7PTCJpdDujraOZDwFrMGr/aRfSE
0wiknznRjhmkJD8jzx5ChCfNSVJZvCyRgQu3bu1XiDBQTLVwXtgFigNscc6DUfZwF6u2Q9I0io8R
OMOldP2TB6MgS0Os3yAvhV9gjsjKbTPD/xelKXfapcWsu3E77h+ne4pG34HpKBYGYKsQCIqU+uKS
I+ssWwP26Tx5XfFHt9z6nAyNCRelxHUYQME8ormI9lIOjl83oo1ldCEKnJUvGiuxzfV7+/Y/T/Pg
ED8sqnTbYD1BjMs0CSRZRKb+CChjGgqqiu/uazOQ1n0wHbJDXphpwsyEKREbnmWW1vlRFusU8sHQ
qk9aQ8AIl6fvReECf2/M8tD5ef/YeredDSBVFpK6bla67wJTEm3K2Gkn1R/BmSJnt0wS9UdV8Mv2
tWvtJo3ktT+OqBDEXsd0jvA/tveTvdPbmcXX1MXfq6E0nqy4HrZGBDhBFkOvBUuq6ge/CT1vTXQH
SdqhL/mhiqIxF7nvmfduOK/lR8AhIt+oCY5Hc6z2j37RhfdsDJY2dgiPskdtpux581SkuvjMFXst
EGFAvGRRM5gpqwSIB/KN+bE0x1XLLH620axBRbgtdQJU6rAOOswbQ7fL4WSLJnBOX73SNXeTh0lG
UIfK0hcbWnlI/B+zlua3iqXk/gIb9WyJSW64DSwjadmda9/V1DoA8urOkfB4amycuMO6b5YKzkdo
0hkPRgr0zRCb3EohDRNWKNArRQMAK6oP/TAshTRkEsCTUictAyA3Q2KNvOYsb6uiTOvdpXVIuQXx
QDpiOdng8jLeO8ymTA6RttfT8M4K9UbYAzW3TVU3t7KedfCdLOGduE7D2Du4duLczUr/xQjq6XNT
BDNwUwXb9HoISKAjowZM7h5Pw+Ykwzetnic3oQdq1xb3vDwomX+PTntzkqVrDxn+kaN+X0P2iIIR
PKsZg9UV7jdy2yO3O7rWhKfW//6hWhadXg/ROL+0fdgzyTa/+y6vdB1cmaeLmZd4mks8U48GyfQ9
S2kXw0drOKkafoeBm473vRNCiFSt+Bnoar/I2qr4VmXtHYtS/y+7fe3zCYAPytzrwp71702rfc1t
L/8SJHDvcjs09qXOHkMXfmdyISmXkJHVFDe5ltyDl2WtGYplpWzI3Uc75B3Yq7gpLeyRDByObMHW
n/TsLhQLyDFPN4WHjVcQ3rtBaL79PkkDNCpFTfzrRDQBIr1Vwj452GrqovvasIwd6mFedJZCdE1U
ehrS96uq9ctNPjjRfRRb1r4kgkxOtlXhs5lWsFLUxNvI2bP1EMCOp9sUcEpFTOfYx3hey4PDt4HG
28TdLydU7NnSylBZIpGIX/Rmrz/xPke8vzLKjTSXLP4sXltjcKGgupRym7aVtcsMQqWBHTT3kTig
PGft8OFGJ6cGhzlotb5i9viktW152xM/fBIlNzbL21rYVooSashYWaONNj9rddNtLYeIMQ/jmTy7
eQdo3rhzgfIuUKZztr1jglst3LjfhJWt4iZPM8Z75h24rfioqgG5+ioWcRQhrWB4W3Di817LcHFO
k1aDBlFz95AqWjaW77xUjvU2zlb+o0xIJ0mZYSARO6Wqx9dEYaeqd4CUJtWEGwJa5LFQgBDogtve
uNVjgX7rmnVvAvOMRiNqnVtf8TayUVYFWg7ZjRXHjSwqpLgPVmBFi2xAY5e9a/qUxjBJET4W+F0Q
TZtsSuzHkOAWCPLgwQ1qVI9scLpSWL3oSH7XVtLeIJMafomLb+KF+zJ3YXsYegtJAzLIX4wGuYjQ
Q8wjshTrk9X329CYsAnvUsDeuTucjBJiojYZ2YaIDx4dspwASkB/l1DxQiHcNA+gYhcu7lT7xA91
lmtmHe3DKP48FqN362N8gh4TZ5UeKaBqymktG4akGHc4bigg5mYHZmTEzCQMN3V9g1Kj84LOpX/A
764BANQs4NPExCfrWOHOIQsonUtD18pOTUFqWe9t/clUeszJROuYxz3WD5qJmAz4prh+89sSleSu
/lRMFQxWEcX3RBTfcNSEwCFENsyl4VXmQ2JuFZ8B8j+WRX6YNwt59JOgDpC0SOZntxhj/m0U4sdt
ilrMBBT/WwtMeeXZenGM8Ec5a6QbLu+Ev+lRBiqQc4StV+C1dgjC4A8nDs6Q/gDFXh1lqS0Nm2Ca
r61Y2PtrRZt9WK6NS9Co2celB5Gtdknlevpwl/FSP6RFF991zQRCSjz8Vdrk25FF22VxJZ2W86Y/
+GazYcaAtdHi02S5DWTiuf+Enmj/gK3VDS8h5dnM0eSpjBRJNtErLgdnG1ds+WRrGodwA5oSvmI5
eSycMXHWizS909ru3VKuH3p02vz45yeIAyPbtsBPYLa4xnGc9QdwiSBF8iliQ2/PI9pLbvMgD55Q
dywLa936za1lmLiH1g288TBqdQgXHvhVWZlOFn9D4SnL0479I3kpADDRRnMDd+cY3EuV/77ehWwB
NsfFEPKSvsMCSl+Pggnl2Xb6oyEwKXS3HWBLQO3aFuNcj4SY1s3HsdS0AwC9sVtOtQ4qFxTvVwMZ
Ec+ee2x7nHrfB+67enM0iN369lMnJlqrGLJdG8GBmcVy9RK98sr4wVQCZ6tE9Z0l9h1m7fxlWYV7
65ee9+AWDSEMg+1IattIeWrBphJFtH3/alXfvUUC3HvIQ9ylY6PZ9uiQrAknxCtge9ZRNSfrtgah
AZyxDV95UO97LQmeSKO7u1LPjI0aFdUJCgHSaaX9Y3TaZg+jrb5HMDtfFAPmGl5TKZtYNeNzUY3K
pmm6n2fp7zrZKvtB9c5u8plpUPSVPRwxvjWL8b+AMXTrTzABYoiOTUDSQiABQqFhfFw9z0bfVYpn
Z8/2GGXzMzIK5qYJYxs5oHTV9R1ZU9vwDyGSaCH8mK0syXoilyKHKlplOdbhTHmm1qEQXalrWA/K
mkV29sm03PFQN0QHZRFbGfdRw4/A7Qh88QMdtNk5dMUw3lwUkHFwQeLrWi4bMLrxaP5ql2VQiuON
YSjTOsaQeoMTp0OGyZ/XUqObV1e4BIWbHqWC9whTVXGz6SnqhYB1jOQWEulWuzWVEt0V03FX0m8V
8xkWCBdT1rYAjTLtwQcia4Ho78qpodGsChIjWViCEjFjQFCiAYoiKYYO+wXwyDlCdDN6V1bXlAdd
J+2pGSAMS68sUccLuuqgekl1aH+f1bJFlg0dI8ql6zpvINxIB4iOyqieW9W+S00PN7spxzRAnF0P
si6Cfj035lFWF/78vmurB9VhDFHMRwOIvRB4gQfkssR2TK4756Hs1o7WTmtZ7M3If/Au55f2TuvW
WjFvp8urCpQ4HPVkBmoLoS7axI7fkZTLwpMztGvcZ50dv/VYgAdGzOySn2XThAq9YZ1S1dFfbuKZ
HOdodObJHcg2paJYTQBUS6RVNoYmlMXmpjllLiB4N31RW789qX0I27v1os86odV1XQguvNNHn7Nu
+BRNdXpv4Z74kA/ZUVbPMwEGzJWQ+/b8BOMVfzr0kd0v9bFNzm3UN2d/rgm9am746tXF3geF8Nwk
o7O1Ekvb9rmbbbzGTg4mkGO0/Sz9MMUIwCe9T3oOmGZcTyGaavlXW8jEt22IBG7Fzg7RqNlxdqOp
xA9T7aTAKtnw4/gAaSz1qs1M6nEVoef8IA9myT9WJSDK2yBoTwDxTrJ+bBy4eUNK8ISupZ1k8kLX
gf94sa50l6kEMgwGxmqTVRqbvBqG8yDOJi/9eSbrZOsg6nKgrhtFyactdhLEHIWwsvVbYrmFF3YR
W5Z1pKRBRg/ohURdWu0RcS330GV9gMdOhyLG5Vwzyf7HvgLZHR3ng6GYAk3XRMT8m2KZOr7+NdAz
cBQImDdtj0zloL2aFShPzcoTPC3Dx4E1LLkSdsHT7zPFBLku665n/5N+EfqK/zn+oKlSYPV9Vgcz
ON0lgme5nm5y9kFlRvXqUTNyP3qZIoNvBT5CT+bNQise12e9zg0O7wq/WjSx5KKQGBpaFaJbjYCz
HDMm+MQ5YYUAdlrckYuE5BWx661BbqxIEcfbrBrDx7a1c9kqS1YFJLrQivc9kqa/9JCNshto5nSV
2Xp0uYb8CwXft93dyV8hBg6GfbOAHQQIdLhE9lUFBLc61DpGZop/TIPZWM/JWONeibgIjPMeaRW0
E7PA/EsML40QPjV0s8twJybDIoePDfhJwyqYTCsVuYa8K1+IYHtbIqL12nCC8iUKSmepBRa5WdGa
NvBd9MG6U8ysezJJq8vqGCDACV87hCiGuSDIk/pbw03w3hGDEnENNPezPZBV56lFIxVeyjorWXdU
vFdOl6VqJZfoYl2a+YNojqE8i7prgzpgcruQo2OcGFCX+9Us17OGGCzr5BVkF9ystKUJ+B9DSmOp
QRhSyFqRMqhM867Ueu1wTQ8QLoEpo7Tp5tKvZ+W6U1nUQAmwGTcl6nAWl7lmGeRgx9TvAl61h0pt
2ajJyxisVzdVWxQbjzRheAxr0H2wXLda19/KbaMj3O0b+CBHtR5vZanGVwW6pV7LKrnDlPWQTZqj
wcAPVb8HmnprHKt5AqdDJgvhuyo7FrobnyZTQzAGG4fPWpecbJE0T2yF7B6eF9euleiap4O3Ciu/
/xwYEf6sJM1r3k264Wcv5Gp+XvVD1z+umoqryq5a6mJdkyCzEmCVtIWB+VzgJlSs2vaXl7b0EZDW
AGUdX7rIKtlDegmkeWbiqBZaa09vM3Q1I/3Aokh9zKLpQSIRZH2FAsIBVwD1MVX6d/V/9pcLWz+w
hmVJzl/VQwNbRBXrxxIZvyBJW2xNmpcw8UEVZIiF4j//JYiUafVPXU28eeHKjwq5v+DRLTXrich6
jU5mil07GYzHXgF634Vh/sZ3+MBV7UuPxgh8BGWHW5fM7loVvocp8aAzbJJ7mSOWVURv7mtSEGeZ
RFa1VF+3uIesZbGy8/DMrhLlHjLMRTnMCCz4Z7eJVDYVOfmtKdX3l69cfqvyC3WiXuw5aM4yQ99f
irIZTDne6r9bZN2l+XKNIfebnQL7HVHAdjWLyBIi3/2qb/H081RvPuJmglBKpw1fSq3YNrUSfQfR
jRgtGGK0bSz0DGGA7IgddQ+dC/VPdvnzamqjtKcmUGderIm/Cjqr/9LAs0qqfjhNRkj4BWo2UcHw
VfHiadm5ln/CNZB4qaUj7DaMmIy64aHvwvE5KmtlO2cWG1rFKV9as9zJDkELe0eOrAdrPNuNQnar
1tKHNClvQ26mgzzYbo82i1LFq2n2f9bJhsSqcwRSf3eUZyQ27cs4WVQyFf0HuFgfB8trETN/00Ni
vnKRm3TgIeMcYIgm4nKGOFwWvrJ8AsrinGRP2XTtJAf6iWCl4+nyc4zsaOX5oanal8nC3sHEYSbG
K3FZpjZCV6Csb/BtQ4yM+M5jpNgoQ9mIbaTgBmVfXIve941sDKW6pLrNwwKYejiersCIC1BiMsZg
L1qvYAnpgxVKGEWf28F+Alcuh0XwqCbCQD6hCdnij+WlxYrqfdXrw94W8JiscoqzPAN1jbSDNh0/
1APQJNpBI0G06XiBFV27iFGaaJDd8HkFVleQccTBAOG53DNvgsJ+MEWpBZzFdoQl47kjHgU222Bb
JYp+OodQLX71lmNlgxxnVSuCDPBFxHrVqcddUXfFC+B9JHFJ725N1ZuendDfyw6m3VUEJYIRsUhf
OXmKOS7jpo5efaXfVb9HWmKk/WtklNXbITC2tpF12Vv84ldYgJADiMeTboWo6BZ2cqpLZQVsFYcQ
iZq9ImsD+FE/QbWh0oCHInQIffkX8PZjx0h2t6upJhdRvcWhDb9Ln5Odi3unj1WqhrKRoAaGCsaZ
vHqBqGBf2wvoCbIl9CYf9av33Gf6VtECZ1GUIX6Exq11MZHnQ3jLhHfoSnrH59IfWfrGdypaLLLl
UimN5zUBM7y2yI7vBl6vluhl8NNnXg4se7D2179zuQ5ZT8SuR+/Gx2TU7p30TVUiGJzjNN/1tWbt
s1wxyCOLYCIO8+1QZZcevoNSV+JLF+72oexLYI8xuk4arpwPKB0o96G2NHKLEBWTXrfLqoEbTjRi
2/1vAyYxAGNZZkCV6cswYbI7XaODgVPv7NIdDl2Ijoc8OD4/tFGQlm0FEKIXh7KZoyMANmF/GaL+
zij39yjZ7TpKXsSF8EvgB+uxQqSiO38ZloZ3ZzZlc/+rppki/04WZPVsLa81vcATA0iUo2RBdqSG
/Zd314rmP64ja2RHrjN7CWE99vnaIDjWSP+swO1ZB1lW3T5DSVuUL6ckUr9rGiLlXRHblz6y46W3
R0TgciH+ReswmNX30BnbzWWs7DP3EfOzPCXJ9Ov0Ukuu+tL/eknDsNEQr+YDUBn7KA+O8bWMcvOA
as3PmmvbGGQVwa5UH1aj8OOVLZfKcDZBbg/l16Ie3g8ejbGrVrJjRwhMKY14a3bjsNciPbjpNbjg
URWhv8NDivgtSY9f53FmD3vZ9d/bLjWXkbLfpeIfesvq6+UGLxovF5YN1+K1y79dTja9/3RyqOX6
7o3B3T7Y3vCQI6lANsspllmXxl/nyoeSS0LnljSGfRv6MWafogHDnmpp6TNua52qYo3oPVWoUnyd
Kht1bmh7+4zN/10J0gJ0anpDlvRVa3its1r6WSytdCSsL5OGv+pM9tSIhohsomXOl2F/V5fMKEK2
YmiSRgMy6hH4CGdo1kmB3YN8ZCaBOKr0FDP3EE3lyidcIx+tphw+OWpKcP/3MyqH1mKLca1DOUg9
jrwY5aCiai3I3/0MuxDMQOza7RbdBuNlNklsFaXpnl2/K5+75rOEW7hKZhwjhG4XEoxxHSSL8Kk+
DGKc7lVoL1Sh5y7Zq4jgljwWDdEm0hDVIdC6QqgNzbTJWnnoLHLatteOq//H2XdtN45zzT4R1yKY
eassS3J2t6dvuDoyJzDz6f/ChiyoNT0z5zs3XMROpG2ZIoDaVRSkHLeB12PLx6I5fiNLoweuN0aX
10PE2uylxVoPKZP7taFthx6MHZVY2KUw0+30B8+ws5cxS4AcxrJw6fjnMBrehGHTV4apalL2XFx0
8Cr3EA9o+2y94p4gtR2oku4gX7fH+jtWBsmROXgNxrwGdCSLELsTmNYUmjzU0XQ+K4DgKFO8E1yZ
LmGmhu7DnrXJSqXSGQXbKd57ci8Eqf9HXbuLghlEQBjHFZaVRWHlVanf5yBv9sAr7GIsswEKLtCb
iZa50IbROn7ERKyFzgT4qhKQEa3I1vX4kPqNhiYVIfxbx29x4wMpKgbUZcHYq7KQQjAsI2ahjy6B
7zGCSnMpM36roYXVz9Bok3usSbsAb2GvRH4UjV+BnsaftDoC6LrHjpHEB+neuEWTv7umKPbnpLBO
hj2gED/5CIRC3IT9K5ss64QXpM8xt/vX0W36Vxc9xMC7ywEfmm9djs1BcuFtsYTsd2xj1weRBlZY
dlRLenssWYpaNKKCqJUBwI3fAq4FnaFvPSiEWGT4W7kBxnDbuonHquemAGDZ4G5sqmMOiihwrF7g
tEZXTrs0ak5kqiANnq/oVKe/RcQ98bXrrW0n+mWDjYWhKRmvo/SyCbnJeMdK76d6hyW7fJsVTpFF
IzqQk9LzEU2LwskAhLkrZrw6TqW3mt3IXVfiPUIXbxSTYRyqKvdPZOraEpxZYfKJfHSgJE+0jdMQ
n8bmOeLWIU497zR1g3+Kuy4efCzdgB+ed/FyBEXUeztm1q5nUbYZBJgfj2lpH20ItcdJebaL+LSP
4/cOcM8buwNZ9v/YEWHOTWua61mu7kIz1/QM4KK8W9LoMWhZh53H9tN5OS8GBGRtgbELX7/dOwdh
xK4s0DZJE/wKE0sXT5r3QHOGnc1qtFOKlgUH8YDsneOV/ff4WtShVga0QN3GU/3Ldam+b5nn+P+h
fi522P4Qf6lP908/F93n5edS908/L4AfK16UwBcsNd3Md/QMBMQXDCjyeaiejLaYUlmgbIOLrJ34
tNIZHc4uCqMyKvVfC8ZmkMlr3aT+a8Gqw1pCza1fk9+6jxmL3UcrBUzLGaCZPAgbOWoTc48ysIwF
hUS57eI1NwhPBoh1lIliQ+wQt2nO7mlEoVNXgo21AgPRzWWq3oHAyuXS6jKxn3UaKGPG6BT39Z6q
YHO5hQ3l0b7B7tXdUflhELSClOa63YTOQX6f6MWT4/HKPqnexAQ4D+DCiyctDeP2mRzgLYx3ul49
laYGPGHz+5C8IkMVwU7zf2mVGa7o7v5trRzdrQaA2cwFHztaQG/Wypu56DFVMZ23rMFeRPHI0GWh
D12HfWEdDCkcHDdi5DhBja0IsJccowSHAawOdynaK9PZgVQX2Uq7TooVnVJOm/nh2gQHPjjHi4+g
CtLP50KXK1wlytMsrmV1KnaVIguh5Q5YmSoGY4W4t6sgGg+g71G3L1PAuHqXm1UG4HUMVaw6LOJq
kQVViW5OHCo8/67HeNcpD+h43QSYLp9zZEwuPOSWlaRVnlOpKx+NjQ7E1qIKp2tcx1MoBY0j33Vj
yMUC1dAexx4zJiwkT4CeVqD+GhtzR7YImz/o2xRu1+ptX1qvkmRAnVYyKUWD6zk+7NyuPYZDnh0o
nw5OC74LdIFgkZMPUImyQeCCZTwxQ8SBbF46gsYajWkgicLXhIwhQDMFqjxbTCbJoWx/qkUhVN/s
wIpD13SKY2dDXZfQi2XmF4c+NZ8xR8Hsdvabg6cN6G7pwW23QDvmuMLDt1hrojWPMgC9lBnxNGEt
QmT0XdEcfcI/UkafgUEzEn1/WPQGM7tWgjalnyqw13padKwnl6HfDv/6q6jz++VUVfGxQ2vOuOEM
uEe00EzxURdW7Lake7x47mhkUA0ZU9RZfa4nT/EuepotVuzkUEaNXpCNoNJDqckzztejm7gqSKdX
dwZSGgjSZPFOXu828spKScOsndKsK/CdgNuW15VXFJeVP3dUgwOyn/vTbAKpAQzGz8wCxSAWkX4D
B/LR+OS25ry7sRN8EJgnmarAhHQm+1NEqlVo845sN/mXqxLSUOUr9OHlylfdLhRHV519HzP5D6Ti
zRX+9cqUHufoCFRdNCr/f74q3T/dyeWq8hep7u5yRRWrfmo/AgtTUHRAMP3HTqjLfqfYAEwCJs90
DJC9mkJ34+bpnnOGhlv8pt+c3EEH6es04/+9cLIGpPulXp5aXmO63vdvXTCBb5Kh8XZLtrQdhm3J
/e9zU9fn4CBNohGUw+ObVvFqRwUiN/I2VoK2q74JQJKTYe90mVms2nDDADAjbYL7SpxVLEZLHBYA
IPFQIZCM5HYFkcrsTyca3ZahOJni22O2ayOEMwtqu3XpPyRDYJ6CRjdPTC+gt6eZ31M0IByvTBTi
zXO/jbF8sKjn0jqRTeWSLQQzMdieB2hF3RSlcV78AAcTeN3oOmUHOpzF6DjnqmNRVEsnyKtDAPHc
racH0x7kd9HDoFmQvKmz+R3ti4/1OAQ/2VBvqtqavhY61kCMoMXKWhOjcYUb097J4nNSGs/zO6Du
j63JvqcZxKlNsT4FMF/AdGhTiKUpsoS06gRAerHKQw2rkCKM3CDsA9umGv9WgAYDrUypWi74dlY9
uI4A+TbB/E3cDH9cVZaLxcqv65yjkQ6NibSsLJeeZRCtONcFJJGrBr9eWjuf3GHdtn1ylOvxtAIf
RrG2Nk2UIOPV2ryOaC6iewokdzDtxmBqt0GT/LzZHKno/1pzLTDAgTZyqG2AiFRMLx5aIo22U8gu
EUbiaUI2kYotKn2Tp+GmBU3S/HVK6vwkp4xDB0HrEV+QePsWsJp4qotdFIc1tOfBnr6XTe9+2/L1
xFPIlFNvUDgWfJ04gbMyqHVLjQeWcnxkGn0V9uOXZMz4c6x1xlFvDJARiJ6aoW2+ACvAn3sgytGM
hL8yKFSnL0XQXcXbIUjbL/H6XP8cQy3i7arGqnw+Bfld743rq31A2uS7Env/PYa8tBerGQybinRK
RopL0C6jTLelyJNkRXFnBNO6d4duzyFloaa6auY76PNX9OGKNfOPLR81XRZOI/W6nYqnM5ouR/F4
5Ry4txoMs7m3zDB8ckB4J7roqMeOLEUH4ScQDtDBBgD0ERb5t/ASdLZjRBnUkEd+1MBCBN/bhQYZ
2K6C/kNXTV9AD/aO6ZP+HORQsQPEBDpXlintmu7NzyCO748q3kV8xGCn+A7/qdgTv6srq7kvNCf4
9MFZMqcDPmIxGmKodzB3ehAugFN3S52FVQ8+aqbH7SWJopzQOScVIFDYoZspWcdYmnn0astddi7o
U9MBYr4LwJsjCJCn36E5j7cqzwJsuSnNEwWrDPxC4g2grNjgMUH3e9cjg1m8whJvzXZGEH2bvc7b
55PoF/XcsNwnuhst5JhaArQxlTGqS4Di6hH6xRRBB/J2WfHN6oAqU3bNtCA1JGI1NGI+ysKipiPi
+vZxCN3yQV7pEpqzBq1SoiHhUjaJAnffU+OCKkleXnuQwqvyYp26OZ6o4hAyJ8PZnk/D2WI5ZSVA
rQmW7pug0pea01agxvzIKCoPfjX+pwpU0QkC4GEGH5uf2GiMsR656BoT8m8CvmL79W6aGL+jkSUg
LD6tTblwDMLhCBuAFt/MrE2RixapHVZaQP+psyOh2giDBtx5sY0iiA1JuJqAu9UaBG0tBzNpBVNL
0P4LNSnrXpo+Cqmkfyw0VtjmahPzJ1ak9LsySl3B+hmtsBkPEcpwXFNHqd+0v4puCN9M7LVtYjdh
MjQCU4UK1RIgLURoYyfXodnUufcNNtdWXT3dVKXQAPvNG7oByO7wnWdZWutuY4eDeTaY8Yrsh2jq
wpR9RUNQxaK9uspH7DeIPd1yPoHy1X6hw9S2nzpgbk6p6D3NPSfZzOZUrcmZF455b0fsKn5O+Ce/
iptTsg9STFa/gU823Boc5Dfc6SDGk1Tocemg6DpM71PoO5sOWwcbNEwIDPQ5CmVLYLiGTzWrg33D
Ag4EOcQGTWDuWh8iub0+fgWuA0TxcWY9N2hq3Bh5iz5SgOMPLBq7jV6U2rPWNJgPda79lSPd/0gP
QBV7m256M9sUHQjJtcZ7TsMhuAM3NYTOisYrd2hq7CR+WxovMQTxllwEIq7hHYgd4gXoFemXXOAj
A30Hhr0H/Mpz3Zzvh8p6N9Hg+UY+MZKRIJglH41MA2uWoRE9ZI6xpN1c2p5tPEEsM4ZefhQOstFe
rgox+qw4evj+UxvBFEYR5NR1EJGDSuuyr9riedtg8mFC5mewGJqh//LGHlsteK9y7DD4mfHveuQn
P7ISj14IZ/CX3gRpCX4J0aFD09sp89GGDmWPq5yq/Ya5XvoDq6IQQenLZlfVnY7/7iGO5kcepjn4
FqJCNjgPDto48Pj87KW29UI9z3YwY1+p9e+J4SgugmztFOU5vg0yGQ+IKxRig9lYm/owPWp1+krw
Ot0zwjtgFQJolABe5xt9sbYnN96RFzqJBTQbLe1E3m74YdeF8XYpQVa76UKoUWMnmHIYdzE9Hhus
SBXlSz962n4A6SUmCL15Al0BFAHSZF52o4/3XjKSm42JdQIR/wswZ+6O7GQiJx1yFniAdbDNjV3F
xsbgrNCNNy/VFeV1aCyq26J6b036Lqym+lW076daWgHFhbOQp9CS+f1M0/WzLcLLsvTqZlG+dkP3
hZjnmQv6ec9sm4NbtBNEssRYnpJ16DVY6VSDqIFd6mxPIzqoEn9OoSBd05pDFmfoLatz6OAZQ/OA
H7Z5qJ3O35Z+yhdYPm0e+tZFB6Q4Uw6Kowzl6PPynKFKFU3hb8mhgm+uoYJVKbq4uq7JCnQcJRYI
+dnaEP+9Wecmb8P1oO/XRCfcxjF5GP3LW13yhpxZDEoxQI7yiJw8geg1oD/A4U7tYN5Rk1I22+Ab
c3K2n9rpUTUvkZ0isDz1o2iqfp8SGVTod+xAB7MHLHRlBZa+LtF4sDAFY5RyX8XI09/dU8efAz0H
kA1qRm76xR6qGt2R0MBLitIH1Z9RPZdh+Ep2BozzunCCYeeKMK+H0AvjxWdjrOID8NUxmO9hr0xB
d/P3dD1N7XUf9tAGS+cq+5oYMQDu4LCOxIfAEn/wRJyViRHiuTGaO3KQjbzKUYJJGvvaIsUNrHP0
OAzYAFfGCkqWOxrSgeqAtelRZ2BgwqwegFwH6zutP7knUNljrhNa+T5w5ifHKt0T2b2sx1yJxpXu
gB26SustBV+5G7+XeWSr2l+2VwxfoMy6sdHCBZbbAT+33pliX9R41HnqLAhJ4znGBphf7yrCjpv/
iKAaZlZC82m08+8cLYloXA6z+Eeg/XT1YpMLlDPr07uGu+FXbYCOMZ/i+tnRe2fjd3lzyF27OM6z
lW+gZtW+FCFQcZ5m8W9os1LpzG/Crx0gCTKdOyU61aa+OWg5BEDCESoX+ZSD0hrtgUdThzZhAgJw
Gim77iXo7SNj19nnYHLbyBjqRr9T9sbOAVHCHx3PVRNcwYqtjs5uqO2ceYghVO79CjUzgYpsUGHV
RaWcx1Sou9DeeSX7pPksb2Locjn8jnaEiXYvyKejDYbZI5loJ7gFirNrO/dII7KLqObvJkpUrH4i
SiVeyktTUoHFtodkD1CPA8Q0jHkje8TnPHxKB7zBEEsBdp2H1QQOYslSgHdFYzlFo7tpsmivd5V7
JCo2Ym1zHVatosIc1mQjOrem1+07vYTkCLXBi7VhGTvFMt2jxWCVSl404WTbzszT9c1zXQ3pjL4e
6KlPwynw+LbW50d6xpOJDlffGuorgjwq96YUeWMNMKViaNC6sDQhFbdUOBIH8OGja1ZHMoUEvQOW
8MnIPXyBESylSGrIsAKEsQKeGVM90eB69JHi0hDwo+zYgGB4GeeTu6RvAfWlMIxZu1YOyOLEWxvq
BNOwwGTaTk+Jgy2EhmgsXUFjibU3EPXR6e3YENyWuZujl6yusrWKuQ28qiErZ01yTrpy3WbRGGK+
6FcUN6IObV1DX2FMri+JVYN2H+SeCcnyFm1/lRc6d12plRZUtyz7zhGH2QngolPQ31WQM8t6fIpU
ArnkuAD8GJ07+WeyTRQjPbelpI+s6nB1Kbq+vBW6Kwq6uijdBOc8xQurAypNKNUEzAjA3JmuDAgR
fAf/SLJEvw50IBPsdagIKwKhdxnkX6P+awrmWPD3RNaWWot9njirUAyptZi8fuaYV8M5+MymoFi2
DprJF5HdDgdOpzq6NQ40rrCjdMj7Fv5JGJUHFATGNp/0+6uUNtZYsFQxt9myUOZHP/GdATVYUZwu
Ix1qDKpkXoKVBVdUl71c8epO6wlrG2UDkIxiiNGzGs9LIoURCN16Qac8d+u1n0O5hWiLKBxUHRC+
plPJF3N7WoRgC8OiBVb62ga9L9qM9g56oTdmqNzmXvA58zywlJp2dRzdSLsnZwNGy7We9OWGZgBF
H8hYevmfNb/ZzloKsg+sFAdocRMPsFlzi1M8Y2GQNsGCJv2rT4IOtEEfrJUBOjDXIwcGUz7ZeF4W
AjOzjWgTTGS4QxuvBmjiQatVT5tw7bRJjl6HyrqCuhBpHNHH1dR6TaezQMKg8S1faxwEJbfwGHKz
tu9BWSlQS1QXFJRAkonh3woJI+XI4rqfybtAd5S59pOw117isjWxnAL2ThtLY/euONAwgnKIg0W7
g+7MZxPZDQNt/FBtBAvTJZYcFNdUzgYzHuuQpNZP35sDPNTwkhPFvnuiM8epGR4KUFNTDnAwig2w
uhrujCTaY2EEL0ONeFWSp5QzNfgokrEWntHLd7UWD9pLMybJibNkR41ks+6wpwIsjWjdM9/6MWFP
Ro3FCdFXFgAE+2RhRF1mYYKR8Km8S+Qlz8vtAxhPtqABiUDNGxQGGGNyiG90eGWDzjXAkJupSqMF
KNb4sYlsoMiIIHkgf5dqw8bOoNNBxj7h5bEvmhhE6ry1nq0E7GRo+fJfY6ZB+rjJ5zuLW/79aILH
qM1M7QtWA+XqjoqFvue80YFVl7HgjzbBwdO26CSz2n7eO5YGwZa4a04T2lgWaBY0wAdlNacIVFPY
MDJAZpmmZ+/kV9DsbAaz/jYkkCxPfM04eCEkGYmZg4ZhWemSt6PLKvPWi36r62AuhkTyQcHkVUOq
zAX9j6MDT6Vy0x+znxsb+iSpjxNAkg2+MnL5kbz5hNpxBFGzuoQCy+8f0SaO2ju8XNwn3piA2GPv
CBxOmCffzDRvd5L7VAxziCbsIsfP9K09ocVGeOUiOCEZRUgtQDM3NkqT8LMB6ocLp9DaDTVhTC6k
ps1gZhBNByzurgMvDPacB7Ygd5Ilq9Fr/BcsdHirckydHa0mM1d/9QEieWySJHxNwJJEZp5E0cGc
62lJw39KGkGYuMYMm14gihcXS240F6yNpHhpwulq1GFEE03yobtdjvDiIfNoqhkB1fSHPJpsNh81
kw7I/BCw7rCvAHTNshpt7bMHFGySJ/e2683bhCCv2LcH8PWfzinbFTBZGZeG2b03MYhBKhsDMe8i
G+J6kw0cZN30MDPpKWiV4JIso36vnp5DOUFNXT31Is3axgNmtFdPx6sYNmEnPbK7vQQb8ikBIEov
GzBUQIPOdBJniwkNOEHs0QKjiWfLL27y0hAzU/NNDelbXgX/T7lZAYEmaAaVhv2ZAV5zpO1xry+W
xeyER7lvTjbaxvbypli3IxRvaSgZK+lUg7okpdxs/luAaANfE68KqEDhC89kePsVLUEZXupPg2gy
Qmf9iI5EuA3xMc6UmzwUWCPy7BZ5ZItKPsozGqoKuY6t6chsnRV1Dlz1HaheADpTvQlVM0X7mnXb
q5aCmxBZJhpHYx+PyaacQuw6GGBiurAQteKsBV8guCj9ck8OonFLMuhb/B5Ldop1TwxY3J3C4SmA
Xc+m79gILKWTkHxo0EfzS8yZdNxA+ChVZDV+UwLdZXcQWU8AvPbrGrpHPNu4VaR90RJ8mbTz16Cd
5rUmUO9j4eNrjXVv4G6cv86OCWm6sogeJrAh3Lt+x5fkqKLxIS375A1UBfXez61sY3hTIAqSn/Fm
Xg9ZHQMxhu9J2x/eQFhaPnSu/jXwcnYk6pM0MO0tCK3faNQXbEruyeY15psryFFAzpSBuT7/0ov5
LR3w7XI+o2EpSN9vbDRko/Hdni3Aov4pNaT5tHKr8jyI6//gQoVkzN9QreD5wGQTdB8mlFfQG/w7
Sx7o25NhjqEQl8dDvSYaNg8YhHvsKZ4kBSmkWgooJUbTjrwgmkrv3X48JeMISrUePP5E+Sa9l1yK
ZVYYv6j8AI1iB0wuHUwvpyXQ9959ULu/MCcUbZHYNszBt7eiId6nmhV6+Os92j3Kz146YPcZDKcs
9exPtXiowuoYrXc/GUxWSHXgg10XjyVyUgVvhnpzVgH83WBjTH7p9AEUYUnxSH4n0ThnvbukzsDO
wOL/0IXmmjtoUm1E71USZ4fc1IbPZlx3Gy/q3L0JPeUnwFPOETnLD5FpxE+mWFoRzVHWNJt7o6p/
GVWSNJDqalZVCFi7FoiuNXuKjKXt4xk+iwaPURyqgpv7KmlvM4x82Jx/axzUoscc2gNgr6/8B1e3
+CE1wMoY1o3/V6+XKygY5d/Huk9QHQw2KqLIA++vYazQG4JGYKrxpwhRQ0U42rA2ghJ41kzLQQSm
u9iZSLptUDBgNPO6eMQTVQMVTHSkCGVvwZexCM2621JYhqWlZR3ZDjbrDbSZNgZw46DnOxYtuFMz
ELa/Q5Zv34NX4MeEVr7FNLfx62z087a1uLbr48R/GsGatqCQ1EdDd+A0X6makTf+yTGm7JiJaoWo
VqFaim6JH2YjBNfKKH7NbA3fyS5wcFGTTvsRxGcuNSIbto81OmoBv3iukASgU30KJtAlUre9kbE1
WOC8k+q9r+Je0GRycyvb89F+h8UlG8IRsn0fLGDlccqD41XXvyjjg/bgJG1Bxr1FB+r7rSrLC6iL
giIO+3pZ8xQGoI1OrVT/GqcFNExD7eccJU/AzYKIcEjqVd234UPrm/O+DVIwrznDbVJejsFPJ8qe
WmuCMBp3QJCdTMUvaA3yfd5B3iLsjf5JE8B8vImC3g37tWMj/ssFCxUdgPfU0ZXxkTAH0fDkzSfw
rrJs6Ztpupv06m8JBVrQsQuOIv9zQgVJdKe363tu2ehKC7CS4gdx8lhrJtSdfbwHoDvqAPzS2UT2
2MH2m5UCyHPlSI3wEfrxIk9ZvaL21tCatm8dgdnfeVaANVatxd8GHfL6LrIywFjjyMZ7hribyUkt
zLpQkG7pcjfgGEMK2dSdhFrSeIsgD8PHZk1J6lboLirHWw8uoJs5jywoykfoxEwGhlMv8L+CWBBS
noZe+nf8Hds9wynSIuNEUTKhMxO0lpvuuxUXtX83V/hXNiBVuKJAFY21CUMmi7og0ANnfx0Xl7q9
HkYcgtAA1wEj905XUDkR3ZEqPtItXSrJYYBvStwhpfaQt59WVE7cnAxQ+ZCxiNFdLO7J5+7XyIfm
QuDVm6ZGWxwdSjtsH8IQaj6NFcS4VzgUXSf62kpQCZjoWBH9duQlHk9yqIx/dFCw7YL1tAUHscba
ZQ2VhDc8ROqTLVrfiCIMOq1AJ4NyZU9EYiARXWqecQ4bxgDMThU6yeZ36xF6HfVdVVd/JakGhUC/
PB90e34svKrFWsCHfezNdDNB/mIpw4Qj8zXzIUcvqEgcQr19nMQhqJocG/EadvEvDrpSafO/1EUo
QVypC2dc6XLx0PfTzSCuRNXIEUHacsPw2wVbF9tWdcqew85CG6Sdl+thLqY12bhwpExfe8yfHijC
1cSqJvcxjxMJdAhskP3FLsOTRSS0fAwfRF1yUo1Kb851VRbkEKBI+lE3tvV2P/efeiiFYzEBDMF+
HGtPncMjKP0k3TrtDPCrCofbF+0C7TrTXtkykOjhKzJ+oCy3gD45a62tKqSDOWI/QKhjoZKM3IzW
GjoqZHFylFg/WLB2nPaVM4MVDN9+ax7a7TILnVrKDeU2Vj3iASqyoRAj0lJ7OqXcebXAKsnBc+vc
28we7kmaiGLdbNLWNKTYMtyBK6J2uwMvv9vui2Mk8SEQXfFYN7f5ggs9Kho7XhYgCEOegsd7lZev
zHSiAyA26KuX0RTYod5OrpbbbH5tMA2eeF9BYrkDgfEIOi+nwJ4YDUGrp4OsNIZkgQO+YDfqX/Bt
BGFaLBne0dAXgpVZ61gLDT0OwLHl7ppVafWohSinT/hrZJ1hr2WwKOdV6Y6cdAUq1/XnG0Jbh7Ol
ftfQwR6iG2XhljpfC+qfjS/GYer7aM1CNEpSkOyvTYHLX5QS28B6gJHQA+NZkdR3cAs0VrbQVm6i
PkRTJSQ+6JAK7Q81pDBw/kGH4Dd7dkmg2NqwUA2YJxUGmgrsC9CYLpF2WLyjvQlzwqYreM2TO/rL
lok+7yyn6pc0BFUYe4ZaN31CyIJFMhMCu3pyh645+yWBmMVtfFw8UygdYrSpYHkQ9f8UH9QDe0a8
JdjjZf0IlE10P54DRlZTArUGn3krYmkfvHGs8KiarsnddUB+wbokSN0h7OmDDx0gWhpSTpSmH25i
dScPHW7qqKFM4ZChk8UUQ7y8AapzdS9aIi5B+VendI38ckfkVhe/uuur08IKmsVcYFF9dkb30Ayl
e2DiDHrq9baui9cwc8925aRYG+q0kLmZdBzludAfW3QtlvGphIo3KfQ6gXyVHsQHPX+gcpQiQ2S4
rKwqUYoW6t2KsSjG+7q6PDB/YP+mUFWL4unusWB41wbmtJM5KkTmXf8I9GMHBn+l7GuPPL+9UpD4
7aLgBnYuxK9OBtGpunG6B5lIp5bO6MdWEeqOVKqyWUBRrKa58TYxi7Z26wGXL9pK/diqDwarflz1
kBo9cI/tNGyUDczt2zQstD8llXWuLTU7AUOeU2HhRhwsWxtOZcvRVGrxOxoBiQjqkmGGUL1pNbvB
mN8Sh7fv7l8EXM55Vm5bVo/bomXll+Zb1hfFJzxzV7Xh4Engg9Zs3Xb6vMjFs4MO0qPGltk5a9Bj
Q15APj0ukX+KUTY6I9EhLp5mbmImmwI7N4sBWKl1M+vVX0UTvbcNVushJdY/DLzBm5Gwt7bBV67L
IUgC4OLn0XglczbPwW52crA1jtA/7LTg85+yjY5DznR+GMrMBa1LHuzDvNe2k5Z1jy162iEHPRvv
dW28gKfW+tWXP8sS0EmQ0xSgOoi6N8dlEAhPXeeki+yKoffed51WZmd5ZFJ2YobZk+tidxnkysuw
qs2vWs3MJXYR+oesriG+y4pgM4Hd89URIiKh4MJigyFjgTQ2l8ATn2M11+aYngTPtNAYoCV/Ncep
iwYlLFJmQDmvyrBxd7T3SF41nBqwmKvg/9dcWuBUwWOXgoS6X9Hn09XmedeOYIRrQXCZLQP0oy9y
rL7syI2drOLZfKRz+sTnOUSab+OxExBuNZf7dwrWS2eE4YX8dn7QavcK83uFAZanY+uDAMazHAkU
jgVaWAKJVZ0gFCIwWBQhk8wrta5Z1r3rrVkLKvESctRYCu3a565Fu+isW8ECmj1sR0NyVEuPubX0
U07fVCC/Dgv64XWoiIWpsfP1Gtp2iWusWj8y9k0fYaFd/IFKNBXvOzGkhWE1pL+XyfQVEyvO+GSW
drxqQD3bgqHsGcxp1kbPEwHLsvjzXBnVoo3T/PtQsZOfON6nZiwtgFURUdZx+tAE6dbIerBVdEDO
g06zWJp9bJ6m1EifrIuDCwdmTGcHZUQCU6/bbr7Up+bscLFlJUuVRfq3DHUNyvBCLH2kFd5e3a3G
86Xs3ogZwCpm9ypHij/wwz4SEbiyE6UgOWv3lcxkwb81OpbJXp7t5CQawolYCj8qkl3PfKi6mO2R
aHIKw8w2WM9LV4qCh2yAvKWrljlQTVQxkoW3xHRO5lyNNa4l1/F/zL+th4/4DLHqKV2jp8R+AbHr
Dq/d7gONsDlsrDJnhixziddr8GjyI0ilf5CTTLkFDZYidh9M8fZjO5OxqqzeX+ms3xM12wCGeygT
QbfH9tdaWXhg+C2GlzkLvpB/0udmYQN48qRlgw5xut7C4wCcbkj0PT5/0dMQ3OC/JRqOqy1MXqb3
2QzdrTKfygfWFT5YTUCcP9ee+cUGrMsQihX/fxFM1DB/q9GOT209tZLXLf0T7RvRuVnh/Jfn2vYG
0w3geG7o4tQwAaP52R1gh+W/1pSFGvB1L7cHOXLmO8C766BMsLFm9fuS8qS50HpIp+zlLNfYQ5o+
9wb2mIQTWLsSaMvyYEZnXhO8x05hrzXINAGk918RtVawg4eX/6UtKE3T2sK65Mju0JIUvdChtuoe
zNE2+oyEzbdiA2z0s4ygJDfv+6VmjlimCv0RfCpQM1Lv+fT+3zFgcca8mDbKQW/9RlKC21i5Ob0L
UM4wh/l6DvFu/8+Ezv1kP0LVHZ3sF6JnyfFM4z/m3fBCX4V7k/kYud65GMXJClRM5V2Vlad0k+Gg
DY++362NIQLwPOqeoSNcvo8Wa1d2P1j3OYCtkOKorG2U8Pmp6rGB1neV/xVSADKpCbhMisehXema
Y92Xf0hqRZK4kp+N6AH0Rh0z6R6iwZJHBXtcxxLrBg9Ek8LNrFhmZTnuiUfFs2p940PDa03e2QE5
Vlu6NTaYwNgCwEEKYvxWsrnIBOaCgmTqH2jUDFGxtABO3VO6qkbeq2qCoSWZR1mNnHQQ9zbV4X+I
PQIvePPvAQCqiQ0X03PxPwI03M2Oy5C0UdR2Hn/jQQ+pJtcrjnTQ6rw8Au+D5Zi5KflOZ6DGEF5f
OOjMJi+N5SlZ26mMsWNRN4BlfkTexoQm/vCyLndBviHqGk5/rqtbLSASaiyjHR0kzlSXwqk41ZXh
fHLtXWcDZ5WvaxdUCD6Q1wL/z1ceAf4w/TOPRT7v5ZYHbXS0MX/L+sS/kzZKYfnIV2obpIwG85gz
fa9U+OjMqFuZquwqfWryo5TaBTE7iGajIl92tRm9QOE1ftGL6r6ONe1EJpMPbMfBbrYkJ9l+j0jH
ku36Al/WcbEKWH+sfRs9TOLQRfawyVwQISlb1uIf307MYAfGp1TGxUAdlGBQeaAwTKu7Y+IlLyqJ
CjV2Bh3WS5IqRHHk+NdCXPN2iWtCfXtq+u3YaB0m0RDvAtUGpLnEoQ4z7wBAxLbwm0gQNMJrFoI5
uAaDySUsDur0oeBQapsTi++UgxJAJQVGDatyV67I7+e0txbqkuDuirWVyzCvFlfK6EpUIo+tZSau
RGUaDp4kTC4/rqJulcqWeOjKq1CujHYstEz34gejGDRQJ3ez3pXboSzdfIFXQidfFI4Bdi1xaHUD
Yzol49U4D7sPf61rxt3ozcUeRD8LclA0p+zbauT/P9Kua7lxHNh+EauYAb4qJ2dP2hfWzOwuc878
+nvQkAVZa+/euveFBXQCJVsMje5zyOUqhFrC5E6DtxcRnTyv5vIclYqc1JRGKrBSALBBnhoFJPlV
qBs3ZXP1Ddx+BrVy6lgNW1MMD7ifC69zsfHeRITXG+NlBbx9XQvQOHRYiK6+Tj+pqWazSQD3xosc
LDjHRtiRlg5kTG43djehXNp1U36goLlaV4X61I5TAFpOnrla+XJu8hSuzobi0hl/bkPmZChsPvou
5NLqg19iqVO4Pa9LvH//ztTnvsRU31uuJ/yYj+UmdVE57Oh9/USHoE/NDbi67CUxi/AI9CIkc/t6
Qkrpb+7bAhn+XIVOZZupnqPnfHb3qd+f5ZmDPUUQa9lLWcSZ+TZIOoUrVatTgIwnf7kNd/cUhIrd
46I+u6l60DiJNXIlkV0xUJmGOl+jACHegJLPAeCp4XxFXmVE32nbHUow0Xy1W/3XrI3aPSltM10m
Vte+ln2eog0OfPDCaAyYd2d76AehKSCVJySoebAiJ2xgxhszbR1pjNG4RHtpdyCt5Yy/RrEAF6tf
FkBP/dUCCRuuF6iRlZYL0HrqE8zVmBz/AyXDvgHJAP6RazumgRIMVGkw8EC/f2y2Srvspz6YXibm
59hHxbtKs6IGc9FS3nvIxt1CvAlFNWvukQr6qHFdmsS1JxVUqXfldgmlU6mO6nW/KM61gYIdnZxF
qLo0sQbVAJLHZV1ZCPgeKPmjSBQUXQIy0i1I8gfhpMl7RVWhrNAExv2WexWQ6U39oRQwsnTAq1p9
ap1Jigjwx+t0lKDy4YFQft6LFErQ+1hkqgnHD2IJEYWhFS/hVSwS9bCiMGT1PhaZ0ooillMX9unc
FhPF+aOOApG9n0buAjzIoHXo6/TV0lgIyHGw/5LW01IX6CY8eJGyMX8FS3Z4Fwr+xBKtc3uyIKU8
wOImBq1ADhRIf4txswqbgU9mGgA7BzOzu/VaXdvUAgYCvMF46rV+kHgYWm1TXouD1bAKUNoAQNPY
tuzVf/xOHAEWcwUVht+JB3oi8G1YhuFwxm/om4EfA5Csmc8vwGS0Tzzp8+cUqPGrCLVooKZykWET
hzDoH6ykiO9oNjpWfq/H3R6UR36ybMw+2IIPB6w6wp9Mar+cFyhFq/a6nhXPpOjGbZjbExgJYSWa
cA8mx9uhcnL5eF5ZOQXeIFcmUTG0cmVahDz/n6vLj6BWToC0Al6h0trR3mVtVz9TsK4cI7FXSiLs
8AdzVMoJXlsFvuf0bA/oM18avQ6InSLrsLmMrVayx86ftuz91tyorVO8Wvx0WVodyULG/kfYFGHV
stxk59DKR4UmGcUXZ5wP6GNMPNeo4o0W2x4e9v3ej9Zt6NgoqBrsAxpnkAWnIQmdqng370Z85GkY
t7VwuTKhYVHPvrVU0eSIh845uG5GCC7mXA3xoupZwOi/SMlLxVfhzifzdgo5bzU4itMmb3XW5HJ1
6nJI0isnGfhydrdO0jxtjO1//Lio3O/dj0vgMzGdmaDjAKOed3MTmqcCbcxoExXXku6Eajv0Bli4
qLR+f/KDYgAQros9MZqzOMewAA3aOrTRua+MaARY4uEkbbjwlO6Wu8NFpNnTTMmVr1yAorZ+3C1u
V6WwypxGl/MEbpK1A8Fj/CXk/G9W+N5rqhsTMmLVfNA1j99bIF5Z5cns/9Gk1doRPCQxTG19RNNB
xaeNE0RnU10rglVmJf4fRlavB+QS/wSPSORkuti8YisCBiG0DzA/xY/eWqKBCLgQGuVObEtLmhI4
SNrPF8ueUEGUFbgr78/byj2wg9YaUByW6krumOFdgYLGexK5ztzvZtMtpAVdzitNO91YFJpfLOXd
5AMtrYCSgKQAKMU/opNvYQM0IOQDwKxCEyR5Bvr3SvEijMeB5LlJrH45tOO4VTK0Gh/KQuDCCjPL
08r7cNZ3ZE+i/0UgsrMBTf5BIN0Jh2QJdAt3y7S6Wqb/kcC00A54e4txPMPRTc8BzyFDKvMGr2xI
USWQZF75YgM/9+A7hY3W4ckA/3CbY38hMR/o0IH97JQDXCME7ceDNDNKzQf1ytwuLDRaJesRLEco
c8arM7n4fnd2RmsD9vQYAIdUQNKKhYD38o+FgoRvAM59dicnWkxHPeuCprX7K+5qgE6KmnVqsOjK
EDCRg7kiER0k8wUNjdzOSUu2JJJMGjS/aK88rDmeV+h44hUwXw02HEtLT061OMxZOh+LeJeVdXJK
gYLWLEhOFm7Voh9ZzdHLOx8ttiUJeUxN9zMAasW5t0Q8UsqHS63fIoWTyUdc+SQrn1qhAN9teiSz
q0dKF4pWeNCzM9oQscfbAtNiyPt5zYCBuaUKYyutu8UwNs0dTTOOKh+kiAFS7RVPVhE/WlxHWfIw
jodsANyMLEsWMQACqcsYcZNcxwBt+zJpLe+1ZNrdGfTKGmsAD1y+pSlFRWGZhvUaRYSiz0B8T/QF
yK+I9GPnjudvKwCHwHqqanCViO9VBbr6WslHqcklFtGVQgZXfywVp67tNUtRV1u6KNGkD1lO/o+o
T62HwNHMr7jQ0TeB7jjnPqibYEFGs+4bO72xQUEmyrcjA9R170P4KbMeQLVoftWCtfThQM1No5+j
hw6trOjwZG468cExYm0zFn3+GvvAyu01bPdasQ4u+tS5smV5lEhbnUVnW/Aq7qMAVeVUvZrFAbaQ
atRryfrVPmvtBX4RsSw9dVjFnzqkn0UdKjlEfd/s2hxdrCSjQ87c3wmAjNFxPLJi2xcTaPsy0/wS
2jzaVR7wfMooRsuY2V5Pc7NmG9OLsm3vD82rX+Y/aUfSz/l37BfZr05R+VsDu3q79wZD+QNYL9ZR
8XrTyEFx+J0V/7oRE133pOfxnRP/mhhISTJiLlHyafpFk9gsUThqgdKYfs2gK/MaoCzKa4BoTgmJ
Fofmb8prVpw3L2BOnb1IQvZ0QFGYvR9A+AQ8UK//Bt6c4uSiIbdCNdZhjO38FM1hcUrEIQwDUTkZ
ZuMqnytAGxRhADwjYUR+NLo4k4uW1gMQwEBDXs55jiaTqloT4vvI7HzpWuDgAg2NBcBif9m5+OF6
ToTC3in+gwgNPnUawA97TOqm2hD0oFnjZcDpzxiGFzTDgeg1yKIOsbdZG5UDVs/wDGmojRNQt0it
UAs/CSURDike0JRBipzWd2ckkoqlf09AwYw2FVBkj3RIUILdnmiI3At63i0tTI8a9gqknqbtFD6A
fhDN/+QXtijduLImaZgULbh6/fwIQLJkTyUlRjXzNbglcDm5lKOApgQlLWreorhzbcz471EyVZRC
I6pMIbsCLfsLCi2rXGhINl3lgFwzR1G46Fyj9jVqbpN9bWpOQmUje+ZIKDW1ddAMMwL7D6uOSk4j
kqG+P8OOtGi7o0Na4T/C1IJgNduuv9NZ+ociS1LcSSCQ/8topgFsYoDjkuRLiR1pykHBP5KJyXAr
ZfU+HPpsq34GV3dHHvTgs2zDs5p+L5H4qSlrMkH6+mxC2pvflYoyW3m+QQtNJBEDPSfpHn1+L8EC
NTEb84czzOM/ZxdL8pvzhzpHMY3RJtWCSgVjVMve21HxSNWDVKLYhdmLEdcu/j+xIR8NhrsGOugk
q1YLZhb3dVg9kik5XexJlKLJaO1PbAQqPnbkyV7Ed6kiFtgpL5MWnGMnl9iydtEUlcG+7Va/TC0G
4oYx9UtQqI9btWEy4LlybpGgI9EA7Nd7t7ZwRcZTJu2UYKfe3QIlqVoqp88CVeIBlbwugfQ2cFdW
54/rzg92xjg6ICkIgTctpn6bO3cZIWiKaVl59nka69qWC60ktrj4EniJNVXrlg12gnrRggGRtmVP
EahwV4E5Bmgnd9jTlETsCUxKzUKfQF1MU1JwdMMCxzO8J690zOpHP0wWNCOreeq64+Si+luEJbkG
3uZtng0oVBYyUnhZc16PvEhB601iPRUOhNdyPTLTO1Y9CkjgETy7Q2Hfe3HZH1nSrasuB+xOMfXo
cjU5qjb7wkMnuK91Ryv2AQZGQyklJ5oLz3EEYI9UXDmdoxh8r6Me+UhV/PgfRPmjn/LtYPdDuFZz
3RxQPkzF/Inh1Qu0tLCtFIZOdwLcxnxCqV+HvPij/KG8n7nxzuXMfCT4zSSIm3vcx9cG31IPPDhv
tVfkXqkFHtXNNKFe+TD1fKHpbV6tgMKFJkW3GU5NN9w5ExDBrMAN/TuSYRur2fBeTxYtrqwnx6Qq
Uh03GRPIg6DRhk/SuvquMOohX5GRHE5222x84RkBr6IHt/qgDz9sdDCvrZTFR5572SNjhgZOCDRx
RUOyRuXKtYVb+O1unqrwpM/g0rZM4EuXwYsf+81vK7FyILXF1iMqlLK9FWQ2kDI4e65jZwCYo+Ve
TKuG5ajQ2rRI2APoMWzBltw4G4AKtb/GijUrkGEEd4AFjO69suBL6jp7ZwCw0uDOdI2Hc9F23DMT
P+5k/o6SyPoU1OGfBTYUN0hlACIgE2gBINJCN3MZJn+WXsQ2ZCfVhVD3hCAgHJWa/JJM44Y0Jx8R
IUvZtKnLNeVgKWeL7fjskFYzAAYuCPFWF+dSRnaUtfWFHUgrg8WNL8lU+pd8XcBLLvDQgDopFYvC
ZLNnrqpEt1cgM7aw4a4BICJNwOgqevNJRgfDHN1j4Y9XcvBRgQiQPAY8LGG3GQGksezrD9dumOCR
fmUmhbHUcnYHQCegEjMbpK82UHKX4VD1mwy4J0DhGWe29ZzcXcg5ynbCe9Ts481UmI/YiXhsQlxV
RQia0UGFkWGB23EO01kaLkxN6yx0AbeGHQvwD6OzniAV23czjk1wV/TSExRjgvZ6sqTZ/8HvskIk
OvIvs/ert+JcPjkz8rMAUPvlcmaAgOhfyhCg0LG7TpEqeCAGdN0G4Fg2IwHkWl34UltR+OKUfO3a
LX8gkbJQlOmXGMoiH9pzDJIJC4rx0Spk8a+rlB0qDcxiKBdlpxf3rAt/oBTS3NGsRyGlsaiFAhv2
UoGXdAAGdibfFHOnL10gta6uHvzlw0vTpvqy9R1jJQkxnbhHRa+7Cp0xOZkmCh4CtLg/+5ZVL22/
1n9kNX9qWIB3Qc1CEmpq/s5N9ocdRv63LmTeUhB5PgLuqdkWgA8Fls4ncRLE6ShOMoDmyKl/JVG7
dccavaG4GiUNuidcvfgGJBTUKgG7+1RyI8KLWeOv8sltv19M+x48DcK0Bk78GkkQcx+E7TY0UfoK
Xh4b1YkZoFh4pg8vddQFgq0TfbK18VLievoFnTPtdvRdc9c3wfhS5PXnFr6IUf5bjDrFaykg9pwV
SNMBN9i1T1SPZgNfeuNDsaIpFaQJC+ZHZ4vZ7ptNjdJb0/P2YZH9CAGAlSwBY66tO7zoopVPzP05
7BaBPup7v4+SZzq0/DdgkZ1HmqAo2Tx+5E/aOeuS5zFIuwXIF/S9O7TuWvMY3yVN+JhpzHjFvmx0
cDlKxnElzn/Gxrhghh/8mEa93yIjOm8737K/NyCjIwMdwHprbPjialp03avjZU9ODPwnwFzNoOAr
yzstMMZHbe5QcSkUk9YDAInr9mPkAa4GROLmspqb/Of7U0AxAh44hPyzU7A4mqlFxLAyb0/BbjtA
IXgcpXkp10+Tmxonq+8NbBpV7l6Lqy2JkOhD8QMN6aALOxqRXQYuZXfQgNXnJWiJxeWy6IHe0+k6
LqGYqYPpBCDbwWuwHcW2lLMQhLfmjJuReZHxxLS2Rp1yefElBYUMAXggr7YUU4Sri+gcjsxiPLyX
6IHF/ZelEpmWIGcVDG2LZv81SFZSCWiryEvJjrTOrJ21CrOWAuiWbqwpcmR6ycIqTcCaamm1kA++
5ZQ3ey0D3J981AXx6idz2/5tFmO/4uAUXaZeVJoAerKm+yhup3uNB19wC6n3NCP5bETTPRoWR4Ar
RVslpxEd+n6O1hSObJWC/G9CimjML6u945s/5LkOXYhne7BAyI8ipjywrqc3WpoqX5DgWOBH1PAo
qpjxagKqcvoxXBpGbUtqPOLHs9Hqa2w85BiwA7kGAeGILRTXQibMXxOrmc/scT0JOXsnDzjk7+3z
CjxdzJ1G7LI0457nrYxD8o/sp3A4ps5UbSPR/Wlb5b5xXAMMxOgiJdHoN9W6AIb7KhINpyQbwqq6
H4Nuifpc01uQLConA8XO4KyTU2HMsgFP/1OULMDiZoB2V0QVa4TJaJyUXYMeZLz65FhDnAUdvFqv
7nWnW9LMCeb5YYoeMuz13Gu59dI0mvM65KPx0rGnysBfaokd8v3kd+NjJ3TJYJWLqorAPSymJXhC
VlExJLvZmZxXUzNcMBainJwCeRkYnQeHAdhRaGkVOzJeag1Nmm2QGi8ptnRFHNJ/tpJU4lUZmC1V
vkiQewxWhgD/4wL8Tx0+lTXj+OdgpNWGbD81I62TuN22dbvfTZaNoGLKi6UxGSgFKKr6LmpZck/P
CKTtccrIg709nYwRCNCTMUGfvBu+/C/8r6KHU/l5dFriEh04Eyc7L9KTN3Qt0kQo2VNQMjSK8h+t
H4QPXTRmjxOybY9VD0I1ZUpWQToF606Az7fYXhlWhDffTxp45Vv0zCgMeoOaGATq/JR49RbdL8ap
0YcFa/rs6As8Fjrg1eg8oqk2zfqJbPMC9y5hSyJSgiTkx1v/ZpZau3p2LJQ8/7ZbsW+CYqp7kviU
GIp4BBQa7i5JFuYlns3JBg6o+xzuSG4JBm+Doa0SqH/ADgvjHOh7aQlEZXFAg1KDDaJ5maB1745E
gTc3DzwJ17PRZmtguacbv7Wtb5G4WvpWHtzR1HbvLCNADr1K5nsT6fQFiTuvzLefOhnDnWbY7drX
En+Dzub4lY8AwRBpa5rNYbho0MIkZ0IXtVryOoZ/X4yVWhj/myslx8mvjqKF2+QNSgQifAdzOOmr
hqOowNJQ8i9qREK8DC+rzA3u5tzySZ703lmO0tLwUzmfamlPcRxbu41DciPw+gXA6raaHT1Qh5Ez
dfFj6EQP1GCE6sX48b0u8IIHaukiSzFTfomRPFAnkjk5McAmgod0RHHymSo7eMKfH8+YqC151FE7
gS0N0/3WuNPPcdKLv5vpgA4zPCOnSfc0O50FHESnWjKAWj7Pfd1vUOWQnYDR7uNJy7qO49gx++bl
wyWOAeq1YFHFzZPBOnMzR+28Czv8L8wtYz+CYUgXoxjFQhaMJf+htGr073Y32k/jkR2autAA2bs1
CDw4UKcLLz1VAsUu8I3rqdIS6l5dO2ctTZVWqyYTWPHcB70haCH22LaoD1WdrkpJSugBWD4O3IWu
4/KuYKVDgVudNFa0UoqhZY1Etc5rlJS0vEnWV7jVJCRrwF+u3Q53r1S3/JfyV4JGOGR4cDCtOlnk
vasdvSEXBVaGsbby2VuTVs+9+ejoVYE2UGjJu/7VWl32SoLS7nBzjEft2JddePSyBDn8S6JBs+N3
yQJKMlBGIi+nc+IhxAtYuByqcV4NEQpzrB6I/O+TADRtjCJeYksh3nABPemKAyk6avOCV2YCvGJB
MjJJpyQG0j5qbMq2X7nuDFbKqGiAvij2Eehg06aDQbsSShqAv+Noi52IHIijh8ZaKB2JY80ATSAN
lWYOBGgvzW/16DKp8RTb9o9uWK0oT4V/7WgR18H4Gg3M2Xh9XB0Cm+cPvZkgdzqP7c9QQ/JNvBpm
rROhc3EeXoskGlbYLl+C3jcBKRErErR8YpgKlOwqR02rb9euVJOMtK2AxaYRkMuw26rmYWQccmBH
AmHH+J5XwGSnUWCV51EkRkMxGt9ppLSTkN3YqSigejwMPf+T8RSXCuwoLmXi6ir3ZQdgJ+4GzVxS
IovLhJgWFwt0repbZoBrbGqBYlRkKNJ3xJRkdmm7YFH5QpLK9oD7JHR6VXubbE7D5Y3CS5G3Dbl2
jkEeI0hzRQyaRNiMRSHD+Ko9ETfFkIJQF6TmwZeo0tx1PwLVOYtbDc3uRrhJA3t6LXPAGvaeYfyl
PZWCYEz51GPK1oCGag75MC+ofKWs+3nBIpftaTpzFAjNvPouS1Xq91peoHIrYaksvrSy/jXioXGU
ebeuxf+LmNIviQ65Pl+JKGXXwMrQbf1IP7WLVdX216L3sViDdF0VGsYq7QCbKXAN5zSoHisk0GiG
J3A5o3Qxz2s5I6TV95aXGekultjY4qvYLIL7pi4f9bmLXlnr1McQjNwrbGvNfwh5W0TRq5dHX/EN
aptIQMcqpPypHsuTnYBYTMhRYwjkWNLSvC/nbokUA+roFNw+2aAxW/qdofbb9KHQeH4AbLaPXaHB
2eUmHkNNgPljHxCyvB1Fm763DPGKelIiOTKNZgngQWdN0xZ9mxYgVxHFD5rfVzIaXqIETlAuxtIb
d8Sfie0KPPRGWrugKS5JZ2LNFIguPQBGSELsmZOFK2QzIUmnTNGpPu7QiQIeWEGweaWw7q0gAfQx
XkcBPVe26RdiJZDMBcwo7wsH8Ed0N5mJzcCBrOagDLm6c1xkbp1x4LQZfzimBqgsgEUz12me6dB6
Hlt7Q49OmYvMsouvPM2LEy7L7fN7JxKZaBCXTg3+5scmd20kdwvsvOMVP7JP0dTgAP474OuIIYs1
INiJ96OxMO1TXqI9UWoCsrwctDl5MtO82ZHdh7EMo9f2QemhAONfQ92s+XEscbKNnj15eFME7K8z
AvA50DlHA6aDZJjlehsb6dnXAmwohzJtQBshpqbhJM8JWIDGImdoQG/q753mdXdGPKB42Zmd1cTm
a9fJBzoMuSZdNz8mXfNnb6Nme8KDPjqq0QmcjGm2pWmn9yhitMGcTFMLIIT3bWg+0YwOev7T1/zo
BcVY/auFZ0XA9b4Fyyu0IVOwWLQJfhQMCX0k2TWNseWM0qPZcMA/gX+MytfPhxnM5TM27kbsPXDf
2Hp2ddYow0LztM1U4dquZCoCyRgYtiMWeMc2TFp9Rdo6sYApXpa9nJKd3oVYbkqD8KhFfKNWIw8V
fpj1YOFOlrElhTxLGtLJeBFuEldC5ShOJLZKpIvH3AINT477oVnWgsgB1JR0MDz9PGLZn10adMdq
dmFGyp48dOFBboENQNsRYNSABn6TfRSKZHhAHFY6doqXZHwV8GqFOAdKsVE7D+q0rrRX67+dnbKj
qGAYTQGeJs4G5S/hIqgLsIqIT3cVpmPzc2qmzh6baNrBs8w7wjciVCMaXeRXQEcACNIO0Wjf2bid
4p9YYJaR7OLPcwY+lYtMhasF8Nl7uQRPonU0rD9MKIOxUfJX5YJhcKgFEpa9VDwa5ZuIWDVITqIO
d1jFo0EikGwvZbLMBUi1ikNmF9FNHLGaEvmgmnkQoel0SH5ZjdZ+H+tqtck7nzWZUZwPPogI7QzT
a50FOlrM000M2tcv9Ppm1FcT6zyhV8C3CZm9+dAL4NukdPrvZe89DyK76xT1HWNTdqIZHQwOkiiX
N9izEzldkoVl5GzRe8wWStYVKFZw8g6gfgik5DpSACokyVVIsrVEXOASO9tSAwZ5r6GRk74+VhTB
KYnZE83oa30vou8rM8bg5CXeE83I1BGOQOB4Un8KnnJnN4GpQU9aYwHuuvCXWTuvMRouX7vEy/au
lXWbvq36H5MVLsmg0bD7nU5xA1ZQvXgkT6Chhr/0d55x3Z49jSBcVsAhRNbOe+qrMH9F6vXEOP6T
bU/PXqPMdpdjZBQ7UmYTUGCnFngg8Vhkr/YUho9Wlu3lTDhc3Mneamd36YFnfBdi/2IfU92eL5kN
ba1NVpoZu3h4xusAHbLLSMlmLrhypLo3/VVoweVKSO8M9HrQAUV08QZXP5bfGI/5rmAJCoMFHK0Z
uN2qq5p0H4npnPs/27npHsrCC77lXzW3Kb4FfRjh4Tz+izwA/sSuAuSlBo5jEYC0k85kgMAGh6uP
S8pyFtABsdYBVhwMNul29thTF3TVsREH0tLhRiY9SIM7Ap7TlaUUilh1GDwruXQBEe8B3b18G1p9
6y55H2Z47Z3G8OhY2ESby9FYS2FVcCvYpFMPhEwyuPaQYxJLCz4Cv063mbl1Kut4lqngpL6Wyugo
9MT7tFhdzpkYqrNpWmAJks2VP6lpThrpSELy9mlR+RE6V2/cZTZX38MYhTa9QPElths+of1t8sd7
SWRDMt8JHkZAYR4BM3k2A0q3t4qAkYu9RsjI/+JKTspWuA95Yx/JiuSjxjj2Zl0G/F39HNLjaO4D
UO19WQdgFLl4SYIdWvDGY/BNPDwZDQqUk/6IItvyyL5oQYt7eWu2Pcpr5jnfjA1wBzthQWY0kkY0
typLuJGVW2nwRVYTlT1RGU+rNAdDNZGa0UErUdhxNR+nCKSUgblRJh/aXfnJYYQ3UHLMOtBpxT0o
USh7TOniMYjGB9/F28FbUpnEzPO7FSp+kzVNW4FxPgtT7u5kmhnlQXyhzMoZj6OLCTDtuKPtKRrZ
0UrKjGSlDb6WGNyRqyJG1i3TW23ViDQPsLGTuzREC4mYxSJlVIGFxSmr4ZmLnJAb1yD1MIzxQErl
DqZSZIlQB6LcyWHE1oJX20cr58g/Cua7AXvtBWr1XoiCYMiqpYG8zQsRGXh+tbTEjCgIgKRwo/s3
v0LniClW+Kff+xUoymU95Xc5s4vODbBv7jguQBmrxnVAPoBE+sIHcDBI0d8ORueAMd0AfRlKtJIE
zNfQABaB7wJePvqZczYOAfeKjH3Zn+eAJD77kQefu9/l4ARbFORiZ1RAWOggbylDAN5j87A8Xckv
0xuZm7V4aB5SA9t2TdQuyK8zNAxlwIuj15jtwbZ0UNeKhYRc2tGQhBSbDiTTvBGn24F5/kYhl1KG
5IyNchvEyO2f5Cs91CnRXC1CNpcPeyNXtlehxFdEH9bnAbi6Lx/rU2MKSh+ajfh2hL+yLQGFD1RU
IZzFwQn6Ys2ABb3wxW4L4eUTjr6akiz0dSRnunBPM2kmHJQtDxu9W/ByvrJDaw7g15WLnAubZDTD
PW9TqNEyXqydgYEth4gzBZEmmtuao5oyIZsFByaNeKVPG3cAV6wwI1uSKweSucTGeTUkox7bi+VC
xXF863sWWMYqwPUZDZO8mw6CVQtlL+Mf9C8s/5vpP1f9S1f28L02R03+Bm5/LRQgQwDpFYX5tkq0
n/EUuAWw8LCTdTX0+84pFmlqYy+MhmTQji4IX6xHL8pASiJcmkp3GTo8Me/0CYFuh9iOg9SPYSsD
JV7UrGYjPdkBirh7QSQcAfBoFSERdIg6EAmb1bdGK9JvcVh3Jy+tUVQgxLlpnK1Y6nenrEM9tOEn
7dJtsX3uhbU/oXppBoErtuitO7vN19XAi6PW6NYdHQJ0nk0oc0Jx9pixryTLx8AEk7KwSaagXdZJ
GgFAHdOpsHm99Rqg0FzCRINv3RWFbh4jJOHncFigS8I9BICiQpE4DjV6S48WaJvkKBsba+emIcrI
ofTBnyzNaNr5VYtv/gM3kn3kosLHmg14RrIZjcTaOWUkF7mJp6bxlGx8rZ92eqt7B9wGvQONJjGl
UY1fqKgrwlwOb/Tkwyrv2ltHcgOF+pW1ulGQsWn5iKgWJJubqVzqc/MrPRuLEpydQb4umeWuA2z4
4QkiqI69G+Dpc6Sj1qFin6Rh/zaS+g/nuYjUVlawkEYJ8egERoelyIHieQWI8wZ3l2oMKVSmj/uu
Kc292zg5+Bf8Obhr+YB2h4tGGpLGLLwIbIPxLH1IRgdgrkOR5gARjKIpXsQAhgYEnoAGx3MJ3xpa
sa9a9NK1Xm+hL9T2/6FmVfoMBG59U3Q2QNoBMPo6ac4vvL5kv72q/QYOlOBLW0y4dAiDzPWT16nQ
fhGQ3H8aFFr1rZ2s6wieXy/Cbkj3o/jlZv4qHsEKx4eKH1OmAzVL/FR7M3eXUz9Fx8jzAF4OvA/k
96VVGzYtODrgPHR4LJZWwgmxyKrMQn5EE1crLw7TxQqAkfj5NFOO/n/9wW+Bwk0Qffgj9OshAco9
gfjZQYYfr+W9EJofiS72heg/cBqAjSl7ZFYBWz+xFwp2sWeRX9/TjOy9JvBk/IKNJsVX9gyd+bEz
NUgAgnHamlq+ssf3NJIAcgMNF1LBy1bL3KUid7wy/JiFUjkRN6TVew74HybAIXSOdceNHtevHoQ3
Czv1yi0JiYy6FdzWNEXhvXvyyxc/MXD9UxY08sMx3EwxB32riKd4rJU/RU8FVa6MoGwosuc9u+m8
zRJHW4QJONjxcNMfO3FoxasAjXJ60Kehi55ovDUIlZSCwbNa3Xgyej2gSHJIrno5j8spspIZV17T
ZEuUDPpHp/R8pCRjYJjT0AgfWQJqFVLaqQa5sqMRWod8qX5zKBt8g22eZBskEcdiS6iWiV6isKtu
9hIOE8kL9ExO7XqwLDCMmG6704ruehS1USdlwWV0Yze99x2MDrmdvP9ZAWl3pWWWv0aqFJsQXteX
K33w3s1rNwb1BBBSkf0Q9lFvLdEG5wmY9ZJFB7/GbhbNtGqMNmkcgqhdKAFni4zS3K5ioCyWSy0K
/IVXpB2qWQG6noPx4dC5QHKjKXlMdXJIrSF98AUse6RV53BkMeidDJcKlPdiHkMko/DtVMAH3le9
hscQwHYtwjz2Hjqv9pBEq/T1lHTYPBQHUoyA4UOvuntCjussuviTgZKrGKRo5wSVf30xYB/AAynN
QXWpUm8qtaGixftrODi1bAZWPaukVGY3rsJr0oNmS/KrPlrV2noTymPVV7Oe6u2N/GZqBv64yprR
f8fRlqbmusunYK/6zKhnTfK4qWa0gW5tkv5NjpVOdqchUA7izv21DXXDpWgClRyU/w7qAHC0m3Z2
2+HctEwTCRVmeq57g5hSASl2BlaG+YW3KGIrN6WeOMDBHoB3oTuvVtW6z6gT3QLl0fmKdKR+N9Us
x/NX5XzloV7tq2lCJYbQRrPrrfXS0DakBSBmu8TvzgT6Pdd3wQBe0s40siUDqsF+wF7KS+zifur0
ibYAKQqu6eKg24serU/I2TnZsihc5+UjJ7TNaOhKgbZOZ9A217U5HVG2Hc1fOeq4V16dH8LE8WU/
2BRFKHuvfdkPRg1gdoMEagRmnaVBkAF9y7sl6IMmYLoYy9ll/G4W/+QAk/YPkRU/oRHSeyARjbQI
jVOoStXwzPumMACdusmzYLoH4+3azmbzMUh052XKqnLlJlq1nfHZX0Ij1tGuyZPFlJm/arxrvkYG
/2tuzfBLbfTDZsp944CnYufetgFZbaZBswditNM/G+0MvkO3KLt7Lc2zlenF5qqYC+SFQGgO2sYa
FWONfZ82mrbHdnK77jPUyG2nef7poDVgYRvc3gSmqeGqHaJOqGrPIxvUFAvUKJm7qq+y/yHtyrrb
ZLbsf+nnZi1miod+QWi0ZMt2HDt5YWVkLCjm4df3roNjFMVf7r3dLyzqTEiOAlTV2Xt7ZWSML2jn
ndZuK9AJICBf0qD3htdQ0Wig9LtFrxqUA0WTSvA9PyV8EmsuVP5RVRoQ8WKPX9c/tU1bQ7Mkccxd
4GAWpJsC/LdOZp37rNAOSRU7a6xDWy+qUDboleLfNCV7jcB3gFrWWDhgB3MAxBdmvYrwfFrZ8sP0
adOussqxbnQRxy+jsYoV1gP1O2j4IVgKlhsly2sAFqBBMYtbE7j6xzCNux2YN++gL839qUEvGK12
2BC2RW9zmWDNFKgVJodMDhV9aDy9CduzY0HfT6q4K0FyD57o4lNVhaBuVnV2NpRS37pjKA6107Qn
sIajL71ua3/Ey229GYDRCjyHhaV9m1jqTuFjdt92Wr+tRNwf0rjmJzBwTmutStUPCW8gG6Ykzrcm
BPOGhUvyeLrDp/mYjUz9gPkU2ryNpDhjz3G4LXOQFFKbnB1Xrw6u2+rKCYvM7/M+W1esGZ5SO+Ce
ZsbBd1P9Sl9Ex4L5YOTqS46e/RWH7tq5cGpj/fcbjKHbf9xgXM0wNbSWq66lO+rVDQavCJqTtcX4
BOJ396EyPzKjdZ+NvFQPVueWfpql5SceJ8Kzlaa96/rSuB907Zns6YTVu7H3I1EBSCaGdD/D7eUw
hvL3xZC8dgFdm755iYeh30Kgp3g08QfFG41kicf0IG0192uid/VKZGO90dsh3uWa5VPLGdrpjYdY
NyG50LS3SRv/bJpavVHUOveF5AaPnPyhNl39sZL2SIM9NMEADg5QsBPc9bKR05QtnWDJUTc9EELA
qaKTM5EHYK2Gk2hDkEW06PwsLAgVyUNgBV/SqTl2NYMuDFpi140KlUk09fURdFVsa4d3hdHDAlp1
P2h5i84xwzJ3WEtaExyS4I50MNErGialdVxMAeuCQw08bffA2fDUmPYZ8MT6nhCOYJLIjtKkJF19
HwknOxYT630B9rQTc5py7agafypUNDwNbjx8b2LhxXpo/XRY+ZAETHnhU2CtUqxonicnc7Y9pIUP
S3ocFK/p+OvN6egYMn9WcfcwGWN415pBD501IJXBPwrWdGCDXqoqbjYSkAdC9Dp/iRz7UxuY/Tku
p/jR5VgLkObRzdkuAyBkTUn5CNJ7U6+CoxmpzXNc7Ewj4C9uIbA4b0eAJsnhoIyPyiTukqkfP+dV
cOskVvkh7JvspteMzid7mId3gVaXH4xm9NEcpnpO1u+NUakxU5RMmKT+RgdShVPbScZN9aoAwPQm
zL8rfdCGW6MtprUaA+iTj72FmbWVn0MeGJB3NN2jiuWFfR+H0QHzPbA3NrgdQMoiuqtq+W6axOoD
hOLAhBH000ewq4LitGzCL9BQe4SMovUD0NZVp+h5jF7dj9Uwon0AyJ2jmjntPd7uBiwGVdX0weim
PPnZVWa2J0jcUKcHEbTpPYHgCoa3TWGjD0Te9jhG5CMQ3JuPAHl/5rlpFfldn+uzxBHotO1VULjR
jjDbJt45DoVA6wmhxZvQUTZmn4kGHfesbx9dFW9LaRj+dHASQeXrU1MOIFlJ1PLQa+HwhN/Vnm5r
EMsN12THLtNsx/s0BLaSyHhQusLLy7aNvffOqFGvd7pbljXGBi/zkqa/ij5enbmDGX2cBNvoeveJ
gBNTjgUPC/IgZ9Ns1DXQtfnZGowHUQXsHuS4zjky209RluKhmOvjptaExyzRPkKkRecv5QRhpF2D
v8Fx2TevswoNi0Fxon3XYbRC2dw+eepo2eeubz5VaHV66dg4bpzc5FszrFBdM30QTdk/8+JBKYYC
1Kq/ThTl2iJdCkABLMmgcj91du+3MQP+r58eIchiYKu/b29NtLBvUmGEPvEoEfPSFMu9aR4jVgLm
6TBCtkIReX9HIyd3wLJQhna/hoiQclu66om0awvL1PZZyY/ozhejz4oh6VNPSb/h7viRutFFo027
lucRnrBoYXddQJcVBcwTs3fs130e2rd/f+ww40q7FPASFUzSKtMMw3FAn3n12FGYVXINUvYP48h8
vQIIhR4oUbctcvyhq1LkB7VXxvn5A+qq1MMLW3BXY5XzHu8JXyi87Xu+/i17CqCp2BvhZbbQyxQ/
9Ei5C/E/bclOSp2vwZEm9pWDF63ADfsD2qk0b4pCd0taa7MkWxPme2VkWD2SeJjFgffTvdvm2nGx
F4YJfE7j1v6i36ZUU3XLpDyHBkWkuch8HbeF2KOsSYcMPVR7PmGSvKjMkSNX6z2zAJJY7KW8juBm
7S8yc9gBL+k6YEXDdehzDugC8sYuf71OUz52dQIoomL7WC0wnpo6M7Y0pB5wAOH17Yj2T38ZLl4K
Ji8o2h5SKRo3a6wZ7Q8rQN/eTDmILZ5T6I63M0khg3baFl3RYBN5Iyk0eQhpoFwpNgvjYKPoP5NR
MQ6p5D4k+6+ys8XowlMSD7dLGbwavJZeuA6X0kud30uTHUvIiZYlx5kTeGYrnmmHM95ExybeX9AP
X5MZYx0jOvblnmh/hQUOr9rEutyETUcviAr7aRid/oC/W7aKFNV+AqY/PihD3qzIm/WJusc6P7De
0mvI23/lmmwetslg7kwd+CjyVuCc2Rm20ficRc6TmzTBFusLuk+llDQct+g8C9fkhVJrtu2BB1tT
Lrjo7Q0Ao+rsxT2g3dTmGMze2gKrb4NdkY0S4GOAvMNaV8JUN5Tbjw5wuy64NulC9hCkayMGLJi8
o1s7aCapITIgv0Kg8dFPWiXd0VC3K+EPOnpDaTi1uJ257JOpZl9Vo/weSFYZV3LCWLqI3BWNL05Z
hZmuRwF2I9WLQg0tY5DlxCNMpl74L7IuTikKZF5QTVIkzwRW0+nB0aWc+Vjn7Q+Zk+dPRqccCNHH
x5D5VlAMs50jnuwUX+Thq/33eLSnD4cCfE5PMt7AwuENx2aD79b15I8Gd2+KKLDPdap3UCIe4q/h
ML2ok3AewSur7oH9TjZT1/LPbgdEjwygzKl2sTQrM5XR6iCkGMdfq2R4YVnM5swIa4ObWGdzJgVQ
pmiTdoM2lG+8Mo0H3jjPtcTtAECIv5seVMehSM0HI7Qu7MBRgp1B2n+PX+zvxJtRZ9zntRbH5g+G
ttxXCnLizqb/EkWYssI3g+jAs0bsybHQc9PwKiQCNn2d2QZEDOXeniEPpS3YaoS8Mjppf9kAtqlv
6NDTft4yVuU24TKkCpRHtqXg5HQA8tAWIXmW2kXoDNj6+Kc6cw6Fp8n0kuLOfBQikTuZBDqWMGX0
CCQHzt01pJbUI9mNfgR8mTDM8qC+nbVakh7AVIjOkMGLow3LnPBGYJ3qZkjTaD4jmy0ddKZDlhYi
tr+730u5sjl2DxyCsFgJZLGmrchNFanW5KiJD1rg3kdnUPSoQf1sm/TYRC4lHJFsZT5BJLwHpEpG
TDKCpzrUXOSQDujxniNE2QAP7kJPIsyywevj0X6wgSPZJlOagZ83MM4mA+YjKfru26CcNbBBfqfQ
Bq1TF6GOI8w5NM2i61A9rT0zCfAGrhuZhyVdiMsqWnSHaUt8R2cCIopr7DErK8fKchOTdrgxRTf3
dul8WOLITgfdfR5sNzgtFjobTPvyCouXrsBbNCQsNjqjq2Ro6Fzsy/VwFV2dXq+ymK++B1ZywlWQ
t2a9KQWEZhuFnUBzGx2IIO6KWQ50fbNzdMAqR84lDDoTs/PKTrG/l6UkkYEris7enBUbwU7xTsnF
RGeUKrOmMQgPHdBWB7Qc8KNlWuhJQpOSj56m8XNvOnd2U6cfaifG3dwEJw3Zc929E0MznMbIdlek
hoO1Hew8ygMNr2wXsjmzvg6Fs8BR15jxJQA4/0r8Q0uHKpGfcmh4UcM0DOxNUiWsXSbexZWWJKz+
fUVT4JDGqybGyvOiAhBqyiqrAUaaXymu7n2z7gFz3TlmfgVZZAno/piChXhrdIJ5ZhdhkSoRxnMO
tLWHht7yFE+68Txhh02bkueY1fgHQ6+zR1EsFuH2vSTygiXgvaRAJunySpOJd9eW9T3gIOarPmKt
J+rBDop1CCKP2k+lY+aMI48FiN9CHrekkY345t4J00iRiYLfvDSi6ksROqNKb2EXco1U/Z2QJf8i
mIy2YsWHHNKtPJWUAvKAXa7Xs8rQz4rQ+aGrA6BgyNuDytnX85H7F0Yr7bObAS8MFBKY+gim/V/J
S72lgCUM7kOErnf9PgPz6VsuhQz1IdYL7UPU36e9O37Q5IR/TO8nBS3SvwaLB2HkoeVQNX0nhzrP
UAAMUOMHWkT9LQeDejKyVTjEE369mOo3fmd8H00leaBDZerTHi9f4NZ4swF9Mfn50IabxTaZ4acJ
dLw3WVelDwZQOud/rw5o2sMNCHbAiPKXGioTci8nBWfJMERnJRoPQWjGx3ZywnMz8uhcKEWx5ywH
ldObjc6EohjeMIDFnLV5yjymiPI2alWPKkXDkEA9Zsqadd7gVZtS5sB+muaLUH1y0EUayB57xZiU
+To1EjxPSpCv20ttNQaBj/xIywfhhlXP9a0aCNn5I8r6YYQvEWYKmuUYK++AnLvD7Fb7ZGGfBBJn
Cr9vmgHkuTwbDoDNZid01WABGnymHxLHRrtVnlvfQlGuIrncp2v5nF66oGl6L91g5mu6WgQX6bR+
rbfVnV5W1dopjaZqnphxikrNwm3XcOsNnYIj3O+gD7S/ULBbROkoBI806+bCTcZSq+a8Ab/5dk82
S03Y4e/LCYb2hzCXaxs6c1WgrZmlOpb0f/sC/eSw/p//0v7bGBM0Jw1D+WDamNV2B+AzfpgS16/q
5tmpq+iwsEeSvSn4sM3YWKJXOAAtwEwTKTOgl3HWWRwdZgflBVjb2toTeG8Kp7Uc/610W3wEXt5N
+KnuOs9OBjFMWMPx7EmpT1psDK5vD1bgMXAkb+i+UBcCdxYncZVt54ZcbrG/3nzoTkAHN/5cd5l9
okH1FkCVsB/YbpZQOisnqARQtfmSZLTVT0sR0yyeVC34MCOJJR7Zie7KfmAnZwzwhcBtjgbmQvJd
oevJ8QmPPNaXISNDy0UiQ9ReQ+cMvBWoHi4LAGoDgg1JdOaoCrppKmMuQCDmmRqNqhToWJu51cgz
I51RL4qw3gxx0xRkfSx0Vou6Vpqzr7ztgI6RK2Bu2Ip7rs0DsoCmLzwkA6aNNKSDABkF9gomfT3v
Ib5fQ63LLl1RPhSmhTfHLrn0GbAbqh2apnwmbC+U1DFjg/Y5CD7RxfY8yXHXAlQiDGUwnhc/hYdZ
GDdo38hfk8hItHimNoJ8ksIpPTTQy88a4zO9AuTRikOPfhZpem8ORe8b9G5RWd4SSubldWKeaXHX
M7If0ZRouN8PRaMe0ckMZkLshhCbRSz3QCbIwh0TNOeRiZyLvc6SOR4octA46kA6HaUNXevAPFHc
m003kskTkdLfO0IL15bWd/NWXgJQyRqAGwwllRt5y050W3rI1Yodrpfhe7mLFxsyWwsojkOm5fcA
VZs7563x2M2tssWCiRJtDdBmzf3MrnRTzEWfMjZz7gslt3YXNmrepMNS4brTcx5jReNei0MAbt34
S2zpL7lk+qZDj+2b2qNT7kRAs0secRpOaPNQVa7ur+w0pIgldgl5y1pKgmIW/w5Brq5IEbauar5t
MzR1BURUkJTAUVYjFqbITTKxrAiAFpG2LnCre3JEb3GLbanVvMUttn+sR8F03Vp+jqWekub6Rnc+
YW8cP1WivV7mMHaDNagoBivh7FlmMZ1bvXoW2zLnyANTyN12sBnKec/ioGCquninIP7y96cO2jCu
9k6lVKqtMd0Gi7rlWvqV1sAwaKrVWHrywOxyC2Zg0B0Xg3GoswAk6XTKlEFzoDEN16S36m+nFPCH
FdSOEMsN0YxA8f9xlVw1oVl8fUUqo6fGcerbcosuNsa96+tXdutyr+eRtlXHIS3zs11+7JIkvVXN
vDzEkSO2sairh7QasWFeCfYVra4gRQmVH1kYfKxL0T6brDb9tmrSW0gMgQNCJuUxhJ4pKe8r5+sE
fniODbIf+Z9JoVqnfg3upC0LpxG6Mb8OieW8Do2ifD1bbEucLTOAvkOTBBiAGeQdmrvFS7nvpS22
fyzPqehSa0kh299LOwPYKLyrFMoj23LRxbZc6b3SV6Uo5J0vvJR77xLz34n+ZMvVlpTF9t4nWOLm
L7eMl7z/T2muRj/NtLI3CRs+xgJIeNrRiocRlPdtV2ITvuXqhSfvA9gyOr7ljFJPo5cHyp69/W95
s23OlhXzCeQaSwpVoGSyvVUm03V5gJNOb59qzkwsUMpgV86jRtcmb35Y4Ow6Uuds0pbOBk0omm9I
2u1xQktToUCbQPbQ0oF35Y90dP6IJ2c+oKnvLb5Sin+5T0f7cPL1CztN3//nv7AHqqroOlNd7NEx
KKFcy6lg4b3vQztrH6YhTDdmamo3Ux3pN6DEc3cG3qHDUmLIyEbeOQQP99Kj02s/q+Ngx1yA7WWZ
65A5eq7x5qehUDsI1oNoFAQ4eu5WG2xwa3i6V2CHEuMNKGzGG9PAnMijcZVOv04XP50tQy2y1W1l
dnOFiwzeQNLqSCWXFEsttG3rNHexi7d63Dx1bxb7WJoQZ6kOGs+urtwzbgw3FZqiUn8JfK/R8S1W
vihgCeuz1cb8rnO4BgIQtwBLNXach7Y6iKpQH8E8WNx1ERDGZKew6i0M3RAHdDtMj9XvYYaerkzs
yp4memlLTWCx3BJkIvI9kNpgqCFG6ZUN2ZVSq3fLG0aB3/EB4sihN+vB03g0g9Cb3ziWMb0h0ONf
08VrzvI2QLY4skJv0a6/yiVHyZt1NPZoVRu7jSVbxOKqLe7TCURhhg1qvagHmYKFXr8NsbKm0qvx
Ht3RMbzoNFKheIPcEMrTmByIj0mTobeedfEnOitMN/4USVsibYVe/MX7b8eV00bXsAs8hXs0cKUv
AN5mGz0Z8oNbxdV9w6cJ/2oj//bvRWSgJ9+NaLc75mF5m9Yjf0kUHq11AN2PUcLqY489wjXg3R06
a9R7UxKHs6yYQ2MNTTj5kF2G8tKcQ4mqV4a2HVTVjfa5UgxtY9sVepvifDTBLfX7OBoK8C0xcJfL
OWRndV8gsQxK6YWrqmVgVFe09ts8saQJZ5o3X/ResXfz5JJC6mr4Nk8kZZUBfC2uAoqchVNrCFRg
+joFfTjyFZQcZAvVLt3TkA5mab7GteijilZL3j/WIpZvisOjK903IWOn2Gmx7rLuLFXdNn2AFf8M
vDpgkTUeoY2w1+X/vjBxyl2hoO2ykt0glpZyb+jjizBqC4Gc62UYpFQ4JKgwqwpj4YOqxT3jDL+P
388KEx1dV7b/axyoiG+aQB3whSrQaawS2cKf/X6IDSPfiKiMvCvHVXCtTSD0X2IoD4vEkTfKDv+W
3LaEB9B4CUQXXu2R1hnxRBl5v+l0S7ujURcU7bbsW3eVDuDrWElv8+YdpFfThHuhkFbE3QbarfpF
viEjZtqpt+qki1mn/Wv+Up2uTVprphm9Xps+Ctneqi/53Ekvq3MwfN04Y2HfhBBlOWejqm+UXoiV
O+r8TDY69CPfhumoHGlEzh7PSEj5ZGK1hNGZVmYXsU2voK97Xk7i1rRdpoE05yvqBHsMjp6sFkcz
5phl0ljpGtCnUeSgF6+Ry/xxmTbS2VIiLC1I5WWtsRor8xNhi9ChOmwSHuRbGjLWPhSt5HC0euss
owhS6IbqZVRk13PUGDHrDCmmuRZFscRALYlTeot6qzWDnOQVKYqGf0ZRcs6iu2HEqqv8tS0/NPrd
vWfreNT5RgXevCWYft3zj5aM1z9v5jqtH7Rg57v4eceZkQHAk9perzrjI5S/HoDKAEwRS+KPYAEe
NlHEbZ+czeRY5y6f/KgVNQT3Qqw5xy4eguTtI/TyYBkmXM1DWc4AM3TGM3ZP5azUEf4ENMyWIsrU
so7c7j9Zdj49kklevhapeSLTP10ee7dNuWqxTH1xeSdn0G8cFWX+IlROXj61e3ZP5d67PKjIwE8p
v83bN2e9iG+bPD4PIs62ECJPfCKbpUPixmvgRtIzjQLQbGARHkpMMx+u9OKF6NXbyXyQ8IAzi00g
JwKZpF3da6kzfMaagblpoCi10yI0IXfhPW0TkjlVq2hnSDOiFRb3m4rjbz7yusAKOEMjqZun4Ihk
4g4Ni4ANTNWELlLgXwdo4+4a7KTfMruz123W8Ifa4gB8NabzkQn0AARamHydBvdYQcYk9Nxwlye2
HUEuBXPnHr3fomt+FJhavlxdL8/y8s5orOHfuV7LK+djMqB79z+8XhEU02PM43TdxGXlT7Wt7UAl
udUc0LzFwVQ/dPVU3bRjhE7/qnnQDKV+4Bz8i4pjdBsakiNB0ijy4JZM/0HSNBXNJheF7uVOBhBS
Z4H8N20bZ9WyvACCS1U+9aPm7Gd3YajBEXopINfKc/mM/RU9j7EF9ZmiCatBh6oP5ow0xG/UCyqo
j0VuI/x5skYzK5ZBD1C05neal4W2ASpiOo1cbdqi1fb7Mmt7nRvK6RmlSa879sI6uGiPoiqhFlfW
4S139r5d48pLH8BJm67Abx8FlnpvGfPFucR3vF3ywkZpwJ9/1xNTw+MPS3K5lEoxaE24wf8KMD86
k5/ZY9t4mXSxYgJ7XZtCBJlcLamq6O5N67jTHWm2g96rXw1oZd/MYvC6xZr9oGgg940HsJDo6EED
C2R7S7LwJAS/pFAFcjhYIZzTLkTkXXQwQta6u52v1Fb1zonKDl2NYPML48+4KavbCCJVW+LzhbwJ
+kTiz2wy1K2i/jL/Fl1q6mv0b2Zb5emW2othBpJkOrZWZeNlxjCUfk0oRYI2Do4OXSNgdX5BHdFw
Z6eWs59tC0ZyHl+AIq9BkjNS8lc6jZbLzHk0XkpSTOcEfKcNKoRqQRIXm/Z6QR7PYGU0r5ueVejj
7MkljPkCsZyabnhaYmYYMxkjDegT75/9y4XojGoYb9dZvNoENnuzSswVZPhST4Bb7lE3q2gPhE+y
NRJAghyXnZMw4d/+GjEqUzZHjKJ6Unqj8Kusrp8H1dlUHZu+JMoATvfGqY9jlwTnKu0qoNSa6UuZ
ADyQ1ipIrQTuwm1qTOgwgAOEfv7UW/2Lq0XVFvjmYMutoHruUJIC2tDIfAMEBEe0urpn1oyvJa2U
XZacevZa0o7/KAmcWfVcOgwyPU3/LwRnNU2qKv+2QKJruqWDRNy2NQ2rJVdrwHZnxIbZDuH969oE
9hQtv2n19A5rBd9JflOMjrvrcJvwE0kuJZy2B9Ac0pbkxe42pF8j7L4wNX3OZmNsV+ldKabvlIHe
+2CH5tnJp4ysSHtft6dk1vyUBWr8S8wF1AOlBHGU0SfAw2/tGpVPkyGaSQ0dF74Vjgq2bt4mVtLm
SNtMcgydJ+GbegXpEppU9VX0mrNMqhbbVR10WSuzelNW4Lna2RzyjzkfTmWBvp7WCUqfOOIvDkU/
nGhIIZFulTOrPNkodyIu+abRXiu4Dt5ZLupQYi9rEx39nNhJqE4liwe1Eq4UV+N1vM17W9v0eL+1
9M3A+OTPnTE9Ns87hp5QC+Txz4HTb3iluI9V3wbnYgAaS/bgFFnh7NBd7VwnpbIlRyYlWhX8YxIw
lPm/6KXXmfrHT9CwHANUNhazdBuMo/BfbH7L/rC0B5/t/evmt25BLkjTwZNTleO5lYRW6KIcz4oO
0shpQmcH2egQZBngPBNEhBaba7D8VuZT1lLElfm1G7zmg+gZvD0p3pmiuD7a8iBe4ijlRzUpSgD4
QBN97IvR1Tavdq3pusYb9XDyXqXFQjAeemqhTuhYwuQ4BzU+5B6C5laI9r7uXf7BSPCnL5m6bgYl
vKeRnakZJitGu29lBNYNpq0z5QId7RgqU9He9kV9T8UowbFk9wNINMCxPoJDAUsXKsgBb3ni0/oE
WehAm9daJHK/L5g671HPixsKqERkwhLWGoGig1piyn3cANR543sp9SuBSi5mumCZtpdXWGrq2FHy
oBngeIlTRatUck4BoFDfa3i5jeWITKAbfhzQRXlLI7vLW79I63pLwzFU9P0IXrQVEZubmTan04gi
GrN/5HE+gImAuE/TlO1MUWKaXxUdpvR6BRFFC41RckSm5fCebc59SwsmM7ixWRbcGLEK2gxbwdfJ
dPcpLrqVKeGh+sCMvQopd7+B5uRLPGIDu7Da6kRhIgKDg7RHXDX2oBbDT4QPh2W7mzbDXzuIHewV
6Ur/hbzW0Df2BppMKfAa4rmI9e+OraJZuQUGVjOLFhv9xfhZ2g2lMt+z8yZ81x444HvWoPa7Wpjg
VCMGs3aY3s3kcqDHQFtrB6wsKwNgSse0cndTxApvHhNfnMKxHW1CnGC2OVFUrPqoiv1ONPFD2Lbj
rtESLBa1QOOottWsLOCXZjQO+hPWuhZUHwRzhnM12R+boDSelyQaOnnwmoQ9BRPytKWGKwKdMUE/
zrOiOt7Nb3WDnZp4cwU3P73R0cHmfXl2v89vgR3mBh6rmepBnCTeQTy9gOqczHIqZmHOijmgmTWr
uUdI9gzRmXBzez5bHE0+oEqB/f3FRmfURkTNQ8twCZkbijqZXLr+KytFreXuTnNC8Qye6G8pJn53
hhx9j7OAP4OYXNy5Lv9GNh1I9n0d14MPuePi2UgZ0ICNoezIy5APEgX+mj/aZv5soYnnLihSTPJO
f98wNvTrlwUTkxA0xDMToj2q6dpXLwu4L0InVQxoP9YVx0/bMRXPGdqDArdjWxK6EtBCQUc5dYm/
aV4ZoXkQqV3bt5BiHjaqPZ3QDGXdCI4/NJ3hb/B69t4Q3VAjyCwk7I1hwe+ojd8CNYu+5VpZrdJc
a87CwbrAFHUjBNvV7DFswcSNiYH9fXoNbUsOLH4JqDWFjtAovwgtgC79PiZz1SXUcjVgSAgUz5hz
A0aR8XOguCVmKG17cpO8u08S9+di56CvOAEutelK1dmmk1HcKj2WQxSOlii3wm1efiaR9l9sFTjQ
3LG+RcwwMH1yhmfhyjacwIy+D20HfimGhpsSIO0pFcWPdCi+YKVkerGjEeuheJY+aHVgritQfp3q
JAz3g0jVfcTGziszZqx0+YvioEwdJ6P80AvVui/q6jTIX1EWa8EhLYGUM2UUAEBsjamI2NbgF1t3
0AZZ5/UUxR8nYEI1i2nH3kiTwyQSdzU1WvFcB6WArvoQ7kwzFs9YjCs8qxzdE3k5tFgkV8KTyCys
KQG+o0AfCby2PwnQ0YDqflNZhtgxK3GkuZR4c6z0xF7WQLZC01N0+0iewKwK4xtgGV2PIKTkHW1n
8DJccoTWizHeUDsSCRnQ2XIgWwrmi12aH4EGZB3AI+pjngJ9OWWBdSTmXQdPH09nuX3UO1t/Iu/Y
qtaxch9D1qu7UmX6E7qLBFbmAcurfx9mZpGD+D2ON72lo/lA0XYKUN+bQlT5rgetik+dQRob8507
snYekpfbYh9o49YSzU9iQMCKfrRRlcSGCQ8ZJdFOZa85D0HxfVIzfsdxI721QvS7ygVcOuDZmJ+1
KWSrPGsdwKSMNQ8gzos/ewL2mjp6ItAx6BNCdO9G0VGA7uXRmpJL+9SGxyG3+KOMt1rufjJ1SFgY
7MQbwIPSNlrTU0+JudhjMsH83ujUHYj2q3XOo8njTcNOTRoVT0oTrolAYcxbsee8zld9qrePYEsV
W8EA2JpfTlPsJ3NMDiHRjtfOPDkLVRs/ZmnzYYafB5KegygWiqZKPAVNrjc0jPCoudEn46dtgtwW
ajOdixWDLFOqe0fDG4TVg9YhBP3JqUtbfT1A3vBD3bWgphjH8ZsBfedGEZ9D/Kc+Otbglp42Bgeh
BcrPzMqzQ5fW5YpauyoBGVZd676DNsB6NMNmwnu3nvig9rUembCTewdTDnKKrsK7GNFQdC7HI2dy
0uohHrAZDpX4tUoqWoOW5biHgcgmAWqxYSCpxKbRDWkdtVBe86Cf/Fg3gXObuRE4F6A6BYqGbDVo
RfCjY+KFpSl/BlEn7rtGFpzsAPIKYwOA7K4BTYQPAlrggiIQA8R6mp8jsIWcXStMTiw30dfX5Wcl
VYP1UJrCZ0TzXZvo3MSvJnniQ3yL1r3yTJ3WBUa9aosz/XKlbxk1RngxessLAr3z//6wYdTz+tvM
1ADs1kHztW4CfAag7e/TAhcMzJPVJd19FIclUNqlDWlQ4LW/ZrrmEwUI+CU+NNxxn6cyHf1YaP0t
xJDCAzqCx21gte49K6pkRUmgBvTdAq0+b0mQoMWiHN701xxvFh7JatScbTJFDx+wK6g/aYo9j958
JsgWH6Ag+HXQrK/A6uqHWhTxiu5OZhrrhzxHf+IyNKo6XtGtjIKvvH/Pbfp+lw8R9n2esdnar0CE
Utx24VDcNvJAZyGw0Z6tTd32ykHB5O2wTLyljKsCUZxzjydxv20YUNaxPt02jakeB6PSjkRAQMP5
rBO2l7pqsV5sC0cBndFhyIZhB8Cs7za96rlgED9ZmWI8j9jxhM7FRwWI91vbTHKP6+g0Bb4o2Wbc
LTYjeGWeQ7tW0Zg5LUnqYLOPZpq0c5JT8HBlYM617gvwj+i93X2e1BbKDtgy7grl2+hE1RPg5tWm
01p2cNR0vB3y5DU0trsNbRnLUMiMysa7Aa/AZdKBQ19T1nlldC994m5pe3sQuKWjPS66/6eIdNJ0
kNl0lxFBlPUvg+XMNa4i0DtWQalGdx4BDsxWSaI4tzpkXk7cSHVIWafxVzZk2yiL9WfsUFTbuuB8
5w75/xJ2Xc2N68zyF7GKAUyvVJYl2ZLzvrCONwDMBJj5629z6LW8/vac+8IiBgMoUSQw09OdPhVq
PJDD2PIMdXD655HGNDLESCh/dOvI16MNyWp6SdiuIYVtAMkZclSGT0BDkt689lwFPK+anNTbpKgl
jwbxPoLOWp0XgNHWKOYIIskaKK7b8RYow/LJNflBj3Tx5o/g3xtjZZ2gJWIfk8TUF9QxIDdt6Fr3
3LQQHWvr4etIvWowMuLsFIF8AwQWUKBSbNMii+5tWAYMimHEbDmn5qHABE1CbTNn4UXeAHkHAoyl
7gynd7kV8EGDrTwG/QgxkiS6tulsANOHD5KSD9Ms2O6W4exxpTGJfg+6mj4G0Txk/xhIL0Qv+WEi
B3L9GOjgqxPAl/ItvR8a9Oc8X95PM44ulHlBDVYhSLMzytZY0F0pNsdu5xgINIOQCSJojep2pj+C
QXe6g1GvNTmTxnw6OdNYKIprS6EXTnKMwZ/vAICzKia1T4QxgF1P+BN01/n+T3saWdpjLyvxN3vl
xGJvlSJfGYp/ryQYtAQ+5kLzQswaai9F7fYXv4r6QzzZ51VzFb2CNWD4m10MbX+pePXu38TJ2UDG
Y8NNXTC+yLDf/i1+4uP/thNRKk61a0JsadC21PJbW5zoLCxacQLTJTI8bmIuHQAs9eDaozLP3BhA
gQTk+Kl75HZ2bL3TbNKUmb6PGyLId06vZFs+6zbAUriLupT/MncDhldwheJu835pdkDpYfltdFvH
bfbRtPmU076TzpLMzhRCXaE9t8lIh6uNxqZ1t7+a/uY2lht7bOoHLuc1NPg+6kc7mxtZN1YfDeqB
Gz2uRDm7xcgCH98FK+0kFoFlOy0EpmsQDYEHVy3SJ575/T2oMNi9DIt0YTZVtgP2xAZZJlz7seQL
anZGb9+nTzE0z+77OD7odSh2Xz4UNZu6BUEZVAepZXx8C/RB56/mb8PIZnLQFOrer3kiDxTNFepe
Aju07Qn8IAJAjxJEWNCU4DS7oQ46ux6+2Mj5ywT/6lxlAlqavr2ZSG/Pust+USo4TbkCO4xWHykF
3OSqWHZujHIV4anboXe/SbvRnoBKifZeBc5Tata1Fq5cVHRsLCimPTWWF4EEh3U31GuP6W3r59l5
GCP/kUW39uREE+bc/kYtmtDWQbVKTTO23yekZvUxITWnCYveS8993/qPOTvRq/75Dju/jPY04Zd3
SE3l8PjTO9St+JaVYzZPiCe/lCV//vMdRmIMF0mUofpoirjFef29S9JxTUE4CtuRnc7+H1svvw69
jnd6yMNEuDOBh84EoKKIQN5FO77GQOYSoaB7GWcyCLNYWy5Y3pavneuwncTtdikTJScAwS997Po7
NxqGu7gMf2ogU30t8ZRcYnll7ai5xR3wfWgbxt48NMVQu0n7O3AxdLtM2MMOF2CZLWmLaoJUC3S1
Vb2cRfdoBzvr81EXLzoO2YDsaRxLCLCMybZzit+6ByixxVX0VeXAmnCuZPT8fB5DLbJ/Hj35OaUD
oN/8SK9VFa5imeF3gyQAkSuVE5a3SfwXQ9biSCaE3OQ6t2Q8kzP9i3/JgE0rE/Oc5qV87pA0ou1/
5BjOKtbBGQKBik/2GJRCq3SyO5N9RMgLMbLhWzrZyb9xIrk37W7aHUXiWBslFq2atYMEGT+SKZ8q
ewdk4JF5/MOFOqykrg/vHzTtBai1l92ItaRWhCYSf2ECyiOc8Y8zkC+92/6jN/+hsJpZmQqRFwpB
zplr0e+xhbRv56AjGCe0QLVFvfkUqlSi2SpwuAaUx6YOiltWxR7RLWfOiAMsgf2t4ydrROSQh+qR
QBog9A1msj6UK83s/mhTf2torVj1CmxNg/lGO9YoG4YFQ2RgS02owpd7F5WvATXzieqSe98c164v
X/zbiUpTb913f4FN3yJtU4lElBMXfEM8uUSRS7S5V+5csoWm0Ja13VnBtcOsMlcFKFtEwH4+pz4g
P8IbsLuty94xA8MBUSZHHu9QCds1gNYAgmBGDLS2i0s+j9/7CVvQEZZADVxt6rQWMzDXWylTFecZ
7PveuKJ4qy31EtSXDtW2KTncp6wiuYkNGVjfZQvL93OgtMX3KnO0szdk/OiAan9BWIEPe2l72kHY
xWf7pELcV91nfym0N5rn6j/DBWAv++Z9frDdgTaGLYlr13LD+K6W9ZpaxLArM8sMlJThzNDrpF0K
wpJ+hIDXROBbpc0mritcRxO7r2QoJKybuF8RWa/jjvN0YQlw18L28JXTVORMU6VMHwPRt6gXxtV4
09bWW8s5+KPAcnZpGmAGJ4YyAwiXDegS5Jrr2vAibf2tnrzsOlSXsI/uEOp49yrbHF7ToGku8oIa
rrqA0gvRLAwOfdZu/vTqE0i06g6KpJMp7ZWAfVQDf+Z+blEmjOo1tbzcFFXUBDVltRBiZify0Q19
HgFaCOjRNoVu/z/Vu4x9Jbk1beZbjoOgOBgLPe9rkYGoWRwbo2zvEr02N1RxWzZhtQ4L6Qd+oyfe
psmjragt0F3LBnSq1+4wHfG26qgyDtZoLO2489ayKjvkZ/X2XnROehmMV9E2+JVqx2igS5+02ybM
23uIvICftPJROz41HehI3dd2eJdKgUjsNDxBhGyNIHa3pGaRZ9nFtF+oQfMPYIv8NKPAH3sZG7bb
gpi5c/d++JNrz7ah0rMlhbwdRgb49OAZr42LTJKyK+3G9HVoWlbZtmy58ZqA1mZdpqBLoaZpMVxW
afWMnGSzrzJ9QMYMw7k2fP8yLesa4zXuUXlG00K0Mn1MrPzTtDp0ODZh+/ie9WMo9pw1Mi3WI65n
9+Osz3yVYb52fBLTNGvo3169ge4TN6MLCsQh7V9pIz0UIEmVKtPuNNXYNwXHD0MdXvbGx6L6ZkaV
WFu5be18Flv3fxlYGRYWl0ONSFVpdd/87rsf+YiRj9GJAGJy4rMetNBHkNiNgityjDqyFEkGiKTV
6y8df05CnY7fhF8nUZad3BRe8s3Cyq/XUuO5GVttG4L0dkUP4cneTvZusnt/2K/+KI/75G92TH8u
R+SeNDfVVukknv6X+Z2MCbztrFvOaxzO8g0teWq6j1Ph8LzQmXoE64bdvOKp20ATjfWaWhw0m175
XPViWPepZe5yUYoL1E6qIJpYfD88oCTbzx4hNoWX3BjfPaoqOpRm8x9zFFa85CAojUPf3ZGs9/Wy
gbbk04DI+66jB+nUTCe3ngRayfmLjTRdP4bNF5uHpf0qLLUIS07bFslyFoCCgl+J/5grV5wEolJN
ZreSXdpJQIq0oEgaKpzcxOSW1r199D3shzwR+9CLA4zoNBR+rd03GjOPtor52QbRRFgqcd9KS9yD
eQs8q8rFMnqyQRidn7vRD6iz05ImKIvE37qarRY8brpHXTf+58z/6P2bH4JTQTe0zrGPt6FlJCc1
2tYpzsuJjMDnCNKYKlmSkQ4N0RSg7t4G08aJgyZyHoFcN27p04DUaoEyiuScxL8u+I3BslHWInws
F+Zz2gdktpZBXrxzV/+9QRhKUCipFlU1wsCzBzRAqlkC0+cg1R1JICanttRaSMyZoRYMjr0HfzPK
ys2uuq2U9sPHzmxLpqs9jqOfQstX4egYoIj9Q+PPIFG/q3Tf3I6jajWAbndH3rPtkyQg6GKXyqwj
1Pv4+TIZRL2hkrpxGHvc4+00gC5jokBMhdR6Mjh3VEBnjAzcwRaWldQEFwCc8f8NBCQbLqB7vVLL
0FnXpKBpdjt9Tc1/paq5+tWFgUWaaXlYLLtjfUM1YLxiP0C1rq//Vgc2F5GVUxXYtXsaMVa1jkwE
7LML9YIuLsD2tDpQ9TOAI2BNwK8C1d3fTFCxWSJwST0onLKX5DgXWhNfE+qb38d8MpLTtefKCXWt
tP4yY2MbPfInSFaCvtG4TRDN3Mks4oHQ8OyHFEVp3rK6KlZmkUxM8/CZD5Vu3oJQwAh6y6w31w6I
Y5u3Och6jGj0gEn5PcDSmxAxNzZPebVfX5Fey9FH5gTO9IpjAew5OVIPTezmFJtt31+RqVAG/52A
Af/IF1yWBTSeCUCWMxGcTkubPxMw4PQWeScrF4JwKNJoJwXpru3KkxaBqb3p6wuZnEaP1kbpGEus
kKqLGQ1yOzhNtqgaa/VeJjb4gYan+l3IIm3fuyC99RlyDGZRnnvw2ixKXU/3FLDsyua9SdFNAXb0
RRtDCRcOZLk6yDTpjn5ZSCR4QEBTegibhBBz/0cZCbB/yAhYKXKHKWpxHmzER3MJFEZeC+Qepm3i
lfHJaUZAVb22NQNIYoDg3Yv97sDwkIcIBm6OpQpxc/Sd7pFBnnNO8TnYEvS6re0VMAjIk4Ibm+Va
9QQay++Q/Ql/Vhzxq0rxH6GX4/JNQdQ8j/SgW3OHpCU+JrA2Z6MFarSP+37nen10qxiYB/uwM14c
rqMMA1ohY1oAReQ/FAPoKgLeX094Yugi6NK3Mpz31jWIXzaIT5gbvffDV4ab6vSUjizj3Sw0+cAM
7m99DZk8cM3EcxwWVSsBL4u7Iiqzf3jnfed8iG91aI5kfVadzb7tgbX1ssVcW0ftBKQ1gRY34Xfe
hbshDo2fGnQB8qaZTzRWm6iR93d08kcXyBf3IAsxXsGjekpYkr1Eaph2tCjz4zEqAtupItBBRdk6
8lxQfrUTRYeeqGc607RePSM6bAd8stEZ2Wa/1ktvhfRfTCvTFomfa6e2MPv9YPvjGnoS7kMrFJ+Q
/+4PXYtWmVGKf/xRaQsd3KJffTuvxj0gSsctD1m7lV3WQKM7T2+HYpAABMu3HtK/WDcyfVlxAzuT
qumfDXyfZM/62t2oIuvWPXf1VwGuDZF64sF292PrlXeoMjnVmQnRRfy3ry2Gevs734lOkhmPfqh5
T9BjfMLmsnsex9hCfU2bnUorK/ZR3AF6bIGdOQpb0LdWLih7itjcDlGULAoraS4AJFprq9GBNYfA
1wHB/XLdABB7X0GVN0iFlb1hYYr/sKpvsA8xVrmH25nvl8ZRl3X/mGslan+hxsQ0s91VoKgPDJAp
sW2iuWJPodA8jbZDg5JqNzPD5Eg2YIXahReWww6CCSBjhP7iHbbS+gbYHbX3oqI6ul7dIsCJnySr
uipIWyP+kTZOYOljvZdpyDdZVv4ai7Z+8DwH+EBIcGJRVg/nruIMSjRZ/EO3usA3Hfsf6Yt4adp2
dgoT3buJsFBfAXYKKa7YTcFy7vWAIMo2vuCLEQvsA/s31U2Ib4Z/ayYfWe6Zz2U2oOa2Y8lOdUAO
X2xkkINCeWxDG9dkdFGAAdGSBljjWz0Sv0AVW26xiFZLQ/fiyyhHkNnjxytUkVygBS4OoOp6oj46
AGdRrFHjXy+V24K5B1mTlQ5oeoCLMt1Q7p4OlR+rg5/F+2RK588mLlAvW1bLFhIQl34A20/VSYh4
Zf4xdKX75AsTiiRRunQro979xQtFoojaOBwqH7NsBhtdbDQaF5l1KJS80Bk0VtzFLAXCHWNYay3b
D37c/OShOZ9Mlm6yRLDQyWSJHBbe//czyHC+PoOYg02do7uWqYMw1/W+PIMUNpd2OXrOgxZrelDK
or5E2GVfWlM7Y/XpHsjU2oU8ajy9pVaG6cB2D9B46xUvHHTOZ4BQrHNhsHvw7AwvKmygxRGNxkoj
hsrc6xZGAaGgOBbyjs4ASJd3UD4BPftk8xQ3Vnggr6RZp8skYw04cGTI76bbGggG7oAbsr9Dx3A+
0Tj7cnL1qdWtdAJsuXZahjIjrB39VduGFtBQY/3KsiV00vm3EixSW4hZ1mvyCsdobWYifTJSi0GY
D8t7sttu8QJ+4+yiIPl1hHwD6vKm4aaPxLSwCv0UNWNx9m1UVFes2+MmnYxPfeypndH1DsSGdOPo
siK5AVagWXPHrR+EVHkQ99MP3twqf0x+ZABuB6nN64sVA6s8CcjstDavb6uEhYs8Ufm3pHS27dsA
BB5kQLjYIH0LWrBBvB8sE+JHY+g2wZcOaua/Yqs1T/k0Jo/dX1idQ71F67xlOOgoXLQKcZ/4JjuH
6sUw03bjaH28b0OzWgKu5ELYMUQ2tUo9aKLk3F2FDoQ/UOo3Lr3O48di8PIt/qYPrszEMbYGfiR7
05kIwcvE2qCk3QoEqm6PYHVgjw42BwTgrZxc38U1e1Nc4aaX1N7BQAzuwJkpVzbX2meZAgPYt84P
36pObulny6ooINfqankgeN6B8R+12PbgJkfCLw3A92HxpGsBw/3qnmxNIc8ystrZAzDxaIeQDTyy
2jkawOsZNut2ReeZ67Tztad8UEd8n1CzAU4dyonj9r//dcz5SgzEXMf3fRBmYOln2ab1hY5OoFzA
6kpfPMQqzg8e9l6LtmnaTTNtLrHl0m/z2lx7EZPrGDtP5E/Y06SH9NMwx0UNFuG3pGRh4DiNvGQA
Fm2KDPHmvh2SUzyE25pDNyZyWzy4QA3yysJoMxp69tgxqztwr1ELuytRGelY0PTJWHm0sjZ7qEpw
mD17TTv+BEnQCfJJ0WvlYWmMy7O6TW3A6RhLs62yUL3jOhBcAkEPsMvKtG7BOn7G7RkSLXylNyAk
DiJNu1NmXnzDg4QvCgCI7q28GVYdEKxH8PInuwx6JLsO+qaAmbcGGFlDA7trQNsLFHr+k+GO17gc
u/IBKC2n0NsfbewmQZzH8sniFgC70m9us0SUW2mmbJM2DXssi1fKsjOs3NadKrNt2FbitU6+kblw
azz8/G7fhUOxdevOAU+Roc7c4RV4EeJ321BN4i29VMV2QPVk8KlNY/rKigOsXBPktPpXhUD8i980
5ULmRXQ/Ygu2gmgJcuXTnzZGtfMuBejw4I4mSinw4c4FqiIWhq4Xz10exYHv+dV37y7nyQEhgeze
h2QLsKsukqmTKOOohLcakTDeFhaweDPQV4u7EFFOvTiZSGyluuCHuZVImKZDBLWKU9pWXzuZSCKI
IaGj4oofrr50RocS5GjaCMErFwKBS61R7mquTELcYwHGdW+uIXKb+NQlTD9XKu0fhtZdyD5HSEio
5KhpfhfQIDjsoiK8oKjG3Susn/CMK7sdAH8Q2xRNHiCdgCN1Dyj1XA1CdjdVztRZt5KdycDNQ6Ib
HybQl+NGMkFMsppl53GTlD5fYFerL69l69d69i82ZvXIgxG+NXOdYZ/00KSOQYOx6Zu01ZZyVLsB
nBi40HCbDi1gztLUufi28g5KpQ/Uwu8OYTWF4C6EpsSWbAVAnHfQ6FtSJ5lAWx6vmri2V9SsbRZt
Ur2IVlAbmUiLmvkXBrFFsocCiVrWgH89hFIHtTPkHHRIjq4d2fzyphaZ6KBNEstVP6idKtjuavrw
17zMOJDXddCXOWq9c9dj0v+6epix56wTV9QLMwqBxAQN9RqoSCyiRCQvYdkMqLMEm1nd5datoQPq
MbU0rIMufKzdbRj7DJg0ceKuqb9h3bwr5ZAETtsnR9J9Gsr2vRkbE5Fpy5BrtbIhwOYigwjY77M8
Q1kW2TT2zFRzTgAnvxO6188HlTfQIvOb09WuRt4vDF6g0n5yy2I2LjWJ/A4lmqBadAbMWxw4hCbE
YmomBcQJIhldirRCvnow1aLi4Xg79h47W1oqb1HTsKQWHcxcz28KZX6b/SNhOqjbLbIF9VZJYZ+b
yAQFIqSkVrOPo/QI279MQD+FHWZ5O9O13BUvWv6QQUGOEuTKj/gDxM9y39fuxHQn0vFfujURkyLV
KDrYI39ROmISjvTVg+b1z3nWtm85b4rAgXDSuQMj7L43EV/xzaH/VkHLljxMEBUu3bLUDqMJAXpk
CPIFdSDguQ37kU/hoe7Us7LZdihiWYscogBavEIpb/7PUIfxemgLlB3WKnqyfW0HTZrsn85GVVPp
4RstoF10sZX+q5/8Ea9jQeZn6taVY3WKI5mgSgwdKo1egVuM7psxu9RuJtesrIp1irXOE7a3t5mT
ON+h7PLmQ8XrwfKQW0MtOkJEfoXFVwqNBPKoKm/lVZn9KsIQ+CpHIX0JTaAT1LohMCr74s32n/TI
tpCZ1OIb8KsiThK54a0dts5e6qO/6g3lPTtRjQoUz/guE5EGOhZn98Ag1tsysfyNcFn8EBXuTzwp
ze+aL24rF7iKqEFW3s7bYj+YhnEnChS7kEdrcGBPsMmVDaQd7DwKD5VWnmWNGgXs0et1HJbpxXHx
xEz8Ubx6ynvMHeh/BiA2Cc0BvwGPmnOKz/QKFYd0kXuWPyGz+Fq3RXS0PHztsVGrLd56covVob0c
I9E+4u9UI27p+29h46xDPqL+bqj75di0/nejaLNgxEe+TXl/C9VCbQNdY29FTBmsAa8LQkHmbdPG
yf1YVQci1ogyREs4NjyrWe9bIdVLbpBhbTf/vQxCISz7IwKGsljHNCH/Z0HphzHL/youx3pckwVT
7l1uWAha98u8tbMf2NXxhWdzrNrM1N5iXLLtQ7u4IIpmBq0GMbgagIJMZj+GsYVICDvS053X0x1b
Nfpdhj4wHQhsQyfMHZBXeVBAhWruSLX0vQMPVSwjzbC7Q2JkrEo8sRIUefS8kjcJtkvA/KEsdaDS
UlKjpQNPQXJbdXmxhPomiOMUyD/6fECWd1I7QAFkFPgduGhn3YM8FTc2ODTBwhIJpIkhmdBMLmED
MTRykdBRv4kgxR7MUHaagbe/u+3MugczUIqiCmOdaIZ3z7nQ7nwlHtIJ5NtCoW/baRIsvVMz1sS4
AAA93FPzfwcBtFkHeep9v9J0pgAIu4l9l4L16lC47Quop7O7ChwSUObq5Ku0DXMpGQCI3Sjdl0Qu
UPQqXwdDtjvUCUYrvY/kqxXK75Hp+3dFmGXYuRUA4012Go18jxkw3WJL5cvhWNiaWqFeLX605Cjx
59aqH93YBChEZ7885Z+dOolfR0MDx1RmsDsIMAGnKrNs33j8fThCtO/DAbu9xEl2BEi1fNYBLzB0
n5/7yEXmNIEywWSO6nY4IuGmAirKaSwoiMoxb1fUq1zOQKdrqj311mF9tqY52t9zQKIqCKPOt0Dz
4WAZinjPsjVaIMwm2LgN6JsRZNItTp0ssQ5hki+x+rc3s+yrZuTgcAEF8VSiifU7qoUBWQv6waoP
ldWgjBVVqivci/I1uaRIJd9kQ15D6gnOWZ7W96a1owb5o3AJLGum0ndhzFvtvmJetwb6IEFkEl+5
2zZbw68APJWpezC1PF/MdhuLaeioaIdu7MYHfBJsNPEDK1R0bNJYJhvRoTkNZ3rLTtip7K9oeBVP
qTU+gOz7T5g8fQfUa0mURFGTDlc/lEm8j+1Ur4EAu2p3mp30RzpglZfv5ZjtGqd5N5G9m5qJiPCF
OzVYHBjKzlGMMG7omzDwINvViOss6DtRShNnlNquqEUeLOyxL+nrE7VoeBb5wzw8a5t2BzVCaAl5
7Wr0/H3WFO09eCzq20S68SyjWoIUZYXKtHRLVUOWEDd56TX3hSVqhEFDrN9ZMr5kjvHvblyKJKDh
apotFcuowsbV3PkKK9dayeJ4PVSF/rlZpL9qQNUPNqA+fUBu82kO2XEQ0+tYkk8T0LAQENI+sDnS
aznAobUGTkKBPC9ogAc9uakNUPEZrXVIXSMcAyUG7UgH0KZ4KP1sw5WFXDICAAbIE2kgwoKevkyw
MdlDeqPfhGH248q7LSMQx3PVh0s5EW9TR9foeSArM9mTjQ4VwtsZtvJzIwzjm3+bp+E/6hGEDK45
4g+p6cZN4pXqqQIVhDttWquh49vE77M17WER27plNdYVECPOT9AzNJA1xZ73Otzr7eoe6gAb3uQ/
s8Qd1k1jJ4dySipmQ4Y9FzOR9L226Yx8phEQcRnX5Ef2xHCQorChlddhBbpItDC8p7O6VNp8pj7O
SpGI3RiCfifhSb6NVSU3qJdD3W7HN9Uk6QShLnPhhEo/9ojCnYBCT2covy2xYmyqBJBVL5tHgpPR
ehbJQ9+DpmN69/Qe8Q9D8uj6ka6fg2xVz9XGl83T9SOQXU+cfvEOlVZ9/YMIQYh9BLvNMjDjvlpf
SUKIZuRLsxHxHeIc60xz9DVUH4ojHarpWrw2G7Mqdu7QHr/Yv/hC3qkIBPa963q6+q/jPVWxrS3b
+q6rhmKRAOl2sLMkfLCqcEO3rroJs42nmnBNdzg/NwFwdJoHpdfxMYPMy3znuw6P3C58CE1tI8J/
cs/oL3ISunPFakQ5zWP1uUG6suhJTDN9/O1msfqlL70V8CngGWDeU+oO2Zkokry0HHaNoUOmauJU
okOpDQq7xDSccsjvZEsY1Dtat0tj6CryDkE+0FxB0zQWT4XeCUi9F8khIrtrGgs/hbybxnpx8KdD
UhUCV+3vs9kW8nLJTQ5d+Y8OcKKkVXAdx6r0j3ZmPodZEd1cR/z79B8vmaJIEflzPwkQvdW2+kSu
SodP/KjUNq9kq9S+0qWCsChdR87484t9nsEPCyzZQReDbf4iyxvEomvw4w8uamD92C721ARXdnHH
omJBLTokgy43X0ZZTvUNYnyFypcufqwrzQKd9RGE5/RJt+Da4ckSGg+G6x2x7r+aZ5IHkYxroNzy
YyP0/o4K/T1vOEdaWUGwTkdponTbBOyPug7miKnGX/QyP/RVdiBnqvCnsQ6GuamqliF4fJDoUe6C
kOt+30w7OxvqiboEq03uLsYBZQGOroHYRDejFxeqVcJqn+vYyI6pcM2AzNWYdiuApbMtEubRiz36
F89pmjNU7NuLk9RH8mrd1tvqdq0tqVnnU7WrJoD8fJ+aYZ3/jMq996ndIU/vWxMyDjVQZjH0XaY9
be+DC10GYAkVS6WzcBWGTbMgjM4M4XEkRATtChWUBOa5wn+UAP752jGisB+rJkvbYP204Zw797jd
RWcpunuqa/MND7lUIwRgwUAB21QXuyihRbGn8rZS8HkQBMuic96aq1x7iY023SAa90J3QgDC3+/1
1KQDApV/3PA5/t3XEeRiGYaB5aBvI6yEypFP9SKf6iOonsQGxwGgq3xLjnT4W8GISg1nXYzqlTyq
KszVXH5h++nJD5m2SW3129bUcYklwvTKFrYZYtlkFhSuwI/22/nLS1ANxxfb397Kx/hrKQy58Yhf
uBcjgOBa1p3Xg7XSa3xgj6emCWTMHVRsC2yMa2znJxsdjHjIj74fbRHJ1UD8MHVwz9yZZuYdehdX
UeBPpJY0Fc2CHOVwE1f2vZ2JYWlY+bBW04Yo8Y3obJp24Ew7KDqErtsv0xj5MWqmg4zOJWKx1GKT
GwfJxVLWzbvHxxw043WOavL4t1dJXG9XsrhcFdCfCYY+h/5SXoMmr8ISFWuI05jnYHPGU8TAjRT8
sxnE4E/kQWeZAUzKOOFiZ0ctLYstBz/9BGxBZf8zhCfi+xH5zlUcCQFqiSRax2NsI5Ospfba9/tu
gYohpiGO7tZ7a0jeJDWLwgtPRQsyT2qOXRQi5VWtI2hxHmeb73DQO6dtt5vbXeLx5WhDPoI7NTiJ
csu/s+3KXssGxFbzq2Z58exP8lY+ZAuwADT6lVWa6RE0H9nRq6v06Mal2QXUjuI0qKvSu+lcD7a5
h9xREAaqwzb/Odvm/oG8rhNf56Qxs9NY8V+OU6k1qStm4P1sK2aBbgMSjv+PwuJVqdGYvL+KNJYt
5C0KzrbkRwcUhGV7YbKgZ5naAX0bB3T3vd6+xxKbh7QYTle7rroWwf9qXJON7tlJ2PzPePyyPRbG
dQ4mT8M5CGDF/HUxJHzdGbiY+IBwJ6BdygHU5feh55lsg1gaux4pqB110OjZe263Mt/yunujvJw2
+hDrBOHDlKQjKtpKgRfARG3BimxVX7JLms4OZMmbEXTPpqavyJ8hKnCRRUDMtaWODEjKETcqpssc
4Z5kG/WQLma6SrXNCCY2cHqPx3S6zumQTX4IiotF2Gnlmmyo+YJIEa7QBBc7BjfUZi6LAjfxoBGM
fRxIvShaggif2rdDue17D/DA2UYRlTAzh6XbAJ1Z6Tke9S1CsyGrkAZzQZSDFfBUwqmh9trGV7u4
5gDqDxulBKiDbLVax2mxVZF7rMzByQMDz5c90Bk62DunU6tP3DyILBnuv3bJwXs3Ug/5kO3T8GFs
1Gaa/es8c5sG0oEXRbXg3B6WBL8shxz8ipk8qgnDaU0qUnSWI0S3SmrbAkg0wWabwJ3UM40YeSeP
gI5lG7PD3ncuu6mFdwLNhbd1kgHau1SaQ8U3Hx3JVJhDputBmQ5KdpzUmcdSB4S8DeArIS7qlBO1
E4E+J+25BcBlakn4UDrM7E3XdsRi2a5z5acgTOuCNreMbd3748nzOm2pDL18tAALCdzGL76bllr5
XoE0Xhtnm7Ec+jdtugyQSTIeOqTXV0bD4pPfgPoCbt520HJ9nmnw8/LRg3ohqLYLe2m3EeiizZwd
yrp/PzCooq2iyh0CslGv64PYa0lt3KfZoQbPAYTXcLPVUUYyiXC57IBQrgcJYgTibgBFnVvUQVP0
VRnB8c/J/4+zL9mOG1e2/Zc7flyLLUgO7iT7RinJkiw3Ey67XGYP9u3Xv41AWkjxqOqd9SYsIBAB
UuXMJBCIvbc0aihwPITVgPOjVTAwvBpQ3HBhDOk5R8MmU4OsgHOifoej6Nv+IPpEPud5pbsDWXu0
Uj9V+puu7I2QrPrFy8Ya+iCWN2zpt49+LlXwjditmkcFR3mQrzob/zGPfYYvQwIl8Ev2/pKM3q8J
NcJ7Zc/1or5xa9Jo2kIRAsJ47wcogmxOYvvnFCU9H03SoMJuXNWx9asELcf1PkP5tU+xfra3WJry
S6TNUL4+Ao+FoqZVEZT6XcjbXVO34UmdVC3Osuiki868XChUkq/Vob60QZW+RWAoonImwma7cPV4
Q80qxnHqnHjBWpFD04DqVokDaJSbgZVO/P4GkP6uPVQiUG/uovows6G+YSF3bO3cWFO+HgJo+xEU
KCzBVqpNVSWBRllUzk8TPnc5Q65JQIcggzuvYxsQD+oGOHy7Q6nLL+oREskvq+cBG/2L7KFeVU5I
XQt0rudJt15j3WUbIwcSTqK1CLhFEC9JEntFd2HPsLGEFw0VYxlClw9IJEFEIJVcwz7gO5QPsFsj
VfYaGkjh1cii7leNLgao2ngxqxnH30ewquyJDwO1mcEBJ+6SGOMj6gvFnYE9lfRVJgpQ1Bk0JXXf
fNWUaRD1p2wKAqRyWZeg8iNuXpC/AIp+9qKNHwb+ebSD8tl1yxepC/5mL4ypfBb+rumM39kYxRvO
dCg8zwXA6fa+btz2jKnaM7WgiNydk1Izy5XqU0saaVzFUHeeII0Sanq5XQywcbSu85TiNjQsjapP
RpontUbj4GmmfCZlXz4OPa2cBoQ9ELj2wVAG2q8Q2rLqCLnJ0ktdWeygTP/4JeR+dsnH8ct1mwhZ
DqLx6RwHEvZIJe0JAYldrX8qhghnEQIdSTavTtcBPs+fqEcBzaT5+5YBNzozPp2mzD/Vmu58N3pQ
WbBMgErn3t8ZYKNHaX4BjkmsyyDoAQpsH1R9KLQqpp94ki1IUe3fItycc+c7jt342tIK7z4D85Sq
Wk8iUP14k3f+6BMsBgvueWf6rlDQTR39n8iRQ1C9bnBAFDxl8cCPBLwkCKadaTPOKQUQky6Dh90A
SpykS0tSCQqrSa0RFQMzh8JnN2vTKkVSZctTnBvGRhjUe1SBWHj7mN8GjoVPALVB0IH41rTxkkg/
x2W8IY9qLuwLtciFWv2UX6eiLl14+Sk2X+NYxyF/39yX0ZRdRiHwWjZm9ACczJbG6FLZkFziOP1d
K1szdajsiqJor2zvJzKwEEEdHdubBX/ShhSnDj0S00Pvp2fWI+u+piYZcW45Y9kqxp0A2b/VzZAw
ynEcwaIp+rwun/LZ13bKzxHnYmucdoJOUn6uWc37S+u2HRI5MRBIacCASIWQbZzMYDhu0nOiOcOX
vODdjgU6pMoDA2egJtdWVj5Ep7gJ+5c0wA9kCC29bVw76BagUcPKHjrtYlQfkHfx/WQ7gqPghS4o
gj0iVZw8kj/AQPiNNqHWTYNOZ19na1K/PYbibc1Igd4VcvazWBlQCzwtkzijxDmZFcbxloym2Avp
tCES3tSlAbKp7mIu6qI8PFoVGhja69oC+EXsxelIsgyCcxj7DeqjYcIepDqUwoMGY0HQ7xrxOQXN
+SUTFNV06UZolmZleCJ7Iais1WDEPRvlkL6xBk/xfdi50c8GMJx1FDb8wcvG6gLAsbv20yr+mVkM
BHl99rXjHG86BkAm87j1OQLbEDm4MbYGFBmUqMTy9epC39ei7/tDM2Q/1BeavqCuVUzH60lcmBlY
WdROh1N31KfVKybIKqLeQJ6FmnSxYgPZmIBbzdGxvO3NMAj3BhytmivCoZLSaw+M6BYlsODCEWir
OXZsgDjQoouTfwucXr8szIldAENejd66zBusE+3gFLst9haa5UJtBi2chVtn1083yo43rHspo6yb
kZ7IcmSGw25LRgqTI1he63M/riwQ/T30zNEfjGQYQKmLo3Cv1YxVg1LMh1YMQGroOgDis+tAoKeG
jHCL5sGvqugYVu9FvJb9qHazI1a+NwJgNkmBKZ0v6tt+ae6Y3pZH2lrzGdStdRBrB0mQGmeOv2sq
E7B6wUdMPmAnjB88P1tJF7KBxOAaV5djck6hS77C+2rY4p99gniO38sW2YbRGB8XLfIrmtlZgaH/
BTVv9dbqoKeqVq1qSUutjs/zmZlA5otF8z8uf7Pe+oGic3uf2/hIfuT2X9zLBm/LBrQdkO0UuzMb
yp5bRThBPBP/TDaxGK7EDKaYgQa0kv4dsb3ToJzXhBfOAQfCoT/U5IbCXc29zSS3zGS57qEC98Ca
aGUcpkfPen0gGhqycPCugNcxBGpzBnVlIcoeV6UX81VThhMqpVB1i/nE6UAGgvc1NTM3ZkiXRffk
Q5faztLrKE8ghSYDs7oINgDYZrvK7F7rDCVJVWT6wOxW+V3Ucg1vpOaVMP19Pn5o/8Cf5ine5sks
lPpVYHfDx23cEDdfNmgOzhuA5/ahsP7Wk0x90yzHiL8wF733cTjYXsyi4sQY9d7mVPd7G6M5xd3/
Kc7l67K1ZtAR6kmzQn0LxzsKv150aYuEydZHtv5tlPzKpET50cxyOYGKLV1rBFJzLDZeOzSXwuq7
XTqF7QrptQYZQtioNTbs2mpACnHW6gCHXBhk4kItt8qmUYbp1Xy2isaA8IKwqVmoVaMqD+kfIPEW
A+oe9Bhu7uOcVjyGGqAIuufbY9R+i09eCSqoJhpZfRf2PDlHYWxEO2pa3ZCcSxC1eoe6D+JzXlvf
2dTmOxqAvHVTrKhJoxSCYpe2QL4r3VxXESCZvLIiA9nbAnuEHRwRjNBlTOryvkP5ENGNKPs8R6Cc
LUe8i/C9fCRaEopvUDgmnQ02PffMqCVGtvSQu2jn2DhwLYOoMgFkUwcLEvAE64e+dZsHhZyVA21l
HBp+0HTLfaA7YHtZHLmBU+PF43DHB+rAMO6zoJ8e6ZGQ1WnX2YxNL3UpgIv40NRRg5GDA9WEggZe
oGZq1tuBANsGuCjW4Lwst5IYJQ+K9/3JTFblmAUb1Ahse6R/zqj8wreemmFQQolRWuMOvxxQiT5T
V9nGGrWub8E3YXXsPJlD3kzsAQUiYGedhvkvKwz4erSGYqenFv6vgYMB/5vejNFgXJrScdaD3VdS
WLPIC/0xnuctwXzp4gGHilwFN8/SNoC+F5VoFZgxa+dZI5km0z1VngYme0uvLzGfTVQlD9HGFNiB
9Fm33eCnGi9Ly1w3UNPE5mrWgJyLq8z+4o0JljWo7AfCbFMHQf8The/R2m6M6MnhFeg63AY/r2bZ
3Ac61zeuM9lfeBV9rvWo/Ww6rFiZw4sPhYW/AFt3V14+8CcLP177Vo+mYxOW0wOfem+dtVP7PYj5
wfbn9u8pz5875Ei+zBN4swt7Hi52MRTneuL1DoyD+gsbzWw1pHP3d+m/ANbl/9WXqM2n+dPZMfeN
j7NucwYZdtWgjoYWiuHMprtoML/QOpFMutaCBCd0HayjxKGN8Gg8+4ssdftotMIo+dJFeag7iPjF
HYACZStTY8NaFyfvONafHy0f7z46pAeadty3Gp/lKCiX2ic+AHmdjmZ4eh9RNNGwmZJpOra6F0Zf
zCmIXv1E/xQJagQ9AkYU6ZHsOXF68EJo0NR+87C7PlsjAe7vZAJG5l5KEOtcUy2g0dDsSpO8OwPL
Gzmg/LoCanz/XmZpW+8xXg4EHxio4CzT8SHnY7vLKssEiWJ9mqf8vucN4J7rLLSijaoZohZgl93K
H91id1NnpHw4ww7KtKcTmZRddallzGO3csUsiwGktMxt5PmgSBCVY7VbofTdyoNdmPsonFO1YjTC
5jbYkaOsq6MKtKHj2PYMerC7MTqsdU94le2dDkrvlrjoQP2j/gg01qeqbrwTtWhY2f4bHxVH01L3
GiemzVCmkQLcvVtMrcJGbfzzIPj58iGwI55JPajqUmvxsDfRKkTdK9eTZ8jwmXhp4W8mu3y4Dx9W
3Uq5f2RDBt+z1+ouHz6E+MuR+rR2aoabOBmComJ73/o1jtBXlVbzneHz1SSolhsPS2TDn1+hqpps
HbtE9nyc3RPAg+6ucFHJVeWoaRiRpPkLhedAhwA+apTGj1EEMW/4EzTZ+D9ajv2uLd0L4NjIieDc
ja9dUKsf6PhX48AipANwe8QQPYnRokuvozlKbmhUnRfjr7qNJ48Y8YCAVfhK4+h25LZ/55pWti56
C2WTMahiUXTv38VGZ750nXWgIjUgUeM9yHViCcAyOaRNR8N4ofDJc6HdJWrZVLiPv5nCkUGBbl1Q
s3WDd78BILDubyIkstaKRlZSzdKIZ5i7yoW8R28X2Ve96e+JAT+Ph0+Glg4ATzjVduB2e1dZ3LvL
LSva5o2ZffVRE/nmWiWNfsEB0mcqfvEbN7nY+NVmohSGSmAccwbtCJsMfR3OYEkjP1UckxbIDpqI
WNhnjv+fYKCat4Dj2ztNLCMZEvCXOPbdC7Vaf7q2BubcTRkEzMhueQwAIfLrrcTedUD0yliKqEXY
+1gI/mx7W4tAeQNSM8nvR03A1aEqYzjhtmnj5EQ2YsmRA6U7a0fHLCu3O9txYEveyo8IKImoEirI
/c7N278WLJYUsLDZlERQU40FdHTyHFAFdTRHJ3jyfI6MozvMqNbU2XZxkIeCTe0YdvpePjb9BbFX
rVPG5lMPjucr3aH8ywW1GY3QnxsJMjdSTZroEJYOrabctE55CZYROsLiKGWXIkrUb7PsdUZFLXhJ
gAy20ouXi6PyqRf0M6jx9mdrOBlzGWwnA2T6kYWi2hAaYeSBwu7g0fS6q4eegJXZSvx+1fR1vLMN
IzhHLKvuhtxjW/A5R581sdwgLnb/G4hL9b9NHEysOp5NL52IAeIiOOtVjxgbfIUV86LPlQ6ITGhg
mYMiFqy/CSQloFEdxOAAq/Z+KZNsCVgUQL/6ner67YyEoe1IXyPlQMtUZb8m3ZGl0Aj1lRhJbnvZ
obadO+W3CKMBcD4il6R8EqSfhg0btGQNEHxx3XDbQ3us3DaSG27J6LprnEB/prajJ6l0pz14DdKH
G/ew6RvUkYpiG0fzwTXX9f2vGfWHKPGATCvtWGMsAbbUpe2l1dj5thWjtNelURPH53vamE5IQm5z
zfyXWOWsYtXM6kbqvlUJDOm/r24M+726FVY3js5QW41iGl13IJmyoLE3Wy/sIt/uLvbceBDz4PyR
LlECwvGBJc6NjQbyCZWvuZXcR8QPRX7GWNz64Z2aPyKXtHaDJrnvvBhniSJZacQN2/HCtw8jd/PP
SPt9ckXCcm57D5VJyJu5he/fjSYWWDJRiRKlwgutrxRpp4CzmEOXf67++8jcn673fIukqcf392Q6
zq4orZqyCeR2s/k1fR/Z+/EncqCnbaf+w6dVke+fFpVRIMAisq0EpHNBGf4q8iq4mD0zP4veHIbB
hSQ/3sYAuJdj5Kn/8XwfB6zOzSw09han1XpwoR4PE3kHAH6nVRj23lnc5p+CM7i/v837x6Pe26O/
f7zZa9Yj76K7PnMd8L9UZumecVKkPaDeON/wyimfQ6woNjFvy2eus6tNjaoW+Wl9Y939+8feFwjx
IpvCgh9//e//OKYJHkSLea7roajKApzlPXdQNpdhnI4+tBTdgKfpobANa16HKdDOqyLVgXwE6+kI
8Bop2s0xh+773Lc73QLOb46D6Ws1g95CJNaiqGyxjBy7Q1iDhKSBnVhtyK78cW59Y3/vT/OAIP7X
4OEFSgU5IGV09nbgA21JhTyq71J/ehtf9lVRj4qpBBx4MS914zbEes4EllNztUcCrRkGmEzcOga5
n4BPN7nxwyx6aNyVdv703qtxXFTUCd1pZ55+2MILAnX8Kfb8xyCcwFJqekcAKAvoA/65uGVfXKoU
Um+JB55UNZB6M/RyQaCVo5SOzFBYBhqDmv77KJ87wFjfODlAL6IMjyx0B69D/uHfPzSG7bHFxwaY
Nfz5umF5WILiU7P8sQyMNq5w1v44oerMAaN6l/EE6K20Pdvl1MgLdcM0xVmTgQzTea5NNHk//e6K
TtuSI/C+zZlGF3H/2JVTURjNh4/eb1//+7pJcKxNYO3tGBUbQqzkjFWQceZgWqpWqk/GRdceU5yX
/4klj4XbzSyOD/InUe8MdhjQokATBkp0vrjERH+n+hAiDFb2UBobsqkB1V3YWrsH6248giiwnB69
CPg2ZhT+A13aefYf0j7ZuyDZvFN2MzFjFMclX3vhoOzx0CIpjnfOdjFgmeneDIDgUfa2TyERlE4P
tZc0jygZb9YRz4KfqIVEfgPUGbVRtqum6ovnqgnHfe6z7ki+OgMF15tvUsf2r2DTW3P84mRGfcAB
Iv5JjDj5DD7d11ZQ4eR189fCocsc+9J50B2jD6+6yI9xGsaX8dvCqrrU6rRMWw8ZiHU8+sZQZFQ4
AOZ7Ml5+k6Br0kLvtzHYvuJDxLZ1zKKNkUKSiL7qPX9iEbiws96u7nQdmw8yk5dne7/bHKe4Tl+g
ygHw4e4sm35S9ufISwB7CYqpP3uZKZrCocLXdIeCpJ/UI8ebcLPOUJNN1soCER1BAIl1mYMTbZea
/d8ORI/PkomZmvKInyidb5iZwzqW7jc2cG6jptzTwNlkrlANWmycaBNBhuSrnfTszM22W1thPX3F
Kt5ZZ3GHUifRxdvIZ0X0Vbci9zwVZQcwRQlKiJqBiiru01Mz1MEu8aLiBWnadBUyzn7ZogSxnawf
yCzaa+aAWEP5VmV39cV5gwF6B+NYBjpqNaEVlIAXDbrdfuzWn/AjHJ9GBzlj1BBrRp6ttHFchd1n
yWk4tEUKmqvgSluYl/W1RbaezfnZ468L86Kb8XHPG+B6Rhe83tVK8/zkUxS4ycYXRDR0YSmIqVBb
rpc7SJJBD7iZ2nBfVmlwjLCDA4a7xtEQwPsuquEM038mlA6yuu1TBU3NLciLjG2nR4CLAHh26aBG
fCGX0B+mOxEggT/KmUZRprIbeG2cFFZqSCucgKc4iU2Q+ZACzwsQlVn4oMYrk2JcgTlrl9Ue6ifs
GK/a0guLM13SoCzOJiBjJTi+0VQjkD1950kjMhyVG+cBGcr9cgrVp9bNFFGs5yDAAVk0b2Pg1Ar7
NyQn9xpYY37begK5vUI2ohGWNx8xNLjM+JJrfehWO6+3PQltmPv6N/JAQPkraAPBDRbogw+BC4gN
9aDYUQDhG25m0TW2Gpu5vu9RkXeeG6i6CgHLyMFFlLQ+9k11miukmn1HAyqnj+Juw1LwxZIfuega
eInZVLxAbgDcoaZbnMDWMd+FVozy1KivUJiGqpl6vgTVkLENMH/TPYOcHXKWtbOqPD7dF+JCLbog
e8EhhWELzTk4W0jKmKuATTbOGy5kUr7UAn7udjqyzVb/pwarg/iWROHRRwn15g0IZDTA8+THRlRY
qI8bfbRmFK6DFxs+NEBxNCDlxj/ykZORJ8Vw/wtw0d0JRbvVmS76gOoc93PUl1cDWbUOXWWjLg38
tzZQ64tp1WQqWk1WW363HaFzulpABlMo12zb3nWXAwo8SJhDPzG2EHC0Tot4jaCysZilAipXzqJi
UexTH8CjGMf233k9Oqs6BzMhkEzepxr8VcfQ97udGVX9FxNcEsQTt/AwhhTaUMIj62u8a9zsL+XR
cZ8dAw9z+B3AXKZb3sxRc2s4XL9OBkeh2hvSRoFv/gu0Dbko4E5PiByaCuKTV9AOwXJCgHacwHPv
ApCKaxK0E01uuLZtQEqgJADQLLIVzhaIeOuz6pIOG0dNpBy1UO1xM0o6N9UQ+tsEq0wIzFleN8ky
fiLv8VE2BXabqtioFX/J9KuNVvd0IVuP+rYN7QLIeei7cEc2cqH5YtP7ft2h+l4IMsY5S58KwxgP
E8qQoA/7B6AMuh1/rbmBuyMbXdhoP6DoM7ijXhzl1QN2fBsVtJiIBtIiDW4mGrwICW3UaA3QHsw4
/j9ypDAFvSAKVnxvpbPgYeiTGitc0U0qHuw78KRIn9rsPenj+KAwvP4ldd9/IW7IAXqewF9kL0Wt
O/cg7gEiQHBGAvbdbLUJOe9BdKc/bpFbOvdRN34fG9afFTeUpIXKE+uUjc6R7JIRKkz9L02TZOeO
8fSuwtJV8iYkDkhhwDXT7ogZQRcSNKnrmKg0g7ZpnUCDxHXtJ39Mq2du5Hvy6hvUMM8TyIepS3NE
MahQSB/V8sG4A7Kg6CROpW9yl5SsZEYz7HndvQYguGxXZJPc5tQ0SnPGOmJcRxm0/+innC4AXc0P
Y/u4eBPYTtWuNJR0Hm5c8YLFXgPCgup1YCKb/GDb8vVBZsfBZqT2h3u3nLs7cFxttHhqT6BL7O7I
hH+S7q7wvO4ugdpuu6I+tk3zXm/5K/UWfspGAzRVCgKlNQc1FFQ/MZ8djgzauuImsqlifCiw0SP8
h4+6Dd1eS7JXmls+Fz2imiZyX3jiV1EADFDJ9Z0Rg/9Sr9ILcQ63yRRdJsd+JPJhugQAomyLuG62
1CUa4jwqHx07vAaZKFW/RMyUQXUClQPm9z7q0HHWTxdHHO1TC6fI49mALp81aOae7KFmoUJIuuCl
W8m4iAoDKEY234LUjIGHfMc0BFhdiWlvQshHOQ40L90iTdl94+bW/sYmm+SOunA8jIrsfAiLhU2w
Sue0PdJPXmKl1tpwmmt3akoLPE8YpZ886qpRcv7/jDVzHOnPRYGkYWBtJbaWYLYxw1k2GW+EF7IG
VSQ9YNPbAdvsBwW9pQHyjgTp+r8PlBx1qc0cBlrcroGrx78GQINbEhjMLwASeT+yijXbGnqnOHjk
UP0dUEXaO3H8MwRd4Kr1/fQJBS0466yh/nMNHDPD/RED6igDC/CEPNapfQcN383kpbzQ13zGD2Du
xePWBw0jjnvMIexwBpAMd73u9Hc5yB2iCXAFOdyIATUqvc2Wmxu7jLM1hSynuOmjElrOJm1DpYH6
BvR6QaOJRb92CUHJcHKCBLsdmDS9BmMGNaWLNT9CS6Q9ku+Ni2HW4MUsfW9tFpY/r9T4WE7zCeqv
RzmXHH6bLASV8HGYUN2U2TuLwPNUIEdVcQYK9LeQIQYqTJTULUvsZNHcTT0dNclVRZJNTmxpQQsq
IfASU/bEE8mWcQJBu8UyZy3+qcB0RUMFpWCQaTLO5CX7kR4gh55EDnS+RIqGhuK+6A6d2YfIFHdO
lGxBP6BfWP6NEG10UdA3Y0CyvhN1s4sBCvLtr8oVHKEaltFRs44hVHPqoxbEO4l9VOdqUjxOFMIt
bB91gdjcIKNryfhOlMUpN2qlpdNtoF+WH83GvYhfghffj8JzW0AcXheaWUnuS3vhVeE58IBjrEUq
Vdh5Y48gd4Od/MmuYx6yG2z+0F/NX/FqHeYg/mABTkt5PXb3Gh+nF+hpyXwmtMhRuAZatC0xdim3
wfanF2d2ZUKT3IKE51vKgTADXEI0G6TG5WwUrtx6sXzANhkL7TheO4UWgxJ1qqVSE8jZX3s3BLaF
CPREd7Is5AubsvlEbii9kR4B8hPR+q1Lg1OuWfdlMeG97X/jnvhe4cz/kS5RA60UAyzE+MT9sblx
m+5zaEutKxZc/doSaw5kNT6RG9mrsnAfQ+vQzEb2qCziJgwVLycaJ3uagrxegHd2ZKMp6CYminRR
RoB5yEY3wQ/bJkNiiTI2EoQxVcH5JoFTK6SGHAdebYvDihkkP0j4kG0RSF3Taqf9VDnTN/wSGiA/
BWEZJ9xrPxXX/lW6VPRHMNyuPD3xwP0l+FqkqkXbgb6G5C9I6iL18JVNMnwXFwOqu4yjEFODuLcs
CGIR8CV1Dk26MQM4w80us7hQS3WhcIrakAnFw8pPT7L8IrvaBIh4qQWHvjKDo3JRE1ALlf4QuOnS
BwolE/k2FihxV9Rf3OhmhDyT2EQdRh2cTKoRaEQpwNgM9iFsOhzJoeeIGoPB0cEB2eVguGRYaLhZ
j6J5NewVtoyQznU6IWxjdU371DhVCeIOIYSjO5euyrxXHjn2To+67kgeZdhducHfPGw+2Tu3MG89
aM+Hd/ElSWx3OYcOesqVM+7p65m5Jtu4td4cqVtCQtXAeebnKkycC0s7HXSzOMsISnBKp5PXHOnL
q2fQTXrvRt9i367/2c0Ws1E4zfb+psMYtvKm2lBdb6qejSYXNyW3Wgu9teUBQJA2GY45jGL6lExG
dJq0Et8zp3K/uI5/bOM0/6v1kOEaM3+88WBZp62qPPQ2o4AY1SaPdzWbx43CDo3m0AOoDlFdZQss
0MpxvH0pahqh0TXoyVflkON/1f9jIhQbgEekdcDlZnrzMdd1JPuF8LwEqoHwtHebZ7KAQYCvNW2I
jwRTU/6k20cuRiH9+9ZAnTGUDFA12d6B/87aNPgLfvTFD8oPQJcbOM8yMu//wQFVodM6suv/cAjZ
98UMnjk3e9sy5FNpSbG3kzh7pIfCifS0SVCLi6NqIOsyC2KwpQW6OXpasomAHivTRzKpAED3s1UJ
yuIt8+rSuZhGvYkirTjJbofi4nMLTcShv+N6AZVb1/ztj019WOjF+bmWHHM2fCW7lIajJtRWf+ON
isMFoSAnxeTCEkKWwtnMwIjrdGBQoF/Lm7z5sl/UET8n8T1l0uVPK+F8lz/MgxlcOmfwT6Vhrd0i
BDctjgUe/cnMH9mURqAzcC3w6mhYedKI8AObYHgvbXUBMU1TyvPYjgM1pgksBXil/gAEJ8ftRc/C
ilj1DO9HlZX5fQr6TZSyeq+eg4yekTLQCoH04anL+TMxVelFACpYs2sPkeDc03GqnpRZ/MWNk/wM
RcBwQ/a61q/hIDrtgSjMbsKNxmwPMRCoOjeR08bpyRZFymAXBPklKlEr84i1OQe6NWj2kACEIKfo
IsmS3WdF+dxh696szQmiyklbf6LQIcXrP2SReaytlr/MWdbugQi6hrppPe2SqY7PqBIHvzSomEE2
6eRbVmu1tfG1tLgPC/D94+w8B5nc/AM50t/gsY+QPcu9GrlYqGuCVL3WD7I21zlW7VQ8UU2uHQBh
mlRAnlJNLl3I3+GzfkBFM5Ly1bk08gJAP2zp//181LX1ZaksTkRxLKpbzPRt03NJifCvH08xD5v/
/R/j/9hRC8LEsQ0hIdAAHgqwla+b2PPnw5F6Ud877R4UZ/qqgkbsTkdqad4QAIscsYY+ElpLz6Ei
7oGRdCwOmtlVe1OLtDMdGVZFH8iWPDLUYy1dgUVN28o+OTnEyaCCoMews3UIw93bXnQJdZTMe96c
f1u0bKvn3yKobaw4i/hytKn48xjzbKfmBQi07nf0SGQstZKdzDSUR6PKro49bWN8aKrcfDQnyMam
83fwsIPXoGXWHqVH3jfX3iKD5CCF3gybxC7BEyIq5qlsPuJPAyjXnshiMZRZoRBwBs4IDrnnQYwj
yq2V5VjO84CX8Hkw0t+o9xrwqWbZz8jy+FF2i674mc46P+rmgAp/DVuWLegLmzV4ZLNNVOkFKCqB
apfQuUDAX6Mj/TNJiBz9Y1KfAljrFBs5ggWcuR7BrYX5zOYBgnDVyii0ABLR6JKtQanuzQDOKVv8
H4FtMYBTO/wEaPGgPeeB1e0slj9FQp7TKvUCKg8MjJ1CvBNKSd/xVbcfQR6mfRJeZHZ5+MCrNpaC
4f4wZju/CfCPJ5KwLADpLF2oq0YpRUvdoU75xrcDxr6PRdeuSxOFLbNgBx1Zqa34HLYXa9KjF+yZ
z82sl98ap7F2fcDavSHcUFi4mxpWfe7nsr2DGEu7JnsBecJVOlXtxQ6tv+Ud/ApU2KMeOPdmVXyh
ZwpAf696NFZCeDi3ih2IyapTrvlAzoPWDWBSj9+xer5egiovbro0QDawf9lHS3e3tgUJVLBj/4lQ
LrrDgmZFEzoVfhdtkyEFoYyluBXHSekBP478wR86CG7GQ34BqYrzaozVcSyG8skGhfXnCuLIiee8
+pZrP5SJ80o+EwPksDUTvqbBGTqC+znMjS2NaonbgEGq1g4yVMxfVl4GdCtmEvOH4Fd8wg/heN9V
PZYKA6BtU7X3wJLyata5C+oc1OxmjcW+gjQM64XmYOhhfgIPrKmfmF9YONH1ug2EgKpLS5Qa1KRL
gp2WwAo9Jkh1efeG3srgGz/ZpHmmNL7LrKpZTQ/MbHGKIZB7lDW4geKphEM/gilrp5xuo5RV0wN9
cz28qNzXNuwqZFHLUjALpNWZ+hNkYdYxuKnWvRhWA9QiG/lRV9lKNY3ysS2rACg6mOx16CGVatjn
gQOBUIXGF6tO3RNdzN5lJ4Cqr12yGW+jyo9cyPkfbQ4fWg4d3KYBq8/7GSlQjlP4bOnFjuvTl4/8
FjZ1Z0cfHuuh/1wLelboOoJlKh1AUtJFyEBN3LtytvaZNpx0vHCu3K659jD2yXiUDK74zF7jaBoK
kzO8xZFNeoOd8AFcg3hlEd0rhagZpA/FodbkeoNmMDcT9umnD+UZZ+LYC+MXbfDAmy9Y+G7UGEWX
Q/tty8rOAAy1hCzU3gA6DttdZDpPRTn/aZZ2x7Akw94TRE499sNNPtgn8hp4dQq62djTaAzFKXw1
xCj1yYVacmJqytmW97iZ+D9uB5Xv64Q0QYCCxMKBehrfgBjNeYhtVoECAdkYWTOqsehYg0cZG3YU
olazjoWl1iTfp5wDxvVWnBoEU3RshR/rvHyja868o6WZ04YJiisbURuB1dfA8JYFhQE4xcTCrWId
FI6xv1rRaJs79nNvQUghxjJuaJJraNrO/iG0tHnj8/hVm6voeYCKyl0Wm8G67Mrp+5vdDavsLkKF
8tqP8lnZyb9zgt2VxAOkCBrqvdqTVnoj3stCAF100wGMfjPBACmt7AXdyRculKZWmWZhJ19lAp1Y
AILwEezVyOCDL0/wHdKl9DmTLWVbFFZTd4zBwV235pHcqC5buSW5k9cr1VdT0fRxilMkUNbL2I/c
FrbF9O/vvfClrqoTp1svXN7iyW44FtSLXbfbuG8kDjZRQHxE73AzQu5OhbR71OqQ0BJcEZBowukg
Bd54opqrOTsu9rYu6ERoqeLrNSio3Mw80OJGrWE+GqClzwDSAhkh12Hk6IaBcaBV0Ii12mpGeQRy
wmlhYx/nJoKXNwK9Nh0di+4kulQoTqOaDlm5TscJU2gjv8+m4S424/BLWw/HBjCVJ1Zb00sdl+ux
NbTXTAN+bGzzZEXdbkrzI894vaHuVOCoKvQTtqduWoPtgKakbs5GOWWRtcNDOJfJgdvzqjCn6qS5
uX1GCgAXar1dPPDG3NgC0XVB9VVjz2VbAu3GNhRCjj6NLGKWwyiZYrvKhhLE29wfxsnb0B3VFIsn
Fs9J05Bb3GlhjaK5/0vadzVHjivN/iJG0JvX9upuSWP37M4L46yj956//iaSmgaHq/nORtwXBFAO
1S3NiASqMn9I2R4TkAk74fgt8KJ7Yah7JetKnHprMxArxDQEQD6eacK03AH++PtUTdLyluAaHadh
wmCZapVu7JoZh7nUb+253oam5bKJO6guWBnq8Sn3ZhQfPjaWiUhrBis7e3L3nAJ86NAZNliLOh/4
+r7igAjjB7CNPtK8ZzNfMDgiAuoRoqNsYhzoCgcJzLFgdwiHeAJruGBWpojAHnIHKaPr9x3cdAoP
eYpSAs0Bl24k4LNwclC8qDU6acb6Rgm7tpaGLXQFj89DdJONXNJRDZxdD6KNWz4DYhWM4y7od76D
RkoMyQUlMiuH5DYDjEKaoJp3DTO54EgKmQ5own2EY4hVPBqvACeVIgf4Thtv461M6CJzWzRy01EJ
37b/MbeoUZvTGxRSfOfpbdlHantYjoK19ggWFONa9jbOfuWRMU+fw9AtLm6WfF08pJYzuwfsGtj0
7MNK3fEMOUVYtEMZ1+VwWQGLaZwGN3vs4uCq6HsUzmf3CSyf+BOOR547hwx0T90O1Bf5PlFBbFdw
XQn9DPRt8zQFvfo0WvOZ5oadjIsjDkCB/mqWbnh23No853k734Gdu2pWy/u4B16LOJRWnHza92ng
H9i8JjvY2OmGsq3ujqcCXKHiFJsOlMslGpvQmmSpAYCYPGfVAcelCuriewgsN+nQGNbXuO+8M69D
5W1pbzfDXfXc5xrFPRcpV1tA+p+4bnMgG0Qt/rTgbXvMDzICb16XS9jc8JcQuTN9BQdCeV5hJbN2
b0Ew5pRlfPpUpGc30r7Ksr/FxNH1fg9az+Zgi140dqGpDaqOkngGVK1oUkOPnz0skIvUGEVv70Dg
MOL4U/joD/MFh3HjzhioZwaJkd9dfG10rrqn4LyjzvFEL9eWVeDyWgwbGZdUuPMEnjZDPeGyAr6U
9bOGV4LFhVIGlz7LNsYjOCqq4EojueMSb5VRGRQHD8UXeM5OwF3ctaZ6t6MeGFCmMn8FF6d1Hs1O
vf9cTRfatFEEWmgRgUuniVTRhz0uYaigCUicHZRlCUMKHzuhLjA89k7b7mtx4NGKAc0moBNx+4MU
JXOwkrtgo7FQPvFdNoqfofCkiIMXt6sYpYXapB3j9rClxUa2LGVMVbztiB04yLwe/m2rA6AkOs4g
pTvmwAUDAn04/VIFFVptR8180sd8/CVt2nqnmVb0TK05AnYBl90fqBQnr01bfU0aLfnsN8aRUscO
g1fFcr85wP3/ZQBW5A2AyiBWFPECHRCRqCQ0cJ+M3eTm1MrNqcWNUw22JZQ3a31lfy51MPaKgt++
AARTNTVHrjiUrPzlFFRc4MlKgrm4SX0mluD2rF0Ac0ThkzXUx43JZll6XjveGUEp0jQ5/cxvtfVq
Fxz/oWzDAayKU+1Kz/kdP9+33vulI9zC+9GqF3/VWf5e97uUOTpYsfW6Nfb/Kw53YH/7u+3977p7
xoBiDZ6RoWoJuMN/V9rnWKvBZu1FbwNaIcbrT2WJ1yeAa2vUtQud1QBkNZkWqTsZizMaL35cA782
zRYjuQ13pTptQqi5XqaLVGS1WkuhjEGZTO3nqUobunBYZbXKgCq5g8xyI+OH7zoHJI+Pb5PGulcN
JzMrsnOSevrNcWf9FokZlwKKGGAwrQA+E5rcdrGmXq0/oU3EuUo3verxyyYjLMZcywhhCYjRyE8+
rKxlCLlzyp2khmGc1o0PSWEX+2UpUqIJ/SiTHqsNZA62a/xhRX5zkiIZauXBMNscvn9k+Wk2UfQ4
+W9e4IQEOPEtgOImW8efT1zK2PvB8VLMgM23QePDw2MCLGhlslGCGWWHDpAKuMIVUH6o+UQ3Ap30
AZ0InYjRJMDIV03cy4wTkOWCosbTbQ5SzkIZ7ZONBuaVjAoOWqGNzwZQxhYTqWCA6BGlnGrwIdYn
lMd/QK30/JxVI0jU3EABZEIAAHCch+Prh1YB8cOzDgCWJ9vpi71nNyGo8coDTxR43MDqtkTTw2dV
KQ7LqcSPMpqVGejSNVXvDsFo6rfaCo2bGdcuWibFOp5N/FpVnfsnoKbQLSLUVCw2XC82pVCt9GFt
3EDrBHCQ+ONGvIq88aKhlA1ulx8HMwdjuAgnM1xSeMikYpU6Y72X+cNNsTNQfoWOfQlENb+DC9Sb
Jwa55EzKANhRgusGHYAbBX0pS/EqXeJN+HsYOsslbUZzPoMoOr3Y4oCvBGjNMthOY1w3MmpB5fSD
nXCj8cpXyNSyBF4mhTKMNJSyJaoT1oAL0Hdb+Y+7yXAykpT9fEtGbXULQENBrQIkXctwE6dqr7gC
6D8OA8iYBfAHysPqYwwKyKd+csrf/PbFneLsVzx9dNcxmwDnIcTS26rHxTsfUXGuTn5N1rrlvX15
LedLMxha9t40j6A+//5WX4ahloDU8/H+TsOMb/XSisLlVb6IJ1Cs4R2fPsu7eJBlOL4XxwEU0m95
x//H8YC0Esk4IplVIJmGl9btqc3V38ABk91GMXAGIEFgWnHKoZur7GZrbnYLRzw67zynNnFhn9dA
R3xYSqONj1xyJrcBsWSAi+s8PCHe30OulVcl7puPOO2tPyaZs4i4ovxh9Y7orYIr8FdOjzgOXkoP
+mCau1mz68+xMU+3MYijnTl29WeljerPAKb9qgcGQFeESI1y5ZyA221PJb16cJynlmJ8pAWKkeIj
2GzjEy103/deI0U9UUl7axIPoEaSP1EmN6WWXlGvL5va9RRcA3VMW+tXv6jLc9V1410JzfFuALQV
UBVmfJQyHXgbd7mknSeMk9grcBIPtk2xogVtrTTH1T+F0hdsODvg6ytXiqTHxoxLZmGaUwweekSm
bAlKZ7f0D2oZRU+Trge3XFOCWyoGzijD9W94czXcczlAWsOp7w92pZvHxe49v/dkjPVvXOR+IMz+
XE+8qwFl9SR4q6MqfrIs/IFUxeohmmxFvPfiN5ADyJwWK65oitvqpwz/GzzrMcCIASH3FkcuZYyH
A3f6MQYuUY1DqYUgn8PrwadsqpRXnMbue68NP7ViwE9IfyqNHJwLwoIDUAlQ5hinzRF84wmgulXg
t6IBJbzShTYKLuN6rWs/UFQNPQD8nebj4jBFKeBGkl5btl0iu2AwHLpoAF4U9qWsjr2XGEd8z1yN
uG5gdou9SKcLYuMpfyc7NUPfdY9ikgM4XJW3O33e9o8CeDJ1qztXG0hd17DA+F3mKEgQyLtdErkL
Bq80nsBOTX/pKm3nUH3zlw6bII/9txUIcm/puxQvCJdUm6r7qpYBUG/hUTXqt0zpMlQWahuZjciS
LttiB/rxE273Z4jHVvFdnevgNfGr5BUl4cmrY0zxIU1A7RHkQfraatZogqbVV05agRPTXtjQkC7F
HNoomlfBtAr5YsypmR4swOO+yMAUN1r7qUWp+dVsEsTlFriJD/aoXOtOMi4VQW23R/DJo9vikR6j
gE7GuoxZ9hfltOUsGdGXEljqnoFoKkMOTXQKbaW8U76kqvQdYIjsMb2A8WcCb9DjG3BNTTlwuWTK
b6DUc2O3eHI/fnrT0J+X3X9MEt+ASHGe+u4M7JzsGcey2bOjdOiqEEvO6qTz9rN4LpcyKixhZwMG
Z9g1wEMCwex03QRYLQEddg7m+b90pfy9cChhmtFHG/lHmcUqiEgqdx3vbmg7afBeyLov5uOgpzZI
UJAmTaSHDGkX5X/AOx5d3gtCs8TO4it4uIDgJj7qe+HkV4RjZ9i8F6tHM3U/zNP1vY9Nhyk9DLV1
DUxj+taqKR652qa4DUmcf5nS6dXN/fTXQKDC+k1kArsuyix09FWed5VDbnSJcpRrzoawjpVjUWT+
FTUx/nXx53ryRwVVefjtpuUqppar2IRSOnFGH8625lJIm14Hyt0Sc7WbYvyqlEGwyne1y8qFIQyZ
wMpqydBx/L/UFiUVkZqjRwbvgietLH4fozG9U8QhNnyt2W3X+BtmHtTK83eRXX/XJ5zSfz2t8wQt
ISDVkkECsaNccrbZtzPCvxOzH08r+btb0dkKsyevwYkYV6ucNYFMsArx2Lj6Qwki5SaTeM9I5jkB
vA+sAs35vVxX+1FNt7BXli/0vS1W349U80s1agucez/+DDZLeix7Jo8vlx80Mgf9ZM7g1gKzg37M
NKCW5GA5fUbVnv7sZ4HxLJdG7rV4GwUhGhU08fCMLNrkYW3jb4/m4ue0VTgaeFrczP5Et9L2rGk3
4NBg2gm670OISqE9d1mEckPVa36rBKEFRYtjKrIrCyAq+NntXa8B4G3nLraS1Sehocw6VwJ01wRm
Cg4NhGNMzpg6Z42rXSdX/CckPhtFS3pgyHSuYW+eNq5LevwaR+CWLpuvP6z8+lZf0BLzx6+OgWWy
pg5KnL5yP62+HqNVwiOuvaq9jcPWZ0VP3XNcFd+44hAkI0rtOUXHOSjHULoa2b7/ZBVe/qZYbDTP
0g6Wh1rdleOiCr04BHFWvLODxAZygthr8S96VOS3c4gaPiHkFotR7eoOc1H7QkH3jtVXz7QRGcQ1
ekJorIj/lc1gqpXuLxv3ftcyBSJOLQY0GRv3Iu5xdGMGKm4jQSu6o3CZSqNetf9I0iE5S2cq5ZJu
lJkTettD1NM8tnjPNPT06DLF5uf/Y1emVgH0ZS+jLzN10MpDkYb4T07VcNSPgQ/1fAS3ymA8Uibf
MKcqe5PxuZzGGxl9gbnzZre8ZMpYuoXeyKh0/BPP6+RJH2exmQaHSAMJfcPjPWkjDaWN1MYPMg8p
YxgOUsbjwuXkkDwfGxucZoItFFBEu9FrnQ+G1ocvugkcB7HCX9K3wRjMk1d02rMUmSOK5YsmVy9S
VjUpGBDAvHbQusRd/Me09i5FbABxSYSjIi6cgNvEnmgtoUxsMRVVtiuysD6BKcs1/wisategWwkN
pYLMQQyzMX5QNd+7SBFnaHKoF4siHfuDX4CuW8pyU7A8CH/K8EudXzPQdcsg0lbK3tmr0wD2M1c1
DsxfbFfvb5LgQRI6SBkQHv/2zDk5SRFng42a9J3kiljWWdUAQhb4cCC/K8DyeMpA/YgqneyLZIjj
jMxyC/sc1xsquRXJHOnnaF7F4OCdguTL4keZJKfrh7uugEhyxlPtq9lnKJVPJueQBIOKvmYhbCrA
JZrddFtkkYHSBmvSXzWhTB10ou7oZ08NfvxCGKF5/ZW++ezce+GLZjXYPXytOEfbo/7Yjh70/dEN
pMvOtcu8e1upxi0C0eaNMw62ODKlDNTk4sawAReqsJMKaUw7Kn4qKzrQS45Tc5H7SIf/W8aY7o9Z
GEU6g5Y8wPGiNynXynEUFFSXyjX2UeLV4Fp4zyUVrQ12LLQYQM21Uo9gNuaa3vqou9aeU3DZw5RT
6lemjDwr5ltk2nBIRQZe3Z6DRJ+fcC2gJVfwU4D13MCtbNdO+j02Y7vboQZav9uoRywPSmP+aYJy
5bxoQNCj38NpqBxAifg4Y6jT66JZuQ8i0mQ6w81V/zZrEAS9UJTadnLRUvsTV0qbjenLmHXtcVI6
A43DXVOiEUEk0MUGRsvE6aEtcls5AJT2z3oIwjNlQVuhhGyKPksOiEDQSCxEEO9PN6ZJ6R3AuKng
oB2OHGhhCPoJzgaySvgotrgtU0rRQwGuiZ+bMpIHehQwQigLg8X7WdFwG13uTvXKU2YogheRO+0H
LwWhOnopFsR1IrK3AervqlyvD6nQqLOaAJK4derDkOMvd2h7qQp0NujpSR97TnEDTiGNFqGeoVWI
8O/SnUDwWeWgikqZAw03gQi8SoF6a+p/AVpzc3YNT4CABYN7zEIUv3rqpCp7bzDmmzaC0OzuG4F6
s2k1qvZtRH/rRe8b0NhS0/XgOflYoDHiGAaoKASB+wQa0iCpz1XR/pI6wFzGMbhXnSfVSAGli3rs
pRYatfUJGjLeVgnYs3a5ATC4RStdlhCTiYIJK/dQ4xUq4W38cdCDItrKpJ06ZH949agc6bWxlcsu
0t8CS5ncR8po1+dTUezeU2tO/EeiG8qRdtLtPVvK3rN7z01+oAwFLSCtEB/6sZsML+1QzHEq68y/
2ATsU3zg8fkCqs8Vg0HsPa7tSSkuXpZfF0PKIsL5KQLOTzouPnT/qaOlRqW/X9SbfRmIIf1A1U9D
4Zqd8+LfrbKIDuju8vYSsXsF6E1U76Fo/2FD5G9qpZ+0k4qF+Dd1TNA1iUHabHeRPmWdJqA2RVdT
aNXm1Z9V1Mxz6BVQNHFKoVR7nWde5ZIzKXP/rZ8MLePLMFJWJKfU1lHAL7KS227c5XJr4s57XGK1
Tzixw60QnqyzWwbS1GLnR1kGzqlPk20010WbpSauj9CQeasL1OGfOF2tqadfr04I0XQf6S3twIAE
Ode0kxG5pII5bF1WCSjWEnUlks7mrIOYo0XxZ2UF+hWnt9q1ecwo2ywtQzOyHQ2BBvzmIv1+Gmbx
20YM+pd4AHj+/x1q8d3YbJZM86e7yw/BVDO8/rx9iH7OAyAhdihW/rNIULQxoLcRlXXzZF9xaWZf
l7UqGnkCE12K/2tNIw7Sp8bvQdRmSwBGZXxaKUZave23TCmVeppL2dbmf62l+/ck5EdjVA4/z4nq
VY4/9fk3cWQyQ39DyyugnY3MO2zeJ7h8TyZfMaRJOZRf/LzPzlIkXZc3ke1ahomqfOUs5Yvfz9eM
+Nh5u8t7mVBmCXJCmc1jd7Ny72YOyMqjGxXeHylKtdud0Sa/tOgYPmX+jCezAMVYWqC4T65fx8B2
FTJOOTjA9LP3W5XmqzE4TEOYrhxSJYpvNB31bIe6D+/Jo7uX4uG+BgzoLqky68oheszqSU1wVqwN
gour+j2v0hjNdA91F8+ae1TE/+bLFAg01pVrBgJ/nKleKORaaihboksf7hPnxe+2o2Af8PjM1+xX
OzCta9ajTv0IGFF01on1bPt5vgt1dH7spZQqDk2hQMPpRs2lGrfC3WzccxtkT6YIKZ2B/F++OVM4
0VoGW7yrSPWeSvW3Utxh43X6bcALwnj35/FzEAz+GU91abej1hc3ytTK5WSZ06EIwScjA7wbT/hm
Y5Re07k5LkE38RhA+ooM2rEAKOsjM1qkzlRe2jJ7dcWjqy8GS9FnQKJl4B81S1DecBlW3Xzr+dDK
KS0NvHTh3a71D/qc+3iyFe6dr/XFR23O26e2jI5m5UzKHsSoxa6t++roowfnFo1xBHJqJwgBsgr6
MfAw66O9xwFteCuLEg9pnCoaDhrMIfyvJxQULeaLzcrSq1NEYViazbZ3zLrctb8lUxo9l2qLhi9n
QEH37FjPSj4ZHzigp87dJUOmn6PM8HGCmgKVLteqcV/TpQuC6h568z3qvTcX+j1CVVmTPQFZKbnM
A+js9AjUdNqoTXsuG0XRXtyw1l4WrY3fLdVLb7hWfhNRmZu2c3ZtwBbTTDrQXykT8Al2UbxsQRMG
AGyJd80T7Sq96MBlGWXdPsq08ShlDOyp3fCifdikRhXeiPDb9Mh+k4eO7L1ZTdFzh+y1FkwBu6R2
AIWNXl49AK0SGFFxfw0Kn0EMXEqZkoP8ve3tck8Z6J66ASxvMHTsAtNML+ed4SjucaXn1Kepbzc3
pQdhNWVykBuOhZnfne4jdRQvkTml0E6S6JLW2irVxUS6yDSZW5UmAP0ylF49+oAiO3SKaUenNqjT
mxfiJ5kAFwKNxViWBdrLd5yamaoXqHP07UsROUfacOhd1YpOG0dqAAYFF05r1Gb6Fwbqzb7bha6C
1/khmJ39ylTr0gmcxSKHJSp1i5mlW1dXN7+ZCaB9EtAP3gO9tXpB4e3fOeDl1b/PQ2kdPQ1fO2WK
kFGxsQvKsXxK9BFfPyykvzllZr+TbnPz0oZxulhIs41XpltfffDCXeQu/8ius/M9k5e+tC4BZfL2
MWy9t44TAHpWn0ruCW5h86po0WEQMJBv2Iwm4P0C/D3ZUcgBrerTgg353nIjI84jZaVVvIUaW9O4
4H7+whcg+RbEmXzNysbkWzc02vk9MykTZkaWrs02IbkMw2iJJt/euJVc/mimhuZf3QhE67xNi5sc
KnBkgF3hIazt+vs66TtU8eOk/03fAynnaAVJtVuE+AMMykZpv0xD2y6PU2Wjl+8d+E35dRZoPzsW
LRoZf2pHRfeI8lM7hir1ZB1KbiTdfiqTe8is5K+F3/TZAeg9I4hvWz295XGYnvIs1Pa9IOqRAxBB
DpHV288RqX10zUYfA7gMFrsuGt+MhV3tAc6HrpSbwpYxJ9Gl/WNM1wVomZ3hr+zTlFeo7nggsuPJ
pQDe23dYdssZ8RSNjowtVDvtVmDrGz8u3wV+p6Yo1CsaIfbR4B9bzQa+ntar1YtYjk7nI6Hi6FlR
cNfCQbmZLXq1G0f36x2nFPq6dh6LHjTdc6mgx0UY/mNK80TLtCsKLBdn/J+l3DoZbBV3cZ/aRjll
efLbYsQ0gAqMzTcZLeZGMqaHFtc3qC4XGa7suTv3k2lTjVpNPIw0OIanYpX2EmObo/isvfisNF9l
/A/zseu1q47POtlAuMyKcripbo82HAJBzn0EFafmisrNc4Acl7iXRb3YE4JS98DMvuBKVt+NJCXc
KsTKh9GVztT3s6ppQJNGP6/DJuJN3y81sg1YCQCuPKBJ40C7xUXacLY0/koh+4LVoUnOsT19/R/x
RSI/NVGQ79Cb3pPyY8f0Kg36cselKZlpeCLr2AzmpWWaNkENyFbNc4ydWzje/IFnK+ashTg6z6r0
ZFXJ7zxWGZO0cv/W1P4vL4zsY1cFwQ20pco1tXxxnyGmZWPgIkTMZk0TrO42sJWkDdVgBlHyHf6s
i0uRjS4X/ouKtlwv8e0+L88RLvnwv5CWJtozQDPGDwtJvRcOOFTLm0svZFSkZtGd2ylUdjShDNV5
zqtrL1YrsXDX81DdxZHZ4EC7dQEvOCb9rRPD2ICakLP3ZHalwJo2eqTeQBgSXZYIK02XmPk1R6vG
GLUgthKDqeGOnwNltp0Pp7Tq/pLyptfXZlRI2Wh1KRrUovDD5IFnYolEmQyfzGHW7GTEuu+GE3od
/2KYVo16BDCBsMbGkw2VAZ44vzmo+z1THmqlYMr4kfKgj5Rv0zC+mVAph1zYchmM7jdLRNq4S1tu
MSvWYlbk43ipnfZ19Q0uU/4Uag/QbXv5UwErob7vi3Dct3r79uMqmgHnyLRZPIFxjI4U3H8Fw1hf
2zr9xE7FpTcydopFtmqV9HvYZWX8yRTAU7K3kfIe/rKFUmkGDRwxo7rXUYe671qAr1tRYv4nam2U
JGTD18D0xtdaD/9MZt34DyC23bOdZLhBFMv3nPDvznBHVcmOgZJ9DvwP2Vw3z8ttjzUtq+WuBytN
DZvnZQXL1eq75Xt+/7B8x2+JabztZzdNCjRDcI3WHZjg0RYfX4sq0T4prqK/KL57UdCx+omDA4h5
fDpgYUvZpJiH1mjdV4rMwcyeAAQJ9DDhxUBJbL/FXWRNZaCx30FhSNXeQqVrLmiTGp+7voqnXev4
L0AbK/FIAFkKzoZlGB7L/ruFFEmzULRAAYR1iSHltJUhHxYr+eBje3qIHbLAK5Yc5DZLhpURvDJD
GZ0zGUpE13qvPg0tyFKI1evZSXWvKv+Vq9736o8U2Z39aj7gfnFTi8LZxn2lQSusKBKOATGCO2Hx
iINGMJTN+AD7KopBrQ/dWF5zYH08jX6k3B1U9vY7MEn5d3vyMe19lEPGOthR2qb37ysjTilU597Z
22OYHLhUUFmA0iRhvsTwhjY5aRooBJbw9Fx2r/QpenJKvCiLLbUwr5QTp5WFe2jwv3Cxyodh37JE
5k4FnCWqqZA5ucy+fWS/+mAqEBCPqtkV2CnAUQ/qyfDOal5wioCqarvKXpXCAgYk/kCmRuS8NMKK
prSwDfsWJU1ykyLO6hE1+KmaBEsgqc3syNzrQKo9ShlnuVPbxzK0uz0DS62n1/1l9pUQHx97y8SM
rEaTZosSa5ErlcxusQARlMhXmndF7Z0cHEMdMwevaFo5tru4KcK7b47hnTP3MasA+N3s5Jo2YIS9
ZCF6HYwmhZYyaSJjSRl3MsROSTE38UFuZXiA+h/7wWy85zo1yrvWKN/ayRl/1bK2O5kKrnftEhS2
o998dJog+WQFsfoBXY/fQK2lfTa0IX1tbiMZppPZa4+FZU1Hi2z27uR+am5kpqfgPX34TFVlRGAM
F/52H72kE3gGwp2fAFPZrNv24k0luJpEKwpbTGSTitJ0hb3nerCs760qUh8VtmZfNt0upZa2l8zB
xfWPzS7JOANt28lS42A3ZY8eHCApf7GnWbsGqLgca/wDQgEkBbUX2PhFsczqApK9UxDbsf36D9M3
t5UHp15c1HTjKgc1yju+ijGU7o0W85i742UVZeqA0VcAM6sKcRZV+s+CchwoGrHi4VAL6yCak12V
9s2ZMqngrK+TEpSQqI+hMWVgLfPQkloB8kepvENfdeNNtcCbubKpQvAoB7hSPEzUyNhe3AH+HGQr
UsSZjC8z4k5SgT+y8z7t8+pAGE3VVs1b9PcK4nOZUrlggC4CbaxNnHAtWJyLaFEHkq2QTsTp/MFa
iiXW50YWMQi9gr+pkwM5EblcrJYNhwoM6G1xTtts1sHlnKkv4NRSz6XgvWrwHAbeYY5FP2cAfIiN
c9A46os1u6O+w3u4glcb/NPhUvMG9YXqpkORRzAm3aHSwto+DyCG1wCWfOcONKEx9ypC1OFLGU2o
7VGvEvgoWS29+UwmLVw7jws7V9FVxvPovqhVW+q7ORUNoEkT9KcQBykoZ+0z+0AXZepzPH/rM1Da
hSmFlQEeA+NbP13cPvBuYWq4q4Gywm5d9NG6M3ief1SPtRHgz5mdn8bMmPC+S6PMLb+b0n/RZfjD
edSTCKQ3PwZ5b18l+SGNCX1CN6S4TSLhTlsp4zO1NgbsNn58suSLs3frxlZ1YtKclu/WktHGs3t/
b1otOG5Emdi2qGy1TwgS5n089r0HKvG4y/Y5QHFvHLKyBy4Hp81QOLcgAwCvMqATqhJLR3WbN/Vs
j87iQ+vNks66GqDSp9OvtFh8GYZaCt/zzSNVPSV98Lu0oMM2g/dCMV88kkZH6SxTmxqgoaI1KHot
ndI9d+MM5q3Hk9ZPZelkBPvlNGgMHOfsC8Yu+dBGv1jY8BFtUYyjumtN0zuGwAS6+EoMNnmczXIw
xTGsXP5bmTXiwVtE2vhvlv8iXDNkq5w2/u0jT5liOOcfS6PvAScUoRCsBQPvrUNh0C3sgIXnqB1u
VamhcDWlJQdrUL97LvokS65haLUXqh2q87TEZRwFtdiDs0W42snPhmrXof36ZqZJcVZj3bK/aXWd
PJnaPB0yYx4OrXiwAqQunuzE0A6eewo6oCVzSQVNHNu3noyx/7pxaJoClfgBoHZ7De4iGge6o79u
b4wgbpAizgyl+iUyIuNpYz/E6MLF12qfNg4gdlnnS+2y4SNf6cGkH/kGtT8cZjDPHQI101HwZmYl
mDHQA01yW7LWkgy38fQvXRP1V8qzET3Ms2sVd0dPnih6118a17r6JY7rN3/GnZq4pL/q2agvZszV
/oVZZEfpVqfpzkeP3C500EhjerF3JXt55Wr+zrAb70p+cGotsSR/eSyMN1q5fM/XNTTvmk12vdNR
FX8zu1Y9DtGkHcNpUj93TuS++HFxB/+G+pmidu7+AtdmeldGGDQ4/D6nQZMcaAH8Kx8Vi0DkE94U
deDF2s04JXiiQzTk6pPi2O7KZED/eGPqwSd6GWESH9pOGc5cpmMW36cg+psrDjno1c0k8l+4+ncp
G4mS3AGls07ZNzzrEONleV8J+C5DYHRZYjBK3BnZYZKepIIzaheZMOl7cQDYq3jfrYoBzpzSuwiq
eg+othdDFAqAgdwCjleJo+XKvXBFeSzqIrgEBQ04+bZTrmlEc6PIvhv9f7pbRXXQ+8kFnP07GXBb
PLy+5RaN6qGu9Moem11iefHFSjTn1E15/WSkzfQJx2PFzgim7I9GmV/AHWP8QosWvz2nARBZEpe8
sL38qHho/5AyontWD4XE+SRoJ3AFckA3JYBoN2MQP7WGekjQsNfkivWnbeKodPZ653PbtOlZXJI/
GS6Ab1G6Nu9dUJ3/bmX+TtM6+0/ASeLRbBoA7TPgDttNneBW5lNw42xMwLcql7bQShPHHvBqI9do
LVeeWu/PjdlPI+mej6+I6vdcKBtK3Gj2MZredX2exgvInfGqowyqfXSVULuK/+X1fSmkXHPWKXhn
/00K3aLonlwPoEQAPkczyCYGwE/76gvdTfFWlU+ViweSCB3OASr6irx7jkuvfUbnzpfSiIaLkY9v
IsppUQmz2u1c3Mxl6lF6USGX9Vw6hyIruv1GIZdBgMZ6Jxn/YvRM002wEYsEGAWVL8510JyjFHEm
/bk0cXA8+VN0/6mZFVpfcAw6XGjBz1SZnTECHQAfpRQfpVUadbUPt6A1uHp3Vd7Xd0t1832N95yj
Ho7WsykGxcvehhmMEs/+eAx9dLVRTAOacjmgiwHv5rOz+6k7mCa+tJZjXTb+jATKh+lJy8C3Jfbk
dpzJpQa+7/2koYCmb8p03u7zPTm6Gklg3UFdeh3Fa9GUKtkHLavyZQit7sWqC5SpCxGVJaq4zjjo
B9NZrr2ZvTb4S+bV+1ibD+jwnU28XuEABmwV6WttDvsapxVAFE00c0fZ6Nf/1ac4fQJ/25uZIWZ5
iWaM3nT8IxWU0aE1R+1YpuG0l4GpmERDvdt1f3HFgV6DpWn3Fq04MgaVdA8ENmUOIklpz/3Qf/Hf
3u71g4dzs/1Yz/Ne02I12gO2GixmRg5kj9FQPxZxrH0E3Qf4F+rJO1HGAYTd467I6uhpJQuC/6SK
ASpJhuoS1OfpZv3CIDQzzpljDh/VoFERNZ9fcEq5bLSIohgXXHP/lR6LyAajhI9/73hLQz6OGBor
js7MeSVzg3yVN31rF1diMu9FJvKuRN61nuH/2DgA1nXomP2+EkVzcvAM1LNa4u/YRiaXxjgUqE4V
NsuUKvBfgwzPdi5cMYzKKryt4cqHpoVIYDGVrpzJgTZcLoYML9Vyyc0eqUg5bVc7z6zZ2+i5XCW9
Ua/cGY57rXw25rSxgxbPoHgOoPEq+WgI8U8F/0/scECm3boA9zw5KLvw9q7ecKihglsG8iHHG9mJ
QsWsXWUv9VHxxVBRWkljKV6ZLVPGoZHbel98xY7Pk+fPeEkRu9BR6xqsOS3RXIg/vFQFAPbNy6g6
SEvOVluYIl06go0MMbgO+6o5trZe71bCdWDhJD0Zk18A7mifVrlt90HhPb4B6Wg4n3VQqy3fAD+m
GQ2Osue0CXLlqZu0fco7Cjw840B2+H+cfdeS6zqy5a909PMwht7cmDsPEuVKpvw29YI42xySoAE9
CX79LCS1i7XV5/TtmBcEkAZkqSQSSGSu1fbb+dwhNwbUhb4LC7BBDSGp6DTE7pBum6X61ZwUCaHO
zTbKkf+upoMSgZqSVeU4xS4agG2OVHo/zPOiXNNQV1x2wMzJzjSknqWGWZR+Qkpftje8dGrDRds7
6rWIECHZUpOKQrbzuCvjANkjACSnWZaZ6UKJAdAWh+X4G3zd2neR/FK1fnHBR426KdWj5l3pqDIo
TzUkp14TtdY+6/Qvi3xxJ0+UQM1KW4rYAGKp6QDLJE9XpsXMAvRKenAHhGRsWlSvZqj8nuxJDxeF
p6AsFpPZj8YVY7Wzpi5oJjHbf2T6VxcimTQ8scfLa7+Az6KGUHagXQEYLeHQiqIu97mePy4igp2l
ZkGhpWGubL0p/R9sJ+T4/UoZ8lh9XIJP1JMoTt7wBsG+GwXVMkoqgqRQ1Yd6yLlLUgd4SdeCSvL/
oFrmo9BWIXi+sQf5sfySpiC7oOA/uRjEOkWc5mu0zVFk/4XFZndnlm4Fpj9IQTMxrHrdby+x5fbP
VjadSO5aUbLzEX3Z0nAKunM22eVzHfHpMngpUpCUu+xbfG+tpAJQ3hR/DUK6hlG3H69ROtqwKmJU
0OW9tY3sqT5R0wG1rl1RNyAybupyv1o3Mfg1aZSVQQ3433dDGpOGGl2vPxgXypjk16mR6rCp9N5c
CWZbe7AaI1iqyIstll0bUpTcjFaRIi+WxDWxWIPsBgRQZE7CQlkmypJkZqTrJ2m6gCwA3os2ras4
ti8GQnGo5i3zRxNYkGcNlahr5jP5NikFSubPsd2tc3WzxDneV/F0qES2W0TiXbnIyHZ2CMbpgITk
HZnlruza1WLX06dFqveZyW0xKeP0R+HY3tEuBYjH66QHOlwK/Msch1uII+ffediMCf9O+t5I2TbW
W3OLuiFvZWlDtm18gACtFoj5WeMF2TZRUPXUzDakMVsQSpHwBp++8UesqJV2tiYbmpb8dKVZrvKv
MyLXuBiRruP3WX7PVFMWib/LQUK1oiEpNNfFmjaxtTsUe5xotDiAfNe8JP1GQ5L4PemoIe84UOku
lndcRNQDL1O0Qmr8tL9xkNXYrKvMCTaLB12qa1NAkToDUuDVzcyNuuJyvzcev9/vrDTMduePCWDT
FN47i6dsjb1lt6kVpDvhsltEW5oE4FyOEzEDwZs1jojmbu93Vxd8SwCtsmC5kwuHy2xNkO83V5ld
SEh+5CKyIpxw2rLWLeQ0uQ/6kPgABMCPfPnSjfSVXMZlYQIgCXCp4KP8ZTi6eXP9PSzWpDZBCRZ6
0zjMv5nbycjGKxq2cyb9QTRRdQTvWXWkHjVaBzDSuEdDw96NVIjrfbzYRJPVgIR2sNc3ziO50Dyk
IefSjIedEXcvlEODE8RiC6INPG4VUjiBhFMSzaIgGWlJ0QVFsdWUR9yP4D1E7cwuig1wBOB89Xvf
PflJ5P4oELxYNXrlPbVmae9wZp0jyzIwH8jUsPT2u5k8yfoRiYszrywWR9qq9rl40KwyOepRApaf
oei+ojh1g20vCFM11Eqgcv00F1B4HN/NMRPA+NWdpt/U1ThgKSnz0yykLgB6PbCZKSk1aZxEq8Yd
h62nN0hsMdIMqfnU/WCfum13bJoLwgD5qVMNKWlojl5pH7ib95tSXZGEpJ4vW2IdskG5AEDQUsWY
XhVya7VAlxAMlOnUkIJ6jeYbANqYTUliEEE6WcQSeci5x9iWNNMYeHpoaK3cVkF5nW+ZytVTvsqr
FFxD/qdSd8YnohDUY29Ymz0bZkZBoKoUd6iiMlea0OyZgRD2qdOOT8yW8amS6TeAxSUALgB7XTA5
48PcxJ64j8bvNIicVM5ibSyqFWOFu19MtaxIdlnVfHQ3ShvkdD7DdZFoshut0X8cRoODwWsU36rU
CkdDsJ+dSF7MoWefQW8+hjjfGC/cb7RD8O6ktSMgGYuo/DZmZpi0NvtpJBG4cAL22VROHeDtL01t
aAcx4dQMGLL+o1RXKsxEfCu5vVyp1Fm6ReljitQb5BTmluuVK8pXm9PZSEr5aokA1q9fD81mSTf8
YHPtDnW0c2zG9oGp8nJtWwErBd4l6OS1iaQlQbe6WiS8snpkedoNX3sTAruLJsPxPyrqJ/3gj9ML
yUlEPZqXGcFDUiHji2k+qq6LBDPZQeduRDpU6xvj+dLtimzJ3dF2rrTLW6RhQvcl0F5C950hfv9D
ROIFDxiH1gnqD4zdIvpLiOC/nf4vb+PvAI//B0TisvRGAAMF9qZkHjaDoJPd6R54aWpaEOCHJi6o
xLtq0pIBZoH0pAHmRTP70DAndQkC38sy24eJxtKQu6mrURBZrjU8YtSFiAVnWRJMOgPYK2f59lah
jF3HdVcTcu7nxceHCbrGCAtRIGSrNjK3G5sPu5QP3Vurm60LzZQyAIzUxbSn0bIj+uBr5Cm2QKSa
pdkQgW4z17/2cTIB1ch0/DvbGa5NMyXBPCRF/64dyTpgASCVU4CnLy63hu8uy1xkvAznuWjuuXuj
p+EybSLZZy1o463htlvaR97sNLsM+SyN0WyXreWy3TRKqz0qT9qUGoTFQXYAD/2guJk3iZwaJwkW
YIDrKPQzY/pDb/J9O07BJ0fa+X7IO75LykL7AiyGNRlE8eSAADwvj0bjl09t6/0ZT6ANHmytw1Oo
lg+mN5knmpEUk1XszTIPPvlZVMwz9qI5emnaPHIsSVcWD+SRjvIs4HKtqiqfjnSUt2jpKM8v9avW
mVrzddFONSufh7qtLX1lGjiHaOK29taWFmfHSrNTQEr06dwri6FPtiUSbneRzB4XLRnrGcIL20VI
PdIgaa/x1uNkbvkEPDRglVhn1ujWuVJUtZXVPI6Vlx5u5DQkh0gWe9FNmlzNsnf/pCz1UBSuvV4U
sdKidBTWmd095mJKDySrQeY4AU1jVbjleLaxCTxn772krO29bYtnklOTYD26v8akq0Z8Qwm/d54p
kEvvoGuAM73Fo7UHELr3vovaFQWsO/MnMwka36aYEXZnOFoCyyXjKkGhy2xHk8FY85LiPNsBs3AI
e4ForxN5wOb0/VfNLdgd0sXacDSl9tWa2Fdk7LDHOvajS9O4AX6ukMdxCiYoQCyAFTUZHjU9+57K
VPsKDDp1OI0vIDgn29cubfeRF0VvOovj7ZA5SKkxbfNr+gfNYpRNudcaENyTMyg0t0Xf+6+dPbA7
8FY1ITkDfuSrUDfRvt9E4ntAKSqq+g5pSVjqF/FPz3K+6Nk4frVNM1hNrS1fhOYaITfG7CGrbG2r
BUF1corKO1S5D9BKHuH4v7OqrayZeCzNCntDfLdfh1EAnVjEwVtfOY+OXso/JUcGrRO7yObE9WRr
xT/d0vqCc4bxK/Dzrter1PVyH19Toy5RxzMgFUuLO1QsqiUyLYJpTUwKNoirYslJXxTLepp8/3aq
uAI4EF1jyWC/ucZy3WUqujhdt0srfd2DiWcjQAG6AciSuU+6RH4xHGdXe6x8KUfTuETcVqd0gfxC
ZmMlr2YTzJC8fTUzarA9kDtNSWZ9NsgvrLfn2WLkYuhj5u1arvXbFGlxz1GPYlkXS6EfWntPqzkg
qP+ZtqX/mnPWbhhv2KmugvqYo5hkC64x+7llWEF3ZQdSYqP+PAfuFOXjMQvy+Tk7y+rYcVHsCkrR
rGjvU6RDveGZ14VWEBTHnIviJUr7e1ToyzecnXSh1HIxy5U9yXUkjYZJ0uQrXuMkN0fdzKEErhYK
MmtUnKJx46SZe4usQIr/VVs63uJAthXOI9uVr9xufHsrBkGIF2wW+WLWxjboX/U/EFipEG8Hw12j
GhpiZY9d3jImoaVbQBnAe2lNCovYfWtuXX3Ihpq/lWHBM97p6Rd8xap9FOgIYOlx8cDw836gHhIx
n6O8BU0H+LpmUdTmH20XBYJIz0Ak8++4LBWV6+9zLhMnHA/KzvL2Wo3zYTa6eGFkvZ4ehz5Ij9Tz
uzrFa8ptky2Ns2icxKrMgYHZu+GsIGu3TysP5VVw7DQmwXlg14dqqoJ9+U6UTQzXSJVDeVpX2JuF
CpsUi51h49x1NY9dlx8iJz6QCXmQnIYT2ZFwUetO1KwCEdszQ3cHpKyDY5Vb1xwAPllZ4z4r/faA
fJL4yhk3ayJZ2RvNMLvVPCY6udmKSORaPs2eszoHrPxdW7lbpnZgrM/9gxM4P+aREuWslw+274V5
6wbnRV7Wk73O2zHfxmqTtrgPufUDL2r50CMysS6LtLjTEnPfp1r+hSU23xZ4T97FSPZ9DAr8IFvg
bH7veuuDBUqtyzsRGMUHCzWHiRfXPAdZZAJJThNLvWPLypBhh/6I81jjBdthvvKbET8oKYyXyLAR
g0lZsKMhmNW7XR77WBYqLTOZdQw0qwJHRGy+DD1PH7EG2lZ6anRr6VXzxGRbWEkKWBBWn3SZN/dC
WHui46PPOOJhnwf89IGwb+6aJU9CPAFQCauI/+i/8OHfRmMOxjc9T0/BEGjtasywGQOJ0JbwshYQ
rQU+60bWaSaQBBjwpjMTBWlkN3cJTevGb8bqEqV31zJ9RJmR4P5ZmlaPQxcDKxLgQla7XMYob3lv
HAmSRVDMK8xyawhCPwWevPc2D8iMXMfcrHaGnMa1HkT8zgfZ+INRXZDm1ODN2NePZgZOLtsdfCQY
68XRthArT5ANDDxM3XgUfR8mtdO/jF7Tv2ARdGe7tn9PI4dHyVq0zDvQcLTdemunXbMhBz7iAR2U
gNkkLc3Wjl3Y2e1eGE7zuWRWEiZarJ91y2kVJTyiZj1PvkfbSn0Dm8BPQrAqxwBR0aPugKPJbn3L
Y4wDymxf285pYRUmpuHUqVGsSkJzKEQcUlf4Rr3TnOK1QEItke6avG2etaBQtWLmK42SvJh1tvQ/
CTv4hHB3sPM7LA1o4ZxN9XVIy+plSFqhjJkypmX1jS9p4zQNi94yubO2Wavtxi4S56auxJl6y9AE
xXvIkaizvlF0vxtnbFPXpn1arKhnINhzKABzSeeFY14FKyOZkG+nSrLmmqj5PFFgAzGrZikdP5IT
NYt6KZVCnf4aAIDu0SEe9pbvqwllb7yzrX7nJgyBjnaot5UCCYzxwehh0sf5TkTIV0fOiNkDdqDQ
zkm9D0DfcCa7BgUKey/1/qQSdL3BSpTXKBNaStCLydQutvYWUUE7VaUPos1D4NB1m1n4y4SU5Emz
YSGTh2AS7zYlsZCDPLLeG9iXAXaqA69WBPpULXoEWI//MFRnUNTURws1eC96XjwMkZBvbuTXirqm
PvpRnLzwrLyVv9s7RTJshbSMsAwc/tSZwXPXx/WJRjzywC5viDWNqEkyKz64EUJzwIZMn0gW6UGB
3/TQbXUnHgAF/9skU2vwEGll1qaOgnOKPOq75ZSHToZY7p151uME4f3siI6Sptb5IPfd9Keta152
QdGk9+R17SGw0+lLzfJ239ly3DiqGMiusXyWWZPcBzn3njWQUQs7d+6xRnye0TBrVClUTuEcuZVX
VmgJmW2q3tiB+9F+Eg2AjPJCAMRarzdm0RooV7biZ1spgQ5QNIF3BRTIgQ+yyxu2X6qE7BbFcro1
eTuqLJoapIZnGtIZVM2RjL7aY+Zmv0qIygyEVuq8iz4EYXv+udIAw/N+BEbyPsgCkt98OL0wg90A
Rm7sdbvUMY6JrcfPo0QFV9ZOZUhDw46S57iPQyNmw4OGt/+zGLIvCZKAQQCSWfZFQxnvxQnyPzse
NHsaLfK8HxOQQEVfdaOxL6ZqmIwHhIu9/JPwuk+pNuAAX+KxHjfRSvjWa22l3hc8KSak6iXy0dQE
8oGANH0EvvtwDOJC29bwfDRcYawbKawvxdh8GuO4UvP09eh+ZZRtY1TI+TGqeFsicwlpZjjaW5px
RPYzkLSgRnTmqvanldON9gnJQ+Cf6SZUHXM8V845aB1WRZ0LVLVBM8tUbzK4t2ZB48wZlybq/O8c
zh8ozZKSML1eM054ZZ1SPX2ts9r7pjo2kJGoI5qyPeDhPawJ85vbyWONE73TQtmjRCJu0tOCIB7Z
0Wz1u0gPQGPg2zESjesgO3hpM+wTI552WiXqV7OrX1vQH38vNf7TSG33eTZwex3IrfG3Qbf4zgjq
70xO+smzbLDMekWgn4L3hjTvdiRvDFMPr6zvFbhK8WDl9oOlmsKQP+0pZlhJWNYDyVkn/LBMJi1c
ZFI49iGw8M/L2gQHHzoqRR/8DRkMng2J3RofJvKdwl2N1wjN5G1aFYAbVAyNevVfDBcTsmtUTJF6
N26LnTfUn+PWr7b/gS1dcXH9q7ug69zYjUGFs+u+FuBDQlZ021QAiMPXYktsxkRXTA1pSbaY4H+G
rOhaZUUvholUEHNqBnJp2qk54B+bUNnRXmqlPOi1Y5/roO03TaAXL9wW5sqysvibx81950X4BdoB
cg98w/ku9UIBEXjWK5ZjTohniHZRpUR7Q0h5yHruAOK/QM0SkOYuAL/I9/Q4dxnWoEk8vS4PfGHL
cusIVodTU/Xp2huQ3R04Q3GYH/ZjbOHYOhEP5GI1RbpMYIC+G0VZmeFoAABw2ztKBY8LOZwBKvzr
Fz3/mGkcld6b2WXeJdUi4wmkTvTspabEQmLjcNvc8Jonz23NG5zv/iGKzOXrHIuVsGVYXMxj6QA9
YrQ0cWeBDpOvy1xbydRl9ygV0R6lh4/eb6dj41TskXcme/RRe7ovLIutaEiKACv5MGtw3kxedu3x
+2tpvRYVKIoNvOzIuXmyhNPcN2N3bQSAazZBjsLLThgnr8JmoQ+4/8c4PDZqsYiNrYk7LroLEpHB
02zi3vOYFSEOmABvpX6wfpvhB9xX3p3ZWdmBfrqkYH5uXLU09ozxyIXFt6xwnt28BISzaQtxQDT2
Opz0aB7OwX+K+/PM/jMfkqEFYtqvuAKIEMAqyd6MtkfmCMUBbuINNZDwQQUhvqiUDKLfAQww2yBp
LT6ARVp+VvIAOINPLg4M1wEoODm2vZeFUKHkAqeCbry1x95HTZ6on/NRBKsC7MwHGhb9hMiLmaUr
x/Lbcu0kyYs2GNU5a/zquZ9sZ9dFzFmTMTWx82b5Q/SEfUmNF3yr4cMeiy3pEG4y7m1t3JGSRHQ9
s02v19Olf70eaY0aR1L+iPcFHR4C4iU9objltBwbUm+y+OPoA8x4kTeJlmx0hEBRwPzr2LH5zb20
C3WOHO89wv1w9TEoV8ib649FWZ9yrIt2H2StOuubxx/t5/7ogWkgzlm3tvzaOQ14HqwTPuXfq/TV
k775hzlhFSuSYjyhVGi8ZI6tryucTG8BtqiF9Bpc3oV9a98DusVG2fFvr0cayrIFe+cU+6h5NqYK
kVfQzS50EtQjWSCRAx41mR8Sr8SiQL7wY9y38d7wucQpd+ekp0xiu9pJAK07VeLNMhHhwyYF9Say
pi6Wpxy0JDg5Zn2C8EVV8MNSGofYXjvLltI7ksVNzw9zmd1iQ9V0ws+1i1NEn9OUjc+ZqcltOYCd
pk9TftYqHziLuZZ8Qt30z3oc2E/NfOltrflRqlVHVlXymSsfcyyKYwriq1VgDa+mNjRniYDvcmtZ
XMyi5c5IVLr+ISh9dvnnP/73//0/38f/in6KB5HJSBT/wHbvAf+5tvnvf5qB+89/IItIyQ8//vuf
AKbzdM/HAbAX+IbrOHoA/fc/npC2DXPjf6Fw1zOzwdYPXHPGcnru4uFCsXiK4VOPQv+iAxcKSDC8
8EZBJrEO+njD+LnYU28gsjpfKADnykUmuTpEIP+FMC8pkRoI10U85GW1HYKYgTYC8Fw+8uPWsvER
dMxk8UCyItKyi18C2l+JQDeez3KytQywnN3Y1mO1Jk+SyzzzUClkZyvfPSJGOSF+4x6zyps7/Ffn
XfXemW3wxnqXvHf0RI8B4Cn7dRs7nrE1e+8IjB/8SFT6GGWAeZ2TOefOYVcF5YpRxoyLkhb/8O4y
Z42RJhATgmR9Ghxd/J/2vuOUeUjpOXOqWS+rGPwALV5p3vjNUZSzfRCnWCf5zcFTQ+SNy8pQxwEN
QFT0wggHCcpZjucPqqtL/mA4QfQI0pkP3r6D5x2Z/fIeTP1fvMuGJbN3imvXhlM9FQ7AYi2QApa8
AoUssnNTNSLR0hSOMM6p6Itd0iN4Vhj61YQUi13cRWDHSyeEFN5NSLvYBRNe3K3Xo2BJmSyKpmMT
0D38bDMiJgyO0H+9Rq3uUXORQazukVzbqoIXjbPKvN7fckM316D7K9Mu/TDDzYWW+1tmqejWaFwG
OaoDAVe+3PgygQ287eX+yL6NvWarKy5COi4RHMewfj3665sjGVKomNycADWDDS3WH8CHFuFy0iNy
7l6GsX9BzNH9kfvDDqAu/M1pQK+Rc6u8aEWEs9Exy7fGJMxXtzX+sMzc+1GDZoxMR8OEaZ/8i+kY
2X8wAJ/ed1EzrBG9Dc52I1LknoGdTxoV8pqRUPWQxW1wxvMxXYuulG8cL+APCvJYFGMlgoe4idk8
1Y1Cn7h/asvOWyOfWH7LnNBUSZWJ04B+0Uu1M5YQCkc1q8N/Z4CnOLBslJVpWn6FYoysRqrXiOiE
E3jAM8cm5UnHYc6T02o8dEvN3tKQFLwZNsOYt/ckIi/pMFSnK4cbr2WmGy8dy4x//wLwHevmBeCa
lmPqCEKC0VU3TNJ/eAEko4X0gWnssf8FHhkqUI8eEKvu0zZznhttSDZpxMCmZIzOcwDAtNOkV19p
FAGI7VnZ5w5qlEg0iTrZ5Mq+V/ZdHmPL/MueZnR1+f9nP6GmcDPkur+vKuSDZcL+E8kFzyMWh19K
h3lrO6vGB5e5iF4mU3QXl7p9TkQlNgPwDV9zYCSjrEhaP0YnAaWpPbvrQ391NypjfBgHhDebmrcb
I2JHC9R+VljX4o0Pg9zPAFV/MaxKW+7nQFHusrUmEYCM8xIYjIGpr+YCZSpmdlvkKDQZECc6/Fjy
Tb6KsPa6ny0aHzyeHeJ3czHz7GCI4J68Jr+bdq1eDhdQF9moE7Os717SY8mv6prBvW0UYQtsq5Pp
BL277VS+PY0XNcmMDDB5Ww1fhQ61I920Zv1QhEIDrlToNwmks5fvVcdy1MavTd4HaxPb8jOqtTnS
FYo67JNp/NYBn1OFFzploCuDPLfZweCRf6SdGZ6/Hgq7XKTQUOxl2b7Ne7rJ8raRFRQfIjUfDON3
NVUSk7MO7ldkQdgZCzODAzRCvVijKP6sxThjEZY2Wp+zms9DkD0peJfBOzUsffZcp3myJKrvde5F
BxqmWqE9VtaaBtR0Tdbt21om6xil29n6xqGofGz+/LVT9COqqOMe5fmFfwrs8o1yEin1sOi9O5fn
5b3lWPh9+LYWNgKBTrKIx8k7DWXzJsbambMUlb0oki6sud/hhBi4OBq2Moj+AesnuQNX57BCiiQg
yn3RvLUaEyfSAgMrucOXHMSpypiihzXuhCwIgIj8ZWoMK1KS2btFyxGoHfo0pI9XS+zxILvkGjBT
gYYP/y6177brSJIFVW0jD7HdWliYIYiT831r9kifKTlvNgp2vC/LB41Vgq0YsMZW4NixkBwfg3dy
sW7VCfIG2MDNqJcPBnf1szlWm9I02UUwsz500vqcpw0OhVRDcupJnKDrYPA50ahvmGOtaiAMrLWi
rTcokdFmj1ltd/XBY87n2Y5k77MUXX+dxUm3JZCh1OeoozRg3YMGdR56jh9cQON7IKWtLLTK/Wjh
1gW7RGl3qG0X/7PfLUj2+xy1woYqzfKHk4Nb2etSbF7ZiWIBemqhviH3sllGQQKvHy2QBLeKG036
ItRUtG6wzA0wpbI7TW3uA9r6z2qmYgFKnY+obwaRzB+6l5+Npu/iTZqbydHi2bl0shHXqbVQ8sY9
DaoIQzBk9g5gKdjZKqRODSm4ye1VHPnJbqJyjFgFmxehoJoMs5D4/mrtncFBwBf2WlefqBl09tlq
ZL0rKaeAZDYH7tQWed01Yo3+52R06t0HP66BSWkr4Wgox9kaC5kcgJYsXgNRC7TlKV8PVVy8dKrx
KuNzzE1ADQR6/tLauR1q+oCwsdUWL7WR5Xe6ge8hObRZFz9VgKghJTn87q4lCI8nEYJX5pBtmB0F
+84f5RcttbdZN+ovrNObCx64LdaWkBvKzFdmgxo2tbNNghSAFVW1zq1sONm5BMiPrskvblBlm94S
wT7O0nlGcKDoL6XLrjOSnC5MZlpufpHZoO9iA0eWPMFBX9GVnw3NiYADDOw624vKzyZeuDsP+cEb
GnrIvAV3w+Td0dBPgzOY581HmkPkUUhi6XDEudUc5vsciSgBLq8BHykTGoLiYPMr2pFdOtFuhQdQ
NxK17oSfnJFY1tpgeYUQ+S876uHotQWVffb5g3GpZil4s+UCqdg0J2mpAcubtdaTGJXWJtLqcq+9
o28fV1+0PB+n0KtNnJ7Tt480fy+sLIDkkk1sOQ+jzMQdXSNgmrlzB5ShNCaKj1bXv6E+Gtg8X+YR
GcY8clelieoauudZg6x0c9faCL6QDd3/PI+rzzNwBUVfI84JAFMHpTiRF6cH5MW/9GUvLkxLxWVW
BLwv1z2KUhHBQexCNbJTUBAoX12zrhRAJniX5ZjlVFn6LxtSkeO7NY3MpjrWPhJXgo0ls3L+8dLH
Rz/Wq5QEI32KwYaJobyPEtAqrOhX7obFkJx5kjivETKGw7p1IxRNDqkE0WmDAqkqG629byTdGWfs
m17XkCEDANLiweJdj+PFuEWWnEqbKYxmtslVxg2TZv5gR+m0czyG5JR3TNchBb3vAsoq/OHoo3jv
sIio1xKlqRvc8VZ+onW97nj5WpeNdZapmT6i1CTB+Rv2DnUUFetA79uNGZT1pQCzaO5s6qICzVJb
/OEGDWrrgtR47GQS3TVAMN86FrM+owjhLlahsKkrhxVDefujLPXoICJwug8rkSCIVGrJBNRfUfSX
zMQLNZ0G+ZbqJv7T+LHft5423QPwF+7C8l+5Nb4uRY0C+NECaa8dHsxAZziBakCtzpwR78atZlTW
ztECwJ8w+0FP4+ITFwZHSLaOD5V0NGwmsPPhEc+/p8zFp63nnyLhXy1KmUXPVYtN039ooa7CEAU6
NqZTbIYJ3Klm1EW73I+C+yGyFLdm9JCieP1CImpw9iz2Fe9QtaHMqLGcOrjXpPzoT4rKMkHc+XEO
rJYMZDn03haAfGD7q7SH2B2mgxmNOEw1lMypsH9TsrqV9roobLmprLqRY+hZjbXuAx9Ujiqfw0+8
+lH6DiDpJqPf38gsr+33FdMBmk42lbIBWKsIox4AiZro3zwDT+8y4darGulV9WGUxlpzaXLTfLWd
cdY1rLdehd38ld+7ro1BoJJwVEM7XvfctMM3HgDjgkagIIz2PsutNQ2BQ90/13JTIJ31SXK9f+4b
LFM5q8sd6aQjSxzZaC9BitSadR1P39Imr0+tcuRRdp2MbGnGwd4AngSTlfqAWhA327moIj2mrpzx
qtt35Gq/4edEK5PTAlyN5Fkr1IUebxaE6qnPwDzhDg9ktsjf3TMGEnNkcQ9bfxzSlY1s46/DZF57
i+ymh5LU6G2SQHIkD79u7k2rcdLzdTud4Bxg06rcD2rytLq3UOl1aIQuzizlwFcgBY3bLsfuoR9B
1Ko8HAYcEKQ2Iwk7rOr83kNQ7DD7zObKCJVXcdjjeeF7a702mw2BHg7YjyF3Lco2hJ44YyASJuLc
JaMPIIyGjaQksv8gJCMZtC/YplXh5MRfwLfkHjvH5E+p50wPrpesaKT1SfoELJbhoON7irM6Dydk
ZVuNoOc2gM6Xphj/zQSz8eIM0nAUiNpuHiL33FlRrEb/ZsZ8/CHHlK2EW4+PzMcZngP0zX3NWfRU
46E4W8Zvi2UBtJQ1Xs7VjjKJlnQj6o1WNWw07VfKkZyYg028SkGaE5HmtCUynQW+NQwbG0/YFdkW
U2xt/33cwvT827iFFfiejrr6wPCNwHRvAteeH8T2UMrkrNcgQe/1rH3KBzYCi6wrtjSkphX+3q30
4ZJ3Y/skpwHEvzoAHpX9v3WKhQOwNK1vVgm2GyHLcIpKOaDUYAfMLl78fZHM4ndT1k+evyKzIP7u
NeWaOwhlSjO+j1oveil9pwNwhRC7wCriF94BPiZypQS2N7STHbBnufaUigRAcR9R4tTYd2QOEMQM
zwuOP1eZ10kbXKrWPdOIvLSOn//qaqREFqFxV4r+ejUwVLHnNqSZb65WY6Ft4kziWdZxFOrNxPZG
75qvy1CvC+vD0Hwf4sgeiS6F/lG7+IKQme3JOOP+quk0vNTV7Iu//H14c+3Fn26FLvbvfSukzfdp
L/Y1vSDSXn+Ohso5BuqVglBH86hETh47x1TlD5K81M3/R9mVddeJM9tfpLUECAGvZ558PA/JCytO
0oCY5+HX363C8XHc6e7vvtCUVJLdMSCpau9dc5PX1KusQDmW2nT0IqkrU/eBuYxcJa4uBafB8k33
xuD+9akQNY4G3dLMQYyijnmS9/EX57DmznqYeLtKdADOdiv3FPfqq9IWNeFNOLC6yq/d2Bb3cT0G
6zqxG0B4fvkzFnwlCxQ649Zq6sUMLCAQASELCDDgdwZfJiCOY2ut4yrkBPSSt+kQLVu2eZhe221h
LAggVkc+tk9xO14DiKyVCCNjkYG9CHllPJnUQSMimXwcEflivPbzVK7HPkSm2QvwOKCkVBl7D5YG
JTbZB+NXD7mVbEduv8YMdXTHTQG5aRSImka7t54NNeaHMq5X8yERO858N68pauIvtLzOa2TtbZjk
/jVZGYqJrulCJnUgIbqhJZYW1gw0bgQVeHiY12t9B7SDsZgXZe1Mo+gnVGH3Nh05RzYDaMDHt8PG
21wqCDiy0jdetAYhAfZ922s3OJHVux7Hsku70cTdh/aUA/urCQHkj0Wn3jnGmG/8xsP51Jsgj+DJ
/BiE4an3TZznf28LtIeVFPU1tQOiXJDvpYmhcvr237/KBn11P6YTpSMdA9V0DGB8kFqUxu/pRKtQ
hYEDcnWCsoW1s5gRLIuhzO6REGPrAqV6UELXzQ+uYbJtlHEXslc1AoqFJZ9kXISLDpI4P33wg31E
u4Dv8uWpQn2jrzSTnMz/mikXZrEvhxKo4iCXV11RP1t+3j2krdE9QDPTj7toNsLUfG2NOr6iLlF0
xaoaBrEl0+3NfOcMtY9KIxj4PhdZNCHmMjTUwEE9j4dcinkuaUbOtoNy9M6U+YPSLN4yR17d9orX
PCtACwa67dYeg3HblGmAillJf44DRE8siLc8dwhfjJovrAcVY12+qjhRS8W5d4tA4FmkUpSvolNX
BL9tPYW1XE7lzHkbIEMGjRP3o3npbUwEP8kkCtynsfX7VH1YFjcIWd37fnrbDunwnAx9ue7bqTmV
0CA8mXkQQRI9jV+Q2z6TGiDCJbc20HrPPjbUawgnNyfghZyTjBJjZSGcOvZVvzVJAC3m6Y1lZQgS
G+OpsySOjINWTIP0mlxYRdxvySTndz9lle2WMz9aJKMa1iwTzsa0G+uRTAHY0oYAz5feSX9pXF51
C4dF8YmWhlCwpRUU4T1Zret/sFBScFXYCJC5MRdIFSOnOEmcuUQAWQTDd8+122cn4M/lahjS7Bs3
/mcPVbgQS0MW+E9zKD6J07+/haa0P++NPMszTWEbHthkDtaj399C7CyTjpWYuLJ6Z/8BGELgEZAW
4rVyVTtjSWoNKJlRItQ9Q0hokAFBA4hZa+wI2TQSp2BkCS5gEy/xo+UbU9BMDBBB3nPyVQ0p1B6R
v90l9z5AquYgu/GBsvaXNH0bWVDMjmKUJdBZ/2G+vPlS02UO8r3M+zYAvkAnPpBFk0fCRX3WvhhW
gz/+pXg8gUUFeTzTCJorniTDLY/7uX2Mhrf2CTpVt9o/16ub0Rgf27W/2bCvkLAw1p0zfakTy2zN
ZcCN6ipg41GYKnsYZDetoB2ZIKzZw4TE0F6BGQzEvpU+WH5p3TaAx0vtSwMczh/TEN+ry/C4dBNs
xuE/JiHbQx77bThwuePadbt031YdlM5b27rqHfBlkrY+8hrFJFfmgD0JaAoNzr7imdy6wQMllMWG
Py4spD+xtazjNQ2mywcn5cp5MmqjuS5+NKtbms/UbnCnhqBadRZmJU8DSjh1C7otHCtfV3GCd9sa
2nI1dwXjCLrH4Egs395wCFtDnuY2uqWRn4aj8Is8UdvsyHz/NKIawK4ugvE4JqVCrVN9a+HFLlG6
ceo2WVZ8o7YPHXRbQaz5zZ3sqStGANgcSD00cdhDXTU9j5O59WjtcXm8jKa6++GMdrxoeVc8BaY9
rAwz6q6j0st3VuV7ewcqtKB3mACrd7F5b2EDtxBTXX+LTevg28ibLPRMRua1PwLu/nmmCfvG7RiF
u0BiJ+9JiyEfnrOvfMzWk9ZbzQv/L8/03Ye0Alkow7YPpwW49paWrCul/3Wa8jV9jF0UfW9cdaj6
wnpMCzaeeeW+gJqINH3MoRfVWS+XvsGzX0rumo8M5UAvnn8Ypz2R4fJupsLbycqobh2bWysl3XYd
yqC+RVQaVTV0my/NFjw1uJR5/bGNXOJCVNseAXp8FL1DMCT1Tyb8A1NG/TPjzqcb3RVpHyiGf+oi
5zzsHhO3PfjCBFbMT9i0KJsAVZ1Np0+/Vzb4PyF0U9dQ2c1jJDzK5b9/bR190Py45XEQcUQuz/Q8
z8LWx/70sTWBCzAAVU9Pb7BoBLQgcUU8DDfAXz7zUn9jAJzu4jSMwB9wj6CTcKx79PFDyBVKFc6h
EtdS13Hy3RA1P/GFWyQTCjYFZhxvxqLOwTtBb+1ZKHKGTfsZlbimp78PSgEqW/bhAB02XajHN6Hx
0DMAOot+RN0e3WbXUISgNrsu6lvqCKzf/Frtd2lDeYQKSFowZ7JVJ1yIDDjDs+MF6Z3wzOCclYO7
CAzpfEFtQIgJW66LVExT3vXl9ETtbQrURYiA8MGu0/zZa4tl3/ryiwGR8y2YgcmWTM4nnDvs6NkL
eXmIWgVpcT2t/nE8NZK7Lg7D+ceRf5Ugx0g/LvWl/R8hBsP6vIw6XNpYSQGNAzDOMNxPIYa4K6Vw
gKg6eRVysJ5YJuB/h0umzOh6gHkB7Xv/0AQC4tJUaR8uyUPPQdhWGmlagYK28ts8fVnuKvydj2PM
8wPz23hjQv/2RQH3KlWUfbe4RODJDcpbNVTwyGuwF6rsRYb8dgrL+rYvou4+MsMdPTheYfJDYYA1
OarCeobAtLFCDivekwkQ8odBRqB2SJ+zRT22zUb5k39Mfr/UxoSlnBrrYUp3dtNf/cnv0lby7KpG
FFx+DVnTL0hKTEkIv5XZ9ELWJ/GxUHdi8X35JB1CbjRyQqfhQEgk8q3bIenZwm3PtE1zp9Za2h2r
ztgvWydeWMOqVEXwOsWzQ82QrgplWZ2Bn/p3B+mXxR5szNVUqfZOFNUCO7/sobba9EEidc+9Mr1S
sZM+5FPgr+IciUEyAULrgL4Gxp5MGt641SJXpqyXAcg3o+9C6MjybiRj9m2e5/dERu+nKMHutuQb
IqOrSrz4ufJvXO2VqKf/+GD97bGWnnRRQ0rHVYUrPiN+ZBkKORVTfYBqNYpn63BOS4cDOjro+A2U
IHFWeDcbOhxok8I5F+e6Eq8eN1yIRYts3XCebAgV5AGlcFWL+JkwPwQNshGPgqYncPo6TsGV/+ZP
nbGXF1eqiZ7JevfPhJDnecISjJncHZe5n8vWWFbCj3YEgDMTBqzAYH39hH+zqqymdvLq7aQ4e46/
abhSS6N36zu6cOUJJEC8cE+mVffebVqvyjJvZgdI7qE8xPsgcANqhO0xyGFAe9KgKHS9WwUs/vug
IuibXT0wiLvaffUfkF3LFp8WHByOsdB4KCnBbeG5nkZ0fUBshUxhF+TK6ihDFHWQWk8Uyl93KutR
AV5Lj3b6Qu10V1ndXW+4N13smHseqO7Z959HJ/RepGEIVKwIrFVidt5L4kNTjAMidE6Tvr13neJE
7bULlq3JUak9DDm2En53Z3lFdueknrwu7SFa0Gytaop1jD/tjtwCaS8hp6GeZFdMpxyvD+jN+KGV
76J4IXi50ELD7zLUL59+l157tQW47PS7jFC/PXdtBq36RWcyY+0P9m2HON3pEqabJudWDCUDlig+
Vk5qnEvLxq5Ol/6Cvi/Q2XVr7kQBtl8CzZoiSsoHWbv8rALIu1N7McYl0CumuaNR2q3nonig2fw8
QLksPVum3Wg23wELEEUQpPwKzqxahmkEgOSvBTWvwU7MzfgrLa+0nv7elMVI2Oe+zKEyVy3zkk/h
4vc7ZcU8XAw51LZikDU/9q7Bmyr52qz6+o52dtrKEjyc7xb10T4vy6e10J60z3sfV+tdn+6jcdRX
wPrfxr3P8j6OZkH4xdt7EINHuI/l5aLIeLJAXtVcV9E4HntqDNx8PH62lTdg/05d822eILkjoBC+
nv3H8kftqHQlmlacXESst1ks3u6K97tL7+XuH/1QKbNfjrnXsPsxTvOFQP4TYYXBvxURa7Fkq/IL
b4r7eRcPJm6fC+uvNgi/KGfKXiBZKAHNSaJbZlgp4AVGevRAHT7SPE3r+bcGR+m993lGR+scde59
pYnDrQGFdMBc+RrKMuyK2i4Xv8VpgIvohyQKMnVc/GqsfQgW5adL02WoLdq3iS9tdBeY7biccsS8
m3YAMdW2zUM9OeIejB+1E0Zh40nj9v2oTOdWouzS5IAjRJc0aLtFOUXWIcQh8lCMpbGMPctZ+E6D
qphWjnp3gZtctVlxH2paKYpaBfcXD2pLtUcND/KniyOcP86BKqlnHHwfW8TYXi2rXjlqwKoYOPam
x5K2Kyojfiz87JYcQiWdxWCU5nUG/tBpYk20mgDHfy2NZsVLJV7SyJTLqBTO87DKw1J914jxVVp7
7ZU1TdPVaKFOCqEAECwAh3c3l/SpuLwHkKffIjfX7UPVVDcKGd2lGCz3tRAg7yMp/wNKftDOQFW/
+2gY3nyLMbRPQ5PuoqQa8OHDPkigTh/LA/azEALwHb/80kC0azVk9ogwaAzSlhjLHcAL4gYo42EJ
NqT8ClGBHdS8mruZCCymCqrmrQ2kv1gRN6xXprcECs4HPS9XgFQU1eqXQ9prmUnne9w72ZM3mche
pOH4Gg/NPo7jPAQN78aIc/sv1ol7mSOPO7KGLTCZfy+LMoVcbyzPbQPxrUhKKDD2PDq5zAZhOCzB
+FQe3kcELJ/qavowdyGnjOZ28E1c//vuBYjkz8ufiYCXJ2yXOwhwOeLTrhy/XDHkpqGOjddZabIw
+lG9oEr8moMGCEIjC9duOLjfZezHi0rU5hNveiBBjXi4sbyw2KLyZq2rAeCSWsW2ylR/k6D87SrK
E+NpzOIEOob4V9NzNoaBOSXmlHpO0H//PKebmni1hP2D8HmEwpNEqaXbEWzYbZ0P3z+0zXi9bMi8
jTEw5jjLNuw+Vq9vsIJvoUWKN13zWy4X5FUPVoP6R5emD752K85lwr4EKUP57SoCvy9tzHCDQkD+
wpYWH7F7GtlqQNIJkJaBW8cSH+k8HHkNsJQmOUvPOrIowRulGkBDdNulQw4Am2iS9DzBhRvdtS2i
hKre8yRArUVN608d2W5NVg/LmQlaRGGxBATN217YosxPd0WZNWeik2L9tRGa+/sElwHcdvMlqnN4
qPT5AK1678zjFhWlesRbGtkj354gQUdtGV6XlZ32KA98aWz7/pCGkuGghWGhTuQBCjmPvTRRe+mL
Crklx/yPmIHknk6EfIwaeI7rOJbpmB6OkK73OUSrsmQEyCAsDl19Py1aHWsmveehl+PVrAGN+Vao
Tq2+58tP/cAhZ9uiYPam0os4ank+Ac/HzqUO+WgrNVr/Ylmp8q6CIl3kY+Ssg75Hwd/3O8CY/9Z2
6b3czX7APEd9ntjANgIGlpeMLbH5YYDsds1m0HdTVQAt6GcBagNHb3fDe9ufev/RLwwLufOlui2D
kN81nr+aE4PaKj02W41bz31zOlFb733v4yDBAl7zb7O0zBuv7dE52XdVn2TXE7Cp4dq8IYMghNmU
8kXeDvk+6l17MSAwswc1w74XVmDvVNrUy0qbmRP5d4mEKiQA39RC/n5je3tqu/jnnqgP1chHrJth
d282q1747I4MyHEmK9F31ZbMFjVArkRpPJIVhm2HAmLutykK2xPDanwPsJK/7fG6L8kjTWV3P2ig
2cjuyN0cICFME1Ifm3ycW6PpkTpDabxEfTmcwtpOFmMTBkepscuuDcqRn/TRwhiNNF8O2fS3bqam
aAEyKjDpojDfugnqfBk9d5u6O7f7Rz+0+l1RI+E78Wk988+SFCqq0Hfe5J1VfpGBPJmOZ9wjWmle
ucXoLIi9luUN1k8flLs8D4HFGscPw+0oGDY0mx7O2r5ZsqlEGlWzauKqdDYpx16ATLq0NhbtrIEg
GPD4zV1UZf11BUmii0fSK2cTTuPfRjE+PUgvDe5Mld+6hRG+ZtBJXbRjZV6rZHRPLlA4KyOIo9dc
1kBVjeIlsrm9gQSL3OEbHEOB519GglCeb6whA19A64dXU2xB8tjfklXqJpPUxMnOESRYDE2pNmQ6
JB9uaxlyswH9Vo8ja+4gnyYD2n5WyvBGhBcjr8yhh1XmDCz5MUChGo3z/1CULYXeaxc0Py9MAOoc
CS1gYMe0qEIN4qD41mjU60KCnzKbClIo3uT350uMLPzVZMf5ohyluxas6/fp0MW3vDAguAZU/4+R
vyZSVK8N89zlkIjp7AbVcGz7cVo3Tug/l5XA8w9PN2KvvlW5D4Gdxlup53Kg+PL7XCIoq1fTjkBR
sZrpLPVcI3jXeRjL8tUPlNpRHnEwsmDp8lQeKI9I5gRy0IHyiBeThJRcSOvMzv+vsZeZQ+F0SxcQ
NtSnHQDBRCi3XcR+Ye64mXVsIaouWA917K1mu0Q0ZweRNcCEh8m5KYvcuZns1r9qXWvNucSeDSkA
5wbUhk0KlaIr8iDf1IM0W2UPmJr8aGrOwKO29FTkY1vsbfrJq41t1LZR70H9umq3eEiADs3t5sbj
obmbdwmAu0Kwo0FudTCcBMo3PcTADr3t3GWBz54iJdkB2clyKayePdV2amzqGNXmqDd2Tah1uWw4
UC80GiBBlQc31ImyR/hDG09AZg03ekKRV8Eziwd2EHrCRM9PE1YTLzfUO1Xj24Qq+pkZ1SJgYXCD
wpMKwpZR8lKV9hNU8sVfWBKBYet+qmlUC8e32GOlBgatxRGCyUUGfdTYLXY0Gpptb6Mjw3kfjdRO
+3NEAHfhl8Fz3lr3Q2Fax6kp7F0+Mus46LtJt9EdtVHvP/rl5WDvLr10R22XWejuk9///NOi+tZN
px3tnprasFeOUPZ63p1N3PqWmMgaUi9k+OJbVl/PfR0SS3ub83Ix2/8+Fspj/GB27bcAxE5jDklR
6KksAa5UWYDI5ntMSgYsOoLPES6JMFF6zn1mNOYtirOGOHUmLzMJIunMzdB50ZZYFl7k39cqMm8z
aYS3mLPL+gUU+/ltlVrBQcoUOqk9E899UBxI4i/wIMEpISj8wQN5X/vZ7rLZY4LawmcPcATsZ3Ba
Pni4pmqhtL4MJtRmD3SiK9KXwCqnDbU5lAvTF2pTwM4vqY2cHYDfZz8+dtAdqvtxA55PcOX1bnDl
lmk43+HL36xbhoPspcNvWuzRyeZFbG26JkM12SI38XHQ7PKi7q5qF1mSIe3YSyvSo6VJuKNsHw2H
W0+9di2j9KOrG3qzK8FFWTQ8CiN7c6VZa6QRrlRVfJiVXMdqml2B/QK/KDZfisqXZwicbmOdqUoj
wz60IzOWg044jEksVnbbBXsy/c65Syc3gaDJYNwD/rylZi+t7YODyT4MqkJ/A8TN94Dxr3ziMd92
9TDgxYSpBg81O6wcCuR2PFwpBP0QZTN2ZM0XwwaYrZXtcNV1wYdefGRQhSRwizWHRvA67uPsHiU2
AVASg/wa1+LU+j0wRwakZEGxjH72Mg4XEL6RT10I6m8jWvc680e2nSY8ZGET+ScnsNl6GPvs3vGh
svaHmQADeJupA6ZHIcbllHZ+EKp7SZBYdCGt2WU3qNSA3Tk0M3bKjLMb/EumN8A9FQfAlF+o6XKJ
RIdax/LZLgQkOlmDaHre1Ds3GqdlnktwDq2uvFPjz94KgSDUDsiEcODng/rwyZ9MY1T+/o3i4Lgi
XXCJmrEaBh8GBrtr/GhVasA8/v3Yne67WCMsCNMiZdNCBQof2ZMyoWtEW3EyhQORootJvcqAGkec
jMUyASwSSdloaP+KjRByASML76LmmnaidBkTI1jnrR9saH85QLbnzrM+OKgeS2UfV+GG/Mnh1ww0
5DIDOaC8abF+Q6u8BRDw4DY3dhXmayt3oQvBi+QOijxq0engU6w1Gnt8+e8qFvNDkqZ4TfvU+ZZe
acWH1x7Sb+ush/BOA6rZ54ERStGuM7c2lvTTGzdEraFeZTuiATqRGHFgUsd5rw24XzP38tGzIdUA
URuKHKOKxbo3+/ZM+VuKKBfYD1HTbOnkbtBja6y9aAzze5B62rCC3GzT5duk9l5DntjbPtWV2VCw
6MnOJ4jYoixbXaT+MSJtOxKBj8Wwwv7LOyLyhIplfsUXAwo7I16pwNbYpwCurOOhC7ZyCBD41jSg
jhhBUAXYO2MwQHVUE4SyznzzmblBULdxju6IgmuNvXRqU/5ALgqySwHAci6KlG3qPE8OyC+115FI
AMOyEvPb775+kxazLySSUWyxk4u8CdO9xbh9J0KVzmdpxCuuQzNtnzrfYZtPHnaZDy/TKM6V9yXR
EEuHe9PGK11oWski+DJWX1G0d/wKHuq0aYYq2zXMYS/9W/Mnb8eevT81YxIU/f04d5/k9cayzBr/
X11z8iIo7tKrNGgTqToI/Or3rC/st156Can34nwZ22VtsxLBUG3TcgjvccZdReCz3JAV1CrYml2X
rcgEwQYekORSjVHfQOE92LQILwL6CxbmLOCkA6YbiH3lHySe2nz0jM1F2im1dJUB7UMC0KK6A7Yt
Rbmu+DyZ/fS9QpHgZWBx56YJRLRvvdrZ1nZg3blJOS7oL27bKNr3y1UHvm7w5doqFDu4QpCmXRgy
K3ZEGyMCGZsi/yBb746esvkxYlkBTZ80QCE5opx52sfAsbcBcAZIj9+noYH1UH2YhhE4n6bJbDdc
Z1AKgv59hWruAMyCswoCrL4L4qE+6vZQo2mVvlzai7o5XprII9L+Jvzrqj5YOKnWUO8OfUc9diIq
Ed8dko3pjv5XpoAWcqdvRlXjNU7KCHryHru3vf6xhczYN1eCBD62bngdyVydFVREl9RRhMM1dFPU
Y++Vnyakfr/R34X3CYFMeUQNqi94mfN923QRHnD5WPQxiG2ktzRKM69XFWAi1ENtSnjg/qGe6qpk
Uc/u86mFWBQ0c0bUT5cliLcIlIQGoGCHPmHlcuB5uPYNhJOLurfKV5ZHX7Lc978whZeb9ZJ9yaLx
b3fU+49+kQLAsq9rNs8y6rtAt32ab/Zzam+RtlWF4pZRfrIyli1JDR7PawCwWWIBTALR+KG5zlHp
9vmDl25u+BisaqN9qkJWrigGSOHDxM6jY6XiGwoGXtrjCvV4egvJfOooIvstjtjx7hTmHZ9Di/86
R4nquUub/VSFjy99WxtnQKSxtIJx+rWvUIBEfx3tzvohkPp8rATCaxfX0dGrsHbNsnjTSsuHKD4d
2pJQYivljNgOgNXg60tuuRAhzvhMliPGXO30xpX2uvDnCpzSqEmN7heU7tqRXkHMCgRL63QEvU3E
FZh5KYiKeXJHUgcNcOBL7giQA3UcjJwdCUoxmXTRA6Y8e7XiQr602NzaoK7+JSLzBnGZ+osLUZJl
0AzsxpKgOQ8sqXR4rLoylezWZTI5D0Xf14vJxoHfiJ2FtHrxV6f4h+Ge6b4NH58jnMxB1MwdIE7C
sttS+UGVQlxurnQINSBI1ZmK9Xt37OduKmI4q0VMUIAUXAsaQqlvj/qiT53BunD9bppu3G+S2vle
Ale1HXgLXVgdc72YXW1ajx5wInMvxWelhVJYeJGxtyygnZ/mNsqGxhNePKUPAq4+CDj6IPC5G+v+
co5UWENU7ef6h1ELDKQGtc6/G6I67NRV/YpUYHvi9wJfPreRAixDXmd+M7t4I8D0AiFEk4oHn72W
hSM2KVGOE6iJzu1ESB61PdAttSL59x0a3mIzt3WhuLMIjq4clWz9Ki6XXRM1d3SB7AUkXtO+2yNM
3NwBBVve1uH9xSF3gnBHg6IAOWJUZMSAvBXdnnxU84w/GoDzwpNPk+U+2Pp1kKlxtEGCe4kdJlZW
6OM5yWv/aDjIfhesdMiVVhnwDI8uNCbPtQ1wvUbqenkfHlVfAMA1/DIlUAFLgGDyJf3jiZa9lBN0
LuifjQSF6S7zwi9dCYWM0MbJy4we7BJFzlWGtLatC6m0JuJ/eLJxO190N0JL5nrugbB4t2KQUDji
S+ibHT5sryMic/Ei+9nTf8fXuf1f+iEkchVmrgJmAAI4kA3AYXmq5JWEoOeSiCXYPSKukRbhrd2F
8gpl1ZIlMUjwOVQLhUL1c8enEXVc3nAWeWujXNH3/3L5sFCYEvzlv3vYWZJsmQF0TuUAWT1VfXZb
TmCpQpMAFMeyjq9TkeSr1nStFwgm3ZRaHQ/HUiAi0/bbZZAXNW+DQmbG1x40KFeT6KbtG2FTQFEf
cuz1IzeiBtQhme+hulRvxm4avySJt6DNOOQlkSoGcO+UQ5PvplY2MCN6Fx8m5SPUFOqHOI2Kfd4j
M0Ejo86dHVpsKYbuXsTCONIlmyQEJ7m1vTTR3YRUAiAj2g9JnBhyCvp2bqUxTWVuPzhdhodpgEQt
VPBChME95N49Jw1uZwvbfTk47IYSHBJC9F7Wf7R+86Q+SmnoWWhcyAHKifDbjEPZL4qkHbfE/Z8p
/pfGmf9PUgDUmHrpmye1Ud6DOriMg01o9MaZhIo97outD7rlLzjjJ9sMUnvu77lbnlTYgc3uIFXY
dijPUnJjfOrtG4IemlXrnRiK1CzILF1okfY8L7YEW2SyxWvhowgoDaraG6WDC22A6nq1U3Wr0pSI
iVA+EsyrN3Fmyx/TLc69Py/Jyktick5UAvn+2eXDVDQuB7Nt6+fGz3nEyO0bvAvtyQ/S4KpyjQeS
1SEdHQZU8AIPf7snbR3yaI3pgTonIMoWkQuIGjAh483AORRUuC23reZiD1U53oSFB2l8OzLfZHPM
bS679oYc6GIk7tsgl/PMX/QiDnYoJWksCjsLNzg4NteTQLHK2Mb7lCKsJXj+rOxBrlihgnMTcKix
dE66TVzW3blp6C3iJg2/y75YtnXh/xSj82w2Wf5cliC10KBM7DxrRLbRBqicpGFTDn5gKzuGap+6
epw1FMU6r0CkpsC+nYlhaRU+21xgrY5uM3TbnApILZRnIJuepNaA2EEQe5CRBnVQrgdPAfmkIgWo
xQDK1ZMZNM9O57bLHDHe3Zxwy5VCJJ5D6UdvNOjSxLeux8w7Mi7+iFGIe1P7RwaEPqh3srz72uTp
lWMZ66mO/WsS8rFzgAGMJAxXdDanaEFpoIJA2flzhMFPAM+qVQo1dEqG/aG31L1zskvPXiONuABh
fYKo3xp7qhyliWJxDrNCy6dDG3zFcUZdUWMFHZVzm/roSdK1HwG0N/tR78U5rV76iJtHh/S5SEiC
1CUuFbSjkK9rGaeHS9OsOlG7OLVw8BPoj8d4me3cJvyBRQKwgEb1RwB+/d3Ij5lO8puRMutDXFjl
qaqOSFZhhwJ5xmo1FpVc4vVElsLqOsh1+mmBF6X8VkBuqEUSw+WnD90jOKAnHrbFlpnZt0mY/hK8
FIR5RkTmig6fSyBXlgGdIN5NFL9Boa2g6NdZaRfHQgIQA0Wy8pjpu0K3cRw0foElULr+r36q+L50
JSoL6NQlXQA7frKrzj6RRR4OODoL+ut2iHwgLQ14CZYqBGGhBZiUK9DVEsRyMu+qrVp/SdHjSC6h
kcxfY78sVyjQnFzlUEzZecx46VCEctVaY/i18Y3tfKZl5TdV5OLRCZJkk0sjOXoqzs6/u6JwrvND
NPm3BIUxtiyKEmRZWrML8J9mtJuvre1hJ4310S1Rxd4Q3ZeMjaCsAbd5bQMTsDf9FhXL9PZXDuG0
lIhgf51SNg9SEDF09CAZtWxZBdDuTU273s5qpL4/ouoZ/yaCmiNWG9rj3qjVlvRjSGfGpo3hxaY7
Ep+hOxxDrS2OpXeX9maEED/il9hKUmMgwJCPoUJuCRcbtSHGOun2k3FEdT0VQGUcJXGFZfbrD10f
bsmVLp8bW0Q3Zpiel+1QRyPb0zIJ4ptckklr4cWcUQJcvvWiNAx26O/mP44FaDnbJwXUkxo/ibd9
A1ks0SXQKA7rYtPTSeCPdjVA8HxeadlgI/8RCNS2jaGiDulBKDSYk37FkXE6u2Uhzpm1T/08Oqcm
Etpze8jjN2epPWwakeWDeTXkxWJSsrzqoIp5PasCIm8CoZTkO1mX9hQSvygh20H8VusGXjpQQG5F
c9gCdTBAh+HDvo7yeTz5ViMA28wz0jraGoL/gOY5Do7haCGvZSa70RTpnV2kFk5WeIbdftlBn/iH
6SJp6k3T31zNoLQWdo8871tYufQbiYnxWNAfOI9GYNHInm8to25WbYIQ+uUpoLs/jom5EwUr6kqD
EnKOKKqhI2Acp5V95AViAV4psAtV0D22YeGeLr0ej8WCzDxRWzC/UKO6uKOwGw/l8PDLaIZmeAiN
u1oH5BI/7HYNKGMHWYzjWRQxVnfUNGws9/8o+64lt3Wm2ydiFXO4Vc6T7Bl7blhOmyQIRjCBT38W
mvJQ1vb+6j83LALohjQaBaCxgryUfi4v1D8k+E0PGh16RH6buysagZZmtOxDZSmqcqcRx2b46838
PFag1ixonmw0tG0qrGRBgfCbMU69L+vztDDr7IdIxuaBVnXzWs3+3T/psNH6DedPD4AYGqiyqnfw
h5yb6qc5bhaBH/mpVY9rgJ7TbZr75qPQ9A2kSjxAXHTrQbPhvkTyaW5spivTYu6WpNPS2MihTYwl
BTXjNrcea2fctKWHVMBpb1NNexHwqD0OgQ8wc1KZk0wlg2ooOwxWbZwaBs3weaRNQJcS6gK1Sx04
gNMEUdCa4gBBnx1JF86AhQmYIAREv4C+gvQEbBamvhsEA+WWIVgoCuxAkggkR4kCE/gxFTz24ib8
3LpRd8RbXDyR+rcwo9fRsNojCXU3ihyluigqchi2lNXvJsVT2EcSzeNl3cWzbe9TVf40Omx9WCJt
LBz6+qTVLkrRZixBR5ZQZL8NkHXbQLLdSve0kvEdD+JMPb/YCmskAY+AYiLsf2nQbDL4vgT9Mw3+
GU8tBp31de8p+7MkW8xvDHo7dblyRZFBftX5o+G5c37L0Ttw+Ii+ERFrZXudYp6b3oPmUHyqOqyY
obc1LpLKcI504SQiYyg9mVFd5hG6m/u0GlXaOZkGKG3OoD4wm4uNHpBC6sBg+6RwQKPxeQQj8Ika
0Nke9iiZDKpIBZKHCoA2d7WEJYm2pSYNuMVfk+qkLR65x/WzqCBglDkFiLs9bGNVq3Ci5uGj32FY
wWdBOK6I8gLserh3sgRmJkobd6LB5EcBWYpn6mn0DCcDUgAPoAIyUED2bgRS/JRuV9WT2WdCug+5
zhYwSLNeULfZao1tvTVd7R0ScFIgXIpmARVCKEXa4a4F2fgtH4qXCIiGJ9st7JdQ8i113yU5Pqju
EV4YoIf7LxXsBukQhE4tDE/rdlUUdl8S1tz0c9F3KD0inqFKN8dDFKXbdWCmnYUpsGhs0q9J4CbH
+fwKSstTlwnYVKyUmb8awZAcwQnGx+kj4a5J+XS81frZlE/nX9Qv/t5F087EDD9ql94A37jvEYAf
+BR08tWPzQhuZf++K+Ev/DrivP+vo5RhfIxC/hSC6qYJ1wN1aB1Jd1lpOT9NTQ0mwFqPmtrcBHWY
n+jATWusy9gAnNdD18xOlrSg0WzT2thjD56HWsFoFYhmXo9SFy1owiG4HfVVk0Ypl0YdFTzn0lQO
q/rDAJBLDVX4JH7vUOPedRasw7QqwBvJjvgS3H7/aLqV/ebClI7D2uwzS0H18XTvG0VlVX+bJEcf
Mt0ghh5pFC4xS9uDrihMsOb/jtOCodk3g7Gc/xdz3/R/tvXR2dgGqsp3eUOMOvHcl/Yw1wNM0IRC
inmhvYskOHOqgMnUpgtUKoJdhhCcZkQ3/TQ4x3oqTM1UU21BqLLCf4VQv+k4J45i7Ym+LyzddhZh
omm7JBxBD2v96NmGy576aqFLqlvdDlrYybLVcQS7bFvASaEzqhbu+A7iDsxIkBDa7Gl6Z0K3EudE
n3HCwN98BuGNoWj40lX0JaUisuoTJg9ER7LK17soIjONJVuAMF+dBk1Aby2GxReZ5gmlg0Z388XS
E6XTFDxQF/BYxTkgtbU5hGbRguE6yzwwz0ezJJWHZac4hEa1lmA76Iq6Hhjs3e/68HOtw3rYSbGl
c0WXXDSHNyvNKN2vH6Fplk2hfVFcQwGSSC6+hOPzR6jGwLn4mPUu9M9ZJ3qG3+2MMV+RJx9dyJCP
7rw0yE++Ey6oS0JHa1zMIaUIfoShG+2oyyEmDt2WYaavM5mx5Rw8JbeKlaMmpIGpj+a2ems4ulWw
iqHFu4hz3m01bMUAp4ZjdxDXEGZgKSRRfOc7ddFgVMAUdjHFlb2/BmwKesrUmdA1LCvr3EDA72bG
m8zfM9500a3Je2zte8dZk+kbb204DBqVnJqu7QfP9haybcD2JZ1yH7wfS2SJBTblDWN6zeN2ESIP
h7R/jJGl3HVOerhIEYTu5tVNHl+yHlXoTuDHzxu6DXxB62NaA2YTxmm75rLzPuP38x9SyLHti2sL
4ydeTehb55HzUgLbtwmaTBw7aQcnK6ratd753mfIem2u+xAt7sFnUDrUjXgkye8cn7EDc41y4brG
CKN6uLIuOz8Q21ZJxFHMf2XQIIzAjYvmmgdGJ4xxDYdpYYBCWcNxK6ijHfUHrDZ2md3Xa2r28Ple
4LTJupR2VFAYdi0aFMfVCjBqBcrWUV48pZFZHkZfZ5sh5PmXUjq7v0XgFIdt2srO5ojcBX+rb+R1
jj8jEuE13922gYVlEDjTFyt9K2O3NG5QOXVvvmyzFiiIQsXNv97Uh3Pix7KA8GBgNP3XEsdQXAke
DZBeBKl4fLdCMWI/l4+Peu/CcNHvMIBawMNgZxpOXLz+azQEJ1JJ+kgyRTEuRx3VeFdBdJvVY8ak
W14Eq/cCzud7EgNp89rKD6KstTX3O1TuSWWEhugy6Y1Yg9g3Bc5zpmYQ4xwzs8AXjrDTxPGUGM6m
Yj/nkbxtQk7k2nTGxvyse/rt6Jyr1Qx1KXzg+SKNW7aNSglyqtM4W7dOrDdusl+hEM1DludYgRZQ
WPM64OJQzj2VVgxPThX1X0kGvN6f3MjZD3r0NEoZ7Sf3UpgpDWfehwznaxgRsor2U2FtCMtunY9G
sGJYfm9hNqFtIF5Qfa2ydp+VWf8JyjsxaNmxsmRDf94zfLwtaZ/KBjBqFrMd9Uc4UfpbeifiZEoP
E2fYX3+qhspYddCWXnipLV5rPsJeA/XPSz5o1d4v3WHHuKuDmGdAvDxi1hu8Cr9KqCv+U2hrnFlr
v9IMr3dXyeYm2wfaaO9+ZEd4OwPF/0+hH30I2sFpW5PwHVa3dNE17XpHTcszBbjqDWKqstsaOKnD
L5xq0kgReUO5uMu5mXK6lVIfDrwF7E3p92q2JyGY1MBiQaiL1kLdbdSkvqa+KUiWfDymPfb5VFWx
a73bWCyulkAj/y7eqNJMyoAhTvIRyg7k8KAuXlPxy4hvgWwIb2Mtq7lOcjcA8Tu2qAC93k7nsJ4H
+3NhVPxaqtKCsFzetIXu/kc7xbkRFhjc6g46tvt7sLSGQ+mk3XpIKutbDUvBtEq+DykYga7XhweJ
pf3zCFeHRdR68fckxT9wdNn4bNnDcMCvXztlCj4FUCb0NPt1i2r0JctrARHVIjNXUSRrfAYM0iSt
7u+YntZvQzc4iykuRQHKEgM+cDXY1zs7cmH5QpbYwPX3i7YqoMqkO92JHLJnr+zSwLkk/I3V10fu
byWQfNEXStEA/lt3rvLJNqTYWbxJUY0dISAHfy9ZPwWDlW60Fswc2nXc9VGTvjhlOlzj5i0K5aYt
SDjzF2elBde4NPlx/Ybr7QFyKIMFvrSTtBKV0xEyRaXpDceb3t5P5bEZwx9g5qEaqVoUPYVQOw5L
4Etvbod4eAcrdtjMckdF3eJx5jbdzZdKaSkBYvfmmYN7kzZH/GcqqSnRaC7BjnD6hm8AvhQLw4Rq
jGmjpq++/4ohXzP8yH+SHQxmgUZ/pa/FHvUPyNTyZE1Nf5QNdNL/Owl+vfGhSAwLpXwfBhPutk7S
H1SboOJDqotgrY9lt7yrgmm+vA5Q8EiAiTl6qq95WbyfKs68G49JNCaPvaftmfIKlx68wiHnhf9q
38EZEi0cgAB0Ag+u49QE0mptw6p2M8VaPDpE+LqBTAKCaTbA0fbToJpSzcbw+zjNZhv2dTZtjMej
nZsxCBP4YJWti9KaobmftBZA5Uhxj7suWcOfKf5mlHjT2LENkkOqPr4q1iiEN8V6bgAehQORrsxj
2DXl1pEkQoHyBTTUA0qUmj2cPB85jJcFxLvq5RzsK7FRzQ5ug7XR+CfncbIbbGOU/cqE7NPF6/23
6UcV+9x12BrlOsPG+jEcneHRtM0fdlBre2ppyvawLaBv1Ne5u4yB236kvg7+qWdgrNcURhea4890
6u+8gG1gNXVMQTA7jEpQ29QKWHE7DvADqgl8lfkMZXFqtEpFG4KxwKi7abobVAAOoLNTWUQ/CyfD
N6au+y+dxrszxdJkPAjBq1Oxbdyaz4AG0RjNSJOlDXy28q4tYEkT+weRD9256gHyc8G8ehVd+M3T
wPt24DMdF437A/5XkIiCc8rLCAbNhpLK3LsmQVBsfG1871sAOYV3wISg+WgaxfMIi6CHBGzUqdAS
GxIcfrz1H2jAEDjlIsQpGOEdtOqj2wGCuc4ZEO24TgV6s3ynDK6mmgeomEMZ5lgCMYSaAEBKFjRN
BPysW+VwzXhjncFcfojJ/zpQo4AZezum/FZ5V4jF9CES8DvBt64D40ZgunA+ItkFXntoyibUD8FQ
PetN5DxMIamNUnQNX8hlFgstXaM40ywy6GJBwbpjHs6gDftBzcOdnF2mvloHA0XNMzVTP+t33BJf
oNBSnLMCmLgUyJ/1R9P2ePkF6xJ8bkOBclrjAAM/kzYsLTqFCYjOak3feWa/sowQiDDew8WjZ+Aw
O+lrWdTZGZtsbwrTh6EHX7fz95SlwqzqrU715DydHfVwl3Y4e5haatvCveSuBWn1pQvJ7gnpXQlQ
9jq48eANF1zVu+a++ZeG+rIBCCX6RaKLB1M0rCV+91Ewxdn+6C+BFf/HCR3nKPG5hAmwm64ro3cg
yokLDdw1YaJzHb0LGdNggLAtJCXvBqhJaerjEPhDdKAT78Ri4yru8fm0JLjq1Ddf8Fuf8bq96abT
cGhJSwhUM4i0qlNzutCUngi/yLhpl7JNAxgoYjmvjQVKfL4I9qSSOjdpNFCjugo2lNTRPEqLfZqK
Rv8PuRmUq6/F5s6vx82Q41VoTM1e6ApWPRnZgFZcn0yyyOWQN4VvPERbqZMuUkW2oh8OEPxZ0uac
LvDLkQcxsN3cNZcFaNcfl6W+apmwlyUU+MEoVqUAiqbA1G6fPMbS/VRbmJNpZhSid3MXZVE+9c0z
04BV4LW/ahRo0VhvoWCnP+P1XXVgzjxQq4S/9F6gEgZ9EwwyEerPjsubhVbx5EB9TtJhz26YcPFV
6eoC92S2HvQeDs0qgatL3vjgMP+eF/iC23mniT7mpVTUBcJ97X3xh1z/BTnUnyIxy7fcqjiUPozi
cciFtYV3vDxAr2s8VYmfbWwvcZ6tgnNYSzjlu6gD+IWUkGrMyq80T96GPzWzuM4DV5jyEYR9cxtD
ffPg8BB6aYR1jgLHeuwhsbxDebPYMOULEnNrwfq0BGrjX/1QRSi/dNCYvYuHbGH7agLkARW09wnY
aRTQUpibcLK6bX6MOpFWbKKauetMmJBB1LD3q71keIZZkb+A+xf7Edl8maiteQ46ZNkN2Vtv5t5K
T9zwbEDp5uCrpNZsh2dzaG6S8gTIoNR3UdL4OLOZzlnEKNbtUDXTwH+fx2ROVt/E0DRB6Yi1w/MG
hXIc+kyHQHngbss+Ux7cVr4UMh/XgbLNwX6yuPgpB61wVCNlH+MMS7nqQKYlPcisTlZZLlaTMnca
ZeGi5XG7b8mKA+yFAxwexSLq2qDENowdXAF3QxqNOOqRsDKGyodaFhSFDg5TinNolUpa3jTdENoN
HHoRIdR00oFIlqTFgIobYIoC82tI3ee1210AVwIEFiW9o18O7zWVe3WvBgQVqsGTHSSZPTJH23GV
QK0KOKpj7LTv1DKg3PGku+dGoWmVp1Qa2fnW771hEynfqJx7X41MOo++L8KnjHfP1F0nWr4dPH3Y
JG6Tvl7t5KBCsajPTdYNn8n1xMTqHvfkXXLtF4rqBSit7COcFrjfSZjH8KCHH2IZRK2kAvokMrgG
qx3U7j4icFzUnkHdMB48+Jh6MnS8VVBubdHxyy2SAZjJlVlgJ3SDeSBARDpssfnjl9aCQ9OCUrJi
vAZP803AiWSKm7ryj/mmtu2ae5BBq3UUgMc+YbUs2zxYY21cCAjECi3d2Q62A0S8or6PiAn55WZ8
R/kTmkuv7Pv8GjBbiKfA5o0mMRGh3pjTI1Qqv1QRNPmfjyDKVF+P+hBvOJAT8LwxldAPDnWoKbu2
2tGxzdycR4FWwqjCjP4td/xzqhLAFaswoOYDjc/IYv4LIRg+WoR0UC38CvsvHy2KJLaRGoPbkX6a
uB9hW25k2PpbHaecayuq5ZfMwt4jgR7kg2a52rNnsTP1z2GFbV/DBrtwHwYf9sp5mG7oj+hSx1oV
PYhBc7Nm3Ju8AWi0/LNJo3TmBYTlNZdeHohSwp9TBdOLR6P/h1w/Ay4EB6u/CKvfl1l99oouQS0F
SH4j7+uzm0mgSpS0is/d+hxWONhDzRRiCTYg6LGXyAewM4+EeaiVyZwcg33YB94DdQkNhJkU7s1Y
JsOeDur2Ytf4hn0FSah0ONVM6YSqgNn4Xhul9wD6pvEABOxr6shtEbfQHkIZeemMvv8z1JxfZlmN
b0MIu9MxN8onbAPdDddkdErEAB6toaH6PubOQwqg6Wr0EvfzAKFAbDpK/zvrhy30UjFl62dLwOiD
n7LFL6aaMrJha1nggGma0qz9CEdHRb5xAQiUtsaeYZBhrPUiD1bUpEtiGcWiL/EDz7s6faY+AV8n
uDE8UaMzs/wIzNqPOWeeJ8U2BQrLf84Bkd3y4CUBYCB9sY7iXoestlk/enEiHoFq5msLOvOr3K/r
RxoAp8m/mDIH6x9hcyzIjNnSUNK71EcJg2yhclLWL3Ms3QUJNCJSnOLPoUwC71xmnbWgR54TtDZf
w6THmJ4W9dPTcp2xX82xVWh589Oa++enRc+IBlKld+TjaY0B7I5kCqFQ4UPid1EYg31ysfkh0VNO
GE66/XPgTi/VqT3I4iHrrp+alBmM+N1GCfZCk81hH9NOD0+jFEdTBjASuZdslYW9s5vmnUQ2SYHT
81wLJNnqoVaIiNJRTpMffbPB9KTKCWvJObYzDOiuhuYL9olM22kMpthx+vvCeCcOkEPF4qHzDRy3
ZhmOEauCbaRriYNo8UMI/jslDLUZ/i5otjAF2vqNBfd0O7mAVJpc6K4Jm+tdWbwy4cXnu24K7fXo
axVEcjcPlk3CLpQNimu/BB2Yrf82rY3/6Ca2GsC7Ph6K7miCsM7zQ+cY09Oa++dYPC0QjeLz3dyU
DSgJABr/flrT32jKYWHVwD6Pug4vSg6BEVfT7Y2Nlw679w5qId7Y5cfM0j9NzTgDrkissnC0H7mR
eI+wsvIeoyL4XIomOV5zPKgH0py9GqWQJmuv86J8hcfR+iCjefUwx5FivYbjtAUmVlWdQlt3TtAZ
0pdtVMj3QC+/aThGfWbgEZ7KKNOX5DOj+mVc5Tf9HiQZ53ia5894mueu30/yaf75ccmu5r8eV8Xf
Pe7H83F5Em7tPKiBjoSWabsGqSFeGkDU/IQYE0Qowu9YpppLZifxg+8O/BjX0lvXzKnfAi15ELWW
/KyF/NrUnvgM/1KYV7jS2w9ubzzmgxsvKeL3XDDOvZ0LLjHeuu8y8cYhztLjx5TxFB7ciR9vfJlk
O2jPlV+xSF1yRxivQxC0R6t2vSVXYaqEuChj1l5inrvPLmNP1A9s3jWdZlPp4ajpUzqgdhBrrTVI
XYtHUhnsOFTxKqMGD5f1bA+QZYK9UA/tFg6aTV/BTj3PrxGB3phL09HyBc7mzlBfBGMPIkze6FQ/
2joGi7RM8k+QZnTWou28UwMH2ENfWMU2iYfhqbEHgE4KM3lX6VkOyU044t6kQ20ku0kvQXnoHUh4
Zas8w36lcwfr1NgiXaVsdI4aFn0v4Am/FC185KnfckrnWKdJ/7f+j3gylcS/aaV1foKXE9z27muc
9j0IVqAzRLsKxcojXVDRGHdu5m4sLeZTF/VrYZce7/rumlO+lo/QRJrn+8s0cPsZdzCA2fzvsHn6
3Okg2g6W/lI4VfiUJt13K86zI2tNuFjTxTj2rsVgqphoT6kD2r6rGU+okblw19Uc2JQzaJzN8bYV
xqvU6caNRTFlK767UciPsJXx2DKscV7Rpk/Tw0U6VADCcXqk3oUCAhQftNAEM0bIcMO4OJRjkL0b
+WjhMJiXUC/ydbyK0HyL6jF+jED5W1aZHnw1eXOMUvBcUqjC+8AMvo8qqdTd4tEImbGzSihs5VV4
TSpUUuNAjlDxXP7ySEGp6/iBGf77kT6SdM1bwmfviQS4SEdrUuGiNtR0oLgFBl8LKXZ1SwGeDzXo
YOyyVZwEEOQi1S4apvZK6KELkcXMxE8XSMAmLe17sSyatHr5aGmlXb6QvlQP8jdEQcsXg3YMiKQx
UqZSY5RHYy1a/ysPRhThQ5Rry4kHS+xYmF6IE915hbP0Xb09UItosXRHlyAEBXkxt3UG7dtUtIdp
KrJin1O4CyH5BbXB5EXxFYEUcvPA01xFuONDi23cJ5SW8p3hle+tbiZf/Mxrt47ihkE0LvkCFDfh
EbPLyEeuvnUWFAZRtuaYtrCgpSaqRe2qzzNzX+cpg7cW7D8rbrwUWl89/jm3LEO2GfFV9CUBl2RR
t052SSFf8BqDpkDZbl81Rz+CUDl4YTgVhLgBXyrDUOLLEin2hiRLtzf82UGArBCkqGQS13bm1FI2
kA2g4VIOtauIFzunqyB6+5uGS/08j0aBqlR95ebePKqaX2VMXdGY7lu/2ume0ddYceWPTds7IAGO
UZRgOcA6KICKnzV+ptNyHofplg+ujeZBgsTK7Vepld0GoPTfgcItUd4qnW2bQtppReGsSo38fD+l
iqSHHDOGZxB29biyuYeKQZEL/KmNlZywugNx3bf8YcczVDxoJPYidh2hoOlSVAyrBeQMQ4Rye9Yd
WI4vmdXNPHOgH0gYgWIrtaG++xmvD4utxvSMprbm4nGB+HMw6cejzc9NPSsKodkg51ur0ww8q5vb
jyeo+W13oNZfZ83S4JihOHwkTgaBAVIoSpkjh0XZBzSgMhjfj1oLvVkFCJhjLeDolpbbFpu7gdHu
YeTTgQT8kTBP0tk/8OEALgNlNTBeJVga6gKpBAirZ7ApnKHqo6mk5VQcIddpgPqKbojXgdO/4hw3
fySLSyA78d0Jj50FNUOAxKYBi4vXQi/7Q0vaLxQH8vo1rq4ga6r3+DlUfASzivVVXWXwPVPNyITV
d6IuONcfp4GJ7D5HCy2SE8edou8G7qNpbqFoPFILumVpgJWh2311Jusvag5AuJ7JvXJu0qhbxjBo
cFZ2EKwq7GVfa2m5D2MKsze3F692D8SMtIYG1QAMmnWcHPQUqCUaNTPH3OpDjkK/GgWpxFxbPmRw
qOlrTrwKYfsJ2ihG3ayzcf7Uekdqwm/7mwMV7gu1GPT2Ii1hz9SyPWDzXOtzEsE1Qj0zerSPZ0Yx
Ze7bJwOMgcX0VD6eGY3SMzPK5vrMcuhB3zwzHuK33erKYo/CrP2JY7cHfEFdwNpB1U/hKJWf4KWN
baVluc3BYcOShmkgg3kIfFLH+Hd4qm6p3cMPYKGP8Hy6CZpuKZWCKNyOZXMQwQDTJSTTIPWnrEkP
NRyuiKcxUTaSEtqJsFW01r6XuhAqUWwOooPQCBY33+0K7lP0FqX3LsRc40f7mToCZUpOvVVimysY
Uviwjf39Pi7kED8a03tabzd5EjVH8rYlL1u6+1vTBN5+GeIMYlmL8LdV7t8C7/p8rNWXYaUpKdiu
h3Z1GTyAz466de5h7wwZZphjSGM42/AaA46xy9Z1Cdlw4hlYsSkeHHWhgbYu8E90mXuUFZTiRA4v
prYS5iXiSbF3gUrf4QhteMixYoe2QiHfJDyZXSXJwcsV+CPpP/ag/8NFN7xScueY/05OsmrVlSa2
Lr3cl6PebyHkGQPcBVFaB2rxL/bXG83azPKWjodfEJKdLTtdPzl5AvN0FwX5oizeygTsakqguRwI
Ta6oeZ2L8mjy/mMuGhejC5H0klcu2K9a4J06iKOvXdQkoGjIxjNXChImPAi/ps6Iuj8UJPCufvUB
uXulUMsb7GPqO/LcOHDH6SwOuXbTjdZ1Zucbn8MyJlQYhUBhF9Kq0c4+rDKoxRWmge7qtPkVZ8zd
U4viKT3upQW5LHi+Lv5MNXja7K8KZEY+6ZLQWmhaG5VGtQhEGh+pT8SQhZliphWYi7eW0cnoGHl5
srb6ALo84Ms3+hKiTv25cRuwpPSftWwgrEcti/2ioV5wVNUgS7tLcEB2ygHZm0R9BgUpjImcC/51
efIMuE6oPrxkwAbqR6cMwmNDDkDSqMM1zDg5zKsgzbQC4j08pn9e7vpKwcN1kkBleB7QnMHYDf4Y
SiBdci2Enry5nCW+u6ILdmUCMByJgtNAIQWHlr87bOY+VjrPPEr7E0X4dew+/P9MFNrGlxp/KVgX
DHYxZ6CzvRNwGz8HhdPpagh8dt2OGnSBccBnUGCTS6fGofGC/QmEc6eIvMrlFhZGEOESEUb/PVdl
TZE03pXi8zCWwLYP6eq6wMRGs1/BqDXCVwFA0EkOXJ4WOc4L9eV99K87Go1UnFQZudTLhRnoFzy1
4AHKE/5ugALBLvAK8Tg2UFn0eF2/44OxH5TNqGtFJ6u17a+JBrRFUnEw41WSsBq5C0FmeMwc6DmO
Ri7ejeLbVYojH9ovheLhk8IPwy9lWIgAyh7osjRse/oaoEtq2nHcHePcyBbW2ANQFEK3hUkreCT9
oALqgjBM34dd8rlKPP5Smqg791YPOKLarNdFdNM/+vIoIJPvg2K8w0odwpjqczl/7Hi3T2zhPczd
DGrKi6QW7Zb6IoUwgoSVgPqe3y3mzzaNsms6RUE17pI5jbdnJrQJlQJFYurG1jIte03NtvSDhck9
caKmC21JC2dtn23Q+B/+TEpgK7t2Eri3URIkFACnaewcr0QJkTzQavt1VtvpSrhKvswJ/smywLvM
v0goa/TroMbxGf5X8tzzdD/6PVgDotBWY9YErw281OiEV7bmQvZe88PWQEoRJUTxWs7jrddp+sFQ
Sd4fSfQ26JgFtkhhnKoBYvfVJsQW/6k0+PSnAUkV7PH1ygGBgq4nL+E3Ty9Nol6Wwe5OWH2K5xwy
qc//M0n6m4BFnfaCPzM8BXbvrDXQL859DQVXnqX5ruvH4QH+GvgU+HaDv0oDwtUIx5+eB6Y8qXNm
ZnaEfF/xra0hGW0ZvnyhmWxwFc6W10aHUELHL2elfOBZfjsTzh69dZoIADChkX4UWMPADwNnn1FT
Xpt0RJr82czj6Hdw2Fk3wXe5dKSKYwq2ifIYHsT4NBgxrG9loD9RyxOVv4QbQrild3+Co/ZDUWK1
RqPUZ4P7dZfABg6rmzDPIb3A6gVhWHD0hvf/ZwKwXO+p3wNivOk/E5LFe6IY6nee6rHy11ewepFy
lBLG7pMmGXjIiqOTeBlkc4z2m6+17hKL/vKhw17vYHIcMGVtfh8bgyv9rrsQxiyDdxSM4C2k3K9q
W+sBBg/yDfXRpRmNnVNF8jJ1Qen3+GcSwLXQsvpIstq+OVQRDmOUcIZv/MqBnTkDjGVPUhoE/Rnw
1NdQqneXUGECuZ46KabMfjEIW5zdXMeBMnXhQ8vwywExfQ7fUNG2n8C4fWcRQ9HS5191O7Y+McNG
iVcFQOyp/SQC/73gwD5r2kl2OeC5WeZvk0Rnz3TJzHrnJUxcqFVFvXsuDPdArUEdl9Wx3m1xWtYv
56ReTRTrze1EDlz/AjURZXEcN56H3D/gizk9Q1vzxFMRXmD3iYsfGxvG4PhVF6VjKRPI8GJjg3Vp
yzM1KFakOmRPXMkBj9cie3vTSTOALewuRoGFw8rqa0oWteeco8QJ8oXXMuMTx+fLfA8c3V5FHozM
VHVXxKmx0OTAn1Le1ofCCOMNwBvVl6YTUwQzc2MR5Rl/Yq7514h5jr9EuJbN97UBsmPCNW/jaikU
XTvDeUUZNlnlAC3sy7JwXnWHQynXT5wzjZqatQFrPHoJQIL4hOrGgqKMNksfBLZT1ErGcMD6D0Wi
qekLf3oAas4PQDN6JrjRgSacM42yzNlwpmnPRarhr9Kqt8wtJIBaJrRbklJAZwQ6x2kRtd+c5Cec
dbMfvEwltK0j+yZAjEWxqlExX9mKlu6EXrFKDB06HWrnIgGllwuX2Og4QyiV8hWGAPw70/hN0F0m
zUbDrpo3sEac3PsPBiuqDNotCnrGBNTvAI7YOdKs9zegtIa73sqEGeAS531sFeZttvEqG2xcjrrb
agSBfuNQu/0Yr3Ib3Hd1AffLXrQlvsxqw1rDwRgiRQz2uwfd9b4AShWLdVQN29by+Dmg0db12Yqi
/SoETgdf1B3sT5wv0zA8z9lGM9VXpsLE2dlDp8Ofl/4IbJbxR9At4Gv4yvw9SqGEtqNBvDkhnlFW
XnvMh55tJoS8wsrfIOk9A8o0gy2fCSk/IekJcn+Pp4etILDyc1SEzfldYmK+6eBGnFtuVtYqT+EK
Vtn2js5Jp77MSr90rHB2dJJ6c7KaYiDM4CQyxdFp68cERSMzGPcgxCmbi5Qh5HosGFAmkdZtk0iH
x5NyoKyzuLwYbvtMg6nq8gO2zow8e6JWkBtsOY6D3M/peEtDzVrN9pFOkzXsExsqf1Mp4IPdDwKG
SF61I0e5wTKvTRrllbht0iicj6odjaIk8isD7BqlP86wrfrweA+g7eWYg30xlRX8oGzfjVRAJjWv
oCOtmqO60F0Uwf4Nb+C14SrSdJEN68AD/jPScD62EFXrnWSs7dpYHx4bpatFd7lVvEKRGVgIesvB
hmZYR1FZrmiULiCN+HOqIQAHve5EuuyHBua5vh2xwF8m0JJbgwpcW6vGhYE7+cRlQjOOeaCqX4po
H49OuPHxL9o0imhvw9YAvplSnKkpylVsyuytHfrsMiclJs4/RtHfJkEVC/x3lKD1KNUWUR3Z33jn
b3mmtuaQi07aWv/WBeAQwCXIfYb/wLCpwEVW3k3eMVB0ydHX/OcBi5WFZg7WN2BK5nTNhdjsoNJd
3R4XA9S5lqbIvHoxyOq6gaNdHtSogBeZNnwK99fapb6m/R0F0sC83bvrs5TCT5fDYIDLLD15Ywyt
jwimrj5DsRsrFni4qMt9mzrBjz5ilwj7xdb5HeLlwsMhSlRV0VpmIEVKq87AsQBbMwoD52VQQgmR
Hy6BUcyfqBWUcbKyrP9H2ZVtt40r2y/iWiQ4ga+aZcuyZDuxnReuJJ1DcJ7A8evvRlERbZ10n74v
XAJQVVQciQKqdu2dsi3RJpiWfnGg1fa3g0CL6ln47Wr0oQwa2zE4xbUDUbPNHGwpZJRAhl524AFU
jzdpVtUWMNBgSYYjcpqn366arz6W5EtuVum2IEEMQHcxMbNOeKq6FEsUhLIn28XvW5xGjzSqJbQ2
oaL8MiIz+wQCw+ypHCxzPRZITbVFo0FLC4RXgbSgrKHcGaCypw5c7dNi0Q/GTh9iD1148KUogSi6
JfM4TqU28+Ml6DD/dMcpAJrjzHXDQWk7B/h8x4SJ6OB7nRmwnTvk6aJsTdQUbipc2Eymd6CGu/tQ
DpvLY7FX9FAz81FiUHo2VC2bDQPep3cFfBPgp+7H1MUXHiJJUYivBTeix4hSRszscCgIrO4+UYpH
aVKynWOijhYoiSTykCU2yzhQnqdRjdwOiMrZZg4nhuSRRuSUmOMlpK9yWBTSFnW5bAAKWtYQF1w5
Cv4uc2TW6JWHRCsKE+kuHerLFM3fmP1prlVBgtQ8lHGe7uaQLuAYe/R6HCp0LyMpwtxnKxvkmo1p
coTkqr+LPGyCSqTzH3S8J6S8qug5ww522WQDew/87tlgeHJg87JoSLauKORjOaITl+n6JSTKLnKN
bs/4aHlgDWaG3+wd1+seROqhHK9CglgkWeqaYUApOg7Wbh3p4EJj2XYq+koz++KDP/xAVWOZN+bZ
eKcaMdV9A8Mz7l0nBlFBgjKyABJtI1rdBrpM1YjHzIFKgYpGLhSj04opIgVAQeYakWws8M4vlJYx
moEjjkIF8lM7v68c5A68+AVttitbcO2rEK73YKntYYkutlcHCnE7s0VPBq2CrCxeF60ndjT0PNAU
x3HkHGioQrqjZj9FbpFQyNJuLiFNjg+7qe7Qj0hLUcgycMu9gfbETanon7pR+Mu+S/jKa7z+SHNj
AoajBQ/7XVMABUdztGorHig8gPW94fRPNE9T9IouFA4nL3c1BZlXAMGZwlGkXHe3g+keLDmmZ9TW
vxLn9dhgy4qjrraZOK85Squof54Tx79YqaaWKoQyVVLpF6swFl/Iao51tZpjhQafYmW/Y6GUd59o
enxKANp6AqxoGdkGVAxAa3Ng5dA9UuKsgrLSMqkKdGKrzJmro6N8HIxkTUM/bYf7NEoASlXNcH5o
hhSJFumiohmR1z1S6gzdx4D2WaCBi4BkUgRzumIWo1fz5WaOhshj7ZKws9DnDK9/62r1MZjsAhBh
+q5hr/M8fucyGSHlKmqwH5rtgP5gy8jRaGyL92nSH7AR99C9cNBjEACB3f04dmi8TlsPKGHPjp7o
AiHzjYPj3CR+6HiWfAD2bUpnTnqIKM9vda9ny0lB8V8GUaKK6GntmY28VITGtPtUJpdL6VSiAGj9
9zjFLvd+sqTJ2fziro+ntrLz7ezyIQQe7vk9udyGMCLnaAe5scJfAdSDVVdtoW8qT9Uo81VeosRg
aDhqRZXLfir+GddT8p1dZGNvWoi/GuFFkE7vwf8MIc9VZuj6qW9D6B7mVXvvaF5xz1uz2ua1Xp98
NuQQOkDMwNOSOSaLGWJKnNAsB/RWcYqGGtpf0JaDLrRVmefA1VIu4iq21rQ6L9zYzb52UKdLgIma
hacPv0Ivl6eYcwOE9BmoRSzFJq7mehCynkrhGuusAilgSCYoBfrHFNn0Vq2SHV0y2+LYKfstBNh+
L0BdHSh33CL2XLtcg9H/UHuoR1NgMuuhxb62yg7R1R3DWJMnH1wWxzFNF+gOWWiQx7pD9wlafNWl
pfMNjS3VeEyv5svNnJYWwRo8U2gX+2x8M5zjD0NlbXE6PPngZHugC0ioutCpD/MMvXLR0DEZ4FsO
KnPe6ct5bjae5xILuAQE8jKQca/IIk85+kD7cSkr8HSH+HovTFaBhyjAJ+PycuKJEM02Myxvf7us
gcixXdy43xpN4SzEcCIoQiYtSLwNM9oaccoPnm7zg8VbfqAhvfJSCeon0CusGruF7vKfDJPRF3sz
8259GYUqIrR6TgGL8q7LvGZ/cw+yozm6+DK/3HKem287vzW6LfLFB57/D51e1/0scGpiS2HZDshX
Pej0eg5XMr4fVOqT2JQlJA3FHZN5cQ98vQEQU6FawtWpT53/knFwHoyxXNFontdZZSxLHiYbWpht
B1ZMtvO8oaeooKNhATWcAnmdoyaBFxE6OAi7oUXH5zwmeDLhjgmaTAushDQZzXGqtjZSBkuanLwL
G/jdstwmtgnSGLXfpF1jkWWrZszdE4006cfrBB+BaYMZ9m706PkVSAixeyUnFGfqBXqHzTvab2ZC
r/dzyGkOIZPKc040opBN3iOXrHa1gQoZNCWy5L/fAoX0XGje0m0opMc0f0FD5uIg9c/Cy6auhJU/
SNaaTOcQqrVMW13w/2p+/h8dkKdw8QU0t5fiZeIYyaavraZ48/fIHHR3BvYYJ0srTAXGSX9auo4y
EFpmK6v212U+frQYQqN/K9Dhu8gqA82YqnMTD/Bmia4mdG6q3sxR9XXSKuEyaHVs0Llpo7D9wdhz
q+qxy8SJQ/l7U4ddiKY1zs65lbAz2IjaVdxxb52UPTtH6tKjm3cRjZr6keR2iPO/8yMGqcpdUDTI
wOe6tq1rMzpSAHIba2xwlkYsMYnVMq+dU9kJds+g5nVwSpRN/TatVnk0lIDqhAV2P1gw1Csa1lDZ
kmhwgiGt1LVr7qMx3pAJTUlVGV7MLjRJF3JDt/85xOlzS/GgNQXj+U6zHb0qQgAKepTXl/MtZ+M/
3cOMSw74z7Am/z/ZNlLn20sNgaWBcRd5aCBEgdEEpaGbvnOoj4GsOOvuTUCWvw4ezhyWTN/HCrtW
cEez9ajM5CheedGZ58Yq9Uf0nKSTe4luyZWbVt8bA/loHaf+A0ro0GYW1bnwjPKcxa1CqKZH4Jwv
U/4Y2IfRcrBjggHN26DFeei0DhiA65Sj5w9WBFpQz0OxvO+/9X4j7p3eKgDeLLN1n3vl19DsfxK1
lDn8bKUR/SWLBqpplVc+l7IzwcAEH3CYXXy6tPvg42g7p923ueRvVZcXOzQIgnVD6T/Z7a+40dxp
mkN0buVAq3Mres07pEZntuB7LfwDjSHIm29aAyX+nFZosmOQ2gRteIUWYWiX0VwP8U8fjLJwZAzk
1UbvLDrIWt2FltS/AOK/J/A6SCDEOkrDy3yDeQLBKwKu9WwvRD3Z63EQ3thTHJrng50BsuvoEBD+
aI9E8A/faQr0IGXfA+RI35qMZRsvRQJzxLf3zW3rBzxQtCcrdobHFk3JC5qXohuhI1jUOxqiwx3o
izZ7aayqO0qJtsomcvrVIHB4RTc0GmKYA0AXMpfoaFLtK0XCcoAxFS89irrx1tM71MeC/0z9szh6
8S0LB/wxZRzmywtWwpogE007WsueNIzBe7gOe2iBE3k/9trQhJdQBNIHJYAMarE1Aw5+B1xNtyCY
bRea/wFdr/5wHeVqRIBcKOverEFATH8gIG+b6zdr/+RXWLVziICCNNBOFQix1X1bXOR1TVvb0DDL
8COHSkG4hS6YmLQa0J/W7SehX2bWdoy3aclFVdSQUkB7co9CBqDxGRrQ4PKi5psivMxHdX76H78b
hnX7u2EgJeUxh3EGuBB+OD7/btSRr6mkvbYtaq2Gdgv+t+LWfGc1FFw1nVd7sEzmLyicftXNIfzh
Gv24AJdEcwKLcnboW0uuuJJbVp5B5pnvNriSJs+IO5MnQz4PRQ4Rr6kYQmURtwdSsYviFyqNzPP0
ii5uWhq70RMvcxllXqTyyzXGjXuDt4rkZrhuIKy2iw3UqCJ1eE2xEXkABO+dyF3ooi15EMqXSKFC
oKLyrc7d+oFWwFMXr3SVqKXFToUCo024otU+RFrGcbp3WqQpHHvbBqEEiLgsPfsCppZwkxjgjUvd
FCVCqU4T6hV2L/kDQ2H0Zp6GhW/hnBWWcjc70EIJ1csP4WiOLr2h9u8luKlUcLq4JTbf+GCtKpXJ
iz3w7gJdYSwSnbXiHg+mHdTu+juIj0kQfihsfKhShbVvZhvfNoyFVH6sYua4ynL8N4CC75t97KCy
fiLhN5KAs4eRQ8LcYyuaEwqkRxf7WCiY3jybBg1foc/GXJFjO2FQT2RFHmiEyU4o0/EVdovmajL4
GEuWUJJMme8vsZUAx1pmItFWIf+sWck9jUReXeYnLja1ClUdJJivDmT32d9XFvMUWZCD/WCBKAGp
EJSV2qXbFkgx67Y5HG0vXhIKhXApBFOJdKQobSgmTDAzWqjsSJ98aUgX8q/TeAKuURBk8X7ao8Z3
onaO1F4Qxyw5qRE9v8aoSk6oo00jWruOaE1Z0rPtOvrsR8+2z1Gulp/9fG8QB5RokGyKwZb0bJn7
BrtalqbBiXI/CTODZezjWEV5H5Rxy02lR82aVr0kSu51VNsXtCr9ejhHwlrRIqWGJGq0EVJfU9rJ
x+EfMpOlv6fFP0WrbVCq22w/JXEoYTOnbnyeGoeqB291COgLmCnL1tnYpoXUD1nSEhBzxXpyv/Gk
4WxDLl7VJnurrfdRbvA7P/b5HVeXeUivaI5W54V/a1cUXK4crzcWN75zPFpwReZN9/1bOw0VnWwK
c+Myx7p5q1nT2v/jKGm4lnH7E+IZtutxx4JMFHdN8+bo4edM5J0GBeSCiYVtxsOe4K+EfKVX0Zi8
cyhF7+ep6/xsT1PE0q0ZwTvNlzJ9dNWuDB3M+gYNI8O30ntHfQCZvFimu3m6r7CX27cNsnxh8gPn
/HgpwtZGx7Srb3MpvX3deuPRB45+ZckOfSUujos5eJ+KVluRk6tb8TJSTkOCs9Ho4uDTKCdsmJ5A
foB6u+eLZaGwNHRBE4KziDyu7WiY+jF499JlJEsjgdiv1+7IYRr7qWZ/MPaCZJtEIdBOEePbyquM
pwJfQHDPgDYsaA6xE7Ofgw5iYaMavZNRcrEnUz8IPpoaJnbYGlRB8SYPXR04z3YsntnYuQ+6m9nP
nZTO2vR7iM+qxSzRsqNdtict0rH4N/ZMBpu61wDnqA9t20KQ1nZGPFz91NiruWxsAetmEdIxdpxD
47DZaoXh/+S+Hy7tZEQXo4i9XTRAakznRvMELlV9wjIZxhbQnv8yRXEpQmMFtInIHhIbN/auiKIp
NENybscEBMn+2xRYE/vFTBt/LWqhbSAg8ytEaviQoA0HnNAlRAz40Dibv1s1m6BeMKtMt3Xf1I84
qBxySODd0whliMEGggWQulSaW9f2IW2Gpkyj77+j5KL9AmYaXCPC+plVubmoqyZ8tiKU7Bs9de8E
sqUPthNGa/wf6F9HOBHtWF8Vi6LvLk5d0Doge2t7FFNz8Qxarye/MLOJ5yMOvQyEQSOfFj9bIJla
P4RaeRoAAD4krEVzptp9XocTeERA0uKg5Ld1JoAh0AumtUcw9RVnK5Ktsc2k0d6hKQncJw0kJTtf
ih+NoePtD/pXP0y8bdWZ45YHffIKJMIuM7j4gXInoFS8VoeAv/EykzJYBj0vXvP0R1BoLsjY45/o
+ceLyLjMXJeuL2CTW7b+1BudROIYxGVQojNWde82G+xbxTNnojybIcg/FecZXRInMVYepI825BBA
1uXso1Y8W1AMkYTthubwJynOAxroaASOWOscWY0nv7c+Ct6gyz41UPdc6wHIVLNOdmBoTQrs2bWC
7aexzKDKGfPToNBlUWONSLrboHBVtrMvrRIZw+xPc8BqD48A1IGvSgfCEPmOLneQA+mC6gmno3Ir
od55N45mjF1kZq0ykzWvY2l/pU8QIIxL/eqEQmX55GfFxalXTjyFWrONrcrDRAvbKHQ5yA7Mlask
pC3HtQFbAa1DKXl2tAYwM4HhAdI6LSSdJI/8XW8n4Tlqx2ipu6X70472hEzss0RH+5rdPmUj07Zk
6uBYO5nmILb4qUiWZAyac9+d2E6yIoOmb8GbLVGaZMYg1mlkNFviO6HVeZhq9Sdj5Wvy4oEXY7z0
AON60Ea7Cba8hEAnhODWXikh3UcL6kKvqjJ0QBOZgAHeTkA1i/SUxYEuMDqR7ih5pbf4Weir4bIK
uCtYLByRrdCMFq+GrOxXxD/SZ2m80/r249BTQ6IjyW15WZ2H5FtYSfMsmfEGYL23jBhaqYjJkrgw
K9Rd1jhNelAxQLfVRHGpTAq14CoPWpiZMucF/HsafC1sZHvaOEdCBHo/yzYt0eOh2ryzPGuOvuXr
hxh8tqsiN9zvenem9N9sAEilu0+sJF2GRQH0FvaX1UFXlw+QLnrp7wTn2TTNAPyU+LkCiI0unYe+
K0LhdGVhbOwGZKfEDSBDly80dJcdWaHnJ1qY8haJyRe81i4LTpqWC0qA6Gph9qAFzwZ4EIWoVYN6
04YEU2x89R8ibn6lkaU0V2one9BBPXmkqRL69WthgiMWxE/4tdOrD/aOWRUrlHnw6yizb2hyB4zS
c96BNRlfGjAM7rQ8CVHJtvqX2C++0d9MGZgcotjTP1R49nCgw2kdAjUBNAseCjNicD6s0jKPcc43
c6R+W6G/oucd6HKjisU2rJHVnMZ04kEabu8pmXY6K9FUXFZiKwsddqrVT8OvGS/jrzqyJfd80P2V
VdTZD/Ei7Kz9IQQOfl2Y8nvRl8Up6jm0CtWCDiBskrgZOF2FtW06fGPxIHa+YEv3SAaFm+CLX0QQ
8FWRPb8B82noXiOHfQjlEuwBp8idBZBhN7Ipcu87+t30fBFdot+DYac60KXlSte3M+29MNNo71Oz
Mq14+ZjyvcjcPUPFewl0r/ugidJdDokt12OsWCHnMfSxQE0Ggp5D6SZKvUWrD03uRK9JFUJuKPGe
Mm/Qn+uSrfH8jF61RkC6txX9goaAUNtb9NnU6wxwg1ezTpGJrkq2p1Vmmt+g8dE+0qJrL6xhYF8H
sOCc0Hz31fXr6NVAUhqNpJq1pGEfhtbaLcC5R8NiLC5vioaf31QkzelNdRCdONy8KfyS1dPqH94U
vrX5rvLw5ai9FnA3S0CNC/BmbIr7Clm8FruRaYyMaH5syIgmyyTPVpWaxO5MHmSAPoUsa9BU4her
qK7CH7GXovsyke+ov4JTWXrJPrS1/iVtmxccgcQPv0XLQhr56QmNfNiVQujvbz07BjUkZhbAm1pW
t2Vmau+bAWB1iHaiBSYBZ4Q2lvsc6chfRVCdrRrbcC2C0FLR5PYD0l0C7Ay826R9Ur4Mepsv7LJq
funOvYV91F910VuLBDxdT2EQ9FN88K9e4hdBHn7Lw3pvKp9rfGs0L/GZI9ytUxnbQdglcLB1sW0A
InzKm9Jf8MLiP7R2WKZ57/+qWPjaxkK+xhzeg2tFRwCsqjv2B6eSQQXa4AaeboVA9sIDq2LminNW
uiYKuR2b/l5m8o0VSQvWjDCAspZl7zloDp7rSnyj/wlyxH/wxVEvGVvR/wAcdeU4OuFCQgTunsi1
LN7/pUU5f6ARFME/jNSanw/8gVi5rqPPfsTJ9TnK1fLqZyMts5SWlUAV1wFHtx/k3QG870EDjWrP
gIpI0i1A79aDUUH67cHITGGhNS/cGfbY72luhLSrNr0kHz+q0RukrCkavQIV41IPU7Y2gh6bEgt7
YnTCAOevPu9BXLPVpbABkhdvQWSpBnqNjDoVj0Snep3SbTd4nCVs9OBiRVMjGFhQP3TbLfBi+XPu
1div1iPfezwpniuA1+9N1icLWqULgBXAQdjQuCAHIB53rAH3NQ3JSw5shffRnmgqLdxgA1gyaHFN
mT+nIkqeLOtpNs81oKwZmjemt5CaIFO1QvvgCjT+I1NcXN7RFM0I09t3lEfVh3dUJQFS3y6TSwf6
9KBQ/PRuGrdBfwQKfPkYfQu0Zhv1LbosC/s7a3LjS5e1KZoX3ei+KD08I/wG/K2fTB3QHJNpZOcX
01TPiiNDbWM27dSR9XPUyBqiezLFbwhQwY2Iv0kmt3ac7FIoHb1ZuoM0ssDO3PRQAMlqI944qRG/
RdzbyTBW5cm/scCZ6NYi7CtozmkNfujRUPr2B4tYWfj+ny3KFscfeh9kEbpFc2cCKbfMQvvEOoEH
glltgPjqv3cO9ALQd1OeUxO0Q12SDnvkA0AsZONPgn+n/vbJSUMS94OTkZT+drg6ReqPk7BxfEtw
JyhK+r9aWWyQFBs+OM13yiCg9Ai1WTyDldP1Tu4QbrqVHKzkHahNAxWR2LsDR3yDKii2UvT37AJv
/c8WAywAb/xzDF8YyU8R+1OMuEdrmxMkSDu/Ex6cLoQbL/0wW+Uxk8C5o867sNpGPMIsGhvsA8ku
BZxxCXQzR/P40QYR6sqCwMFXLUnDRQZoI0hh7ohZyDb4q7Rz/xUPODS4WVBXMwat3hla2e7J2716
e8pboXCu3h43X+0BBz88XkYAixx34XN/+JYVIWhBRzM5GYE9HmmBai9Fry9Za+CDqAR4tQZQaeF2
0VJS+wCD3CS4PmK2EXYdQz0Jsmmcf6GtbNV7xgaYyngnBzd+dz5Of7Km/S1ZRx2ahYAG+s5zK16U
cc1PlUOUr360jFUpiBZytaAJs3yAmkqvtcmTllZspTM3eRIZXrVqDkSybNWhdWx69W/tirZ8tPvM
3lJjwGjkP109E0fqKbDK6sOIYRQ3XnCsFA2jsqSRqJr+J9e8ofwh3Q7nywZpXLEahdNsGgudiDrT
8a9pk/TOavNkMY3bGtBM2zDqFQdC+QwWNn7uapYj+Qad8nkuz6ynikGwnKYSdGGew/0UApwv0cGN
mpfZOg2hR48PQb2kuQppopURucmySDzw26iL04A/h4b0ygE30DQ3L9zY3QzJjuYoStQYLY5AGVBJ
hhlDPxHnt1a69SO9Kkz0stICkWfMxBi00OFXAHp0OOeRMV10kMpOHvMC+c6haIHmWJHVkNzEdtYO
mmhSCODMi8460HakCECiAc4AHb0qT4v7CFQKz3qKv9KNQ2CjK5iw97aABBIDOVcJQDB2mvp4CCCv
ejTwa7+kR4BMnzszsb/3ujaupCzHQ1bW7RHfFfy0ivS9s4duRzS0KfoKVrXp9RtKVDEvjc61sBbo
q0Xhdl7lYBBaO6FZbw1w8WxcMCNvG4AM38qmewGMqTr3qa6dueufAAko3hTQfNtqmg1tF1gxQ0Nb
Q+v3R9BJR18ASljRvJPZ2l53ebmqlVmcaEBbNJp2T6vu2XTb8A2nPSBASh1ZGmWUpXq3wnmc7WWY
lG95Z60LwGFfhtLiR26N6YLM7PwkQKcWCTdfJCUPvhs2GL7NUpiP5qhVx0TrQLWvFmLf/lmXicL8
i/RgyyZcNVwG3x0QHQLIxkFNGqZ3fmbngPdj3keD+hCP1mvuR3LXcui80nwBQHbrfqscwILRDpPt
GKgS38rSQZ+ITFZAA9X7NMQ/A/R27RYS3eIMTcjwnOgu+p6GoVh3aZkHoFgO7U3KQRU4jUcc5/dA
e6Jjw4jDM106jo6eLisfKQJNlUPdPUKLYrKa53O7WKL9UTuSFc2HpnzyZcXu5yn0gTcLG+W4XdOF
6CnL6pC7y0ZRTGckNXwDBs70FAXz0PhC85PJDRrYItBvRErDZFUamthiB/eFDB2zF79xUGI7s4po
Ra8dO+M7sYvMHdymkaQrPxUQyL7yjHwy7Szsgy9cBIDWmOue9HClpR8Cc/RX4M0TS9LDdUgF3sWj
qEGjjwEAMhnIEm0pZGCVwJTUPA52Xc79cxXHfC1sG3w7Xqad0Yfvn2XVeDhDxO1k0ig7HeKbOPEb
D+SVFiCzLYGzpjWaAuIRz1hItOCsC3tamINP91J3sLsUzdpadQlOC20cT8H7KN+EQkSAADQb32AJ
FKgy21tyJIu2vkq3Oj1njx5WOa3GanXIsn4ZR/1RF3G/lCbrlHKi/QyFiewOgDVjAfZV0Auk5StY
ZbsnU2VqZltqrSZbR9nSahVkf7mRZoA9I420dGlTSjL1M9SsB+dOOB5+oFtoSW+nxp0MWYGFkQQA
1JrmfnCr/Ahe7/xIQBR6xTL/cXQ1E48EzFf43N+BE/GOKWz6zedv+qzZBbvT6nca3Hz6bub++AlF
Znb2T1PoPTsSSp2o6OS7AY3sa82p81dP5SCiGJkRfLqK1yJyv7AEORvOuuBr3j/HaGd9ZeASO9Y6
fj5pOIegIYUQKgQNVQhwQLWbzIVcX1hC18tqwKShxRB4UVtZtLZtTG1ov/e1WYIlaMzPfh8gE1RJ
yHMzM3yMr05gGJ+cwLozOZkgHMuwo1W/FpNEDbhlmCfSM43MBOg+CdWmLf0A2RxEprqFbmdyoLkM
lPCzwxBUp8vOwUq/yCD6mQKS/62KfTB1Mxk9BFZjn/FY/qso2fDN9TQID2kye2hrSz83wvxF9kwa
FQStUQEZs6A9lzyCWIAKJHS9WBY9tOQMJDfPaMYUizH0rQeRcW9DUFu6ZH1w9NwGhaUrOpjmaVjb
eYff+SGTALiC1ebGJgSws1z5nVveOSlfk18aQw8AaCNs5BY9N34Mo/yqQ1nvrekclXWKwlNpIK8D
6U0dT27A5gJXBMCpRv6XFKelBR95/Uvqp0oRdH72ditLTN7CsT56tzKoFg2wjEioIOnD4jI/hpaP
j/tgsCUUQrVV20ANbkE5oVIKZy1N46dEu8oSjYbuYwjOF7BYumipK7L21JiQ4omMof02oHYLrKj/
y0ZOLxGe8V4pp1GO7qN03YuTaIb25EUoR/Tcy+9zdLcvJ2gYfQ8rd8Q2T+v20356+iJirlFz054b
f91pSIuoVXp7kF93aydbQxnCPTlO1QlsEz+OgBmBMjg/xZAMPKfqgpnBbF6RXioec82MHttER5OQ
okdvTVRCa6fDqVkNG1/fF8Zog4IQZn5uontd0aOjVGIvgzIHogfAVzvF31WYQ3egYoH5eUirPCrQ
0BFn4Og3G36HL/zXQS/iLygHmlsbAONdnEXipcjMn3J00p9pP341S3YxYOgAXY+hudbQrnAufV6c
BvmMXFV1nmda8dyjaR5q5modI1qqjcZH79egLVqn6PN4Bd2EFMQ8Y3BoAZHbaw6SWrShn4e1aiGe
h7T5p6FwYTwPyTdzNhNOzTTZier3cR9q927V7KhgP5f0hVdp92kgIZ0QqiRYVx6bNhK7AjSOO6hZ
9C+ekX9rhMh+5gl/z6SHTLsy0DvIVLVlNbzgPD0ZJIb/XvLuYkAR/sag10qxw5PtEsHFLUiE8xph
NqD3UKfVN6Qmwd5J6LvO1b9wKQTqSKYqJv2+CB2vShS0FwZ4u9bzwo1xA+whau/M2f4zMM9wbiH6
wEAzw7K4h2ZoyzQ9tf4Bol8FaOT305Cvgz4EvR1g87kTPxS6dBay1cql7iAbRVvrpGuqI37/D9PW
mscuHuwxMkO0GrpWdcTZDLn43+IQ5A+0z7E2/Rcc1QvUB37Le5Fwlyf/k1Rd+gjO24s4mGcV2TIe
2mBLBrTgSM3dkTvN0YWkwH67z9PYl2bLpAPTHt2JFsg98bpiQUOeF4/cbd+EY+v4l+gMGwY88oNY
fMvTQT5Fal6oeXT2qSe7/x4FvnziWoZ8vAkkae9zEzQYow9qh8Z5FL3ZLOgkfbPAIuzLUkJbKg/j
1dUSe295KFK4jl0/0QVIom7p1IWxba5SsxHwNh3qrieyYE3Ib72CHJXwkXUfvfw4XyjijxMFspQX
mLxQzlaV/AYZoQ24HqJVwSpQ5SnQLHERzPzutIrtCDpvFK42I0gt8cK3ys/XVE+OWiHnaflfRJRN
U63KiWCrSUE0WuKXAUU9425uvxqpN3zuppobrmhOeVR/6zG7+RZDi7myFpoW/P5A1wO7JxQWIblu
MV5aCQ5HdPJ6a1c16k34LPVqdpkBYbMxxQrz7O6fv46mozpiPvZXeOivcE2bmTZQep7LFQjqw9cx
YIHt2dIRm7YtOHoGkaCR0KFAk4D1VoJ1ZecMWruhT1WF+UTN52qeq/mrfVkPFjDXabVLsrTbtArb
GwJzHTrMfHMd42LvpUF9h7YW7GrVflXmebb1/QAlVcpN0TjQMJ7oKWwJJCb4XWPwgki0yGkJaOSN
3G5WQekyiBnXaIaIkJ8KVqAQM+4/zE4vm6TXFmi3aVYfrKZY5EAB6NV8acEzjkau8SSZQDEdJJNP
dBml9n3IrOEepwAcBr2SHfEP2dEaTeX1WG7+4BQ1EFQkM9Cs3jpVnl1uHMmbD3fCg+BHJNCfSk7X
O9FNaOrmTrTgBOH/32mIf4zeU5VF3UGqS6NDx9TGLr1ZzGN0bkMppEAW9WrHO+xYURSGy/SyUWqm
VpizhQES3vWHSQo5ByNDA9Tz+04i6/qnm34Ia1rVJeJ8bxACaVtv6r6Kg8Dah0Yd3TMreCCMAYEK
CIvweX7sOsVsqWyzLnyYhmSMBsZpjkYf/GvoSIZVERPp6IYZ7Af/LP570fQ1WFh+R7mivk9HQJKv
hpaACOChI9ngyZSMOLI63vJqaijHuK6OFzVcb+yDRd3H7b2XVUvQ89r7vga3DAoN7T29atTi/3+u
bst/E04LJC8W/xz+Giqoy3tIlPXLUov4ltjIetNnKxpOxGZpbE7DKoxAJXsd0ups/Le+6LtBZKRf
+0hmr4nlbtADKL/6hW3uWzuQa8p+X+dHQ1jTfFL1yT7p0EBBTK1gFuofAq/5UY6Gs6WpmcGVFmkY
wgJQO2dLzK6z52x7tdCRmkaCTMWl1au/pvGPd5hd6TZZUX94D7P7/B60rp/ewxyWeGjn4fU93MzP
t1IWf/qXksX1fdA7NTUv2LAMwtyQV7bOI2rXB61LHvOkjiNwu2vhfrRAXUCrdZyD2c0qo02W+9XK
1HQgGDWl1K7HvbuZIqgw+LlIUffwg7spjtkke5f3/IEiZEkUn6t+O9u7XWLTbecpSLRG+yYDvw35
0AKP0aAIzpZqRUNaMPGQWSIL4m6mWzFoqS7yNhN309tTt+aC/x9jX7ZlJ65s+0WMQd+8wuqbXNmn
7RfGtl0lOiFEj77+ToKsJJ2n9j3nRQOFQmI5TSMiZszpX2nKH6deFv7nXzyasvhfSlEMyzW/7Hlt
HYUoAV7qBt50huGaX16yce4G0m49xOzy4EEqvJLDukYStLPyB5WX5b1hyABZJDsfw9TDS6XLfNAS
zSMgkxShG1gI/AD2WuvK3eZBPW0J6FrbShDslQbJ5IoMIqjcuyb5jIT9gMlqLZRSepH2hwqJ3Kio
7HrPXHyWkf4o2bLZls42GhigDBCRjVxq0TQPTsZkBKTI+9xBORzcwYY4QqhYQQl3+LXUBjXtqJ84
NJg+dTVb/jIzji89GhWzQtNcZeTnmr6BnMm40xo1y4J2zmOs51DmQ3nVMe8s516ZHo/40I6/wPee
z9ne1dVnYIXy7dh1QZ43PBUNu9a96VyWb+ox8C8NZ6jVi3WgRufRdh71vLa6WXmxARC0O3mOgO4r
CIzeLDcfN6Ua6qNTaNYbSonvYwimPMi65E+i40fyWieRlw5A7SZ1d9qgA3wxAzZTBYR3U7cHAnMS
XrMDN1WESjUglGaPya2fmkroW9e3Ae9LuPohfOtou930wpmQ4LNR2FLa1vQj99xjxdJ3O/mT3aid
Y1+qvxNj9F79/j8UyeiK7LfTGeK1TKFlBZq48solw/tNGyH9kLD2SSSxCpu24r/j9zlFz37H+CLA
DZShgF/HR4mXRLHl1PeEAM90m59AsF+FNEi2yRjMqEeN7X61zbOCIi6uGTY01jaYELbN7YBdK5RM
XgEawaOYDqmxWOOFKdfbrS6CFGy4XXrmSWwAq7KnS5ku6rZjYNwEQRRg4riga9YGhwIsJ6htRxd5
4PwJ/uv13+rg7NbSQXvKzSF48cugDxkX8mXKpL1R3dSA0sdMDoYJ3UpbavXFGsUEgWvbRIAF4EJE
WtNvVdv/RFJh+Ksem9AiPgcrLY/J1Fc/ackk1uWL/rFknPXellmDfiJhhLWpkPu5UBdKKo8d3ll7
PusqkOKCS3oMa78YE9ColbOK0jyN5n5MI9PqS92xc/H7VvUGMtrWuJwoBf0eGEmdpwyU/fsxscRe
zJ+e4lUZWf0jhnr9XuaxAN0DtJHEK+sM+YN8xWwl3+T5iy99vCbP0EbQo3bg+KT9XxZ/P2XPS/lD
utqfP4ROST+kKIvqn1PWSGLtueeBkRFE7ofSzPut1g/ye83dN6DVzQdU8na3ofJFiAyC/A7e6Xpj
GJY62WJOq/svZHYML/gyu+/1VwlS6xPyf/lLltog0NWrt0YilAoqqCbM5tA0SMTsfTuJAaBcjIId
1IrGgrcnGi18/qD0AcBhYMlfGgu5v3lSI3o84FXx7IMYDsG4oL83CmdE4hHhQ7KxCdHHL0fkZ5ca
23CbQ5NXJQeC5HaNVJtm7jakEMgKtXF8NzlMTcvPbQKan5aNiIEq85CB/+j0nkuQnrhzZ/Szr1mH
Gjyl4fJsVHZrR5qTj9fMs8crHZkzgtI1g3NstsUUkk0D1n7X6OBF80EOYM0yMUaSxY9FzTcErpKp
FVCPgFfUmz0JXMViQ4+W8+EbCVdjaOMNdaa3mVtM5T2ftq3vmNA1wKuNmj6p0+1kKkCP6b04xhao
3aEhJjXZ+SwcwVw/bBV3ZRomCRhwztnQOm9x3degUkJ6eCh/F4UOvaF4lA9CG+2DI4CJHie/fJQN
dMsrYbm//3F1C5tFaWtOUYxKm0tq6gcqmGaVLLaNmWUnmfveC/vHXg85lFrL5t0++5OquSvAJ8O6
oluCUWUn2AVaMj/XYFQXI+4CpKc8kS1O09MYmBa+Wt052q+BZxJ6q4jb0w0SGMAJuKZQV+xy+1uG
wjuIEUgFsKhVPKMqAYxW2Dy0uyJgck8RykkmKC73cgBD63c+fjoCSY1Afip9CohdYrXNviPxU/w5
lZsBdB56sJlRbTOiUurYGMH9UuT8KetkeSpUovwJdJ9CiAW5MCeYUvDg4Dky96jRuP631rr5hTJe
hY44EPlTPkxpzAWDdAFZ15fci607ahAcSlBYMgAS3geTtvFkZS8jznyEi9O6FuKFzCa0ZazQ+Y0y
2+q7nZlhACbMn63hthve1uWl1Lzu3rRNBa5EL/lpAk5sJax65r6FMkY9wBc6Mp00kxxoJooJbq6L
JEFpOR3oVKTcck2NbxmrHyCD4v4WIF4dcyf7BtpXEODXEBDzcwBHybUVACMhPYLM9nxHti3oEobe
YuDXQZduRv5xW4IkI9gjfcPwVgoQOaJhatYRA9fuER+PJXheu+Sp7BpQrlnFlXrAg8pjrRleSF1q
UPzz1IEp6Uo6sVnmVkc7m7xwEaX9mO8keXbufYUKl5kbsZppEZPE7yKhxSArJqNJ7ScH8uIztWKv
x7/0LIhMTz3xmR14bZDH1O5GxM6dUiFsAVaDADurVovsNEu2Sx+yMB7Ib8anpUuTkTU+tFkGeiav
utOhDX1yK4CPRzdm37lR7yjkPShsFHonUffkgUfsIwhKHjLOnzTGs99a7z5rZlm+dtJsdz6yIKdJ
G7SbUYNNjzwCYLH74Neo6W3U9sy62YNSJwuPzJ03JePrH0uBp6B8jXPQawZ6a+wbhCh0cxaayCDF
o8Cfn7Z/O+I/XPPKBJQjzQFih8FPHkjgCMpqeu00ngG4HrMHE0GxneYX8lK3vTiJPmsPvMynu74D
lxIq0c2nygKmomKN/j1h44sPEObfIIBGhuR9bZEHWHtCqNW3b/GIPHSCTOuqwEF3dz0AwkEDVGZI
tnUAZU7vM8iml79BgBfcSYXP52ZqL+uzOBi8bB/rVRIJehbTyOw3zn6ea4P+ekQZ0t2Ip/KNae6h
NyX/xjPUyiGpAbyjgYearQUKvDNIhwS1f5igBbl4jLn/f/FA0dPVM4wExOEoSJTMKO/Krjgt1YZ1
aiY7bgFEbDqTXoAfdfg2DJJd/nQerTJDwZHjn43cVkcm+2HZSqcFCsGNBoKFY6mOvvSGbTWT/n/Y
mde/+9OW/MNO/vX8KiJ/qxI7iMDyXaCJAK8vk51LQ2PnwXEyEa59lMm/j6w2U7CtqKfgsJroKFYC
New+PsOXBai/+vzbUv86xXekHwYjbj5S2CRpTddtcJfnDoR7Z6VNGmCot9mBd1FFq/rmiJrtE5P6
62rC5l+/776tBtLgVJP/NFZyDv603iLf2ZkQjMr7GmWIs7InTYgRTmZTd6f7rfOMRG0TFvHEfjso
OoeKnf13Kur7Xqr2O/gQjKhmDnsAk44C9XzTnDqvRGFLjv87mm5yvwntIk1oOr5Osu1YG94B0FJx
F4vhkUmLP7eB5M+9AvQqcPkDmYSBq6HVtQkXAjziuuv3uePXCCKj+zHdMbPyWU0ZeKsBcEFZCu/2
ImfFKTVreRfrqbFxWt1447V6IY0/00834ASdfiKqnUQ96JIe+49JVp3IO+gVpfo03EtT2PcC2CMA
73FNpjn4cgc153e0Xu6yPrDuqakFkn7eLAD8yaaBK5ZVyGnMi5AdmEL73pJiWY7s+ayJCraWfGOi
bIIem/giTqNhMmLEcWp5LmXQbBtEL77Xebd4gCWOJbkWybIeloIxmedAQPfZ5+462osZHz2PUv6Y
uusozQ16g2/LeDjr5oCq0pTVwRU/MFxkhvrCCK4VHmZLF69vtUdKx7wIW+JjLEiewHuUPCEhMERO
4KcH6jLdtO9AY3+C3JC66qPGQcI5oHyZGagKNoHORClVVCYp0vdt4oUNLrG7DFXkj6xOnskOWITY
xq3TgP7SS76nYG3IY+O7W1jmocg7Z0te86qyR/mCBA/0p1X1ro6o7ituBjBK4cc1jYtdiDIa+y4u
UvvOQ02pk/XuZTWRPdemYdvMM9YBf8ZH2MC2VyDhaH5UTeMc/HoSkZ4Bezi6tXUE6Hr65rQTpIoA
xdUmAEA0LXNCbJOmbwJBoMVNggl9y3W93RAGq0lT4wJ60TqUsUpRjYFuO4O5CNa1dumIbE3r/GXN
8Lek/gZe5ytVaed+9egnTv0GavR2W+JRf8kE4ia6Y2oblE7Ib4PuXs0yqB6n1i7CUQEZEWTmeKTy
QAN49yhGpCRLi21m6emBdY19Sw3RovKjMF5dA1v5Gnmp3xBogKwQsv8hoFoXk2naD8jEauGIO+4p
aMpg62RpejVQOHP6spJCZc/r5ObIVBXcj0Cv3W+8omAQXwBLrpYZxjMTSQIa1hTAJMiMPFeNl+8N
Vbsb6hamX599K+/DJIfzkBjGPZTHDpUORYrIRVoXqMnmkVbidcpC5SA8SVOh2PS+MI0aNbYfrABY
EksV42XZ19HeD0iFGyovEKahjeHHdpC6yWDd2iKwj+vmkOyS2y4woMm3iWc9IGvY3iqv+I7iAYQ/
FOq6xrFLd5XE97Rl/UWb2M7R9c1kM++sIORxv05spABxjWM/cTnsSqfKNhQ5arqfht9Azjnm4uB5
XKFeAoGmMvhkNgumdvQS/MObzOQtml/rIritJFQngv5msTg+IfGhIlJuQYm+t0F4xztQV4wgi3ec
+B5YheCpKxVSiBB0oUm5nqmo0lV7DrjV4MnvyZfA7iejAtNl97NsfEhhzfDixi/rlwrPYv0GBL0A
rUqBnUIONXnDrPI9dXk3to+lpYH3V4+xuUf+m7ViPKHGEKqNSQEqg3VGHutWhFPJE2I48UzFll/G
tkqeFEtf6fus92oQfo9TcQmakT2l+Kwg+xf/Dzv5A5tVrOvUuTkdtRy1BgyxGBDMpMk+md9AHcgr
T3iYeiF161ZqD5VZRtQzsqF8BkbrrSh1dV1MGgeVzOSxvTu/sgBPsY+DikrXbqIeVHDfcwHcTGDW
7TVJvRRvOGhAzvYk96xdrwB6HOfuNFq7Kevli9Ogeq7jQRPls3rzULpaiEhVcy2Lke8VB7OlDPVk
iOifTDAF3GC/Rg8o997BOw+vE+9XU1o+CBLc9No7KoXakGFspF7nwJUxe0PBCrq+1w+iBNzhUdsC
y/tlgFy+jNICqN51wfMex1YSVlyrtgDmxZEBWPfNK0BYYY9+jxdoNdwjPAgG6SIefnQ5QMRzDQqq
N1GhWOjf10lxoWsoeeidcIQY1RIq6HR8OcnOcB58KbtDOyT9QWal/QBaT29xsU3u/dbsDpUXtcwj
wI05ShnZtLdAUXeabK+/06YGypFDGbwBM/bczZrAqBMGaDGufoq2Akk13oUPg+GM+xL8M6dJNSDz
EgpBv1Dpc8xTOM2ttaGFAIxFgYRg19wWqobVuPSd2VNkOlQTUD4R2jIpNhzwoLt8GLcTng3fPcdJ
9jHII/fJUBrfRzltgmnqXoEGSs5Dq/ENuVmZn4bVANku1on0fmpUEdJAG0BKOwMvzhlFhcnr/29d
G8BMvRxvxDRsjhW/YHP0ojsJKAN0bE13grlyoxrZ57hYMz10BVRBl37b+mFjG8U9TQ5Sxi9emb2Y
nUwfRAKycdBQlTGeppNXfXdLM9gh0Fvuqatn3l45mfZs+p150ZMA4ZShkt/BYp9F4OjMrlrjtc8A
jR7JTtP5gJyXXXmPKMp6jzhQQAIkR2YkEltsvwzwNOYgaerCJWSxhDBqq7wL+GQGdSRZA/6TuBJn
aqrUfz+ibs4QDKMjfLvUfkSH4H5MqnAd6jrQj1ioH9zw2X0dqHwdjjSHmjpucYWBIAEs0QH0EzRl
QzDPxpMnZFk8AXOTsGhCxLjffRqSoo+Bk0hGBAP1GMpQiXYm9x5vz8ipJFYiY1wBT/oAuXm1oSFa
o1diCLtUNZfBYAvRgXTsGNcx2zdzejfrcu2h7rQdsR7Q2NyzoG2YAoWk5cem8mdh+eRGVNO10vm1
BRCY/svJNLVTspdm6kZkW64FXWORP+r1Jxrr/7KQHPxXVlfjjvfpeX3W0NHy3pV+f8oxuD506Ige
MMk82Prs0yDvQZlf9uYUjn2S7zhDbBzFltYbvmly8BSNxl3cm8A9BjcNrH5vALDHl6HKrdB0pf32
ZdJgIzCEEuS2QRGGnYV923MgKXX/4s3NOEI8HcxP8Xu/SXi3db1uZoOCDVT77wPkvc7Tx06dEWoI
yYN8l6XspAWNL3m3rvwdd+bn063rLX50OlBXOKG+NwMtv/sUpKK/QyKH318e5UvXhy4BS9Tv9e/8
ya0CP8U8uP6d36PV8582V+3vpEE1D2eWtstIEpKUIJkA85mccg/Jzhp/gLlLNhpdG3JRJn70akto
GZqS1LG7FcgqLsOf5CdpsWwe5vPwcuovZ1jPbwjoodIZpD7Fh0HPH3Lf5tfeTssrQk3aqcDGvE5G
bwhpwBaBO4Q0PCBJDn2lgm1UPjTZnsapAQsh9F5sB5mLD+/l0GuNZD+YRbos8XVJ6rdxlocqqYPd
si42v3z9LZ+W/DS7Ue37byEjlM0NQBiRhiMdEdUgL82TEvHEWd7mozGyHHzt9rxP+Mde5M4AJhFW
vc+s5XRP0zUfgea51+88cAJDxQqgTa9FhLsGtfpjNTfWOLz5dd9dyFSOMWo17DoNJzzLHnlRuI/S
8k3cclN/JJuV5/VdXjRnmkAeQVIUm2QatB3Z8LHJHsf4tJ4kMfRkl6Jcc0O2xcsEJ8FUejdaYv1p
dBLyMIPpzQADyYU86KeBmAbfLPPvBkjhnGpee+m83D5MnoCueZLijamZ9X3p1/U986YTM9IGxc//
2EHTH2/LMvYicqMBB9o899mRpqyeJbCzUQH92N3qmes5v/jTdF6Wn09EE7B/LUMzVcGBfKkZreb9
V1F3XT23+5NvGc1l9QVzYrytvSmcfL+KAIJqHiCiUj/EZYHYJzfwdqB0PfXxPI6jgqiX1j65a1nf
PPRG3ECzr/2VQW1xickHzXDspRe/mr1r7QvWOXuA/vxX23SP9NViWCg5F+VY3QVZVYKRHjzMFM3/
mMlNbNPf958xFNA2E5cBmDw0fbve6nTD0p1ONlSA/Q+XL48OsP9+dqEbO3dLudfN0dwWDgOmp/Vf
3TE3LoHWgZ1kBs93OtJcjlQQZJu72T9uYBXrokRLn9XMLUMNH1LwOtFhmzf20Ym73b+OktEgypnJ
zj45otYTKm9zI8FiCg7n+XBdoht0+9g57Q48kfirVkh1CVQRQy0HasMB6CcSOyeA785ndfatq3Gl
QLTDgNJTiRB2WkXk1iAbdh5GDmDCXDZouj7faGWXnmjW6CrcWF35jLLrr2snZdPumGnJTWU44NZp
9eCkz00/1O9Hq40GTMDCypCGl0PN9qrdWPhv/zbl32yfVlhP5cng80kNVKgAifTxS1RnT3somXlj
dbZA9BaWswQF9OegikmHNQlT0CHYQcT5U5+M1LDeyE86spFfp0ykdZGT1sXc0Lihb8tWty7+rC+g
zSoEQVp+k3oP8p25t9rXbju6KPqy7B9kWhruvE9PEdYfw3kR1FSxQ4qvYJwBeZu8M7H38obpEjjV
Q5Cm2gOZAkRL9hnutiidPcgGxY10E8tu2pmDD5EcNTk/29jJzzZ1U+8CFuV08QUP3rLk4tpmxTBv
tQN8dfFchxraMG2KOX0HddM5c5cV/V3Shp9MdNhOwyydBufFr+9SSEVMvo6dP/BNKHKHwj3KOOZO
l478no7yqVMbhPQAwh1j1NbLibu3vIsg1A3cFLmUvFIbq28AnOkEXGgluExzWnlZO8vltrbrHCXD
CHMLUCsiFjpz83/tg058wq4DlY52YqJqOavxHTiaQWCipq6Rm1HXe0iKOPW2Gfshom6agF0uzQ3N
CG0VIN5W9GK/jhhtNdwt83QgYszJvFBvtTMfGgVTw2+ridZc1ojjeuslNbjn5vMsNjpZovpXPY/D
KUZh7AKtQsoJuOicgWSbHs65lQI9XYt/+olWyMV/eZhTn/yXh/naR+h32iDTU2wDKIjfoNZpHIdA
/gB5hHmLHQEJz1xPIFHiIFhCRqePYXRaQwuhZODtPhl9G8C0cijOHvlo3LHvkMCjlakh349zWFkv
8q1doQa16B0rci0xf0W0xyRFfkIrnXZDlGcVYtpDSKxo1KeGfBpIlmwKXC9bXenZqWDar2KOLNUm
CLk95k6oxc7tNwAaEKrHtulCo3bqhYXLh5cOIKDbxyRXSH8vgnLPDdfYgQtMHt16qm/QsgfkoNOT
73qFaoz5oz7Op/2ArMF/nKpGigVifPe2U4IORAcnEAIk9Q0VryhfSsVffSUnRBYBg6DEmgsOkY2e
JcV2Qf9ZTjPefEAt54t4ScANMYvsrt3hPooCRL0S8Lp02G2J9HdVaHhNAVvyNg6dFWl24D9UqhG7
RtjJ1dY85PAzxo4DvlKufgzZY+X59mOKTFDk8nH6Jo32P1kiy78CwAHzrHlfvO+s9LfTzi+3efHE
hx59bzZPtZE5BzUnusD2zs58TmwVmpGConM2jnNDR0Ygxl0itZcvdppGNkE5rnWZdeS/TlmXX85J
/QnxQctx2ofazCSEa4PXwUqASdBaiCC3HGz+tXvnzT2fCbEtEB/e0aBtO9XVNtzXqnKgJpdAv5wq
+Qj+YMqMRaCFBzHiXKIwzQ0dkcs6Ss5k+zo62FCr99PXvC0VvvIMQwVPtVbnOEnevHIrGTeiUMNt
YF55YLh7jrbnQiuAx/aWVYn+VJiVj7hILf9TB8m5swfoq6kMFKTWOP5eV8qAqNuUUMe7DXm1bTQL
zz5j53Pgc/W5aiHHRg0o+9YKqUtNx03oQUGk4LDa/pmk0sC/k84Avlub35m6iILJ5PdUPE6l5Q2A
01GNut2loJxGgbUryZfcEGtLo6ZIK6AsgH0whVNHet2124RKm6mfSHxrLH19Hjfnceid+mfWDOdU
lUNY+mUHCq38/YjNtpS7Lahh6v8x+sWP5v7bKuQ3mE4Ren2ttrmHigH+Z5OBiOZqCAkR5TY/rYPj
qNyjG0B83W76G7PS/hnawP2zC+o7A0H+R+pJCcWjorXZhboINAcbkRaog5p9eyQCjrYUQCDMXQ0k
vbd5NepR4xRtCBCYAVrZtt8E+cA3TT8UpxI4qEUGPRiAuO7aVB1J2b1keMjqBXsMQOb0yAF/oxj7
mDj/l0lMr91HVUz/yySKz89nmpBTxl9NDLgEYsg9gxAXKNXevvGZAb6YSdobV0EkOvHzc2aZyZls
1LSaF9/F7iiAzbRM7B3gTA3NTcCYdFLSv5Gpke1dnPf9oTYUglEk/GkX4BLd+PiCQp1S/mNVBP0k
Hbocpgr7kHioT1Tas1QBLaU+zlxBRIdZKQxkPOSPtehncZnLiehomUdL+KI2tl2h5+HkFsZFFb5+
KesRiJTM4uDg7t9tNEqNPvutXR/UKdBn9fl2tdEqNJds1KUjcgbGqNyutsYGWCcGJGIDeU6B0BWY
RYnYxwc1tK6E/mLFgJeAbPXsZfiERgBR3CF4I+4K5bwfWTpunDiVLhALfwyQ81QgrNcGg7vz8wKg
JPIBmcNPVIE8OXN9w1qlQPUDQ63/HpseSjuzXDSZ1oZ8e338DfI3eBBzJFVK0ErUZ+I0VtoQarFe
AJmB6mtqyipAHfbcrDY6WmystpcZ5LcMKO0+cQt1jIVX7qoGSkr21AEzNjfarN9OXQ3UG8IIoJzz
p92fZ9XzLBrgBdQigUlC7a4roJGSlMm5GQL+3LhJvVOAqG6pW7q9umTj8Bf1rAxJrQx7VCPhT2Qx
gCn8OpsjFtS4NsQDPQWZ2o8m+Dgim9vK/JLK4N2FD3ETBpCb234ZUIHaOqbrnojC2nG04YrEZXky
VHKknkDd9LU3elSoUL8U1qdRPo+SfSSXxtPKU+GACZXVKnQ8BOHBiDYdOWp4w4kUSyplvRRW5S2g
NGOAvDONrjC0ThqAMCnvQjC0dT55YBcc7N2uh57u/J1M5KqLLniCTN6mB7VatPQHu5KHyeYpotP1
IzExy1E5IY8r/5Y0sXnhLgI/1UzkaLf4jksm9t0yBmNXgEX1AJxS8Nym3SORPNPM1tP9G8Tmo8Gq
lr/G8u/H82WTuYC0ffpLrH8ZSJeHyjfZozHK4Flzhgj/3n7pcW1663iT39FYG7cx8i5Bc6Ku8gTY
rnNV7anryASQzcp2NtRlKetOepaiBHtet9RkgQBy9QZ62OB5qobhUWdDRGPUTOiRmXrYOLwNHydG
TctWYXupkhwvhsDDe6JzrGtX99a10Vpr2kC8BgItYjr2UGKG+mhdoeVOnoPTFO+L2fvdRiOiBNIk
YRYDpQKGOBnJK3Ym/1w4eoSaIP1mxK1+U3MDRBbbyQz1wWJ0ByQjEJTGRhmU5zZH1Iu8qSFv3zF+
j1rGj4sz2UAvhd9ultd10SZ1JXiPs80yHZtmNyxz1JmMqf3ry5KKifcf8GWgNfwxqgMBjASCXLE7
bYxSf7T62P+eshxVfb4rnrAVtLaiKYyrzOz66CVNioojAEimoBu2vTWYT36MIlKzrdsfsqzu2dRC
3dH6VpSQ98WniPlpxdjpxJOemRbAa55+DQAf5Q6i1nGtnVDgMmsmfQTZYBrB1HVdPttaJziZsweV
xJBbD9M6yfEmVEFVFZRo8ZPBONv9Gkah3zxkUG7O3FRjnuwge9NHNECN4LF+K9NxioxgCrYJg7RM
SCOll/+VK+RjqEcL0JFRjRuI6PHrurBnD811FNrXdf/8IZ/W8eXnH0JryxSIcquKb1nXu6GWMWsp
uKe6eruQ2cEUUl8q5gNHAz4MmyEdX5H3PkmUDEJ9nkaV9YNwPk9bq/Kz96lkocL89axr6T9N7xKk
ICE/AhltwCSm6+giYpF7fVQOpR59DQYtfYoTfY0EfXWlmBA5ZYbZR/jA0peA05dgEbl4RfrNK+L8
sbObjW15xS+kUVSoQXL5OQ86oLNRZQEUDig48AnK9zFA8Q+eWyJ8ygL+I9bYtUuZ87cZyA1zQPlM
03lrdseaVdMO8oQhsZIjCZM/ywQ9MAq9JIiWPTfoUbLuY8wGF90UogLrbpp12t0qiM8d7cVAWuBt
JhPyEGQsYhUjn4mmoWE6dGirllqQ3DFaYGI1cK9ZZm+eqYz/CwfAPOijjP5M5eDrINEAJOn74MoC
MKbJW6+Z4gQFjXGTQyprS//J9L8qNZuf8z54XP/fyd5k4pxmQPuvV0iajp+nCy3NTqaTWkdDc0HL
5LQ62Hrj4OYa4r0ZEeiHymF7t9qZbpgHaaHIqVcquLVzQxPWRdYBH0jnSrjgmTAqlKRnqn/OsJW9
l7p71EUatxHv8m0mg/YBEPgeee56DMHxnZ7JV3Z4GpWlAYmzeVTFdXKqDVTDryt1hgV+bQy68dbX
kWaytwHKB7rg1luafyy5+p6WWXAzZhPZoS/oRxmDOiwNyNQJbnTkZA1kJbPgstr/XMNpE+vigRUo
6Qz3Ys+Cp9Q4kMnx/Lw5k33MNOyiaOCTH4tBfstLEX2yfSzwxTZAXE04Xr2spxfunUgK8LT2AlzZ
oGynBlRkrA3psCl5uY292Ag1ycUFWFBxcSyGYTokn0/90h+3ljd4R/KmUfJbu59OgLr2HKidDcpK
1R7YGf/BnoUDQFtX/XQUapxnIqG2zp7HyozfGqmjpCUAf1+vCw11epg0AhD90CorQyKlSCG/jOhK
glwDIEw5xJmuwhVnIxnao81VPNzlSXNGiKA9akMMLYBirqQTcyXdxwCZqOFQLYvkVNcbb5zkmSHW
tDTB3F1tAHVVVYjSjBGSlxOgv9Qn99XJL0DWFf7XNWigKgwWLYV2nWxfUWzrhHQH6IGrA4MpxBjW
jPv79bbA32y82VVEd9DiVpaiAf4F0Mb1tqJbKJtLYbskMsH84A7X0agriFSDwhgFTAw1mlcy42+c
IS0/D/IqdKFMVbATyTQpEMo/BAy5VVIG14cJYoMQoKLByoWwKvZEqMjxGiiDTzHfoU58XASfsk6x
cyfsMfxzJRJ8GoRm3Kah3kvb9A/cc84LWwKxHPwr60EyuGUIgqRiZyY5aKRXygM6sszYPyhun1f7
siIvBmiOVsU+ydrpDkQZ+RGiNG/Um4x0uluOBkh3lQ1eLo4LNimyJbZVmeEyzYTiTao559WZjkqu
ZbQcrTTNi2SN3ZyUi/uF6uSBbThLl23Xzzqyr9+BPbgk4RFvFo+P70Cn1/F/QqPAkW2WGvmgBgt0
N286PzTQv5DPLWxzqe00IcpUEP+eHRfjFx67tdswz92CrQNab/Nzmi4hyYFVG7xRHtZnt59bqHfI
n1YLHSVDqu3GHtfxlwHT8t/XGBh2h0BKFbvYS8Q+RajwoApLe8H3xZWSmIOf5VHbWAzP/xQfXMi/
Rr5noyTJU7veyf23dWaT5+zVGeVV62TYuiDM0g4AQ54b1slzoQ/6rrWaNwnF4iokm0I69ExNnVnv
R19skK3Cm+nffATq73aArr99mTuaZX7gmnj7EkanWDrZ4oKxrWZp71IkuTWxKw2kUrz2ojTvDH2+
1hT/hTQ5oOyZXt4bbpWBlAIFj/lQ998/PEB8qkFT8x+PrlYjijmd/rur+LKGLABXpDVMFHY4Npdb
MxOi2QCSzK7UxHURnKvp/1H2XVtu40y3T8S1GMB0SyqHTm6H9g3XeOxhzplP/28U1IKsaX9nzg0X
UIlstUSChaq9fzQ658NsowE3QZ6r+7dFBS719mBnKHoJnLhfjxPa3b2KgTKAAfDer3R7OiLbOB/N
aUHtuxhybnFhGQUVNlRISofQ7ooVHkNgaeJG6Cn+NTdgLAzAEnXEcwjcSEqg9MebuYvaYtyNpA5o
5q6HPTlQSnIvMiUnpZyHo3SPK8NeXfbZUtcBXO3sBAdNXS6HOlpqZU1zFwThAE5ORrAz5oPpk/Bf
evL/l7RQ5je9LBcAaOd+1zcdUjyqga90Dmw4pf1EaHBXHZEiX2dU+H+dXf0qC4UWl280dgLaTcP/
RQavJVvAmVHTv43yqRr9Z6+aSUu6EFuV+F+S+qoQLs04/6ojNcceTJEcWT8mx6U3k6OcBq7TlR5p
5qVMD270fXFRVON9aHJjTXoKNgQ1QtyoKJpqoIYe1cZIDXh6Wh3aMIqf7aJJBPZWUDsgwAQb/NlA
Zu45LNAeRmhIdwo0JCeewvG57xTm76EqtbXOYWish5z9CpYs98K6Z08jSEyetGhACXNzpElvMxBu
AwPsO9Ah+4MwiBP21PE1LUhT6jXJ6BCDD3rv6mWOWyIC0UEH8P+jGaMNBU5aDUDAXGmaAHuk6jdj
nPp9meG7QUXUdNBUPLO7zox2UtZrzwyLxGeSSCdRVx3F2K4K3BDQdbwwmw7/Pw5xjo1IUw3zVbLE
qafYeN+9WeVrgYqvw9L7cjlfKo0KMhBgFgCU94kO9NpXLtmtv9ACjiwGajHgO9vHyF3aRxqZE2Bq
5qYcViRDje2vZGmMMP5uJWl1tjRnOGpaoHvU9gz87fHYtrHhUYc0tpbGey0ZB0YyA2e9TLcBT7tO
PDNrVxNajYG678dDCCIIq+S49/b4hWkh/lfAxczcdIulY/gjbLC5DQbI9BPosZrNFAL+EL1syzGM
0abUd+Pywpw59oEN1/zF3cF5yv5xUpT4lem4Q7VqtwKX0rKtR7Bk57y3hg6zWm/R9zQ80myIu2Xb
sMTyi15VPLUEQ4lcteGXfQ6xXjzKdxngkGVHZk7ibUeu3HrQNK3aMrVX9ECVimsMaxkbEJxFqU/7
apWLFHrMrNGXG2kCWRMfiumB1pEVHpLWwXnkyC1/zwn7MmaLtesIAcnWh6MNahXcbNUJN2Ixlro4
5Am8Ojr0OqCTWn6gkbCTc/LoKpQIKG2YbM1BeQTunPlPPMQosQABYLBgV6FLbOOVhXh89WjhOZsN
6BTGoZm3mlskz3oNQITWyMc3AOI+VQn+jdzd6dLkLaxRJD42SfeqhYUNgLx2+O4mPe4mE3b24nSr
0N6uMYFcogYZcZ91PTilB/NzngftCnUrqCorWLZVgpIdTXSVHtIiVbbT4mSPw2QqqxL0m69qlmCj
Afgp39GbLIMDmwBwp4XaPDi9s4BBDpVgKBa3v0yAbJ36wHob0AS7tbq23dLU6h0vyI3hK0oJ4oMd
qSAywEbAG3oDwPIdTy/TkBtYgDfImnO56jYoDZjN/MG0UIESlu43ske9lCpOB9AOi05Hcgfoodus
yrDyB/+aVy3uF+pM7RU3PQO0dyW6wz6a2l20UjW32SR2nj1nRvzgGiP7Z0xtv4HX33mMQhnVYPWr
3ZrGOpnaAEyPrs7bK4Btg863Z5Y7g6/jjfstndIHm7sviu3zBvxTlmLHRPFoCUJLi9bVgWqI7jha
bdC6Y8Y7MQo8r6uPq4lYm5CbotVFuxqGHkCKxrQjGXnQuuRS5a+waiNg7upZWZdLON2kSAInAvm7
wAsw8FpYlO5UooQfsOeJmx9dVASYh7gzV3bY5MeIl8baKZqMAfPB/Dqrjth7sb6Bt8xclarZnPs8
VY5VHKtr9M/ZX5bRfKVmL9aawlRpSxOxwdwZjmHghWF5nhpb/8kHwHnSfyasEoOr5L/YRLde4Mp4
u+BCKDVeiovM1vezObsrgutA8+wvA/2oTwV2lZ4sQ/uHxEar2SuGznwUvKGdKfcidPy+kW+Vd+6K
kEHM0PhllQ9DhucXh2V0V8iitSu8ay8r2aZe6XrwUM76eOjj8eGmD31pgQODTtaDkGGTs11NoYo1
JJseyavhrhRJsbrx0LjTA8kvve3v/i3uW4YnzhM37SpoUIn/pwuYChRAXmrBsTp0Vosyo6e5Auih
ViVYwS50JORlxgGc7aYCFJpmfCGoZhLRgSxcsMOeenNA/Xiz4PJZwQ6k+FesPDMyP6IT0glkIHFC
lU1odkmLjapq6z9vx/FtO7kTZ8/M3VeGfrOdhzYWwwuQ0V7fAWxmHE5AysiktnQdHzdH1JQIm2ST
DyHfqWh9IpMIah39YMmUofxwbLH9gMOdAhuu7aMS2aPpCWvFzTZkMxMIIJL2lZ9MeCUX88SeH1g2
Ba86Gv2jCmA4dgUYqCwZmrOhLPqpUnRnZbFZfav1YDO4TvIzBZEkICaG5tM4cqzflKNLx2x+ScDT
hdtDh0pMNEAlPFqsIqkeZxl+hkOtraKsfOlRNdt5Ab6jJzMyMMxmO1hprHA9rXaakzMtdb6ioQk2
uSMQBteDWSt4TluAq8fbwUOoLHvaWWuMGBShpoaVBrcgGfDa/MpOY8HjB0a8tFWDk7JUtXlQlW2x
1MEJsEaNeSiY0BGtH3pq0WqkI3cLiHUUOl8PyxKYR40fSFahBWvTqewrydGZmDd4TsOD5tKtdgvr
aPFXKLcxjB3jnUqxrfmx1pXn1Erax4b3NfU1+MvQGhU3xarNsfrJQaLAHJWdaNk08GVTykzsTFdW
h8avhuGnUGKLjW7X2eyg7EXVn3pqdmW9eqJRxxtgp+uUZEoyNrtJQ0c72TYR2t1RwVXqZcMfnfFb
mIJFh0YkA2Vs/HY3+g924YiWWONvINx3e9B3oBF8xj4sVSpjRxf5EVxHtzegIZkxFH6pO04GStOo
PhdKxhl5XRRJdCDOoO8sfdlJxOYVfZfpQF/1d0uS/O6c2nrvMQv/rdFUGSCEWAlouLxAgtQOyg1N
wa1kn8EZ0y/4zI0Bm07JXnesbvFAY2OfyaYelZeqMxb8QPAUYY/NAGqJIl4+a0GsnruIJ5yydP4W
BaaBL3007cGLDYoumGUtW16b4SnKHPABqFWxdeqSfeqyAJ3HVmH9RB+Bl07oiwsBpwjEkMx9BNXs
xRbdq/NzZT0TryIIIppTpbGvY9u029yaURlNMkG4qEf2VxvEHVtUOu9cLQhOxKLWKCjGjabqTDOz
rdpnrAaEiBjWSI6i8g9FCRyjCpUHuoZ8t/xq333TSUFfd2li6T3zWKhbK2ksfis0T/RwWqEIZ/Jz
Xg+D9SfYKOa29zQwT7grUGwFD8riNbmuPiwk6mqHc6FaCmoRuAm5RHnV4zfLS3Jq1PopSmY8upnx
aplh8Guu2lXJ2u5HN9dYzDZh+IK6shEl0W50KIaueygs1NKiGtP6CjqMV1A2B78SMAIoUwXOtkiv
8FsE7Ig2mmwlmD95pk9ygNLoYpKaSPcBLjUCPOPKSJ1Ny9sJan5gWRo/qOhTmdtBW+U1kq0JKjn1
DvuT9B+h/wEXVWWlCfa7HlV4z5b2btVb5iadusjHdiZ+TC3eSzfALURLXGGM5zHXwOc9liCCGUcw
M4gVEs3dKgaVjmUARa9GwzTvdNaCaWUWU/21B2vZfk5AJn6Vj0vwL/mI/1TpatGrAbDBxTGmc5sz
7JtxaK7Q6bD4qsE9TFPSur9PSUvd8f/BlyJLY/IlDDAQ/rwaMzbakZ/IXssx+Ebspnnu5l7StulL
BwygAwDLjHVnAeANBaUAQAdBatlhpW+Ct+xc9L39UCNp5RO/aYZfkWMEytcsaVH7oyXhnmJHsfON
DIbYAup+zC6xgcRh4e0zZ6ARoFbhMps0z+nU4sECAPgnlPQ/ik7jCdgoitZEOzJTbAVNukv3pQoC
9VhE4a07iwDiodcJqOhii1e4diBKSmPnHNudfa6iDPelWY2RKk3ZJ5IZACo8z3OG+9mkOBcXjQtJ
U1v2m2bb2Z4w/EHvss6V0TrRO4aE9b/KpYgsZuCRkX1pZgAMJkSdvAlvYlhW1a+waYDGY+rcoLaM
xJhWoz4UB+rUoPYN2a5x38iRwXipWHH4sLmD/EQLyTUqyeo5q/eXlFRVOKYfJbqyjorU/pQ2TAPL
cOX8AKz+mrIILuAA0GY4fcc2LKC9tMR9Nlkab4EFHqOIN5lPZedc3F1N1bwMmPev4FIEBtdWZXOz
D+wq89SKTWgxQRWs3Ialkem2KKVEZzBeSwQ0Fa1NAEl4bDtreKB1SNyHFZ63AYqOOZSV4sTBAU+7
J+pcr2sn2vQm0PKor50BxuOU5RqA3nhbPOPN7e20autA/0T2pr4AKdyK+yMZSHfSJmBxS7vcE6CI
BIUokREJOFHKaFoZruvVamuu7hSGhta1agAEYJlg+QLSSnEY+FTKlHbS1kOBzkUykQrpkc/tbYDU
DXJ/Dho1Mf0cXyO0eyITLeCJA4NXVqbAp3BskNKKbRXabpEa2oJRswh3OhIuOZ4toHHBrqQsxJPm
tDPTAdLWz8F+tEE3v74psHIW+x0yn5MxM/eqQVnEngnlbfCgHh8SMxFbKzKfcxeEFGXNgJIZtQ2I
MIPjGCbh57iwitd+2dGk5xIABW0CFAI8kwjJw7+sODLONKuMTMFSHfVTNA2VYMEiAoxuNE1BiLRp
NVYBeE1XXo1obPdOqKHOhcdFt+p40mbQCNF0HtP0iV8G2f52GY02hJ8r1uLhGY/PpB/Lh17ZtnM1
bV1r/qxmMcpOnMUJq5c+LVZRnpWHIRtSFJSQSo8D7DyXy5ytbAMV2UFbAIqKC4N4qk40MueiOoVN
OgPDkAdWENjgsoyhBHhFhiLECJamfZZayHRZRurLVm/q776b3rd/k40QUqP4nQ/ABkJwvf87rHAB
jnnvA3tyMiwwadvqZuLUR2a4DhgIXmmiIu+AWmVbwe8XujRLjD22fFzst2L6bl/oUfkpDFzzE8uB
YTPhVrlPOSNffrUnLcns2/jJgIbQNsczp+kMsC0pbr8Wzbn51AWbRcWXkjr6RBcvPfTFvLHxEtYB
8+xiTitq0QbIVeGk58DmUYuN2YKZgwDdCRoegC7NrkNzlSeR3kf+rmgE6ccK8phd3AYlLLwMRQqC
mpfI83fnIAU2wFheREC5qwSxsWrV/RM26wWV8XXmohF4pQMm3beIjNhOCgDxE5XwnOH5aDR9dsMx
LIwk5zC6HEbBPpxG2TlqOn13w2z8kZ3alwGQ7Qi7hrUvoCfL1jNTkpcMtQ4vbpqmeAsxeyBavMuC
72oPWksS6G5kHZwc8D1kTjLbctr1H+Og8LPylTJN1iiPsNANmw45tsP4AeWGpZco+9ZCWWKWoZLH
jfP8SBbSTE5JS3Y3oeoyLxLgZCKgqotQQPOwsLlD4ck8KUzT9umkZJjM4dWABGQlHBAkWazlIGxI
S+fNsZhBt16qrlNTGdbREi1vqeKuurHO/26dIfTx+p4+FUabHckCqaTlrVNAZsEtFGcBbd6iJE8B
OPr+q8XvZ6EYAz/L6DjdBtTSxVqxNwzEsefGHsA450x296AkLDqUhfUwTIrCVgawCh/KHpmPwbVd
78aQNO1Utj4Lm3FtN+B2w7N/7B+ETx18Lib0k1BUks8AkkWpuL1B++n7OclWXYboYMfOg8bPJkRB
NZ2cHu3HyehWqFwC8CR1hNDUqvPLNMTq9QA44hMK2MqHEGRmuCFFgVcvJTsnY2CIQ5yVP4fatLYk
qvFRzsgKQluBnvFk1XgTkjLpZmCXdJ22ZuiTsVTQiGSGXf903OkSuXE0F0nkYfTUoZqPdCiaKFN8
Oa8BLrLNUO0pRTcmgHbBdrJUAVlkWCFhZGyLUq9QWmAFIEjGCJVSt6MQKFxChvZ1jJhTPxV94Vjf
kSda1nj/LXgOYXkrUBkiRvMHMmkHVvU1ehW3NzmCjPXWZjIYx9cGwyt6/Qqvmax8s+CeeGTVfDmo
U9qJaQLKvX2UDlj4woLMMmsEmQUNSSjdWp7n9mh+E2Fa2kOILdHZVF5VFS2GlCsVadPGGNK1Uk8O
dunfs62UO8WOCTsW9rKV8qFFpsFTEaVQcFEiDUsBhg2a5wafNaimrYYYbYFagTpbmqcVsEMbY9nR
jOTCBP1/zaEeg40KPLGzbgOUYrVwN7KJC2Rx9a7GezCXkY1KNjQHBexLCKQx3wXthV8pJvZhQO/G
Hu24PADjCKULJEOvpn7KRrbpixQmqp2ZjzHroy0qO8FeKYUpkrd+VJZoxSJHFBSizWbORbAJe1Ln
rDWdR6D7/zU43fJXXOlYvwPj9HHq+uqMHm507XEF0wP0D+XZlzxZtJ2ea/oG90vzrRkAusYNFCVK
16NhsUMM8tmXblFERHeZAU4L4oLHAXtrh9AaS+wRN+ny1gOSxKcCTVmvSSOHtfWatIKsSb4vGA5q
OpQl6n35IkERaCq1H5WIUtQRaHvA8QDmNc9VGZScaviQ5uBlRdNRVJ4mynFhExT5rKpO0CWDUwpr
EqJVGm9pWoCiKANbqjWqcRgYBezC+czssPra1LYJRIYyXtEU+A8JAJSmckfTMqszr5/i8oGmCNHm
RvhF1wdUhU/BZ2B7ZadLFhP5FNMbOFQGivxQjJAl4H8n5IxInYDiWCmbYcY/GczqE1YCwMqoxzB9
VA2073ARHciB/NW0cXckM9zwNa1ibSeLLmnUOYHlOwVwmqQC9XZ9LeZ1lywnlCjkIwBLN9KERlZi
Wb6Rz/GqXLoAOIRVKnI9Fi8FY/xAaR4VtcJb0IFkYP5xxnPDM0EWlXvRfAAVLyfmyTzyI5l0JpmM
IBVkJ8+k9EhvqUAhQbvk0B5yZQjterNourLJBjU90mEcXM7tqm9N0wEx31WeXEfSTGppdGfykZ3T
N+mRTkHa63mkaBzDX5f/NPqx9Q3W6qjZAkpifaRDxOsvFWBGiukfZciR1sfE0etVFAG2QgYgRaj1
SG+RkOY0siv1G0gilo1FO9/YgO1xkrEKAN6EPprR6Q248PmNiobCob+SB+nAcwcYImEjlDz11gyo
JdA5NWQ+W6AyuE67JtEO4ayjBXXpwLHIp3daOSVfaSx9kYLQP43B9woL1WPKQbJ0FQV2npwzU4/Q
14NOIJJJhTBEA9DFUao7gs+Sc4orp2JUA3PJicNuKCwfKHk6GP/4og9PMqw8+TIz5wtOGlmATEw2
dxqaKrSGlJZ9W77aRmxvboJ1tKw1JvWhdi1tSxVkVDdGIzGVZWdV5HqJlkeHexNeaVa1TqyIojNR
mXYX7Op8X7F2P6fgQMpBGZwMUQLloMywTjNMZzX2WXpOZ2CNArC+Rkd83fbAKI+A16+1xZMaoAHA
yuMTieiAfdZso9Sti+YrtCpyjLkZ61n8wQsAA/nUVKwVXgbqLwla/47Yvc44Gp72BvDwBLWPafWE
WovsCU+21CNFa2jJarDU4tjVYf6lD/M1tti0+7hjaGE/tQ7XxRKV4Kb1UmUYfPq90c+DfnRt0Vg7
x+03d/LJCvEz/ePvUvzePvrtUsAuAQoG/03Py2QC8TQclE+LiYyOq0TaYUHRbe7VZq0d6GDOi4Zu
DaZdhDQnjRDS3Jhy6KWK9PeRPhSSD524iMxlgy3EF3naDz0+FN5cxf/DHbAM1ZoligJUCqwELCBv
7iIr7D6DpP5xMOP4Byo6AmQyiuHRtcvkPJqR4pOiUOI1Vub9N/LUUKy1C+ZOeFbp8jKO6E8DwaV6
YsPslNhYAh8isNydVRarWFWB9aH3SGiOmv0HveLk2gkENljTkqsKonifnCyDvfuL+HZSOiupb1mC
sojWBiI+vzPRQdxWgib/3GDTEskIjtdHGnErkrcZq0ceUqhu7kV0qyJ7BzFQ5mluZPCPXYS3dLyx
4jE6fh3ytBTtxqQYULNsJVWIBYtjHpJlMQ9iVGeWGNFUylCVVgAViFtneoG3iHgERXoYJM0lBHdU
p7ZivvSU7qmCbSrhPvIYH9ncBKcLEj4JD3zjPuQp0Dz1RAfHNCpXAICXoqJZDlFbWQHI/XcVzVuO
r9jqEfZ7VD3bTNZs76SC/FzgQKfYWeBAjPYCQxqKc5ABzckJxDshsNiQcpFnvHGXQnKpgOsAwNmw
iDf4pf90iTVvAJQhNrbSVvDn3T9xO16C9md+PWEezMYlRs8f1UBKLgOfhkQK2NGchqBEWIBnz+3H
tgDiKqnoWU/2Ih7xCaqAG13rgw2ChQJlLvOAzKU30tFoUvtABzEXOhK0eOfwTbww+TQFoEtXeDTs
sBFWYJ2HWGJ4Y3CjI+n9aUg4NKBc8kM8ekCjgu7ZKKn6o4tmqnXF0PKc8OkcKN1xLgCnshdDPidD
zbGB5M+6yThYKCSIlZSdyMQYm/xinZSosPIm0/05Y2mN1x4DFS3knZGG7EugJFbAx0Fgy3HDALv2
75cgQpED6emShBHNSWO2SbXDy/q5bLFIHWf3tFD/CzAynX3n6m81gFke6WDyHoU6BwhclKf6+kbG
Ta7+Uj4tib27rDKxKOs9sembAZ3onA0/xZZvz5EVaP+4YajdAMxIDOJmvjmcD0W7CVtFufhZKOc6
O8rfDNV+eE7NP8qy7E6ZNV0OyXVEMtKixczcuwDTlKIUMKo3XmQmZeB9KwA0HQIIg4drx0jvvJ6O
YkxibCwtPri7kpX0/LcpSHV/IBOvbOSFkrnW9hoKZmT8uARK3ILvAqml9Y0JDcMKUNwojN3Is0rj
Oxk2JH/NLr/lToa+MTLnl9irK5bmFoiN9uUkONvV+B6/TdqJMFOFtwY9CH6RQk1KVPvQ0KAtRYp4
DUYKGYFGdALhd7WT1yH3H29CD/yc/C+5OUc2NoBvJkfyuca6O92HfzwZX/8I8rhBvqO52CFNixHF
BDlbornw0If+o5/TZ2y/9Vugob7nxxQNEIcyU/avzBn66S+ZNO6dT3q/vXMhZylDsuLdgzQ3EUdE
SHkE6XJ/JWJO0e5VxRyLq5dXO1/zg1J2c/77MPwvQF9j6WUqkESSafmuKkm0YWZpH+igajZujzTU
r0KaLk2Bm7C0DBIT8x78AoXngglQ+GuuYh2EikxpTiOyEeZprIvzgm7mPeZNeDFMK13djomN1RxA
qKoSRJscqJaBMOpYu8h0E2ItyUyuuEGw7RXzu5ZW41bCzN6h2JIiAh7jumtdzglyDSDwaOWpgkFB
jVy4DB75UBzSWmoZeb2iossf3a+HGQzxRxo1tq0c6BCaBUqd2uyNZkKZI38IIKR3jxsNd6uuvjIU
yay5VgpP+qFL1zV9eZY8iMVZLGdAXbc2PPW8uQvAXK+KYgOmlXd0UW+XkF8bvP63DBUbeHEh5xs/
BB2xoS6CSjmQ66ftmLuPtK1NB9cGBQV2guPVDfGg5CZsrIqnfDjpIFnm2hCvJNdgOHZlKjyF5dzm
KNkHGxPqxz9gIJSeQg04isvZL+5odT+JoLmrWiAVZ0Bj0PFkjMMk/xuc4EPQtz8Cpe6QF2HKKTaT
5KF1+b5NPgefVIXddLiqZfJrKIpoQ62ud62sd7IP213vbCgCDzrxoDIeEAjSXWPPTwycRC9almjP
ybwRExaWL2avAD+i4q3zY1u+kKJXK9c3RiDU0pQU4JDb62OVP2jcS8lKUI0M+ePCZyRK8JK6iVDp
iGqq90BhBPBMF1/kAwUqVUN9dtifz27EaBVHZ1i9kp36Fb6sB7dAW3mbAyS8AKlm88GYzBx78qj7
/0+2FBY0eSIidf4nHAlAAAUIPIDb8e+m96ABN/gB1qiAYylHupRyKfmEdwtmrNB+Cd5skbK50TSo
/+b7h+iaznZVbu/71FmOdFicYkD1vzsvAPVMVQUVKKusiorLjBTChsyHBo1qSV3afovmKj/Ni7kS
0Qw3UKrNUAFEBI3DDD8MwMnhNlTGxzBc5nWVRzH6zfviIhT6KVKiI68OKQGYDjAs1N/Olk9ScqXR
x15mZF6iilDkn2RI1oAKBz2jZmt5xLeIfpBib9tAZdPd0Pjs8ukMlGKfmBpbOyz2+BAx5TSOpJXT
j3zvQrk8Mvmq8XQ5kZzSieR5pW8PpgqsW7U3NajWBYvB91MDUeXoZnZ4tPmBRneyMsmRnbtTz2ka
HfH5A2aQfHIyAn2GtePB76w/OgFQuoYNY/o3tHYhi+VkwZFGvbXo/tjgIXunCDiM/v+WDQPTfVsd
L77SWPr+UUbnbYOGoVft/URkrGlm4DtKXvmoCUJvJwpyg8MihzEqgy/S0SxRO86ZbtmEzRwf296/
mQovkgoDK5+R9sr1htkxvjkFfvb4CA8aPzhZfzkAZhC7inJOI5UvJKTs3oZCUDBpQ7Lach+0Jku3
d/KPbP+3TF6ltBOnTe2Xum/QCBeZ7GAhb4t1EB8O+cgONGr5lEY36oX1P50JGLp3JjQl3wH8RzdR
pOyPJnehXFWPC/Qpv5/9v/rRmaJGjwHwo/rKZEVHOqAoFvcROQ/mKTqq2YQ7CgnjKYmFJTaT8fu/
cYprg9+Y8Fq8jhhWnNjcjlDEz4VJZYfRxkJhwLoPpsRr+n460cECxMIpiNh0QkuQgp2WHUlIR2I5
JVl19QSSChphUYy7IRmIlPLek+HkKZIaWLINOiI9CihPK0+ioQ+29+KhkVcg4oG0s1il6IvGzTBT
8hScfi7nZOKVeqozoBlhiZdzk6MFtec1ezfqbjYL9JD1Rb1SHAAaotdr/BxmKPDhG4CWWWF7UQP6
xQQ+w6/BnKCfou7qNWkXvDz5OtPTA2kLJfnUTcx4ohiNDvIFHmMpQTaSIOm40bV2yHD7548g263B
PNUO2MLkTyg6NHzUJMwuvkghaC9XNXrT926uj+Vzzx9LIzbdtnMXPdy8udHr1eW1TNN+Do2LFKOR
gqaXNDdvXzQsYDNxm5sXwhvzOJiFWr5DktuNiXgnhR2dSp4EBZvoOOJJKFor0YGWVBJQhGSOat8C
k5DMHEDBXoDjwJe+fzSWARKBWoIksoe9eGdVO6F1oANoBZDJNEMQKtDcNaqLJuiABO4Y5fFOjgoM
5DFlhDs1TSmeDEUycSbpR2p54rswKp3lzqbSFXSPpgXyXrjKKsjwy0nw6A+SZavOtbobe7sDWktV
Nce4m5tjyA80lQeSzdJQ2pCLnQIjCXuGtScV5ExTMpGx/vP5+BXa7azuZCgZhUbDCNQepajer59O
p+2xZwxOt8W3dcve3VFaov8P3JfEo0mHO/VHssSqvziLPW7+t+1HrlImODdpDmrRVxB4pPuaQ4ej
9CZGpRrYlelApeB3CioeJzpWg43pKur0eC2oD8mFhDIMGZLLXRjJ20oKh6FAeAaS/cEB2hWgJLPO
PcmD1jdoKgwyzlP3rlBCBch9NI8LdUbNpvZkoG/z4ozaCfekdky7zPvkhwbM+eONiExkwGGwI6QT
gbgag53t5uw3oehCzBFFFnfO6GHsvSrNujU+lf5oTROAF8Ny7o6LhUZSXo/XbbQy/IuRJi57QPAI
KzEW8ga5xiOqJp8jbE5tk0rRK49kFBWkXI7r01AYjrHr+sLKRIcZLtz9LtV0+sBBnwbwBUx7+jrl
Q7YGrsR4GlRzQMnZiNQ/ze0+ANIatkgHqx1P7gjCbo/zAJ9IezPXljbB/lTPwEGHEKQWcW6Mettw
0cueWatoAcuj0ZUHev+hVyh6yZJTGn0k467od7t1/aOthG0jE2BI+VkD0LQ7ufSnKymU5VyUoCFQ
eVKCDmHiIO1AQ8UeAXieozOAa7FJUh8rSkrQvKEhiDBq7FfwVMW9O81JP+Xdw3Yq8P+MjTo43EGc
CByTK+xJlbnLBdyk12cAKUnzMjCw9KUYd040pYMapw86qO62wpmMhZ+MY0SvWhkDjT9UbJSf40Aj
NENcRiQrgAqLrQ+mgX0s/UeaxUmFPlBpTKN7oTSXhlJ2b002kVs4B2lNI3Ix+SU8YdupQFlSj15u
MDri4TGGaKxDnaGBGr73MTZ7SKcYGaTmMl/mJDT4VMqEDWlIKOYRkBlRXUj+UheiAdMbytERpxZG
FI9sbp2A4NgfXAdb1A22+JweLTIsQP4M65mDQqkzGtY83VbwZBxNaZTx6Z0ssF3VM/QSsOdc21k5
gpHz//aTsWRA6Tbpdg8KB7TYzyjkDFw/d5h7KPlhmMFr798PwcrgHiYzAs8lH5GaRoFaGIWnAV10
N8zdTkyFtaUhgXPnc6PPa9DAihOJmBOQMS61T1a0UdCt+uKqobmLZkPxyjrVXkiWuFi8BNjWPpAs
VrPsoczHIynpEDiDuaqqKRZBSIYMoQ+c8uEJeBXaS+aMbGeiPtgb2nTJ/TbCa2AKrGJPGTt0c9oW
0AAb55+0LaOTwqbo5PIDKoSzFnYQ3s+1IXkcxybeSZdKWssQpKYDFrfgHMJJhB2ZyNCRDrC1huV7
2VspWy1tYNbu7C48UVPlh73IsnFZNmJSKLcD2xI2PA8pB9fTSxCVejSsOM5eONnlpgKRpgekfYA+
jKg7OZOGDmQobe4UkVYhWNF/Vo2qRZdFWFfBmQ3559y03F0UZxFIq4foweEHGil96/gx+nRXLtju
H6QJjUCfw7Y6qCE9MpZaCqBXARgEtBOJLbPOgaXKAwtXo7w/K8npNGDHdvzIDdSVwbrON7Ws8eeu
YUh2uY6GiupCBzRu+nPQR3Nb8BnJ6SCnBci4Z7sQOikmKy0F9iWayr9IOUWVIdBV0q6AUxL4UkYj
accvYQQ83JbkdEjNsNqmNqC9AzxO+tUyG2e1HIv9GDj9fIimGdwdIbJPklPHGWykJEZTOw8tK/bR
0I/zYTSRQyBDlO435sMMdcfVGUoH0q3eGKCEtZPApx5kzbW2LkBZ9zSTbck0mpwMvfzUkkxztQAA
ot5ejAP8UDvvI7/fjScrb0/SrKjrZg9yiG2YV0DWTFGphXcCVGfT3LyOSJY79eemL50NKelAcmmm
NjoCSLXKa7nldHaQmzKtpFhpgYH2wAGZYOCrJGcN9a3gvhxRDU/z0O7Tszag3zduwLcubWgE9DgQ
c7vJOHpamD7FzDB39wqa92k4ncx+R+HJ6y4STV2wPW6BZPTtw6sgk2xB2/I8tpp/E4AuQM4zrENA
VtWiSZj/Se6C3Lz4a6RNiMaUuS5QAcpN6CD+Dhp2fRgfqjwV13ujlZcelAFS2J06eXSxZCO1Unb3
2dHnKT7fGxt8dhHYHcRnd3Md4vPln92s73SsjOZSXaN/J/vLAt4CkIi68HkEDOwudxQ0jc5GDRyT
MFspka58a5T4UR+j4Femd9v4dyc2spcsMP8S+WuexHbY0Kw1ewbVN59S9vomx51SOpxUwody3iLd
TZlrkQQnnZC6dgVkX1dDNTXPjN/o7ZF1wCObc8EILCkkgc1d+NigWtaiMyR3AQZBdJJSI3m0Q1JL
DRmSo7RpFYAuUMQaVeP7Fuj5e0dpzHOG5N/Z4qNhdj+ZoI7fkYgOKGG9WCR1MOxB+v1ApqS8c88a
oPMtVtSupfbOOE1WQLNpxenu3LsS6Ja2oTr/R9l3LTmu89w+kaqoTN465+7p7kl9o5qwt3LOevp/
EfKYHn8z+9S5YZEACKndtkSCwFqLv05vcINIyXN35FbNp17w6wbzJFuhzn7Q0vUUZF9yCaKgni7q
YaVk9ADqA/C0F1OHLEqJ9MJtG5kC1H14PinDB190JSXTu2ldhwAuDlzWnQDO2p+op4kJ+6uc99VK
Bz7XkoRA1O9OXDbUm23UWLivzEW+gBU4Peo0pUM8srB/I2s7MzcAAUgPCqbpDrYpBe7JrjCjV8Jl
oqYnUCc11qqoViYVwReS1m0nvNXJQ+smr7NX0twZdaBW2fVQ0+UJNepOS9a3eyCT2U2t7a8rPgDn
WCuVL/iQ9UcKnGTmgOYOh02n+V/+anuXkkg2d2PKNJzHIjb4xu6MT9glmut0FEBdRlJTDq4Zi50e
cFTIJgkD4PNKbdcja651XWtOeaMUt8cUtDnlbU5Hi4GifRAAF6EUNbK8S4ujvDalwYYe1FsiNoHK
Beg0UCZhfzbvxf57v6b2cFr2Y5wA8fywmaINVjsk2NU9eJrdq/3ZX/djf9qjKRlNK8aUIYKUPznC
PxI73UxY50WGWIDTGDB8kvyOmkBUMUo04iNqSQD71+jdGTUhp7Dj9aUDDSOoc6puFfslSvXxC2wu
nWwqDWj32LVEWyWbbXSNHVGF3B9C1NNeyA2ZjEAigkMQKkF85y7Oq+jgseJCVsob9fIR70yUl4wI
x+N+7uYipfp6a3Q/ZK0uhkpHIOe5dbydr0Q2tQuAq5hVYClnUEiati7qUgBJ9N0lyoAV54HmhsTt
GAF9xdcXNIyYhVNtxOe2Q1RcJyU4WV6G7iQWHuGwSkhV6gmJterKhnp/lZnlVOP1hlo1ZWyxEAUU
al6NM9591TtrCusODSuBsnYLOlMv/314Fx6eY7+k7yxv2nVTM/u5s1Hh4ocQclXpvlg/BI5pSFNm
33eOaHrelWKrj/E+qaZS342eMe1yvQUB0S3WXbt6of9DPqgJDeE6X6nbB1lxN6mgO9AKfFnLwYpQ
jJNaTbcHIdGzn2fuDnwaWG1PFWqDxqGMwK4l19guMJvOnqS7bM3h2Uw6d+fTaps3qO+x+wZg3siO
sC9/9SPIA3CgF9MAHLJcr/CkVyjZNSCYN3HDo8WdZobYjk3vXHruuMvafMhWhM2tJrYypofl2bS4
/jlW8pGgqKjpaoCJC19f4swY+GGOZwTLOm/KNj55XvIaibx5xrnT2m+wExp91jwj3NI8xzUQ4DWc
la0SjqJRoJ5FACxH5iBNAH0Dfu+iiMuF0QbmjoTUgMGn3ukcyZ1KRr1eQ11FNxhnJceLw1yxjnur
vm/rYxFlJy8GhMbKjQsOKG7NnZucGyDPSqN5JG7KBzOagDSzHvyVt7llDA7xwKv5WsnSOPTAPSVt
/uQCScrdrgRceNvqiJrOu12ri5cqzlQUPNrliQc8BxWmIrWyUbEoCiXNliS8G88BLjXzzwGvX1dB
AMwy2e9X/hUUu7MBro+5vNZB4bvc4gUIeDorTceDgcitwSNg0pGsbe34VPj9tXmQ2a0YDgNqenTN
jRBspcKqMQQzj5EVX8044gNIJVGm6CGW6zpZaKxca4guhs+jix2xVYmNyVGJrEBrGYAM0h8ZcPx2
3TB1DClymEFNy+t6mflBub73pQ/TGgRxwPig2WSJ5UR0EXY87oSVfkV2uri7EVI+XtTF3VRVt63c
CAk+ElSXGhSZt6sxM6r1nUxgCQ869zclol7bNgfEDEbQysbj3fSh7CsUdd9kcvoAHhJwjoKEZZ5a
l4exBAUtmdH8Ngjvr0yK6tfUIgzKhReLYjtjo5SZJzelXbEGri4OURyhx6hv1It1lRWA0Wx7nJ+4
ldetipjHyzyM4/XQAuiyrkrAXsqeGnZpWx1HE8yvv8tpmKKOdkDRlJ/MXrQ4wrqIVCX4elxfLxGV
6YMn7gBomeM+1zQMCjd4ot6QIaYRuT0oKKXM99PUWgCQdjybUbkYkNkNCDHpgZpiKF98awgPNJqN
Eb+6d00a8oVqV3ubA3xwdjD7urmeJ6sbsdr8zvVsrO767kb++47JodG1q9hCYHAuBNYdwGukjvGd
yn2pLFhV/9aJKElZ8xF7OmVCs3LMUrXGd+7ASfVd1R//wR05UlOLFFXYlYcMPnDCHMcwryUZe4cq
0iDuQVlZj0vSqIbpvB2eLS1Ijo6WTQCrk+Z6UrfhhqQsAk+Qia842LPZy4Qj8M2UBBr+e8jk8SZm
HTS7QRqIaIV1QATcOpDQ6UCZCaYj6P8o5FLzoFYypSC38xVIqGyUWyWjOwNWMHKMbv7/4/Ym1FTs
eFCgMDrVTgAkst6CcnIPgGnTV8z1x3ekD54jP7DeypRf5VXSje/Svh2bq5yHjQ6YOsh/tyc5uHr+
aH/zX0s/6rp/8E/3c5Or+yH/no0SQFsDNmx3sP0fD4wTFhC/wQzQYm0xlEG2ILWymbknZqP7Plmo
WbPBw1w1VP6oNzsKR+d/rklq3iV4k7btBxAtd+spsvkWmQ7d5xJ0nwvDbocLDcGbOKbN5xgs35dJ
Q9FWgr/wczYhWcXy02ZNRolhgDcuizxwIUPr8vAAmhADfHrgCrU6fU9WEYixj8js7pYi4S3gPLNu
zfUBiBZyUmFr0W/XxWlD++T30ZNChU0IhVEvccrWFe0XBQhL/IwtBUQVhyOpyTjk1Zd7LbnpZeST
rKm5GdLlACdxzEMH3KnIOV7Wdpo8DU3sn1B3riEbiLvvXTYtakJYkRbZBK7jIg2NfQPawr0GzbrH
KfB7NjX4oGTWze9yo6wf5SMCEru+EnxpYUEJ9HegKS8RyEC80wDmvBsDm3HWZC4OTbC8Bg4zZLZs
qNe5mbMBph1bkMwhNzQZxfA/kMQ07aIwg2uyNhsApCVNc/gf976Np7zVhOsH/zSscfhnD0O24UMo
68B+ISMQ6gFhJHiaXS/13IrXNFQKMs4iIzmlNViHJXZCKGE/lQX1ihoYbjT/QUHGWRolpywUC+X8
wYnv458BFJf7648leGsSTUQba0SqKhDxsCYXdvRCjdcjoYEXabkZyyGeZcgy+mglTXIiCwchvecA
ybBqElDb0r0uHaHY7zrJHwHIY/aIwxlavQiRRrSnpzw9z6k3+Q6e7+rRT4/3BxslI4UaKjcks+v7
ayhbZcbjzAK4QdOhjNbUkNET43DZXCCyvnfzsjh67ehe0iHjF+q1nPlrxEVx/uAL96Jp3L1Qr01Z
evZNfYGljsNXZBz1yFLWNIDyCbNDabcDfLldUpb/aFmIayjXt6uRK0FaulLeZhoOaAl1oWdNco5R
gPKcFezHmPTjF3CmZJvBbsdt1IbjlyKS1b5e93KzioSQ5OLYqP/NinvGD5pMvqabr9QfnkBW0r1o
JsrD5RUfrHp5A8C4fLLHGkTxWQO2SdHqRxNV1kfqTQA5tQEeeXiQ29JCK1zJDeTkaO/7Aya1Wn2d
9L965Z68KtfjFMwTZ29K62t5v71+hhYQ1XbgmRXANUfa/XIMR3PZuqk2DcssddjOZp73tZycbw0A
kj6a7QjkzMyPj2kXIhajG8VqSurovZq6bZ6bzk+sZGbT3K+vpgkgVC+g/yhWwA+M3ptfpr979XMz
wkrdQr4L/wRSBfc5ALFApudIA2IOuOSKMcmWTYUSfuQfus/UuHmVbRDec5c0g2SN5vcHXrvvShTq
Q/CMgBMzMhTqlEXuPju8AbIJuKcGgLJri7oKsqWPI/utEabx1ky5vUhMj51TO9fPqc7YOera48Az
sScRKVXj1Y5+0rKPZKnEyhTHl+WuMeIvRetN4+xb2YGJRAOxKaBrlAM1l+x6jbGFJfpkE8n7UnOp
R8bqDuX91uPIrheiuyvdtygzzMO1ZtMRwtirn32RuC+RDogh9Zz509NByR7sCrlwVTL1AHqQocrv
8TpkazjeFgdCkhdQaw17r6XjgmfuAPDlyQcVis7Ms5Q1MuGtko2Sx3iq0IjkZHGzJ1FBYKkFEoCW
VR0CFnPyAqDxlwGShhh6caafcrykHF/H0fQsk1qyy3TxnJtxuyc5VinXWTS0A2dcth0K2x99yvki
xa6vzNx0cXexm+NBXjbFZdUFsUPT9lc0owEsvHj/hNGRe9W1qYFRGWxoTJoY2H0ZMuRbkjvSbvIz
xndkAsxMPdiAkeY6Ow+K6aABpBmYkSG4Hbnx0THzp6B1wufO6oyPSMR8Il0tdRZ0Y9vdWWYoears
Lv2W6NVGeL3/1S1Ca92HuX3QvHp6jsMABYNUJoW0DCygBegyQm+d2XX1wWZptPW6rFumWdfh4cSa
38aDCfqVvrLWtgcsoE5rrzzMbhDWp7AoAKdNQsXQnFQg2xhxHLIgG9KyrEZkALgIi7ZrvaOGopgj
twGbDvxWtqahUhhpoM0mf5WpuTmgL1aT1Xe7wOvj3SSC4UQ9f6iGUyRl1Mvr4tpTWiX7bzvSDtJz
hDqKTWJjyah2nkP/Iyn98DyL1AYT8jEuw/Pd9lRC4tL+EjqAorTLrmZA3cJi8eAPwI1zPfN7JWqk
/ZDMLQXyiaSWNezaKz0P6UUkvOsaSPVALpe0GmWj7JVsdkzXYaX+/U/OZzfIJ23XOQvDRYY8LiRz
yc1oXKb2Absm+zAYHeNrGjsuwAKX1CUj0tMQuO8W21HXQsZlGZfargWe2HUiWd95v+va9dD5JyTq
94f4Ht7oAdOIhlmK97mNyr8VDVWjsI/+v2QE1UJgLu6Q3HtWCuXvv2Ud4caQNTmknlcV916VgnyR
iRsvcvm3hwWK033ZIHnDA6wpygOAvu6jS6p4CHVzSV1A7mrpAsBP5mHuPho4fdQiUWzAObl0OKv/
X17pgmRKntXw0TuNXR0JcRX+yyuha4O2BGg5Tj5cAeAe2y75N683J+Ss++youRaoDIHocmy6NEMt
hg2yqwWXeqYP10nGlHnFxjWS8pCCbdmJM3NCbnUaoZrPabY6x3nCtnLGcO/x6WUeRm6DfYi06ZHl
jwAZhoFsqAcKYvdMMzLfeDFz0aKk5eYQ6LxABtfqbNpqZvdeBCB5iGXGYVBp2KSlvMALJSqapWHo
JpDIpaqPLO9AlsqcZAYKELNFJn3MXWV+p6JJSd9bSNuWngBWJy9FtqR7HHvc25tO3x7Sotcvk5Po
l9YKPukcCN9h7bKLktfA34Dt8EJWJEeWCDMWWEF6wD1BjpoyJhutBiC+E74nAsVbKFfEFVrHFKAX
wa+XvJPZECApEbRWfOMBlP9oNBYoeVgFesppLCXrEcDAwkiUSBVcpVWVvsZBaL6aJdZQvAeGD+sd
85VlfX0wcwBwNlPJS2D/uwuzNI0PZIynf7DqwwhAbUAdfW3ctj+mYGVbkJaapGabKccWw5UWZih0
nHE2wF2QFwuAmXxCqdI3Zc/89gTkPHEhj55n12uRad56dtZF2nlK+IdBBzbrFG0YgDM+jo3tHViY
eiDV+jUcfx+SlsDNyNj1Sw8Zs8A6U3NT8CidsjgzjiGW4QskmFczf6yWJP6mG0ZzTYSxYdziZ9kC
PpGGCPn4H8wSEK2Sa3YWlfEO9PLDc1j73dufvI2GBRD/CnTHE3J7CerSnAzrNEXITh0D75LEtXep
YwbSh6FqftRANd2NhtmJFRDX7TWQQevlPC5L31bzIt2wlwXwMTejmQevvd2D8zEzn2kUWmBP8Adw
H0VjkSLf3O+XYgwuhdw/6o4NREwCFgF78cE3tGcQPgKDk8BHqGFOfghRDHV0BHIIVlVrJCuWArBr
HLIehBZmlxzEGrl7ZwJ7InAmarDmZyc1JK1RITISlNblDv7pDsmJ4J5aK5pt1NwHVzpYSpeJyNKV
yjeZc0YGA/WbeQVae5VqYrs9oMbnhBM3LE7lD+rPmSUPaSlzRko/lgaej3WzQi0qHmOe5ZVnnm3m
EUVD8gb5gyFqsVeIhYHLYA7HAN56IWzgXNPZv9n7oOrx+iONKFGgDYf0WRMjR9zZruY8AVIYkRmc
bOS+kAX+l4Bta4OO460S1FsSkt3NJ7ASkE/QO+O0wO2667t9qtw9u8zcMqPkuwf5X7e9ZHe35a0r
Ywss0+EXg086YgskWPpWp7b1WrZLGsxN40eLqLUjBO2C7M2y+nEd+bq/IW2pJ6DpGzUcWMjphVdb
r+4IpqY8fYvAETsUg32mbYhvt6c4D1Ngxf22WZHypAAj2sNmxQ2BWSPl/Yh18fo2pL1L2iEfsuyw
qC0bnl0qUC1vfK/lC1uCELuy0bUJOQilCxyhzsG/hIShmZag/ZZCMkfECXSOf/Xhc3z2Wp23S42L
9OKLboVUGutZy0ZzbtzUvbAp9Y5hJ66i1knNZWBg2V6wBryfmaNr2z72zAVNmw2lO7Bd4Wy4N5q1
9GLnnxrXNbY5UkFL0MhLkJW68MfjJHFKqEfNrMlAM3EntNinaerZ4dHMER6AUDX/DBBrJAGMOYqO
sRW4YEECqqq+q9/T0tj0muf89NPqBw/z5qMyxSrxgx2BqS5bgbYWkViJIs9A7wISIiFWPMZ3pSmD
5slHkQspSeR46bfKiqwTon72KwLn/YYFpbsymeYml0EgbaPtbb7uHwLNKohMPQosjwwBf2FpfK20
YeyemVvpl1R3Widf5b72XnpWsmtFeJrqwDj6pQwbWTKCdDemLglVQzIXuMM7e8QBspxBDWOlcYw1
oB4jVVJbz/QQKH0NVtQNOj0PVgn+0UAn0PYSugF7qRvrhA9wtmoBHqt25c9MrcD2r3YzkHMqEMgf
xWdFg6bkktiFRtTMpGhIj91LeeQBi4QN3d63m005sfz+svMdENuFuo0HeovbPCW3zLIGTJ+Od7Fk
syde+pYS56vQ0pdCIMEPtIxgRiQ94LCQSkeq0AJx/egY4Hwm1d0sZFBVs/DOn/KvptvkmYz+pCbF
fIk21N6F2/0bSNabBWABQNNpNWzTc3NEkmw4zU3O+Ds+tH6fZGETrctKW2klQwGAtCBbxIuSSwE6
AcMOaiAFCxADhlP18uBo7IJ2C4YqRAXIEwNo5KqZgmqlXMV9Mz01tXO9ldlQhM58B+qmGpengEIY
vzVUDsUkN3Qhy6Usztt9hHSFWUGyIpgAGUA2nPiiZ3OSksEsDWQdFqlQYNbdOSGZ3SXIMMFLZ48E
hPxQBT1oK1Et83nyjDO2A+MP1NIB/wLHD69l5ZS7zCq8bS148iYc6ycT9vgj95xn1HYOn/KhBdUE
qsxQ3x7XH8C0CpB5aRGb1TpJI+sr68BBgNC4OIIQ2brgcFhfkoVdycKm5IcEyl32COqAbbRoTtgC
u6vA9vt307EBgwFfHioaFlPu28+eKPODMRjYfWhm+tkwrfmOHdFe73jyw2qX/HbHeWg6n8CAtKH0
Rm3kIDO2QbqGX+CVWM4JO5Q3kpqaWuZBBhMMh3b6i+E8RxnRRHJJ6ZWWNxarvGvHFQVyFHEWDedo
TiFDPCC5BWL4ksQLZXtndtclNzSe9AisZ1UAB/MkY0ovIHlY91kwIKsfGwYPgNkmfq5HGhGlKPVU
Iy1GDvpt/Lyvk9R0kt18KDlNJyXJbhbKLV0KjLnfE83rNzO4C2HxEuyuAty9g+YNYxzpcD7GK1KT
YUXkD9S98zGBZ+JwLZcbkemzbREJfrEs7zkKA//sOnb9giV6cq5b94l0JAL1ar0O9bFYB23DEmSD
XSfw2vpXNJp4hOKk7FpK1J0BQtWY8mztZN2PyD26Q+y8S8V9TM2lsT761goMocYiTFz3SI2dI79A
VPJL1sV8lpECTLfI41KGqdPwY8ztDgzsdVuCvRxE0rGFZDGyeZhNslntZaDiceUVsP6DOVlG1iA2
4CfCZoElzlLELH+LkO8490jmSlkiZdT7bzvSFgF4067HYMKyxQKcVGWH9E6GYhfX2s3DgmBbihJQ
RQSTYlH3ZkQysqGeQ9q7OQSyQqgvAGXex9IvGZKcu8BRMZ3J3WVZ3wP7HrhqcuFpyMbRzXePsfhM
y08BZk1sYLC+IWVfDMMh92od2G1YnIYhv5ueAJ59c024dzJT31KSs0LwnEDXvUIdBhKFJHj3HVQn
jf8IGqosqUcZ0+QnHZBnZAhTX3IfLDoJceHMv0/qTp3YhzlHyjVRBreat4/lcDakH2HXDMGuZMGn
u3ViNi4ZN7O7VSGtBh+Wj7RwvJt11+VA17GT7NgiI2ETMD1Z1hMrvuI5hLLWpHyzqzQ9syoNl9MQ
lkg8Bcl8iBPNEzfC8GMR91uyH8CttAXwOLgEf00PkWX6Ntmjsy0ya3ynIHvAzSDcaUFQLGLXFp9Q
cBbK/OEeVCfnqi8ZNkdIGObgStyAZhsc32FsfU5Q3LGoAGJ6+TWJrHwD+B9jBrqFuoxQGdUaJzr2
olMtr03dBRjpUY0kz8hI1jcGWxeRVq7mc7QMAdx9MHqA2ZSnbGRjC+RwdaCRpGnXIzG4b/r4l3tp
i/2jM7sXiMaeBzxoCmzwX+yWIVG9Q8iBmVr9kjh++pzmzZKUJOpiJ99yl1tLI7PxxBonlKLayLw6
uD3268Dl/5dI1oex8i99CvYJxK9JUiTGtRfbui9Twx/ENPylI+L2yUl/tqYGGm+ZKkl8vTN1r2L2
tYsSCCgi+vHA5quGaTpEO2AEPRUd2NM3o1+tQzPS92MYadaHWKKJUdN3JThJJB0USvpAl3ZHpoqk
ZAYEAODe50SQTfxQJKw8G0JXt/sVMUMpDZlPfALHGgmJXqpuEraMa01fJQIoqhbWamb3JW3c5ARU
a/Zia+Cu0XTjE+9G9hJJUQpshKUxGfjUpYyacD+gnmfu4yvZbn0UEi7JA81hRfMll07Juh60O6fg
hEo3+OJHa7cIohN2q5uR4i2NhHiNffY5Dtxqn0iuUGpSSRBq1jGyMQ3NQK6PDM603AxPTpdtKmIE
JRsDmYRYFFnHcugPwM7ByZAe8uxsh+PBByFNsJx+DfN+rD70dvEhi/AVL+WRI/7NyZF6mocEuAfZ
w1DPfBQ25Fm+ImM1l+wejP/qT9nNXrrsI2+Rau4gic9rZYaM/BDmvzDSvHI1hjUSVukvJtXoRO1h
MoIn9WnVFKzSBveIjac4zMNB81GXMRPyVU3bYTfPsxM1vilLF6hrmz66WoWtq4cn75KEWpnmJyEb
NedBRsN2eKoHPObJlCRkj0el9HmbD1bkwxRPohbncIyX3uAysQDJu3dM9ACELpVdrr0h+elYnbM3
LRwwLaIY8Z5R1z3EAqTazn6yrIqegG7RPIN2oXm2mO2vEqyjEUvEkBSukDhoNeo5ycngWPaly5Dm
VfXmarKzasloY6bKmVWxs7K5K5V+qIrW8eKc/SgPqqSaZDTDKVxz5bRRtVR26kpKNuTAjrUs8a/G
63hBy5F5XfOwhrlbAc16hzlHQEdVO1rdlDET18XP3WqHuqPclJN3GqqGrpColZWTAv10BAyhw/81
cUZypLsMcydcmJ7jbmg4l4pTN5NF5MrGqvrPCSoclzX+G2xreAGgL9M83+gTi9mW3cYxBZYmSz7a
DLFOEhMlhACt/hR5dr6KUKu77xtd+6RX4EtFOm59Ia2ZeIvObcy3ym8AR8mQgy6tsEGvT5aWmSh8
xVDj3NiSSxqSy9EV+R5Va/rHrAM3WJ+Atz3G+SXei2iYM1lzD7X+B2TVhUdn9Gx3NQGiajbGGyQw
karuvU2Rxbf0jE9lnjz1hA9kvzLzEW+VMqVo/WGoF4oIntRTWeVIP6w/lSUKuIMufn9Ip7xLuWRg
UDwq9Z3GHlHUfZus7FCDjmBfZXk4NUDQ2aWGCAKoi2rNTerqPnAyobVJQV0+kxBIkgFpU1XN1Ua5
od7DMD2afGCy8rIL9yZKoiOJl6AaxImvw5IAErhEVlBqfUR2px7E6UbJqKfmKYWSVQNSYW5XIzmo
6IDWoExoGmLHS88EwBhAAJxdzP2PM+83UX4DgBDR6sGL/cUoJn1LQsUITqzhiYXSZDmPRu3Eq7Nv
NNU5DyRrrwNiTaSwA8GbDuzmc7nSSKY9zi8vhiTszczcmFbURfAXgV/P7db9ANxIudml/auZZgxc
I409b3pJxgTiNQaOjZbzdtiWNjSet8o0pjmx2az1rBRHfNfyCwVnKXhbi+obdnbtzhpzpJ2Tgkxa
KGqpIDMlp57etfMsGqn48O9Ku0Ach0VgR0GtY/fqNmDei6Nm2NAwSnlzCSJx9ooQRMwRPhDEBdPy
mKRO9xo5qJQq4ha5UkHbvVKDdxXAU6LpA43IXdCmAGWXE5gws4sAtCn3tgjyOCdq/Fa/9h5kQx8i
ZamM7DUpei1wTg/GNGQoB9t7Awjj/uYzs4193KbOoWHYPlhO8GpLit/ea0zgWLbmloY1aLmfdKRr
0EhZ2KVhgkIxDF5baeF54WxBjsiHFQ8oEg36dhFkkXiixhrBO1WbFR6CPXNnhQdYY5yA4pxnFo5x
K57sxPyJLNZ6/zA3cMpVKgZtfa39inyg90jsj8YeP7iWP+60odTrw3/KfN8edgWIZvuFG+bskATg
nJMvXTyKxarE6eUKSdzNcylloZtNZ8Of1liG4iWdI/l44btVt1MmWtyxHeJMiPJqGQrFaF4HQgGH
V/WZPJMxuTf70QbttbQj1503rO0qNM512KzqnOXnRlaxqCbUZc5GhJp6JaOeMhbIeTkjyKwkZNBK
b0pGjix3maA6cl46q5W1WkmjSslfRWGZzyakIDtaZ9PQ6cFN27laNi/NlUIZT9KL4cX5SmkfrkZe
9AI8a1WobROrXLSS0K5PwTKL3ANxqKLcfin14kfV8ekbEE5w/tWz6DkyUFRaBpGzpAmRF4L+wqs/
MeRb7XhhOBurLoavv3tEwpR3MBJuvXRl/cOtWL2umXBEtXSqrAUehwOG8bF3Th1qhXDaHb2TKC84
EC5JoUxoWObF53BI7O3f7cqq77ehncyu7NyzjmMZLzqGCFYDprNzGSfPaTs0LyTKw6pem3FZrmlI
isR25P4zOP8+CUTFxhE8JYi/m7Lgz5mST5EYplXhDdWTy5pq1yGzYG/hiPJsWa6+9qPEeU1CBMy7
Ohm+NUGBlLge3K82Mu35UJU/HzyVWVY9taVe7YAn9NY4loN0MdddZKE1YDmKr6iN2sphQV1qmEDS
y5AayE67Ke66arb6StK83B5eHD76hywEWz13rfD7WLB/Wlc4AEkaq4OXR9Ma5OjNtyRYk76YwPIe
xQ3o5ILU+QC8iBT59+U8Mepi0HMOrF+iLoIf9VILAUeBuoGhiN7GNqtflTwvjfGdRcEbEEXrVwPr
jNke6zbjg1mAPe92CsRHT9+akfakRJPd4ETqbizPm2g4HzqpQyaazBMxT26c2lpEjfWPbej2qhvd
4qsGKjUgdk/1c9Y15nMfOz9JHuN1sQL547R3+qL86j6jpiv6CtBJvqfJJBVy8tDl9bMQQYVPIkhn
ZgQmjwtnHoM7PgSS+knziRmIC96xnZJCETDQkBorMVFya07MWOGAxFv5klws6dP2CTnDXjfhfJpE
+WA2Kysf07UYkds/y3Bo8ATK+kRykZGEdGSadXW6Vor8auoB52I2rdNUA5NmkqJ+tUJ0KEV+0pGa
3LbtTeJHHx8VyPG9mmABBLjQh3mkHgxgD83OlPnNo9sVSHhB0llymY8peY5T38bk48UpxmsTxMG4
bJoAbEtJWBoLpRnsbs0awO6SaCqbwlh4xujvzaT5Ah5yGCtf5MYCEdracA1rVbuBvur04bvwE6Sc
0eZeDkHybF63/qD+/p5jmwDmHNT52G3AUYyGz8s1wWWOCDZiCAybhAWCx9qT+5M+7KukQMlqNSDJ
xGv6XcUssedBzQC6Ibm71PI3tpt64zQJTqrUKjrHOxCV+H6nvQr9nzArQOlpmnVxqoDhbo2tddEQ
k7t4yYSdRGc0+dJPBnc9G05IK7kwxCTI2gQYOXDkvD29pSP5+p5PDOngL69ZvhNa+Eba2YRn/RrZ
qVqzj2vkHwelbh9Vg3isfYxSG7B2JKQx9XC8ZoPuDU1Q6WzZ8dhaPswzBmDVa8LapqDgcJf4dOIj
3ufxkXp+nybHwuTrvIicHfhUm3BDiiCIWI7fHKznrppzJ7zrjkNkYeNfR18cq0Kie8qndVWI4QtH
PAnHb2bylCHh/DVyxR4UzuNspltTvDC1fj9ZKNCKy1rMPzT1C/Eken6aAXqC/utkZ9f51c7wUARf
mPgDuKhesriawPZ96R3h+Is26Z5dZ6ze89AAJl3q669GHAxrZ9C8Myqzon3bdeU+cWz9zAYTlEft
VLymQxehkKjwvmZu8RIXLjzWpyJoXTyCUpQMeJVzGLSJI4nJ+1h2XLvoEtz+NjLw0KRREGb+kyGh
7Vvb/6QFGCVOVO+ntLJxYj9W1le7Dc1F3wzDuWszEFem/mqQRSR64ox7cPzicSSrWAZeXM1cTYsQ
IE/tZWDqXxugtB0pJNZ4ovrwu6j7JapuVr+LaESzbxPJzU2UpEWyLYP0Qgf0vtHXT3SOP2XIeXF9
0NKDlpnO7an3S6wkI+qutwyQRM47Hjc2tnfMWpGLvu+R2O/i+GiFVwRY5YEhti6neMArPUg3ZaAn
h2Ry6w8idhBRlfnkVVLsgZ4WfAnqPN3EhigBr5DVJ3oA8ASfVVTFvx4OheVoT+l30qnnry0fIbnv
bvspNpe02Kf1fBJdIhZGLyQpIpkux6tgzUYdWWag9kikkjYDTlNdlWq/0Dbz7KQez03iOkda03e5
cwGCaw5YFaz3mWyQl9YewUNwjt1EB7+ylHEDf73VmPqKZinj3+en3Sez/UjpQKwcizMqxJeUW5RR
YcPvMjKjDKMk57PtQ77RzZ7kVmBciyluchJZZY9f19CCX6tqxxLhRb/v1u4gOWQ+aokovvKATXuA
5SL1QA4z0/yp4cTzGRzG1bPj4KdD8qQybCTZ9Xxv6P1t8lDxac/S6k2Y6SELEARuAnd6nXSnkNir
xt4qw+BZIJl0OXpZ991p+oUfI3unt5GCRbYgXy+3dQmKtKHLxDaU6BeIE2GnI6EBe58fCz1FKJKD
WU7CVWrLQWrJDtSe6VPMv/4fZV+2HamyLPkrZ53nZjVBMN7Vtx8yyVEppWaV6oVVIxDBPMPXt4WT
JVTatfc9/UIR4e4hVYqEwN3cjPwlsWKMrQjXWWUUO5ok3wq8m4e2Kb6988uFPq8eUxir0CvEcamP
YRCs3DqIvzvGY4//3te8Qz1SbzrrRhpmdQVyBI6Krc0AfAF1BmvE9zGvv5QmE08tGGC2bVWwA/Zs
3u2goZRKa9Xlu7WKRpeHWrG6F6OMQfwYTze94oJvs0NRj+1zbMngHKb1J5oVYBg5QL0k87nifs+l
5vpdYPR7GtISadlMNzTEEmnfo0PGrdm7zxJ3xAMQUfpp+exAOFJtbLOpffooyWAZXnUDDer1/KHQ
XKJLAzhVpNzmv8MAAcuDNkFilT7NedLB7T9R69McLWgFGiiJRbQDtHBcVU7HXwxT1tvJ5NqWhpHL
8pUNOcObsrTFSxhtgtID5Y7XAx/8exBTQaArv8pQkHt0DXujh7H1bCFbfBB4EmHrjU2yms9s3XwO
gqmHnp8c52ZcYTuzv8aSftVlzRctwPtcqNTouSI+WA5BAfK1Ifi+zISKM4GG+MM/AELlHmi0zKej
6a7r0Ek2ZMDbIQgVIg0/AS2KAHY3PZoxydTGMdCF7Q/dsIoDam7ghoNYpJkc3DjW7oIRJaqwjxO/
tsrgTrRGcJd3BvI3bDJ3y9zgdri0uHGiKCjhebfSmd0pJsqm8KrM5fclxMEFMC9NHmTwdEuAPBR/
liK711U7Ycl664oUDuhsGToKKfZhbhm+xS+h+eT0VxW4bZQYCtJzVbelmjgdxKBJP6xVWv6PlXfp
ds0BDKYbwigQCxmd0YHwD93E2N7OULh8U1P9Iy6CzB3JN5N9cf+IjKhQodx7obsFY+JjF2vhLoUy
q9/xyHoQTQ9kRoZ7vNZYDzQFlFyKzy5rrwA0sh4i9P/uGjdNZ5der/RNI7jcJENa3/WeZ54L6GJY
elfdubFT3Q1WbtEUjWg+lmUOIQiNr9oSgm0tqkCbWJfghJV01CYeAjaPg6eePKLrG+jdY4jXT5+V
wWs0es+RDeJXYiEkPsKZpLBxzdlAcwvh4cxWmDnPaL3z9rMvnvZIVf6+1DxHtIZvSy1Mh7P1zWCx
QR5BPYfuNabHK6Oxe/zwpD9aSYt2CDVE0mTaoYBQbGgYDyzdSOT5d2zIhmcn6Ku1GxX6kayoIUer
WFrxDVldSx4mOxf3+Tg0z61PPlObBHcjhBexax+ey7wMrpcfLof28sPJ2mFDM/9wWg934RdTVGew
rbrrNgsDX5hQWUYnYo13IN2N9+EIxvGRxePN2PMRWdVmvBEW1ISR0Xqg0exLLoJDsNWbbM+fJ8ne
8SA85B5aYJnuXQ1mUDw4TvFIPAH2EMU+REH/OG8of/B5zf4pwA5+xYxhS6lgyh0Lrtnb1rW7VWdn
BfcpvZyoSexgO9Wg/gsuHI6pAzr85rmye7D3xOy0wMPo7AMFX6sVuR/KaUQpCdAzcrFZFe4AZGqu
DVkCZd5b6Y3RT+ZDGzVXcuThqxVE2S4uVG+FGoajeQPADTK2+ExuJgCeVjQv7HTw88wTRzTzRK82
0qzA4n8qa0M/ugPI3sgrLVV2NusgY5ZnH3+IGaMVWRGBoIds/CyEXGWuZXwyG1nv2wj3GwYM5csA
0pvUSB0/dsA8QLUfOlA9aC4NzQUhImCiUyerHR9djODEfAMeDLHWr0ERJ6DuBWbLBdpLZ/McNk6A
L3bbhZ3ig6/WJMGvhF4hayA9Udj9WKOlwq1+V4SdOC2V23eFYnJYCr2ghodCcGrxuWL8zvHdKcXQ
atPZMux8U6Ld8g5cDNMKbO7V18C1dgwwj3A1hZov0EX6rYpqAIS7qHtCOtvz9SS0AF+OrD1QDM2h
ZVK7zsoKLEtp1j/K31YCRZ7z2arbepXrHdu+Sx4agLZnVXa+JAprpMaS5ieN6BCMbupbbn4Jqrtx
vIvx5Issh23po8ZdESqmqVMbvlWEYv3hIy54ckQRXx5Lve5XQpfTZ7cB/rOOanlubEs/c8UWTJm2
3EoNJLgieQ50yc4UQam2TghjjojDTj+nAKrPEQD1XCJazrWLOnuYTuEhboG8rftMHCehdw+yRqbQ
dkGbYOOSemix831oK75t+ii6pVGi5dNm0C0dqkgwNpHunY1e7PBLBcU6ibEvABQ/frdcMjrQNx2N
ctcHDpoZGstYgRRPf8mkdzlb5oo/zC1+ZM3CRH9Z/MgKjikgQLLshssuOZBc5KIHuQz/v+aKvP1Z
h5q3+Q/iReFtsjwI0JULAYjlUAn+fkgGmlOLF9z0NpzzHLodv/tpsZKWWJah32DRsCRDAcFMiKAM
R7z78+vloCH7sC8T8RUJBTSelaAVuY5yLRjRbVlJvFDWLd51MRmgI/daSo+Pfod99yRbYCZZGFS7
KPi1hPJrwBHjedMJXFTuho0l0gKxLu7pkHCUqMHdxg/LnJY/89DDO4SpiXsOQq4rLUg+L/a/XUeU
xeQHZfNZz5zkOgQw69pCv8A1Vwc6mxqAqVvX07AjhJU5yFL4ZBmHsTw12S0N8N9l/YpWmU9rE90l
Tm2DZkatNcctP4CWRTIdb0B4iz90hXemPrLl4Bj2qQRvx3FA9yDUo2PoT6JaMviLCzWdBXkyHXPh
XrtA9mk7VzPnMGo5Q3dmtgYuUrsO9CqYViIpHTSoDeGWJunQSK5d09mQs3EXRE28mr0/+HDxNddR
xmQ59/BAewtzHGzB3BCJAgoIYvPVBrJhJ10zveZtwv1iqiFJAyEf7M/UJFRt3MYvNKWg6JmH2RG3
zsan06QR3s6OxCuyHPCLVYiJPQFYcCXuL3gMyC05vgtM+iI+OfwbTWEXC94frf0VRuPlN+HLj7r8
Ul14DNHPMv8mVagDJuAU475NcnMrzbS5H0UOyjppyC9mYRwA7zB/RhU01aY6+1oUnr1KI+TSar3L
t2VnyJOWeu0VD9r34Tr30LRqSAa+SEBUtD4PT3nchejLgjho49bFhobgZ++vx8h6jhonfKSpQtO3
VTj1t8CARo/ShUyibJt8T8ZxHDskGlTbhLIOmSzuJ6dYkZGmkpG//3kTcyBTD+AF2p/wE4zQ7ujn
gQz6+zRF38uhsh4MC/Szuqejswny7A80Vzt3icyN+1w5lHXSrTVD6PvFv0gHDhpPZVUH+LfITNxz
i7/3pwW9EoAYidrIarYqf6u7C+MUTQ1z9iUZoVb1AeHgZsaIDtYRqu2KFSkEDcTk02kTQ0nUlNcE
fXiHmKAIMDjoYIrbgKRtuLFU0r90s8sh09CSZcbimubJg4wDPtJ9g7ZMtNJ2qQ1VM0QI04ogygAN
kGWBZT21lFvEzSrmbrCmXOiEDtxN6Wn9ltKmrY3MTJdb/ZbypstwsZLzpHKsZP3nWLLOSVe1slO5
oe8BtGp/bp0JcntjFD2WkRWvhsmAJEfGwkdIjmRbQBWKDQ0ZKFGujcF9LqNe1OsynfDlQjNs5TXR
Y5eZ5hqdIjlE7BGKpqfukNpSrMnaVEF+n6BkRkaa0mIjXk1/+Fm1+k3Srl5FzqtFVG95jCc06pUS
C8zHlBnRBlq8IELpJ3Y1T9LpckDTNAPtmApFSkCEfhDF8SZoAKMgJ7I77xadfWl6WYXOusq9/Dhw
W+2DnE8npKCh5+KN5T2uq+lq6uPglg4m48HK7DKAJEI0ZgOeN+abkY3IwoIXTsNW3Wz32QReFnIP
7QaBDHIAYVGfBHg6OpBybzxzrOf1yKHu8z/+HAfbepDUW8ciQwZ9bWjRa2sl45WnMh+Nyneg+xIY
nulOqrxHYQPFlWTdI43oMFkVBJ0YWBTnJcBP4KxzAIK2Ru9iSTDQvNZqSfLumrY8Wei880wzXtlZ
4m4zgC+uP7Kkz+ToNkMeTtQXH6JTR1tQG+4cFb1YaAk6OFkMZLFMHrMCnNp0SJ1InqyyAZUrjZHZ
PPA6jg4fXEolgr3MJU4coZdoKtSmj+vo0UVKng7VBPSylfIcmKVfc0Kl8MlghKjuLIYeFNjnOC7F
fjGQM1o73xtojrmF7wrQKxoQL/NjJSlHaWQ6UFK6IHW6fzSUPSAdQI7N/agL+An965vObKcrek9d
5umNtZNg7lHGZX7ufI1/Rf0JFKWiag2UD7SkBrGZxDOjVdTy7jaERqYVudpzHzHIJcm0WpdlEb40
qdSxt9OrLVkrhne4qi6nIw0dVH4g0hbd0qj8GlYpf6b1MpE+gCFRewZXaKC6aSoIFGP5HLf3eT2y
tokcQMEZTUeyqvWa3ItuyRj9WNZ7+/004LPn9f70+9F6k2MCL10EwETJCNvMNyRfoEB7EeC8tlMY
R5qnKTojRN8fwX2jG/Y++JcF2g9/of7+6EiLLT6yqVcW7gTHnCCDwDtYV1m/MvoMbaRUnWwagebS
ysr5GrcENpcsl6om+dAwtSr0mtK4YuNDXWfsCH064GQq6zxXj03tMlzKWdpQAIQSWucZS6483g3f
4merGvLasM7MrdG4pmJp9ca0jA1jYLPWPbe4csAFuSJ83AyDC9g1WibaG4K8FRLPL9GWlj9D3spo
vKsFW5ExCIGTA39hBmZTaHXQGsuSZCU/yTm4xuJmX5VGCX5IYLemftdDPmltyh6EwJmJfN6c1aPc
ndtEQF6XzcUOsP64a0sUGBK9h1JRFfOXIYfuUFnFoENX2XHPis9DOdh3GtjG7mXiHsgrFU1xBOXm
+6DOxlZ9Eqp0BzhZtgFv2iq07PGbCx6O1VQG3n1vswBt1hOHlJE3XUuriDZAK5rPrcY/Z/kQ/HgL
4kFhIryWh4xXn5tqcK47dagHAUo1FqpUAPhUese5pjPyoDPkh2NwaRrT7LIYyJniRwYEiVsW2yJJ
m/XkZOjDRqvOAQmsZB6GujY8TM/Y5lkPZM+aMlzXhuwPNb41D1ZiXNx5lx4KS7cOBvSXeVLUZzrE
3lSfS8/QT0mgbyop4w3oUFK00YTdYbmNGhWo8MEtcaLb5kQ1zix3/zKn/BzlR/fTMAYRMh6goJ4Y
+nG+hS+xNDe7NAwiB5dewTAvoqdWQjsH5CG9X6gSiQ0iBYBJwvZIJRJoPx6csUkeVNfKnZuLW/pr
L0Gtl4JomyVgt3Hjc9zV4SfGJ7HJsdk+VY7bn7AFylEGadhLrxm3daZZ399cjdQw115d+SYwBLfo
LuUbOnM5LsEPZ3hkXOb+A79sGBJs7LFKDarXXV8gmR12iYLhSrC1DFWq7ypI7KIZoo1UYz7A6svY
xlvCiJQgeFgOcZSDK20auls3r3fUCkcNdGnV3vRpHNzQyB6aCAp06AqmoVtX8aEq4vpC7GCqiklY
7aixboIK5cGw8FTNExbf9PGEHpuxSr/l1c6zrOprrzVACNmTdmK1dnFgRSBXcZ8kR9nEzQEdW5+b
oa3PWVYrdrs27rB5nnwgKkFDqHjXWjtyj24FVkLqHtPAfoHXXlhpuFiRbDOeyErOy5CWMoQtNvoE
cDfeOQFfKYqjMfbRVVnbwLYwVps34HzgW88oOd7KO+BagiRWEBccbLs8OlMG6vSqard9VtcHCApu
x4Gx19bQzG0lrGE3tpb+qjvtOgBu5rlOK9z0NUCkaL4YxM9QH+1b2wimszlBYjXqM/YaZq7CoYCo
pmma4cnNtS20jtgr8FbWh2XbNnmemjjcWMwq8OjHf9eOK7mjIX0YRuyhW05Zq77gTwxc6fOQnJch
WclZBoP0h1zxE/0qisy31txuwuvE8sBKaskMtCsS/f6diTtF63bxbnK67CaGuHaLP+I9HXR3jLZ1
axlgbszQ02ZF3SfkcDS0KLdwGZPspkvTOQC1xZ+VMaDhIst/xFptXxex4E9Q4P6h2bF9XQcdfxp4
/MEWKs9KeZbwXOKGMsTWa9qnwHK/FDH4Vdu0cLF4gnRUEkLgIrT1+8hDfsNrzexbV2jgLs+1H7Yw
PqWuLuagKdKc60aCbc+rBMpQZmhCogh1jSCq420sm3JHwyEN5UrwyrxxIGH3HBX3NF16gXMyQg+X
k5eYc5Dhal8u5Ukg2rhfadEmHdL4i6HhHXDqRu3GjFwwETBTB7dGbT8yUMEAjG/Y33Ut3iTCjGZf
GXvaTWbJ4Rhn1cU3nAAqMJXvH9ZdfEPX/TkUcXAi/y5I/95f84b3a4N1TvtiGsEGfMANqN0+6VOT
XLWGZwLwJcdPgkXd2soT6yofJ/Gpy4G6gtf4By9HeeEBCUhUPQcvXhSEFwRwVQ3ZCZtodlhuGHRH
yeQuaXj9NRxE40MYTjvRLYc5/HLL+SeHBh2Q3zpj2+TQexg6C/Avtx5WvDW67Z+eta200mPo6sfl
GeyYHCpINHaq4hIbxjUaJ8QoTrYZiJuqDpq1NCtjT5XNvCogVKtPkAR4q3ZG9k1qMuueap3kLzxh
7CnI09oE16023E6el+2F7MYVDZdDCPaESIjb2asqx1vhGBA+bsJpB1TveDGocA0Y2NWk5hiboDIf
RZsmKPlLmeGKT9PitpKcPcb94NP0OFqqzFyX67DFBe/kVrqxy6TevwVV0gHt15CuA4IFaoHmPhZ2
88ybIL11sIl9ZuFdKtz8payG8sbG65DKxOYvwM+Xe9kyXPhqqLuF8Hvm8QNZITAxL4H6o0Ci9q5v
0hzNs0CIQy7F3BFkpo7RZ4mGSXSuONoVc4dpTfNax6yVOeCrzlHqfihD85rmq7JvtlOgm7tcVuWr
UDmAJPCePNb6LFMkadRXmVext0aDMhoCVCcl4b20HvThXaKK/ITHhDT0b2OKYSmuYb2VYLto9XpH
n1FTgjKmz5kNqgutfnbk8zxdZdYpByRyRR9sBOjzloLoltFXkJG3A/Q5ANnQHfsmAtAiGFAvVDoc
gYkDGsO9U8/NPalt0BQZezk9943GZ8WP2fUtnHy9LnUPzOZy1SdmuK08bdzUvE0ftREIQuGhW4mG
bp9lqDytgQ5EVk45jIGHxxOa565oyG3khJfwMBrkCTQ4j1HXbPNGS1+ASHL8drBRLTYNbLjQLr7D
hmu4t6bBXQncsb9ZkNdr6iL4wZMEXbW/BZUVlIHx6Gr3URixUx+K3q9EWa8lYB14V8McHaAYwE4i
DwFipdNWORo8wa+O9r6asccARE1nPWFfwqwtXrohTA+ZHKFkrEBB6BljvpOGEDdSVnMof3BkxM4E
94l+oMtWe3bVApXJv1CEjubHVdsO0RZ36i+6auamHm7UQ0AQZo7FFu00qn07rPZZWus35NIXqQ7u
pvHL0u/djt66LbuvPHW6hwJ/9S12McVpMtFJVEIXegvS9Ow+0PAhoYPd+wwRhmOShubPAaqeNQu7
r2gENVdxnfVzOPgUEe7gaRBNO3r8RkPzCBRwj1wPHreOydj1YHr44NSzuMgcA0RaVbiZxyPvHp00
7U8cXS8no2uSVTKhk7XqegfUCmayTVFiP6VeMxw9Hd8jpzDTW7MHkEOGdvbSW+UPF5joH/ikgHtH
Z0FYDjd6Z9SfkQW8rNNG2vt1amc6OsLs9oGLLO1cbE69696V4yOQ7OFVk7uXeb12rrV6eD9PMhMG
5hd/lTKY13mbF8Cjqjbgdh3LcdhphZR3DfRx1hN3+tdocs/zpwoJmDQNvW9t7IJFV3bGoy3icZNI
D6UBo2mPFipZc7iRa7jbpFV/X/ESqNchOeE1PLgicDuhKWPDBmXQCC7FBfBOBuUbjPrFt0yzTxw0
HQev6pNVbcXx1y60fxoQ7r2vvKA9ZmbVK16i6Ysr0OStR19dfNM3kQcQEit5cPch0M7snQMqolWh
aPjHAZ9qiWTHFv0h8p7moCj2aeoCDvV3eBhAHt6K4CcN6BAlxXjIartd6VbUS9wLf1uD6669zbrJ
RZ49QSZK99JbJIWMTT+NlzMdgIJbAP3Yhs4+WN/5oYFoJQHyjSAletDasASuA5wPKZhEfXxX4llC
bmzEVdGjiIB7vLyXmQ4GOXh9CGKV6eHdgBp60trs10CDAYWhDvXbWUNgCzUceMVOTjlcl0Dc7smN
pmrRDStg7RkytA14DHZmok2x7+ppuUE3SL+KTAvJyVXvlnumdyc90bq999bq4LalcdQ79zEZCyDw
yVDZbbVSgJE9XQp6KZwtsC58blsrqAuNQO5VYnyBwFu/+wiIv2DjTfNLMaE3qZ0c49LgJjEnNbRV
h2V0bMH/DNVB4ArWEbjnD+/Gdcbjw+Qm7YqSQJ2OHsU+LoeVlWvvDfTMozkQmWIxhZCeMdFvC5IL
+qtqNHf+tqiwbXycY7Qj0TjTc9uth96vFd430SVEk3SYxyVohY0MCqwfDTTGF6DdairaIRE5JUPX
6Q5wGImdH/o0D1elVbmPY91PWzC+DccpzYMbgDO1dZM54Rc9TDao0DrfeZVcfMHXyfE3Nb+Cd/AI
iKf+IzLDI+j62A+Nh8dBzfxm+gefXPP6bzZek1KZjOhnxPMxjS3uewFE9AQkrR8dy0yO5tjZ6PLH
MGJueK8BOE8jCkD7/ksjHFDoKAdQQXCfCV0Di5kwoUBd5HvCP5uNZ27QDWdduiOL2PLOk21+9obI
etcdqQ9gve6RSyGY9NxJiVyFNcfSJCgQ7y/YeuDFwi10Flyo+1XDQZ/ic0EtvzQXK6Jertp7I7De
rUA5Gu4+GJiyilCfYymgNePv4DUx952GXFjvGvouVtlxwr7PUHhl0JAh2mmRSumQefEmH5ojKP04
yL8sY9sQtM8GtAPZWaT7kRxDn9hNKrxpgorMAScKmtRQ4VOWeZLsZKEYTcBCw7QIQAo5qphlNWEo
tUqiVBkqfML//tf//r//59vwX+GP/DZPQDWQ/Str09s8zpr6v//NOPv3v4p5/vD9v/9tWbrHuGsj
A2I4um45urJ/+3KPVgfl/r/MsrHYhNz3FuSq+d41Qd5nWXeE0HFdkRygd4n2GdUhSNgepNklgPhW
uY+Jx+qfAgTP5BrNbr32wBlwXrbpg74x/Wbmg7duAgvy9SY6J5kJRbu8yMevvxyiFq3OtQTsqI2M
xyZ0+3Wn3uEdjq2rno87GqVqE5Ea2EZHvYUXf+VBB6PJvvWO1V79HjS8OVCQhv4Grwa1Lsg72ZqU
QbQqH9dQiBmvXGy/PnV7mq3iFHrmXc7WJFhCTknfjWj1a29tobEU9MOhuDO9PHlygx7p3d/Peux5
Ps65zXHoQcgg0sw6o0YWHgqwTu/rgkEaD7TVaxewi88Bzw62FQY/dIudDF6Pr4ZWBXMQ+sjCA5Lx
7X6Q5SWo4UgTowDw09Hdak+dKXEPgkaOAjgknuRZE5BFpfk2aMbN4pZpxuyWgtTND7QSCAWJnnrV
DaNncXarRlTTfRtRwXdIOR6zylN10bzZKM7KgS6pim62vXm6rJ7W/3wZO/pfrmIAf5iJ92/uubbJ
nd+vYs8Gi1yZVM4W17WlmFXsnYbqxRYsEuOnXvQ/B+wMzlNtuffVOIBOANO6Juydp7zKX17CBtXs
fMWmSZJt6AJyiyZDb2v1g0Z01Y2A6eOlVEzbmPauYz5u9XQS598DyJemKCDPjLWeAAc0ORCWbvHQ
OhJNsj7J6NQm1VcaRaYePcjOa1aDlBePIZ+uQ5YlqzK29m2fi7NZetEDBLrsXZQXEBctkughKYfo
QXk0YKo+0wglbQevOaNcFWa5A0C/PhlF7rJtoU6hHFOdkGPqkC65j6awR91fTQl0BaS+huTD//B3
YrplfPhLWS4HZxQ3LIbEqM6tD38p1nG3jHXsuqcu7219M/TAZEHxDUxpjXihsypzLmd4dl7OFuty
JodczhHLHJ2Fbexf+vFl74iVjqT6Lp86MLOqM90F2igHLn0++2D9Zz8pbaZ0/1BvaHIfb08oUMjE
Ql0y2VRqFEJW5QHbrgTvzChP01yST/Uuw6WGZsdfARbSvORb53V4k03xJ7QoHkBtbzzlRp0dPTQ4
bYBQGT+reY3b7OO85RTv5mXTIhWnBPCUP8vRdT4ANr3L06lbT+C2faKzsOguZ3il+8vcP/vNShcu
ZBX0DdiWJdL96iFnG9Vr3sVsv2hZlIoBjMQuvKQFWgISVjmvB9woscl7MgfLhWRKWN/F6iBq4Hlp
rtNRtUFzwtXkRGCX72xk1tHjuzNz1/WNKgOgRA2N34dkXZwplpytCuRYI+QqBzDJcOQY8vVA/06r
3M5N7FIv//7VHhZZ7+tlb+17tefUzapZN1Wd7kCDgf0sWoOadaXGZG6VD83ZNcSOZh+typo1jSPK
0tAaNKYYCA1iL5v0v9ZVSzgW76/QlCt7UDXZQCaXUXe0pz4BKUAYfNbQlnSaL7Ip6LYi5mh8Vpdb
0KWodsF3uQKbMfxC/ilPLLCDOSVwK+HPJOLBE2/setMhy3CtgxjoKivDYcv60ngYGjGsbH0Yvpv9
3cjy4MfQpD/tuAyejCpsNm6EpKame8Uc49VSQ2MLR6qjR3k8b/voCa9owxpCE9FTHhbDGv/1CL2V
mKMzmiPr3/rlbRjf6V30rayS3fzJ8dQIb2I3vnywaYgvzCTk+6FyRvLXAPsJMjwDOA5yJHVA8Qye
FDMCgDYscT1myNop2j7peeGuKLJqm6hXt7YG6BMXanFNQxFvAQ2NXv42aCqa+kF9+1gcJSvAhp1b
Q4NOgNYwAeVPfGVBQ5Ioohrw71Xme0MdobJEEbMhbQBrVl9aikjQGbfJA6lvwjA2Nnna4sVVnQ2Z
ld0KINfezS1WOoverP+Bn+DNaoTwG2TKsdlcVGlIfqaU4kkIjrZV2npWIur9oNBQ3MbXCL32BsDZ
G5EhsXH5MqixPaa/jd/ZQQExoc4M+/znpPgpqCa/7jP7qShbHTcGZFegUBALpDQgKO+bCnEXh5A6
iKrBFwJ7xHXag7MwdiBVTdf54jxf9so5L0YfpIzpGb3AN5Dtru5qR3u1FFNB60Gvl9V5cgBxavE6
1FeOVpWfQt2ojhbD/9FRXiXeSlepXpnnt+gcsPlXHvXvo8HEbYGT5D6NkUCEjvfONBLn4AnTPqfQ
rlhLkWRfuwQSNeqlz+plvoqtwnkwPZ7ghax1Dkgz2efBgBYV+Y7hjxo5Z3UXoDtDZdbTTQp4F5TY
6ndTgxtvyIHuOeSlpgwDrwZZzeLY/CFjK0WGArcXnrTdmslS7MibVk85tDmnv5uzAvToax3XbZAQ
JmfIEGW3nZ3Y/sQliCGoo5smb0skLm811edP4xZbrtmJhmRo6+FxzEFu+zCkqMIS4bo22QcL8oTn
XtG1B03l+twaxi0ZDb1mpyQJvrSVxD3vd9/BSVwwvYfxSm81bJ8ifbilw+ANJV5cvH6FNGAWzJZR
2zqdHpwXtyiIglVjggFlmevzstwHKrRRRY1OHap0QJK0RGol51sjaeJjpWhYTDsH8QpejW2guRQH
i1fF+BooMjmyk2U5TBLwEl8t0RnssgRZZwOduoU7bnJQYc0rQM4e6DOoHR5cxf8IWgtrpdrtD8T0
KO0iOJvW4Ft5P6XrGmwJG61L4g0504GV4iCqlN1QADdseUTXfI1m2l8Uk+4AdpvQceSBKCQzNwAP
EqioKYDckgHkfkLY0QY1SeHbWsv2etpBigdvGRuCKYT4lNc2j40rGjooErYAJD+WVhPfDnH0maYp
KGVBMfd5LkF5HKXnWqaRevNeNXaTPY8auGdy6MEjH+IMnwIIwPsu6i8HsyjGT8oNDfnZcyIreV0Y
woW0JR8f9RoSE7mJeinKOw8uE+VWdHp8EqneXwH2aWwrOfT3kGMT6wwNTl+6uD6kmcl/ytjZjl4m
vlI4kG3ZHG5HFVQzKu8SPhZJfy/TDOFJPKyTiVn7hCfeVhic7SVzyicAnCB46EZfG9P2Vlrd9udc
nyJwJ3naGqxT0VcwmvhorO4//V2kboN5qSpGBmgL9B+Rtkn5zyZBwlO0XbajJERqtKYfcYUlf8tg
UE6CpYXpu0HUgv9XZTColT/l4jK5ZDCcFJy1bpYiha3Lbj9kvdxoCmLkmCmAE7ZbXxl2ab5kLcgz
QMjzqIPN5hatRi80/SEob4C2gMRncwUcIsgW0jhdexDWKfT+tdQBzAhcx9nOXDbh9YdpasgB771e
pP2rBjGRnfvmjUVANwO9GUDjfMpCSnAPX9g4kNDL17bonNky8/2TnTxBxYk+FlPeFY3j28JhN4ZI
+2hdYWj+4xCt8BCAMBi47YsoBGxmMFeeYu8BtcADcifWI3Tfw0NZ2dO2shr5GhmQH1AOlcvRBpr1
+qnANn6ODFsnokhQBViPkYrkQZdv6h63bnw4t2gULzaArgTIVAMHQWdhgK+XC5QWMtU4+0/99I5v
0LJdnXWIS51Cll9f/s+2xU9Nl20ur0ERcvfCHYG7WnJMlHNqogabJmXJY4b2QUpO5YbaSanJJgHW
xKeU1DKpRUMA9oNGv55qdtUjg3FLYIjanK5CMObf1qlhPLkhn21Ia+tXQpojashgVkk196ZCdWr/
jvIzYgWkG343E89liOeR77m6NTxwtGCYEKgajSeSZM5NW1/jHR6tmqOS9TMz5qOsYHwZxPP/6GB1
TvJtWSFKIQdolzEDx5iOrLfxlOhj8GkuI5d9j9SxMZVb4vZApfGrZf8/0q5ru3Edy34R12IEiVdS
WZZtOZdfsMoVmBPAAPDrZxP0tXzdNbe7Z160BOAAlGVJBM7ZAaIEnSj4XVLUtzqfkpvNsNVR2NRD
LKUc3lpmdLdxMT02YnTatwClQrI1SbBxRwnSVciLt/dDsC/bKllBvcbLT1ZdoDTu4WAEMgRYwWUJ
eTYR44PsNr5YNzb/W1uV0lsRbuFuP42rycD5ww6ouutsYDT6uYITJ7CNY6xO7rJuxqRWVbnWpR0W
Q3tLOt8r4vdrbqFQ17nNdActHyiofMyEMWlyZw5QK+OZVUY+g7iEDUe30MFZ9uC1+Z1O5uo8sH7W
MQXDpwDO0l8GAPQ6DINLF70NPeFjDRjl1CXK/5gaKAj9gM2XLkQMm5nWLTRT8VHm77QMCV1O4LRT
66ipFxXJWyCbihaHfoToCWY7rC+8jAwiTTwLekisyryPhJ/5zyabHnS111YDPs0AblAfDmWDGIwz
khTjtitlcpCV6gGhQdUvgeruM4BRDyzz2C9q4ie3xCRjnlTRgW5q/V92XLAR4L8HX5iO/ZDctkKo
dJf3UIH1NqmFt9FgvjglsLxYd1U3POXKfJPzWcufjdf5QH9A9N4Ku3lSwk1vMyj814w+P6XQVjoq
SGAvlbcSHgsUu4JHz+tbJOebaluYJX1GaWej//F0APfBVg2sGOoKsgbK+zTTmGfCOq/dyXKstrma
6i3QcdWKJ0N8quCZuYHsRB1mOOScyhlMrx++NL/E4fTr7G0bKZ5u5cy53TgzGZh6Y3OLbAOM4Rvo
FibmIL61TYcfRCSDdYQo/Oa2pUF8JMkIPiZA3lo5HfFIiEOqEtLSufsMidSsouQp6MYBsuJzKnM+
zlnSz7eZOTtEz83LJF2YY/UyyUiCOEwHOAA6qcihbg/jIXjzygeeN7j1mpA8I9CdYHlZbLWEfOJU
O5B1yIOyTe8q68dqkZy/TE8TJR9au9pbs+S8nt7kSCtxRv2bGFXgcF5DNAYgU0b7voZe25tfglFa
8Umv8fESlAtNEb2GXhKGzMt0/RJIKapF3V5P13/BBAMniJlBJCkGHLDnLjSLYBdzY5JuCOu+Ua9f
BkZWDqgaOp8HXF65N18GwDeBBFhbuH0N6lUt3Xfx82LMaTRwn68+SZ5rncXecm85nuGcCDk4cdCb
D/2gdyUJjBlJ/bn6MnMY3nuVht7qLc17T+A0539OEgOf8zX3iAMA9QLiQd7ZtC2X/j1L7JRmiiRU
nc9ORc7N4Auo8pfjCzJw4w6FcAHaMd4XKG0u/XEBs6ai/a13F0thtJ4VmHXbC7L0OEgC9Urc1D6V
TXW7h3KXCyk8Zzh40isBOQO6pURS4qpoaYviHkD/dPKxoy95C0nKKXiCmkAcjr1f/FKiCheGNovr
k2N3zqvTCEDd8Ym6/19X8pOyRZk6pstKPHC7u/ekGwRIXEh8+vaG+DZ9oSRdmXPtnno9+CCBcq9s
P/VvjLyGGuP8w98M6Z1jjsaDAfu7XV1Z9mayc/ZCWLLSAcpr3mf2PcAqghMaGa68rcomhZg6RJ71
g0Wg9MzdYtyqBBmoLwO6mXjy1rTiFDISs+Sz7qsNMW6pC1qVNcZX77mHnhS4c8wHUv0QtMjmtIV0
doaW+zMt0R+Ux55KXepmcw0cHN06nJrG2XVyKNbMJ/ZKTRRCtyQgkRb+bYFoOOs+gpcY9UCjwd5P
Vut+rs1f1BAuza4oHgqoPGwN11d96IsUWJ/lORsyyC8RuodVgn2Wcf5LfwMVKLcRKJz1KSgC60u/
7bvVaWymr/G63y8qebTLZjzoH9+JAx41QBQn1D/Suq+1CVgGlx9oHTNruy2/3FaVeJFpA94M0aWT
vt8p5u663rAhP9mpiOcct1dLiJ0PrNI+sy3rxusMIyp43X/7mFRxsrPc1H7FJvx9UhesOyODGTCR
/stUeZsEn/QfJXNnH3ZIRjIOdHFfZ2Tt9l3wgjd/iWgMuD221tDGa7+1jtk0qlfYyURpJ8xnT8Tx
Ph9LY637eeFH2F2Pp3/+KfCt4MtPAZxICSQAPOpRaATZ9pefAlMgfd9O5rgOVIjCYLkbB4GvZF2R
B487L3B5LH9YSn43E5c//J8DHKygPlZoAw41Em8d28S7XOUjBpzHYhdwn27/NSAGDS1ySuK2b8um
lILEt4sZ9e5xbrlWGZPX+WxoFwdpt4YUVQwLQQwqpNBOihoPck636Acmna/xkDDKQtdozkmfP2hc
L1TboVZh4Y0wkNfprLw52f2UwPezVmsXW6Sn1ISlzQzrnUMJq95Doc+IW9aCexmdylsD0MVuTNEF
0ZjHHuqXBgxbQTUZmmAvenj8ZW1qR05MxG1jSLWTQxDsjJqzG1/V75N8M7nSk0qP4hMKjxdIcomd
/tAjjWltTEMhazdvUmRa4evwZZeC12FtJjoUy4AqknzdUV4izY7cXbLTUiBaAGQxHQFbDXQeZ4AJ
hpXPvMNZZX7SqiGWflye627goZENSXgVJhbwOFLSoo5EK1/jMa2vvFnB2nVmJnLRg1+vBermUW4g
wcXxa7Pn5oitv1DkdXSmdQ0r2J+Om/1u8zx5ZCZS894orUPgGd61DiVu7F9CRwNJfZLsuJomiJ9I
5xmSLzGMVd0SIjyG8xwY4tCmjn9H09Y4y1Zd6ygpS7WPLVusdBRU7OMVaAbVl0kOnLmrtM5gHe8V
91DU+qFPt8RIoYfYxsMZhRpxTLKUrvR52M+uEsM2XgOGNNKITP+BxSU2v0n2Q4/3YwArnHkiAffn
aKvUiUTpWN/zOtIFB8I4ikEkqR7dxnDWbcf7q8ZQ5KgGIBJlb4sHy2VtWKGi+svIlkkcu+Nl0pR7
zhokP7GpFW44sYebE1J01lE/i+PaPtZsJLsvz/45Dowjsktc9r7K5/UAArAhH0BujMLsrnU5y7Q8
fzNkjRnpEhdIYe0t3vpDhl3a5qKzqrVYm5mRXYsrSw7kpHv0g44CeUnC6UnVkGpH1GVAP3Mbd8Za
QunvvfmXDKxuwrLFmZe8XA7kpebUW30JB66lgjcUQLRqPEZ5MibXeCvbsVwFBIcTfFOtE02adMFr
vI9DDbp9/w3iduub3wg8c6P39L1dAteUtabfvEjcF0NX/1blcCPauwTb8xQeF/dlAg9ryLmQn5QZ
OBb5+ZtM7Slqkb2+GWvgDnWsZfZfY52pg8ABzJ41UUsTuHorhhEbODG6pfsHkbENlAhrVBZKnMIg
XR35tidfDQH454i/+wxP7eFUEajetTaEcAAWt9u3Ylad53aZ7LKkk8ht4kvL8SG8z/0A3mGUXC9d
c8Qo5XuEY2ZWtCwARrPcoo5RX5cAEV4j5V5fjwkdNmVlwQtgHuA+wVlG9Gn711tWgwN1VWYgqKje
vx8tA0ayupmZFPzDUdwsLDLdRzzjfgILO1lzD6rPVqBw4qH3+m/XsfrZ36df3hiJPPBhjl+uopt6
xRT/mdaZrq0ZN5zJwtpkuQHz1bmpH7qi/D0aI2x6JO/uGjWWN4EoN5cA12PmBtCS6tOk0fHgG4zE
4IVm3GZZdZrgjq61LhstgkmhkHvp62bnXT3ho99NoHMJpZwNvlLybFpTv0lhBLk258pw0ZB+Y2VQ
krXnph7VTWsuFF+Cteu2bpoG1NWBokGSBfX27NBWwXhKG3evW0jxIZ8hXdRR5kEQYuNjXA9rNdbw
iNKxXlVKPQGQ/ffpul9KAIRDIQCagYdT7EAvwp8gZgRxXDKw6Wd8o++UvgvZSeZXbKdA8tpOjRHf
ey60N0BP4/uhdZL7uh6yk03JPWt4cq+7YuZB6Rxep3vPSgHK1q8/aevhOsg657r0dprxCPiXgrLu
5DjXHcwEeJegVlim8LM0JNSKcNKWMSRnapM+S1RHIZgK+QofVLvz3yOMFl9Z6KM4q7wR9abmIjtk
Uz2e48H9utC/j7hc6g9rDCCoPeetUW1yamfgyjGk7D8+Ba6Tq71VsZdLl/6I6H7h+Uv/5VPz0a8/
Na5iAY4Hnbiqrew1I0w+wDg82XVDluwUFMgfcot90zq1HwHeoJIdzWN7hcwJj+2d20IctmXee6Gz
Qh+0g8nqUk0D4dFaujQuwOlg/AtZj/dKp54wN3U1bqqgPbHUw0Y4ruvvUierr98lkhCIi8/fNv0l
C1j9uzGq/KhbXlBUN11dfJqkv7V6EgwGylNhN1dG7tnN4wBplFhUYidJDH0nYu5Z6vOzN+sSTjYE
6i0kPJc+LUwYKKjd6z4dotUMddzYGu3WAp7ONugzgITN0wzuWcO2ATpFNahwDpUSEt6k+9YU5l5v
YT5Cof/6HhoXrreEus1h2cWmle+cRq9xNhWyrNc4VTqbkRbvz3SfHlVz3/8/rjflprXSOLJTe9jC
U7qERySDG3cskeVOx3xcOiF4V1/3XZ/v3s8pPbwhosXPZwQpb8Vm256gxUknR8ppreXKnUEF9epi
15MlOCK/p9+J6a+n0eVXYw3P0A1JUnGl2zayLgdrmlblmAJ9pfvMrAb6SrQiiDrX9qNPmuf6qb4a
+NImEmuVWmyHdN/yqrSvkA6sSvCCDGJ8GwZwgXTyekwaMI6RaTguSet0Ayva4Bn4AnqsM1tECzZw
jprzEUeqMojcNMUbeJTV7ZhDY3mo1Em3kNxAV5+0mwQnpUj3QWCouv2IlaP8HAt0+N4x6isNHOSi
HnZAlzerT01U7VcaOqhHG2BfP41Wf2+O1vqfD4WO4+sM0Gc0rE98y4RQgOtavk8ABvp7hmgye3z1
hZ2t8SPiAR6GnB+1UvM1gKldWA6mCdQ9vONIcLT7kZ5xO9wL1kJoKabPuJ2j7jUChgyiBWhmzcnl
rN/FXnI3QPf1nBPbmUHqJzaQdJtD+I7WCQ58xDxnQ+MdAoO9qCbLVxAB6cKKtdd977d7IwarxndQ
xoX8yR57QZxMAnlfFagCFwYwoFlDrydWThBz979Dtynb5lX/PZEwnJdc5Bs/wB4YJ+HbGroM64w6
zibwrrHPzq4o4VGV9PQ2yOtfD5WyYAtPyySqkdIgNDkBiApD036AfqNTvno5L04lcNmnCowy0EbB
8I4TwNkHeqNGmURjATkAmSfQGzsXSdvvoOXchmVfAOQSg4bYkmDaJQzc9TrPdnWARJs0ff+cAP6K
Ax3f2+ngh+1I/Tv5mDmWfVDMALi2IkePcGz0zA5nGSo2Q1fV64lA99FUp1442dH3ynEFKvfG8L1t
agLHmznqduhBeWepeZ3mTRKyHlLMFUnaaPB+Zb0KotKvVjU3xJam4i7gLZSRDEfsMiBjQFvejk2G
/F3DYGHHmofC714aruDTYlGYqBmPMOZNtoCn9KE7nd14fKlU/HOoIG5dDqUHEYEDQJZ2JKd75ng4
/PVDH6raHFfwBoKvaMJpiM9AWkAFIh13rYlSfRUA61xxf+UbZr3yxuJnO6IaYgi4qDU1YaupljvV
IxJfz2Qdq3zjtOoV1AQ/ZCl/HYY4C3MbBOx2GF4Li5zh3xLvzDiOw8YCw6/htbHrRnLOSifZMVs0
qwaam9KU475J38pM3Avor2yybwUXQMQ7jlpL/C6HVcHPYBPWqB87WVTzH65Ndyyd3orUxMEMwpR9
01trCz7QsH+gb3mJox1p/Q705E3cw2cuhoMLfIMinJDbTVkKP0wJzIhF6j9ZKYoocQKHQo6MUyik
W4T4CdhYNIAlUmP0+wqKYXB8kGBOFWQzFf2LSCsZjqnoojRJoW2cKLB3Zq8a8a2bxIsUAIKVEiJW
MRR3SGn1W7/n3516UOu89lTEgp7O+4uHUkIHzShzIM4p0EM4bMcNTY9JkIQw1KrXLAaCUrgWD+NA
dmGNpHjolRJuoKz+5jNQr8p+hPR3MOvH2lCPKlT/ravldZtXKVz4MhKOHF5Bg7ThVkNhrhCjroea
Ujxb4kYjMASbvF8VVgbBPBt/VOwrFKKLEPVYEhHpolICpDdHWO3GzabgFnQz0zvR9t3WiYswyDz/
AEGJh2L6VXpTcIKQzx1QQRD9meqNg3TpljF2yKEcCqlb52eOPcXaM8AFYczrd5Qa3yk5wWMT0CGn
2cYxBb6kBZHZEds0ce96eCuAgYRbxbTDvvIa9dyd2akVm/qoEdW2sfIbsF9OEPr5ScGcLZz0MQft
PFQm/EA4a8JMTOOmRmpnhfJwxEEgegKMXoSMpvEpRrEosKZ2S6XFke1l8bZLaHzrDL6Hr8pQPoCK
n0ZG39AX4SU/oAed/bSCYDP64Lcg6bFRPkAloe35R6tnw5sk+NHIPLODCAYOa/jsUzislsiLQW/j
mlgxQNN5yo9pZyJBaXcwbC+aDMx/y1/nuBvB/WgIIuSsUJyrOH4AldF97wBusZnh/07jBH9PhytX
dofUWFP98vz2mTsT/RZbHci+PMgeeQMS+CjgU+8mFSqmfpKeOHOLfdlP3r7rh/YKH4xkC0UP46Zq
O1iu4m+0IFT25lV7fSwnEH6JfFEWeMk9vcrSDszgOcCev8HY0BeZTZBVC/LrrgeNEqTHfiWSuPkI
uKzwbwMulwDypHnzHNhlO1HceO7BEaXPw2K2z1WqhX/o/GzpvLRravNIGTBQ18MVi2GwTRr6Hq4D
vy70ZU7eFsPeqsmGz+eySR+7yHziIsbIVhKOWpE7N/Xw8lCP70062WxVGp6I9AD4ZuoAeiW+yTPz
YWzwwa+EsddAQb/FXwc5iw5/HkZjyFvcTXIB1mpA9x/j7fnyMyjRxT3qLoPY5jxZ9wTqJZdG/TAO
ZXPd9Pl3fSDVLfDuvusDqG6VcfWpNY9dIv/dPH2qtYqghnNv9WWeHvv7FRRUZg5lae+HNH6Gl93w
QKZyeOhhpZdBsbHLSf/AqvhH1mfZSQ+1w9SsRlc5W3eOHFCT3BkppZEeRRqYnOa1FNQiu+ivdfRY
g5/7P62jB4nB39fR1/xYR7+mkfvlpvCsIqrsWoZmlvU/Uux7q1mfsmYGBMcK45vsxBCVqRjOkOtr
t0BtOodgoPSKVIGzHia4f+vpBqwifvCKRhrkNU935ul5AEqOp5BzjNPxfXqFb+tV1qXAuoGG8aBK
aC1w25tuIHBShMiz8Ku8yJstmPEvlt6P677MKCBOnEE2QY+Y85ZeD+gHNTfdDGdCWPKoY9kzY8dm
wyLkyawrY/Y0WprzM93ngauDcq9sw0+jX4I/mpdgvQoqs0FE8ti9ql350Mx5Y3Ap4LzZeS+sgH8H
NkrtqTOhRmD4CnaBQUefpBz+FEqJ/R5qeuJTKMmblRF4gHajkAxXARTQcynOyViMUFzFRsrKffmK
zEMcOlYhzvk4jKece02kGoeu82E01zavG+x2IeuoU2o6kwYi13oS8L3QLShUNlurSJKVqbPnH6N6
gmdT3DbjHjdkl0austgpz0R+KgRtVxUy/2+pBNwrrX5cAmiV5rAISvkSMEDvZS7o6ABPzLoaKLgC
NWChUgewMSBazXORenBFibNu587NksD0ws8VrDVnJn47nPo6qZ9oCcO/Ki4hNg66Piu69yX0HADy
DYBkJ7HTc/QSaoQ7pw7mHtRezGpZwuT1s56jXwX2UjgrOnaFajIU0xoFRPEA06S1Pato6qacm7iX
24/jVJTL6KVpsxKjHihYtQTC+E9zzXkp/oeVv8x18LHvaaI20Fcj+8HiLQSGErLiqCg/xUHyQ/WZ
+O3UOyQl+l8FY2WIrG31GOcxqOHtlJ0GEviHoMXdrRt5cxdDvRPFcOF9J4230bNFgSRFQNPXFFKI
0WR29JaZNd2ajUX2OU/eL0lk4z01lfFmNdPlki3x/+WSJZv8g1nX6XLJhuFmyrF/+M4zd6NnW0MF
+rVALijJ3y+ZZCMFKOFvfyVUPtvQZ0N3NSVejrQEzMQgTY/M3Pxgou6lOnLWPVBQyjegV9CVN5Ox
dN+gnjgsEs+658sK3szRMsTzn1bQk/Wkv1bQPXoF/EKxkKQxWCh0+p5n5SFpXP4ENqrcAWVFNqlt
qm9+2oQ6IHZFgqRlQw80hYwLTEl+6P60saZwGqzs1hA0OzGbeREscpcVIfcgnhiv5K6qG9yBrVJ9
S60m1AH4biVrq1P0ACwJufNV/kPNLwXmlVPoDm12W9ZV/mlFR+UHCyDydRLgB9pNxt1QNerMwQh7
nFspEkbndpZ/Sux+GftoXcb+u3ndfAUxrznP80XSXfVwYsgmq+j3QMR5R17iHBm7lR0mAhsKwVtI
FerOJaiZxyUL0JvOUbnbguzwMTMF6RtqZqSddiKrDkBXY1dUFvOuKCiM4zCk8qDsKfTGgMFCGg/6
2eXh0rfM1W0G5OEBSPJlmg529cqfniorIWsQ9mJhXTs4gUaQ6ihDDwqBV/ot1U1RJvRKv4u6iULP
56Ye1e+O1SPL96e5g7AhxzWP/q9z9crwHsyuTOjozMXGyc02tqyyB5ln5Ba+3I+6G++KsxPYyq/8
uQaJPO8YudCZPepi42im/zxJr0EkMNeXSfOVLEVDCB/9go2suQKrOr8KJhzIQ/3UqCok3PRTOg8l
8LmP2j9F6phL4KWZzVP8KjNXWQI5d6flP/KWIls4pPf6nZYFzpNzS7/R85iB2ufS+hj7iKRxWaza
WdZEtgdNAwWQoLsLwCzd+SjALqRmPUChzQgXZR+u6XMImC7mWXpAq4PirHu+TFpYqD7Ahf86yUwa
+5h6EIsIgK5e9w0EgfWuWO+eTVJ6I3D9fxvRw0pXMfTTGkyw0HWRAfOhE6HvHIrwBjR1NPU9STdp
Ng47fde5jOp70qfmfE+6BP9Xc8kI1QjhwEW2w+krBMCpgF5wYJ9qeIwttCk1tND7xZ7t3HH1PqAZ
WLC6/ZcZeoDPS8Gyrjin81I8b6vI8mP1qq8xDrVY/wU48mKywpZqPMGbolmIXQYMmCC9N/EzyoDy
zwPzDMuFk5O+Xi/sOATXnaPOUr3P0Iyvy0BbjwM0cjIrT6O0JvdaWviLbvCXPt3UqsJ5KQ+ly72d
bn0J031jP4uTXobnGZOfeTt9CUCCEpDxTQk+quPW+eFi3cQmlx21qdOXvqoGFaeqKjglz55O+uFL
sG7qgcsCuk/PFTF/t4u6zPUkeDLv7wIE7L3DstkeLNGuYtaL6NP2Wm+3Gz4nEMexgk4LqmLRZSO+
jED0EKpiUH+DcLULHft0jLfYuMKs0Z0eQHNR51GS/Ow77bPutmvubgQDNVDT/ucoBoQUOGX4eM1R
urv0AhO2ekGxz0tSP3cDfsuUY92D0dLduUIeDCLq5wD+k8e68cuIy6p59uGUsxGEz1RnTFLZ5IVA
5YCBPTd7nixrFEx2d2DPgMeJSTW0q46wwCsjPUmvYcFpbqMnZdSGfgG3xRWgQcOdIzv4L85qNRbA
3EVsJzvdbHn1xnMB/ymjqx5p2UZkRtKiWgUTogwySDpKmniXyND/V5OCcgJFnXn3VZy1O3ss4CsB
+fFHHOqapRkXBsQKHOZDS6Cd9mme/uqAscVOlZFfijvjfgHr6VEujJ8a2Xd5MB26hGk0n+7POtqt
gdlb49/e7wVIrMj5qPdnl77pD33/QZznDfHxssrl2WW9/2CV/+BVBabhb0tYBFnS5RsFGMMzzDQg
g8rr9qRvkj04k6TPngfw+68NJPIWdE/em/H2/z5pkIGBbBd1muleWAF+24MBVtaVEXwTyo58YCff
LNVBH9Qk3jXqfvZVkRfDaoDExhtKYPN4Lni3GqAvAxmvwL72EzIsA70EtN4hyWvWwLWVmjUMzlPf
v4VqmRUuU03jUMGu8VlPAmEsD3scGddIZ9qPXiCNTe0P3dKkWZJtJdAc69EdYLVaZ+WWFEa1jI51
1wBU0hVLc8pdsWWxStfdvMks7GDYwvI4Xkbtupm2k9HRlZqX4o5tb6HlR+Y0KlbuBdlSB5ZvehRm
ZHRbM0snWe1HALWTHbKs0zI6v+ZdORnjMhfkl3qXprxfmnWt+C5xAr40e9kNu0GYzV8XUmpHnKpa
moFw7J3NbBR85pdhOgXZBamE1hRDEnXo+3oNlha/AuKaX+GybJ8jMZwnyE3orsvDn/r8rLeOXbKE
CoO0y7NLaF/2ogth5d51YZnB+DOIy+PXYd2GsD6yoPpyOENsDZGM+2W28m17Y7BBRPpUTa1aneOp
TA8S4rWbtHX9Z6cx9vp0LgJkeL5EcK8Fp8KDf9J8ftcRjcHvpJUz1DbgULCFWR3KFw5/pRMjqPBA
XPQ0kl6eWGrHu6buX/u5BS0OVBJE0h/kFCT7lMp07cRcveDYNoRV2UIJtuv8BzPIkUR31YutzGTf
lCJdl3MT0qYD5P2M8hp6Z/5Dh82m7i+y8mdJkZ8amFcdQWEIDgxAtJ0t0x7+0agHqqKRUFIqrYjX
vHzu/aYC7p6JtxRIx7RXqIYB1yNzyBKESpItbBnsH1Ob/iY4171UzAbwLcume2SfsnU5OfwmhoL0
VhojKMax3x+6KpM7P+fsZLeoO42pZZwTCWhkk43qaSSoBZX4Hn7PUeaKeQOgk0T2X18Pkv0bwlj3
U/TsezEY8bcCBsbIpNPiobFaf1XbzL9htl9sRU+yq5ZbyWEQAGCqTA4nB7SRDazh+nMGTdRVxSh7
NJo5U6bM+HtZyHNWeOZvJsHD0NfrM/A2k7z41fLyxRnidK381IpY6zfHqYPLk352efjS5xeeH4KA
Z98g9skTTvwbbqiRHxD21ldeAOlKpe4S34WAMIS3D3FWuKeEI22Tlbb3VFbsleVVAjxkGeZsDH6Y
TgX6SOI1MOQChB02tNkRBoH5CRtzvm7YaDzCROa3vlIcXDEKrrZKuh403z55oHxqNshIWEeLmvLK
FMRe511dPhKobIWjBUwjWF3S7c0rkg5TH+qnKm1JvQI5ul/H8BeFteNfOHI9DINhgMYvuHIzhS2Y
xTlQyPNCVGPK2850Q3sC/67xEufI54dYumAjzA9uwp2jM6sOFUVKgAf7a1QP6JD/oC8RhXn018uK
GQ/a8E+TsskFjPLLwoCY22ugM5GFmV/KpyW+XBxZmW4f2NPGJwq0HsNoFAiC+bYdSvN66auSYLpO
E9WuGjoNK92kIrfJyoyNNWix/lHM0Z5eQao43TlukaLch3l6HT2sm7ZbjzBiCZLlApeBuhrKUwoO
/qVLT5joaF5XLq3WI+BQqIRjTR2iF9ZNqyGnzK05/I7/dkGvrsS+H8vH5cXq0VxAs3EgNVv3KUqv
K72K3YdJ47XLupdF/HJoZlAtXHPnhUunkvby1GPiW+/D2VO/OsicDnY41BM5NEVw+PrOBQpsnD7J
kM6Y3yW91uUiAyiTnoC84KXLxe/YFvhE1PirelPVNaTrJjDTcp+pt6SCd3eRlPIhhmLp2umgmAOE
v9rXUJ7cdUjG37TQs135dZk/cWPOlFe0/4mfmWhZCWnVozsQ9lqwJo4kKv/3ICdDT0Pl7lUGdZND
YObOlpQdB3IEdznL6NWzMse3jIrytxnsl3V4rkBWnGDiaLZkA88sDu1FPJQfzyDH+t6X1R4/fGki
2wi50C9Tlk4d3gAIa0Z6NdxXEXpZ+FOUnn9ZedCRl84a9XyUqf/xhaAwuQlS4E6NEapqQNgaK2n2
8HKdm9gAoz6vch9e9xmyYpC3mKnm9GxyYCd1iH7opj30L9KzqWi7rYfYA7PcbW8ckm0BgiyvGgue
prpLP2DPdSAtfBqW/objrAW0ys001fbhEqafUZY/cjMx9l/6y0B+n6RT7zNVDbgJz1DLDru1cWr9
N0XoQ+H6+aM3FPGuFhPd5lbVPIo2e9ABnOKjQZ1hukv4aMLTANML6sUvFYiKjfT8t7JygrCpINYJ
iEl/nKBOuDZVTF/h7RNWc0SMb00Eq9342rZZhxIVrFP14rGDn+LK/Z75uY/Mq20cK9S5b2CTm0V6
bdfMNpU1eS9j66dAJrT5oQOu52yULV/+ANRmbw0Y4jzVxB+2tVH0O9VZ3QPzi2/5UAdvRWf8gg5q
d28yP90HiaAbvEHNg2mQld8xcj0KSMA4+C/VA8gvqMOKbQNBio1utoTed8Sg55LHxS2QMb91d+MO
Ej5PndoNjeG/FG0P/0PCH0ViAAYroBc6mNbMbexCK7biHfhU00Ppe9+GNC9/ZIK/tiUZH6pMpjs2
dvEODM7pYeLOt3Qubph+/drY+O7qABGIDnxl/7tHHTPSsNqg8uFeYMYQQh1BfVns6C/gSj0gp0lG
9LH9gzf0lz7tEn3xgGbw1tgIQFEuYThalDzU7ZkF9MlS+hKjn33MvSzXul13hKJ0sa6ltPaBz7On
YFI72/G9V9XIYFVamXXA/8R8SPoeckAteU1Ko17Zlmcd+8qu7lvHeDR4570a+LRFueW4V3TiwZk4
2S8oyHkoPuBsbckuOIFgMt3WDlLoekKDm3boUzu9YWPCb7yss2Ct8j+UXdly27qy/SJWESQ4vWqW
rMGybCXOC8t2EoITCHAmv/4utnIjb599qu59CItAN0BIjkiwe/VauIIJeuFZiLrNYye7dn9PRzsu
9jpVmDx8jaRRO/eSm5XS2dRFB5nZ0carg3d7SJwjHdy4cY6g5r+gSgvEff/sx/twvga3dAtIAgYA
RJ1BfW469ZJ8mzK/eLhPQmexYRpL1xb5/OuI3A1nZg1NJzJ02NoCkA8GSGoqz/MXwWhGC2p6dKHS
aq1juaSe+4EWHJkinBs2dF3IQH3+9ElKULLvfUhl3vvvQ2WGnyzv3XhFA+4G5GnSB0TeEL3nf74X
Mhopf5ehaW9k4ACIE7d6fR9Ec4QJGEB77T3f++9zAJfygcJ96/YZ79esZJ5sxjxJZp++UVp+19kn
jR/V7j4dnY05Mlljyqzbt3+30qQQ4135RuHd/hhkpH4Eo8clyuybf/02gDEpWD8e7uulkX0R9otm
2iDdF0wGjnemI5KF925aMjXxvmvObeQ3Pv21bgYOGWJZgjAoZgGSw++WA6Gs2mg48D++PvEU2+zB
t8BO7shrKWRw0UC5ERvtEhSqDDgYKN8YxZvsB9BlaHfYWribPGsP9QOqYG9qqk/XA7OPnWb6mLBM
zWkgwssnx2fxC5KJxTZ0S7nyQWn7Q/It2W0UBC3TuKh2BWpKLtDzfaUJuYt6R8Ax7VMMteYDSO3A
TTFdKfAs8FEX6moHYbepgDXDDh/b8BypiK1pdtFjNEbgi87TI97gokfqalEsusZtY5hZLIv92c2v
ArEUG7xxc+tsBy859G24pHG3PjWMoCoaIdZ4a5MJ8rXrAPTW+xqUjo/UFQaNAI4R0efPfviCZxXC
vOtbp+lE7OiAZoEuf+szHOUsG8AsgDjFamlGDkwT9kACZfiumZ8dM3jthjB+dfFGMlFqDZtbM7Pm
wE/oa82rZN/0GgGZpkpeEeNMka9g3h5gW/UCAdEV+VcmC/HLyf63WUTPdtElT22v+lNQVfmMhrcu
CFnTInHAmIWLtlDMGWr9XbWtjUpbFAuVVhe/hlUyzAbbKI9RMdYXEOtDdm/qD3J/hfh8tqbRkR/u
gHtACYrdhVCq9awZ9XuWa8xRfJ08DE7kfIucC3WPEKrYqqaLljTZwPCFoj7QOAW6MM/tKL75UZQA
UgXBtsRkAs+DojqwIVbHrJ8geUlovYP1ZO6Envc6lKO9lEnT7wCnHM8VIliIecCjj+OzShV/SQKN
mpWyjjcugGYvvt9cyCFE8n9WAM4E0s5UTrB1YxmjDPM17bsFeaDsHdqwac2OPSTlUTvVypsBT7C6
VezNAHk3KFTwHmm1cf4Y1VBAB+8fgIUSKmQoBuQPhkRxYJnV5QtKDlB/ZTa/wbBcvkhU3pxSFCLx
qeW5ORjOUCpCNtTpGE+tXc7JNiIz/4IqTjLRTKZfzsy47C/USliJJ4fRncnB1NEjdvzmiWxloN4L
UBbg75ZXL3kNmuuA+znE1rEgoCLCmcKL9A6U0fkiiVi8LIC1vKDw2g/1xYzK8iI71J4rX8TrNrXL
S++x8mh05uHu0eCVGromdrOjAUo4xQ6cgsD8TONpFCq495GdjkcalbcgBhUur/EiCA9w6OaXdEcm
8r5f8mYHK+CxNbrDbappiGGBmZAuSaNC5MV2jgeGQxpABxvVhaVyhyO16JINJF9ul/TCbPqUZCrS
MJ/7odTbtPfUurK1uagD7MYaLwWUP/ZAwY7ytOckK8Mn5UJxdTJSV+Z5J1s74ZG6wMmDTEXYgDV8
8u/w324V+YgQkVXwniHKVOvbbIYt46c6w1Ztms1D5fcqykX9MGQRn7mpG+xCg0UvPd5gIZDUpRvD
jMWL76T5akiVuyRrlJvjRvYGcpWT1WjG9iHJgau9WRPlHkOtL/40k4rZ+OS4CP9OLTqYgCqP4Vhc
qNWN/GTovjrRXGGB4EAXoIyNjDEQ9SAma8X2Zm1lC3pXt1/ZYAB87MsMBZmIJ8wZongLX+fikNrD
RMLh/zk4Ik67Tz5k+dPZNKjrpQ4FhZV5CsqwBTVporCezJ/G3+23zpsD+d7XoEPP2Q963nNe4dvp
AYJtR/fU2JU5M1Gv+tZNsP80Ef5ZeVzsqyQvFqIZ9RugrJsWr0bXSU1lk6VuveohBP5mfJDZsVCi
AyIR0Gd3afiCP9+O+ot8FItMyWaP5HZ1bhOUJNOFwLPRIioUqcdkLOsDUEbDnAy1bB8tu34ZwCix
QpHuVo+q2zIGltSF1ibb3067tlq6dax2CdNsn7I+Ugs6ZTmQnTNncGcuB6iZ+r76ZNMYyEqlYRE8
3AZ8clGR3e/1DtTbzF1R/82l7yPrwY2+UdfNSguiNvA6eAktoHEx6aF8WmgpIhOxI8TAIJ08POgU
eslnOs1ARbQs6wTEmchyPUz8usWWLI6qM2NOp3XiKfBI/HWlTlbUmQKDaTbsZJbPeWdlx0knCzpB
rv5AgT8eQuF7aYEfn1nQa4BGhjpUQwK6jLGu34t0G7Sq/LBGx5pnKuqPbqvrvWoKFH5FbvIWgCWe
PIYhUHMnatqTiBgWz2q1rHnuvVrWVDOGOZDVnxiq+uaxjmy+axrHXXbeCImLDjuFycP0WkDBbdac
CxTnoyrYqFYV1Aq/RULv8RMvPzplQdIycdsn2eI+gf+zyEjGMYBjcjyTB5SMxYyhpg3vOG6/wfdj
rsO+i19Cx/9GHuP0Mth07BnEUv7aBbvNJqiM8JLY+S9yCAvzEkvLQUqwlusEYeOtNGP/qYK+y4w8
ahEdc9QoXlHTBUXliNnbMcjdcyeM9uYRZdV2rLvsu9nFYgXxrnbnpd1ThggyCNRtdrLBQCCqAVQw
nrBO1EUH411psznde1G9znc1qNHuXeQ42pDEYg2L518MEGq156AW4EsysL/zV5q/dSDM2H4ZAD7c
2eAeM7vXD0NoJgc6gF667WZ0Wlae3JaZvx+dEJz004H606zDs5na0JfhyzqNrduIT4PJk3zSIJcI
yI3hgvruhnuTzsaCv2ihss29/+s1EWaQutf7u4eH/5G2wdRZRpOYWXxtHFteQlcuqtER19jRzZlV
2c4Z8vg6Fj6+81ZeyMZsNz6mo/plTzaE98F3lmMvT02JCMpDXEKTmXxtafAtN8BOX7Hiw6zB1l/m
iXwQhcc2ji6GfYR82NoGD+chy0CCDtx3i7smY0uIlsRnz/LdKVPDn3TC40XQuO1EJFNPDMH6CoCs
O7NdV0K7EtJFmScLvFf3H4lX6XcnH59QptP+jHEv82uoC9V6XMRhFMd4Xj1lnVWv7Bi8Dbgfjoe8
G5t91X2oCui0mdFa44H66WCYnrnVvbe/98d4tPULAEcnviud3CZRAeIyEEDEfDIBY550azlHeSTb
dYP7NPgCbPG++wG44rN2EuOtqUJwXjjZjw6llrPeiJrvTT3aM79m/Jo0oGgKMz99SfCKONW/jJcA
REMLPxbpkweFkmVjBvohK4KjDMWwScZJzTOW+bVhzgmb5+Bd2IDOqygJzsISKSDsHpJRYWR/h1Tl
Kq9t/z0YkMWp65yfgtZ2HwDHRaagUvWbCLB9gwPKKYDbNhQ/VMphgMoiD09za+vsd2p4cy0ZLKqm
DB4MQAJPhXLAGBvJmV/m8Rnb3WRjDFG17bNYnxTCfBApt4zvmVmA3hbkHayu1kg+5G+op6vnpnCg
idb46aaUKFOuVFyetBVlC5f30StUNU+eERm/BtmtU26lb1GimrnEne+R26A8wVemtxZKdU+1iVt0
Unni1S6DI10JGkNrWZXJW+FiWxKBUPQxDVS+AXGE2g5mXJ+gFYL7epUNy1hF7hzZOn2uwWi1EJmH
9Be4Fs/UF6WqX+jRMJcOaIEEhIyZt6g1CEpv7TIOs2UCyMKC3Gkgw9Ng6WIvsbBpTIH/2kvk0IFI
qQRwMwobOVDXQo70NsdYeuYKcRA+v7UDl4l1ryH/cJ9TVmGDjwQO1dscvYEqmbAV0Z+2rcFJa+c+
ByRwWmdWVWD0N6LhT1uDcnDbQfJ4Vrdan9vp0H+UGtF0s0/AJRGY/BFV5njqgynoDfvkXyPCAU+A
pPs714RcLJix7DdhXwNXqx9m0ZeruE2zLWcI6aKq8RSHjL+JGuAVJ1HDset5dUQVvpojt8nfsJST
idDCCwNsaptlol3xtMgeENuW87QH23YuxvaUdlDoavxenViHPFrDUfXHSoX/wSr0j2mKohg5WhYA
jTlbSdvtjpUPOdEmBfgXVQ7BKo+K9IgKczFRoALznfIMasnI+GWyU+s87QYoGNuogJJDBb66CFV0
nOUH4DOsNQqMogMLLHedC+HtU0iJrAu/BfkWEjn4D7xWTmkAuZaIsw6TdI6iXvcjyqAnHro/69od
p73YAAlEuMbOaGzYX9e+rb642kU1PJkOWE/BXOoi+QuSLmEnIDK1QQ9vIeZKasTUxzlft1p1AqCG
PgFHnrXUqLs+OmXhHkcG8a5sqMoNNT0PD7lZxRsQAkkHNWeTz62TTl0ld+2AmCO16ABCfhf15y5b
GthGzkcnVZNSLMbRVVBp72dM3a4GgAeM1gBu/lYgkoZyuP4oJ6oROjND1C/KyNh+6YegWX/syipa
VqNy5/cBZCDniuvvo6Wj21DqJ7deZc1eInMdoD7y4Lnp7G6jgSg7RUzJQo1gHJsA31FnMmVZuCr4
+n4tMoxg4D4mHDGjydedll93Sbz2cEubFS5iwDPqvK0pTOxZ1zvjyhDFrs5tbJ8ZXptw+x7kHOV/
mxRRwNPo5/5TKBCj7zwjQ7UiwK3zxOlepARLGlkLIdtdkDao2aCxmTPpm4fM3JG5DSEJjeTz9WY1
vAKfJmi6DfsJknHjofKssJzRKagnUKRHp3bwsxkqf0cNOiRgx91Ov6ZPXrex9ZDUWwn1x08WBWGB
8tAGFSjtc+M3zXDrcyyfbR2v34wtgJTMEnJtRoN6Njjvt9UQpnNqelY+PuaA/lOLDpEOQLQukThq
7A5gJJuvQbIslgEkX3Z9oMWVF2wdN7L5IYG3WdYR67dGmcXfdAfgJL6XH5ZuoQ1oQ0/HV9twSEAq
YXbt9072x0Hr/NegzEMMIOR3SI2bi8EqfJBcuunDpkgqELKPtv88dhbSnl1tz0yZ4hE8GPYxifML
GTML+5sIWhtksyYHA4nLPHPtM3WxyH7niWgP5O6HSs7FMIUHJ1dpJOB5i2tnRVaGV6x1BFmWxeh1
wbOJOOLDoJg5o3lbtzeOZWSeyRiwobsE+geZqKdQuN11WXumrlLbP1uzAOXJNBVuy2B9ST0oUdMS
h65cenFqrsjauMgCyF6o2wcWKTQZfA3Wjtsi3U6eQEr52OUgUijAWrpAgQEKi+rgA6/fxYkOSMQV
pzQzQEmYDXvqioxE4NaDV5yDAKz57ktnCShHTyFITAb8bO426haWWociT/ajdjDFzarSF1A/+dtP
fbmFCoHYL8L1p04sAoDFqpErWhNNSDNESVktCiPii3sfGUKAPZd6gEbeF0OdjLi922U/uxvSBoTo
RoHYVmNa8fcxRgLEbIMXbCPrI4rXEKwAb9H3cWIDlQpFpeQGVP+bX6Byx+Q5Itp6RPlWmqBGGKT9
UN8pF+RVuwnI/5xAIosDq4Xi5P/D3EPpvnmF8Wlu5DGLeQygyRKUMvHM7vIcjBkBBDdj4D7LIZJX
g5X2NqpRIt31Y35VrIo2TdOgymayFr1sV7IW6YqsIBROl6APxKona+jUxly4AXYB01i8niP97iBj
QlYPyqkzEO+inHuooKXoI/6Orzl77sAlCHg89udJGAq8ydfF0eOZh/Csaz1ArDSA0HneIFubFGC7
x5N1yE3vyFUDWc40tc8QR5YLSPd4zz1SxnMJULHW3Ad0KByHWW6H5qHxBnYwjTyDsJGxpS7pFOyg
psPNry55sYojKG6QmSz1MJjDrINA8RqEV5ME2rIXbfPkTkRM0Mt2l7GPnyo16QAH7rnNExWI8dEH
zdxfB+qDA9gKGSA4ZbdFSJ5jswFop4sq9kMnunyJ4Ex9tSD6GiAq+ovZv2OnEz/BVmvO8A2qC43x
TcBL+TQGZX/5ErVE1XW0sw/dd+EvLm9jZJCxmeXnf8Zot52NFk+3goE5B7USehel6Z+z5F/67n7/
Zr2P/Xc/xLU7wwE/kdssSfRmlKx5ynA7vrckWqSP4wvRku3e+v+Nu885jVOeWT/31vWfl6SLTGZz
4mFi/7mcyeZI036hcX8X8M9x1LIi1B37J7MFbogOBhuGB25HiAHR6d1CZ6D1geV2qqLhYQyMegkY
6J++u/eXwV+a5PelD5Xy9dKaprobkDB7x3sIECHgZypBzYxb32OE/+oQS8hROwXU4WMomXykM8XK
a1133e7e30PvbwOiW1DiTUP/6Wumzh/fGjFnQNLCZuZPoVI6ODmUl4YpIOFNgdSA4p90evephsD8
Dx8yu6AD2WRtpqt4XRneS6ssMf0+gVZT9QO1IEkXH+hMhio+UNOPYnff5OAmQc9/9UqFidLjApKI
0xR2mgKVdXemsdWI2F7o1Xty4ZPf/Xr3vrxu7HUysFfqCmtHrwIjNmd4jPcn0En0JyBlwWCYOD4i
dVbmTgFi7Fegzjyv8nhckU+WDMhqTQaUwUIMDLi+DbTo9c5xhgt5kLGE3onvh/6O/KmfDj1KD7xu
6A73/tZG+i6Kb5Peu4ECDB4yhU/2d300g1RWuwUq/ge5hp5O3RnXVrk2wKw7o05aATkj4NsvB1GB
WHha980bj02x4F2rluTjDdE8NQNr5xqAjiDmoBBtquz3JJqTjrwTlIiXgifyAKUSecC/Lw5g0UXS
zdd/HLwsVouYa/6e+3gjKPOPf5vhHw6pC2lTZ7TcT5cQHd7dUrO4gk6UHe6HkOdyYxnyteoK3OfJ
0Jo+TmMOnEEp4m5Oncqt8ZggJzrNnWhEqS7ese+T3QZSO4N4Y8Rjsfs0jgwJKqL3Vv2GKmjz0zpu
c05roxVxrCj950rvq6CVmV3eze+TfLpMj1vNDMnmYkWdX3wKQ43zTjiPqbLsTYf/irsIP/M9AEPB
CsGYDsIPUQOIt2heCvAlAO9TQTWhlCfoXRenbOLJZkkOukjQe86peTeAH1VsRgX2YzIo3oB0uCkL
cCul1fVTH6+4+RCIZnufIAda+QR5DOuQmuDeqQd7zlRQnSA+mMz6jlW/GKhU8tAoP6SMEN9wuHVO
HTPeDCgN2oZlnT+yqWR3ohZ884d+aQZZ9SuKQADclObVBRBqiVdrcz/aRboPiunxxIPgpUTdcJau
USne/7QQmQ9HJ3tHfqicp2ISjIDs80bmRbcBpV18hmZfMY9KCC1gC408CC5RuPpX2XjjC6If/nKI
QoSYjd7fAydUIBPOwmvSuVczyepfQVqurFqLN5QhW3MBCeaTY44azD+Ov2Z2Hj2BpuPICygdMG1/
VPHr7UM4eMe2AIN8dkvwh7pIKjyUvskOkQUeEtAbie9pos9+6rZLbgRiVQ+5eGwnjpew9oyZUwWp
P2smIIBvmG8KuOPtrc9JfajUT8rzUVZuDE+AEMF2n2Pc9q6Fo/xDX7q/ByjiXFkBqXMhwb7kJKO4
Zkg6PYBVMJrbU5OxgYP+1jLn5AwgCUCZgVkuyGqCT2kdVX62JGtcpM2q83m8aqXchL0R71sBxoBM
yBgotHwKCVjSnhWOJfe2UywLcIr4iwhUmEcblcOzNOj9FTlOwXTeHBmuf2w8z9xzjsr/qaWTCNjV
ohxuxrYUbFmWLcg1JwO5kBUYVggwgGBZWomeaW74YLGJHDDGaOeAWL5zoKbIOhdA8RHc0zBSP3mw
3MfPLdVes7BkEt7MXVE9gQTC3PLY3mETVz7bTVk9xxPLqln5jyATLp8rWYPjt6mx/5o88kT0q96t
8yVZQQgo9toG/tOObLAie3jFdbH1PWYSaZwWBGhvrQx/Q0bRPQeegfgR1Cvm1I8n6CnLQP8Plbhm
F09htTyLxZsB6vCiKppvsXSGDRBZHWjf0e+CHcseAFPAX3OmLOmsU7zFzFnidRewMOlL9dyk+HLm
YKy25pXwxEbjKXIZnDFCSsL4lYdNdyH3tJOPeZfHR2oVbQX1LM051JoxV1wbxbmw8feZWrcDRLxn
GThmtjSj243REgqT3VoFAFxU4XMLOppr3nPzmPeTxmjdON/atknXqgF/UDU1bZsDoZ6J8kCDdIr3
m6z8luSZgfB4VM2o2wtdEFqFgNrTHHVilTMLT/cjSm/UN8gBklffgIlcj3oShccCVOfgXbEHTsQz
R4V7BjdmaSMyFKTY7NgksrmG9gu5Ro1ie1UlHsJzWNSAOMPS9RUEImu3ezR1/i3uvV94pS3xxtyO
L6zlt2uE+PXuwfSDbcE0sLGHGrJUcbqhaetc/6i4ET/2bcyfY7MFFh0L8+0SGMSgrm7LriAzs4QU
u3kb5KXFS80L8PtEIryYnN2+KDVEYOfxr8hj6ke8SKdzUM9H66gUBchAPeyuWJI+tpO1EK66nTkh
2J7yMBdbMrSgniuD0FqAZTF56gbo63DrvSlQDTRHTaCJPJwBjOhkLMoifTJ5bCL2OxpL6rsZQvVq
DxZqFyY34Lqdx0C+kzv1xKBw3Oa9/3keqKSYEMCpgbv32jadg1L0NSrrP3NUro00gB5fk8T052Uw
8nUijRmx98Vj3l3urTC8tYjKr+cIlfy1tf9o/R1nTWXCfz1pXDzNAn5E8DrB9tfzdr3JVkJx61/G
BX3Et3nUbaNuSA/xdHDS8KnJB9QqmwWKP/7209mtb0q0IdRF7vduWeYDAAnTgGpsP7LIngUkAJ87
xYHO6FDpQa1KCwr14T8NiNsWB5+ZcT/jXgwWvijf0YgsBT0gnXleBGsLCcolFMwgZjbNTweRdk2z
uJ2i/CZF1c7DVwMeesjj4P/PnCxfLn+/Smd87zwv35MXdXc9ijgKD0EFDwVuPovUr8KqX3hBNYd+
sTSd0tm7TZ3uc4MzVMsIebUN+0c0iOIXCnKXCfQh34BCsub4hP5pwI1/q7ErBSLOaoBMCvFwkYz9
BOQhSPril6s0lEcQurk0vM7WEJxJdpltx6fG8MVCsMQBGZ4jFqPTIQc9uqW5Y9OBzrhI/pyZo4kz
8vk3870PBIDpInKdCT2IwTTuPs2XPl3GKGO6D/5ipjX81yV9GSaDEXPdL3Uz3z9VRde6f6xPn4gG
fbKTqRZhgPJuc/5lyP0KX1YWqdCdIRwLcUDQ93l43l3iAPgpPabDvAv8eEN9KHLyDqjxPrlcIKA6
uTVZyGaQUHG2wdQMCtt+aAb1m4zk1qHia2g9QD+mQZabe9vaK1HfSf7TwR3SRwUVCET40YKMcbrR
HQhCqUmHUNjLShrikVbFOmtYqdAeF3cPr1wDA9w/UY9V+XLJArCz0TXtItRnG7tmMt7WzsYYAmYc
JaHT5+SjCo9xFu3Igz5J7eHmH6hw2GSgjpgWVkch30Pf9hsNoa4elZez2ge8kZoh+IJ2BuvV7UrU
pyP7W5S51p5GRdDg2ZQgVpzTMqgPLD47CXY/FDjhKjEHj6QTAqBIyxj68AfyRfHe75vmVOp2ZQnO
n/h0sMfeQL06eJNq1xFyDoHqGWRZ8jO5VKNnI7XBRxCtWiAGSngNQMlqcKrsLesA5exHHiNrb6kr
2Dc2DMKjb+AfrRZuDdJ7u2unKsX2nekQCVjZ4bVCArLoR0F6gqiVC+JfGKTb/261Z5zjENv3EUU0
C7pAC0VRMG59TzJLPrimssGe7F57m8VHamUo7ULKU/TbILfs5yFm/pI3gErerEjhbJ2sLJH4gTWQ
XngQo/mNjCzmzUUNVxvKl808McYdbojZI9l02SD2+/eaBWL/ixjQFuTk8KD2bBGskxHvtuTsZqXY
dzawsnQVPWTpuauc1c04rblIyjmy1vUTdRWu/RMIErCfTTZvFHwe2zHfUHPaUAC8GpTIdmDJTsCL
XWZNPDyTc8RH4+jm/JGM1aiHGSQeamRX8xWvA+PElAXAnGPqlY0KkgU1IzHwp8FZKK9BKrVj+NPg
egHYieCbQZ30VGTBtmFWrOaZGYC8ta+rrVnF6mKHjfNglNVvSWMdx30zkEXc01DQMoWbMraSeQ5N
bjUvjW4NYNh4GqahBlI/K4dzhp19jQBtGWxT34KoZzNG7g7UWtp8NmSNItQxYvPEQtztEQBYVJul
XhwsyQuJsY5tVGuZeCmI+nWZhOZRDP4BIF77UkOc9xLG7PtQaXHrCpOyXw0q8BdkdFClBFlMvSF/
OhR2ImZZ0RgP1GxbU61rHqrbgKzIxBm7j8V9AMvAtsM9ZuycUdsXLyuSjXDB7kou+AuoJ61/3f0R
44VKzuhHO1qC8qtwM3pGcfMXdTdeog2ZbgtwoWAJmTIBCRh/i19uN+GU5TxGwvY7lOnedYQnWYq6
E6GrUSDAbuIXY4jfRlW+JOZovI6e9EF1yofnRAd8YRiBewLSGXxzQ80fmBygrgfKoY3KOV4+87Ff
OpkOnzoEAuY1quIgNpj9huyt8ZFX3aoJvAE0ut1b1RfO72BMntwShfVjttJtAqw6UkZ4JW5nqC9G
givry3lYRcMjbvDZ1rCYv/aKsH4yAhQVkq/cjiLwfso0Be9GIvOnsAfXeTGlthsIXD62RYM37qwW
H8JLZhbUCH8lEWKYtmP6l8x2I2yxvXSHt/7iNKJEbZ6GZfhjMB1IhMF3rKMPCeaylw4PnVWqIe0x
5iY/SPxhF3g4haDGFfu4iJGAdnS2icpMri0DUjVGE8ZX6KQmKJOrm5XVoNDHcSxI2ZctSs0na9kk
+WKEROiGrChjhpqSduSOrKJusSkzpQ1GZowtWJnNAE7XB7LGvf+tGIQ4kbFR4b6SiYf/4Zi3CDuA
cWrnSbc9WtYzst1Q/7Hd/CWrdzSAa5ZeBh9159OAGE+LM4c8PdkCvyxPojCBqJ0mGwF3hk4mYP/T
MsZ4iPalBJCArBOGbAcES4HaazhDKDOB7gtgI4YB9AY3xiNUADP83+r0EZwB9UMEKuVlA+z6tSpQ
ycS99idH0VoQWc23RuKhPoap+2DYqF0ygg4ZyyaqfpSZsYQebvtzRP36rISI8rNEonsNAZd0joxk
sNVDJ2dBM0DuqMbteunV9Z82yjIhH1Ah2Hkipxiwwz9OzuQUgpV+EzABJ+huXNwIoroZmGifMg9q
ZXY05B++B6APBCSvXQiSEsiLFECH/MMDMKATNoj/Fw8JoQeEb3P1X+dABidY6dFS2x7qfU+W0f5Z
x3QVWoea5sBzVm0jywR6pUwgeN6JYYcfdQ+2OP3njIlOQnHyb/tuvln+tV31oshnKHQAb4AfdAua
eJxmvw2itulmwprTzHll+PNKjeaxFvkM70Px99yMu4dYAQxFTadyQbThF+aWmkOC//BVOVxSYKwe
29B8Td0q+e7hD7d22hhFtdMcAzLneFIk6REkbyDmh7w89fdO+WduGgWpknaBAss/c7edvzGnuZ0g
bx7TdnjtGxNsm33XLlMA0ovYf8HL+/BUVv0a9QfDFSKgDV7j+1/UCqDXtUPRRjGnZoON5BqaX8mS
mroxyiVuSoB7TUNb/LCBnY/bHTVT0waWzymMAzUVEnR4DoonYWTttVmCn72/DszwzgPLd9TywDJ5
MAuB7dBkrACS3cmm7G4XRwCkXuNXby3a4mxNf0T66m/f/9S899Ef4t5UYpz+hJNPQ39NspfU+2X4
J9d/m73OoCmQyhDqzaGzx6M5eWjr0F+5Sd89eVGIAF5rB2/SH1c61c3vLEj3TgsMYZGbEJaGFPUZ
eq183Q+V2AHHHB1dV0TLzvTVta/r34HhNL+BErNKbMUBG4PSTimuIW4jS9Q8uAfTb/KdNWbmGpUX
+gw6hGae12n7Aznyh2K6InYPawOkF29xN4K+26wLiLlY0FpsUxAFQu3iECHdDjBSEr10EhkpjDKf
eZW+jcI+2xYHPBzV+JcOPzaQd9t8ARaZ/gLWqOTMGw/3ArTyyYO5CukNFHxvVc+GC+RQQoDWSxvU
3iBSnYdet+CZiA6owH7Tgvsrq6zqH172gwWO951BhGETjZ1aCdOtf8Q23htS7BXHpJHbQKSQO57c
e5DACyg0XLUDiJL2U2jHJmH1w6jLndBt8RLrhu8QlWEL8m+c/ARFohR1y/EAYqYxX9D8zMhfIjOM
Lnhc1fs6qyGYOs3flvl77ytshGutDijhLec0f2tXiI9j/112YtuP3riWaSgvLOjyo47F/3B2XsuN
I0safiJEwJtbeitRrqXWDaJ7phveezz9fihqBI1Gs+fs3iBYWZlZIEWBVWn+/0aWFPYYJVThi0rR
rL2YNQApP7qDDe5Y1Hg5rVrxq8Gf6OQmRcbJrHN34ngyCGPAgHZsdMeN2eok9if3PSgEG9cfm5UY
CjOVTyhq5fvr+nCbrgcjjjZizh+i7tK0w+rqseutHnR2I9oJ5TgI2zONQffXu6H5D75LiGAOYtaj
gvrgFhn8XuJ2ulJ9JEIan4VnZ4yrXWAAun6dnc6XtLfHl6utyY6XzaS1Espylkv3JTjZ03sQl6pw
wNGZ3pwYEsJVb7Uq2l7vpPPadClxtrzep5Zo2skzrOfrhzqOIAF0dOj6xEHIMcZHGusnxBpe/avM
K3QtA2ofnVnRmTz0RK1XvhmtoqlDIaKrtmE3pRxBQfb3oiMiLjX5JPoXEjErXorL3/WEKNMd2D+A
5HxK6WgH9b+CDm6ZT8xP6sQmIl5RYUl5QS/1m3lCB4pcWYiZxtbfZiSdR0ZSujRcpHmwH0GgICBi
ahdxkVSq6eXhcZaIV1nYvgx+pBIw+UuzynKgmgwyFqbPcUVM0EH00aOY4EigTB4pQafb692blVrK
1ZvQmr3NK8z31yeKuvauKHZRFv0G2isjiK/TZNkNpQf/CRubRQElAg2oINbsLdu1rlOUj8J4ktfj
LbXi038shQOxS8JD971bUXMQMgoSTboRhQPvc6KOgTKpD3O6LD3NdtOcN9kJL/+0E5qDYrt3bNj4
Aezs6t7rumxTR0pHg00GC88kK7r0R6lmyvEqisl9eMCvirnZqGiAKGoSa5zwgqIfLoD2XxlALqit
wK0zVx3BvhsH3tWbKgTBrtfzai1kzfuEeCVmx2nWjmIS/0IoFMVMZIXVejaJR+MfXsUi84Ta5BO2
1lS6QHWzFp0H6vUOOs3A546fhGFhVgF5LYt0gBBC8ANqZGzm/dmeZkoTCJx0Gorp0WXnOUB/FUy0
ZYLzV3LN6Ebv/hASybc6YyFEkvSHmI9siToCeW+EYXbgrNC+xLBfJmr+vaZ7aq87froWQ04NP3Jo
j+6A07bpMugicG+i4ntbS/2KbsM3a9XZfrIOhRZkhMKak65za6kThkU4FN8rPRr4G5i0dNohvHPD
0PNPC4d785Im7R0p6egpqEHkSgY69CJdNl5a6tdiYnM/Q0sJVl5e26fQstTbvtUtGAGYmCzdMoye
4qJ+s1QIyQpLoUAZ0ZtloSba1TJTbP8nTFV3Q1bvAjcsfkCp0Buu/5tKJshV8tZ8Io9YrbO2g0Og
kCj0knp14xhm9gDuPPziVqv/0dD5LKyibPhOA0oANCEIT7SY+jdwF+YHBQoV/qJeBBeC61NKHxc/
g85eEfgJfgNtcq+A7URBHajaoVERjWisdt9HebCjQ9W7G920XXr1YL/6eb8L6ED4DdLCKQpL9XsK
6ODSzYzgotSuurPJke4yTSGwGACRaqhd/103s7NYqdGlLefr4Af9j1B30CZwN8iqtHVld9g7gCHc
GBX9EkWnJy9pnT+IlQqXalArk8HbtXs2hd14G6axerZSCOmnkZQn8q14VSmdu3eL+HkWma013kI7
aAH9RSpMTLBNasyFr1j1yjEqeCkkibHwAGKtDEJu32ztyVBYF2YcHYG8kxd2IBES5afn0aXJtY3p
XtGCyl3pSpUeStsuvikjWI90zrwO7uCu6wbyyATg75dc/inUJcUOtr3d91sxBC3eIvf6PdOaAsxG
H3abyelA0wXHuOSZh6W6z1S/WAunrWQcCBRJjyapzXWosc2ackARBz+iFam0qUTuBlxOGswLyOSm
/E8OZditP7TrViSRTK9sdnYLacl1/F8aX11Nq33pQPF4vod1thdMU25NPadKZWao0LXfKFAwCHkK
xsEq9zq46JpgeCnT/oNabccf1UyO9XtZdcrzW5kVgaTfMMdXi6xy21tOo8MlGseArYpkfvemTvJB
CkYASe30qQSyyAAB5bseGMnGHPR8p03DqljXap18hwnS30eJNK6F2A8zerdt/zGxs/ZEJqZfCrmm
UGtqtjTG2xlJRpV2lkWQ2Nb3rnLIRGfxSwVVzzFroEuPbc27D/ifWcH0UTyOPr2+RpLp37KQcLUe
S7SNg1i58Gmq/1lq6b2n5tKfhmltQ0OSvIVK2sCm6TdcjM0W4CaiCWFvkTOust9mGZ8Dzcr/cNPk
tdCd7jVInAIAJhD0HGoHOAzRkwGpn7303Fq69zLLWukcDy80xXsbOe/VGyq8si3kvPSkjMkvgonq
rrcc6TB4cX5QY73ct5ClnGAntLZND/hTqYfky8fR4mnwH99f6nMoldMypoVndO900PEWAEvSBtB1
egiWj0a3kx7dNFrq3o1D299GJeBV00gYaF4YHTIfUjbfTA2q5um2Wse1CfzFpCNxzL4zozKgcGmk
a+hdljjVDT8+/ll4yXNPvzQJOd6/bOiUC49jmPzhpAbURXJcwYPe69IysLX2RLPCbUS44Lbtw+LW
oyXAaGrvPIvEK2coDxPMxFGMSqsA+9bt5IcRvq7DrCvlRbYdaIw4khwr1wHJfPK/cXwbJd3bhSKM
GMhzak10L1L1hZjRR5+dgibtxCjXGkVfONBB3wbtLujD/iZJBkh9J3IoWnJcZxO2JXRapa+vR7rT
ToEy0E9vVrW6Hd3+BUShtl0o04zeadYpL2CoWYWpu/VN397T0W6fxOzVWcFXajXKgU7rLNqfrYV6
4snKQYKo7mryQSct0990tfvbN1lfsnbeD127UCO1YEuQUQs53Yu4VUXMi/HVIMujRa1r4/HD4tcb
lm1C4XluaSsxJe5DvBLW4qJbdbcGH6NcGoBYKTSdnI3ANmlkDLWShziF8tdx2MOnVY7exL49UK3j
lZq0McexWl7HMr9SB3VoflyHVh/YN2NPOYbwRmjavTQK1F9GGd2008hsRvdiDxr/zUHk7GdZF0/E
V6pP4UdQSFc9uaMeng0x1CTvsiiph70asSERtmIJnX6F8xDZm9mdkMduveDfu7gVq4pL5yUv6mjS
0jXdiLj4bUh7A1zd21km50m/rv3y29D57Ta0ANlb5HUIcvx08RTDPolhUMpLV/G84yf5PBS6auAo
i9DO5alT+81+djLL6qlWk16FfDHLrg4mmazK+mZQQ6jyrJrAQlytGodvwDjEQDaLCdO12rXt6REU
J5C1rISimFGC+qrtT7azXLyi+OTNTAyvthQTHUw/MuGZCi1KUgQidde77rIxxw7czr8wrMXEjFw9
w1d/kgnbwio66tiAyBZ6el7Qtjn7+ixMTLNe2o5cr4rBqC9G09SXogvsc9OrH0RCPuTsy1Vdznaz
rjGU1i5soYO+mr47SdMKQGCPKgfhcpIXNOGsgR2RV9m7WvXXWkJtlou19GmtWSbWyjiCLMT680TO
Wp2qhudZXk1rOdNa8/qZYlngU1jFepTH5AhgQnLspUEmSgQiyywLbd+yruOMZjLOuO/qNBcyFpZC
+GFejKuq+Ye7LxX7yaWYERfh0VTsN9k89HuK4K43YNN2vWwBDKdey7HruKcbd8jPPQFJmGOyQj4W
IeBZoGq9zQD3qjYrrwbF06DcfCPUSdho0dYdNEo3+CHPtY5jZEDZZQlA3952ogqY/zK6U+0XMSck
hUPrrWU5tKRN+kJmkuxcBGkc7pXIKO/9Tk7us+uUmI81h+22bIOd+m6j+3K4jCy/2tFTRe9ZImeE
hpL4PAZdfK5sw9v5zfBcuJkCbIZicxUzQicg87islFZbKZO2mLCyRtnUpuwSjtOLikjWdM0jOzil
06XLoW2iEVlZ2upAenu69Cnnl1KppCP3aewiP6G+0JPk5yyixk1VEvUghnIV7skYhg9Wm4Ft24Y3
RCHkZ03qrX1cG/Eq7XuGjlWuCKD0e8CJlGc3zPkn6uARqfr+QVUG9jRNQuGnQ9k3mUWTxy+IuLom
UwkIdCtZ4VilvxHSSLMGcpGTmKEueFyoNz75/Bui5rdS34YHoTfLIXmod75a/hIiEwrrv6zgOl34
7eAAr/AuDOxYPVReeLInx8LkulAwYZ2BGuNvPghTai/PgGxfb+ODG9nnrGn0RrOabyS1oocSHPDV
mFCMWBsPUlbbj3mqXnJriG5l27Afq2bieLGoXG27xHkcgc2nOqi2tmJWrzpzQ8ooXkN9bj86wFns
R6mNl8ITWwoF0nf/h5g0IKy7d/lWO0VzKsykXAEDZi0bqmQuSQ4I/iLItKXldhT3FXijjN0H8oRM
zLKETThbD6W0stV8OMuWqwEEFPUHNZeJEPVR+hClabwkXKl+7xznAQ5FiiJjOqsN+tzxBC1DMIQ/
2ob6vaLOmsextsO1koDa1HfqsC7yYACXbbqE/M0luSuXH2TThEEx24rouv9BmSpne0UfQLwv9SgG
fBE4KUVXBtDpo/EMTmqyiwNq/hpQ/w655dT7MTeCk0pV+tZUlYJvTx/SX5kYF3jtdVDZwvYhG/tx
OdXOfmtN+c86DjdBk3d3ukdAVXUA4al7tRFoUW0WWT/zCbAq1x3qB0IJUOFgAEbKtqjdp7ZOMX+W
BLVXcpSoJ03KrZuB5Ab4yUyAPUC0o5K/t52hrQEp+uUkks1msyYA4rYpSNTzy9CIsoNcxtW4DD2V
fleC8mu5l1ySw9a2juLmYhpl/ui3pHD0IC33dQq8ZeLnzbaszHolZhOrN85ll3wDKSyG860bFzbQ
fPd5NZHdBT4V8FbHQ2Ik8822A+iR0F44ZJJfR7PSNkYGMCjPjez1JW6U5DV1G475HfzHXuABT6L5
y8FPjOci1Oj/l4phLeTD4O3N0euelLI0D5rVDCshz1rzXtfc/IED8YTaNLzwgEhPkqc4OqUEEtAc
oLguCT5E3toiyEzrX0huLHDT26uST3r2AMTZg5C51ZjeAnGa3sKdmBAYeIk0Uuup5zQX3bXh8TZa
uvU4kL+mRjtwfKuL20R3jFvQ8wlkWm31GueJtGi4oZsWclKKS0eO8H73ZKaV9VKYHhXY8dBtxTAM
rSNtOt0DJdrGTVPSBSzkvgWoqJq4PNdAFn1RLB6r+mB9C6MiPnHQqJZQ/lovZmd0S3hEraOZ5/lz
1/wU1q6Xm/tGKpRV2ATZrWVOEMQT3y4Zwpeqj/Wd3QH7lhTq8Poubya5Ocmzv+S23wUvteJoO/r4
PshnP0K/V+jbKpVk5famf/T7MDj2hb7uvUqnxhzRLJ+H4pX9PjtPCPvab8ylFw3DZgBSgQ4emvLh
kqhv4PSD1NbnqxJVADLZFmn8GpbgC2nQKSEtvkNVyQ/JwE+akTf3cuW/AHKavrq2naw8uWiOnhko
j60VncR3KACSdK3kvrU3KIF67q1+JfSVriNxkWXVzsyK9nsMkfPkHoD1YStXrb8V1lVGpMFrmhdp
tNwdlFnWWlgHQbKlW977ZtiOt8xGLwBIUtKeLcMn/V/534a8jm6BggOCZmJ6kMpx2FpFZVECgprt
lvaEztSdxOz/2YpkcPFUJy71SnJ237p6e4GV5KcXR4RXDKvc2JVUbz2Y8l7iRL7MWpkt/RBiOYX4
eRySZlvb/fDipcMFHADnzM5jpJOeRn2p1uV7caF2MVyOqtLvnEkWdJZxyaY6h3cNK5OoGu99eTXL
9D4/p9SMnfW+ku/durYPtqKGC6p0+gXwHuZKVzXKWSyjerKrqjqXrf5bC+rqqXRU7zby/Ucxp0mO
dumc4SDmAgq57/m3XIm5UdG7R1u5TgmJrtwVmZk+CuWs9tatkhb310UchZ7XrLuIuapTn0LL0Glv
4AY6qOsWaZvFZzHZJhnNqZUsH8WsbDnx0oWW5boQTxtnSZ9A6BdbI4IbalnTqbmQKqncX8ddnT97
jtcdr0OQ6HcDrSzn2GevuPRVEuRWc4GCZ7yTyhIYSc7LYlS1tJsH7ZNeBe1JtYbDLAWkMTpCOf2K
8/FOyEO2e/vajHoQvCfHhuQk20qng0n4EYqyA61Ib8TaanY1+JBgu0QlNrMsTwiUUGfFb8V0W+Li
qhRYNKoKGuS0ZkU175r90l2tgbvVScRlxSX2YodH8SSEl9nWaU9lqqJ3eJdk0ivV/UfPkfpzmMcB
Rdllwpk2WXutAwGzHoTSjhpHdXEdJ87YrYIGurCRUGC0jLzxJ+8yOwpjnnDOXXzKgD66FxdZ1byj
VFh/Xq0DqXXWSQJ4y9Xa62Bny0gF7q9jK6lWeVW1t8MIJISqajYHxLhq9S3A54QyB2MI9wZQSJqg
9EzHsjrJggvU0opwz+/RfpwYP3MtKomfTC/FJYSYbePlERlvixCBShDAihr9Ke+f28wMn/mVUm/A
AvOIvjIMtDDcJ7rcrJIhjZ7dSnZXRe1Vu6sy9SEEThXtLGYDn1Y5ABUeqfn370uOItlkZDeueiyo
zF6KIel8a9PWsDeI4UTUuAwbSjbE8B93JTyn7Dk+31XvmXSpTTf51V2Bs6mdr2/hH3cVUtH23Lml
SmpW/cddiVnZlOpPd6V5qnQBGkd7qquX69tP/cUYqYsaYJ5TlyXNLlLU6Pqq/EL2Sa+V6o8Ws+1/
odf/3far1bJWv7cj3yjCKbPwaxhdA2hFA9Rr8VKjqm4HTOlHWUxy01990JQno1k9b1wKGBTjKC4f
9MTLxChhJ/SsMN54XmXuNLtbgwTU3CRU2vnL9yH46OVdMV1st79qgBBQ3onLJGptpbkRI6H6bjgq
YXXVehf93RdJtWSfavEPWat7+jdL9yg43cTQ+/tQzMoT7WjKiRoEbeVNmWakfkHL9PdgTH/LDV0V
Qyi3D41hNQ+0C29ACKNHhoTTA5Hvbg2BLDS/0zAfOv02l4etGNWTyJNpDQPBPTkI8yInGEf4X1uI
odDjWX11KVYRLmEafnOZQA52m5X9VkwKfXfE5cSyehBDADztq8vrqhm/VoUJajWVjI9Z7BUnDprh
fV9U/mU65YWkPaIlnRXB3uo6ZSFmxUVSDWBn7BJk9slCXNwufZSjOj8Rkf7gZFZIQLH/PzkCSpKG
d4hobiCS+amqjX8vAbF+ImBHMY1q9K9GPF7lNhWqJ3nQ+2XnZYOQw7r0pg/uMN0Ck9xx6g/65eRH
yCf/gzRum042nili3buqrv9uqV9t4zr9SdeXuaDeKGfL2xJ/MPnPzQenOVKSrm/kJK3vp9+xZa8C
CjaZm6au/ba04WrOM/2jOciM8dVckX19U3tjfa9mVDbqaRb9MEwSStXYs5EKxp2rGOSwse/OgGLC
Qdy1zsLjt/EsZNCIkKifZ3yFvdLC09UHhxjOLmtzykcp6z5rcpLsHQ8OYHb2gIMiF5dPQzAhbvwg
TfdCLiw/6aoUbRLYhCnr08Q8LGSzPKaqSoNGAXLSkyU18arSS2XdwJx06aZL4nc8HmLjUdMcKnwm
kXjVVv5Jbx0YbqnSBa5XdzlSlIOzmvXyLohOSaGdhEh4E/bVYD9YZRQcmU/2El/eHRgt/feUBljL
XVgVeX8oVX6IAoqUr9YNBEs/ROGFGBUT3/lUsGHW8XVu1pzmZs3JTpR2EFIrbt7thBe3kF5Facf7
3H+0awAPduAYPXRFyMfqa8NL61MQzt8WMLJpaMWUWiXRi99K+tHSyV8L8awljNjNwcBC/XWsftSq
J1+tHyZHI+esGRUffH1a8W9ataKHL4WeGdcVS7PW2TXQkNmXbCNLDaKBugpprjCNlpp8y//ZJi3Y
hq39XWv5L1FC2Ow6oBEfq8R7FgrC0rarN8s2a6FZsvTgZ0DOf7Z0gdLYUxsZPdaW800oCMs0MkiJ
lkbD5kdVF0WXa09ym/ZHEbYqJ760YRp+mp2HFkxJn2e/sh1gn1wXFanT/WgPPsRAwQilpdylOxEo
FEFBES1sJNPeNyUIX+/BQlkqymoxq8wz4pUOQjg5K+uWvI63myeFu3k4ByRnmQ6H2FJTPflDaPIr
PWEh/InZGhS7Hewu11jmp3VmtXmdWYUmky20hyXcR4RBxa3PavMy1xiqMHMKtrcWR7cPn8js79On
JzyMCXkxJ1cfukCulnU8SD/6vFo5fdH+olXotXSc8ttoUdBLE9BwSos8PoEqqK0TNq5PWlb+Wbhm
86seaTRq7PGnnWnJsned7K6vzYLWCFjAeodAUS07kPf2Vf8jUIu18O8G5YsdKTrVl1Gx9ujNAEw0
sY9dCEEZ+IANZOA+pSvTAnY/LqBJ9/+obDNYgk0/3qWFGu5A+Yz2aWqGF62YyNPGlFJTTuGmVUXw
mAUZNATWALcyl1S3S+oRp5dVntyqCXnONIzHYzxdZj3x6pPMpYn5S5XYWfiNBxrs+zLCUvj9JJuH
8wpCT0sCkrlwYH1adFabTf/3GzajJF3rrddc3+Z814EZ0Ahiy/RtZH39IKs+RT1+2ABQwHDUUufG
M3zSdk79IESpB+w5KCvdQQwpurH2GjVwV3shyy1lG1uyeiusIpkyFU2BXl5MDvR/XTJVW84uk5KK
NrASnJ2Q2bHfUwLjgzY/3UM/0p5t9PCHDGWwMt1Wv3HCUTtEkdJuNEMJn+pQ+yUrjfknKLTraAz0
V6GKRL8Z8kKDxsF6UzULeVYFS+9NVejXYCEuxBHreiIDbx6aJKrQF2lP1uV6NhPzXTYQZhRTVZz+
NUUX4nZ0/PJOaaw/e99Sb+LQNr61srnUoiF8VIk6PlQydRyT2Erk5KZ0ifmk03BUG2MPvicICtOw
zyA4VOoR8Fu7Mb45RassQcpOQI9hVmMBvYuBFJgmmxa8ciN+W0BTyrUQzwsImyjU3hYQs5Ue5Jsk
MseNmA20Qll6ENYcxGySuH9WA+fIBrTHhQsirubzZDcgT8oBFaKDZ+w3tqxTbpqA37yVJONtPI4y
t2rorURncw8e2qrTouACUvYauEn/QVyU0CMe3esJiJvI3jV8kFyyZR+rwYp282Qr5aX/4EBrIOxt
tUkygAewrbs+2YZlGMy2s3cYr97shSzXDV/YZxbkhVAyhouCv+fOnwJYXakcoa7NH+gEpmBkUAHa
n2JUkhWa6zBQvlQjRB4shLkaFOZ69BJoHWIQ0b386CqEpn018J4JwGdLesKCI+RP0rewogdBaZVL
XtbdNwckOILK3yzdsW6pdnzuJh3VzhrSOy0IFdNka2TZRmtGbSNmx4rGPuFQzMZ/OUzfHIplTGu4
OhT3IBzCijUuxaRwON9hZtqvcc33TFd8yoyUn2lp179iKpVp+ya35gbBfujk4qcUwXKZE6p+Ctpe
WzV5Xd+SKvN2Wqy0B1KlBRXOxrAx6aC70zqyb1GSfekSBM29lYflT12t24VuyrS3uapGMgqo3aG0
31yGklOwGSdoK1yqPExml5ZL+MGzww4o4AzqEUP6M3Ojf3vx3+rofb0PlIgv61K6ft9LH4BoH8Y/
07/3QPNZ8M1L/qii4UYjDffNjBQL+q8puRBXw1caSt5YwLiQ/igJnnzSoMdB+eZ79puPTxo1PVv/
qgEoDBwgtLeQxk8Be7xnF2jdES9rZMJPy4Ie+J3X+9HyOgZ3UCfi1YbAVZf1vZ4E1l3Ntv+TcuoX
PIarAToct0FZATqemGxsL5KGGHxnR8ORgrfhGNUGZV6BcS9EV3k/RhI8PKgkWgta/jwlXjmtB6vF
Xya5avXHq93kb9b13RyAteuM8GjCUbyGCu7FDAgXT3B9pW76tLMayRISqRG6W2S+Wfg3te1ST8ak
EJlwvwGRBDWFGPLM8m/efcwaX/gQk//rKvq05pADDalMvL2Gpf5QJDe9qaadr8ZIm0YurZv3U586
7GituyidwTrX08XUs7dXBBitcwDPUdbRQCAm7bhtRg6ZqBhkB/k1+xdb4W+yDdlF0Sz/l895HbUO
3+w1SffO7LAWSW5RpS+nxa4FG35fF/Jwqyilv9Lkovhekkj1I8P95fbVrlc967UcI8oU/U6/KJNR
PRlN+N63Sk/HeaXa+fdBM84AhLm/vOEfRp5kGwsKZdg/OkM68SwOr0Q7FqYyJC9AsFj+sa3iXzFN
whsY4qelZPWJDlaNwuCa4YTMkbcUaYpZEQhSzRZkSwVlEfnRp+Gn2dlWKIthCaQ9rAZHcXh0UkKz
ckEMVJwCxRBU63InZjvff5udh2I2CKlslHMvHentFE0YkMIAMh5T62dlaXB2YqOjETlwr+XaXhNf
Mnd6aKoa/c0j3YJm7/cvJX34oip7trTdsL+tdBBHIJcKfpZVejFiBXacv1s2vbsSCsKSyCxdRpkZ
nWHT/CHn43AzxrnzBKPLQu6gQ2xluA+lkPY4MawAn1plQEDtxbC2nUOfGNI9kEfhnWHJj0JcODTQ
1iNxsasPCfgvyrelkxhKQeq/GANhnTSawEbd0ntpRrVdJwFQ62J2SJvHIKHuGqx3b0PeAsbgpInu
7bL5WWlucSwcgxLf0A3uNCJSBt1EywKweeBBp15DMbYaYBRcAvnrAJyjaNlyzDbH1jxmk22eFd2F
k8KbsgM6wJ54OAhCwjiQgnIlKW6xESvRHFBdaujpv+ngIGwhppM2TTa0r3l94kvQfNedLNglBjXv
QqwVf6i2bb6oslbtsgKeQyFOTXlRktN9qQ1F22V1E13l/A4unXSqOrEIpCVs4UjJkzmJW9rTqY19
LqmQ4CRC95vwM8rlxpHZAmg5GzKr6tgYTXfT+jEZjNB9SqgtOGQSPcpCrsbBgW1w9aS4WX/IUrK5
XgCVhTyaF3lKCjh2A2LB4H0neFmeQokmgI2YyEub1qv36VaC2VtcoEigKlyoi3FTxWwn9TVV5+1R
DWvnwbHtC8eo4bUGk2wl4eMqN233IkJzGX+DT3IR+vtCPuvTD94cgV2TFgk9MGf4n+Dnq/rh1CW2
9A2wVHLMcGXLUXNoHRVsiLgbXvSMhCDRlQFkSLRiGS5XZ3gB96C+agmjslLefEHKNfvS3n11ky/O
E19piRVd2DmnJDdJzcmXF7v9ySeL8syKwnhecb6v+e5D+acQz1riNuf3mEy8nqWS6ms1ck++6bBt
7uQ6ORSqeYIbIZW3fkBMeJqtK2Xhhdr9kNkAiliJe5PUvXsjXgVe5a4T2c6WYliZo6Et6NL1z+CX
X2VCuVRdnRRRpP+avQiL2Ytl0y141RNCV//oZVauJculw0n54KkGC7AzQNPQVbfajbYBkEZL7lRc
iA1RgVAFSzEq5JqmL8Vo733da46zWpza0rIJM2+jgfZ0Nf3krlAzfntKmB4nd1E8aPV68qSOWn31
JDSEp7BpeNy834QcNjUPdJVMgKkmEO/E/sltm3CTywT1BvAU7hxq3fgNp7fcrABVTf3sZaTCHTIa
NT+0XprdWZOG6D5/15h9/GcNsQpkGf/u45NG78k71WqyF7FKl6XFwUq69E74CKbtZ2yoO3PgMSTu
NJ3eiwy2CE1tA4cxPqlNYwLtZUhUcFH8a1Gb0uzUTokpYQ4BSxrV8pRlpkFQ9m+6nGnMWwfd3idr
+pWu1hgGEVF4VqoxoCYzCKS7qFHduwLELmpN2mBPVa57JyZSlS7yKmluhAagef7tGIJ28m6UFl3P
07KvF7k5ktXgy1StZa8J1rOT2bHwIiZSEKVcz66vjp0mwTHEjrORcJxLFELORr0WA9Q7ORcycAS7
VRllwQpwveJYOlS8gNsKgbxCcnXdxZSGfhAKJTFN/KQ45rN6BNW9zUYESzE1a0ap/ubIo5z5zfvV
56z0YaxrGml5qsqLo3DHef+7XbXJVrECYIQyVT8FQ6WfxFC8oibf3rtRtY1Uyaca/11vVhFmZevR
7jSV9s8OZn8pBBjtgr2bfqq1Dlwlq6H56q+FhJ7wF4YjSATk2a5rflKZh4G4GV2h5PqrNT/dmxgS
dbmoStjurrazL3rFlrniw/WhEVYGh+JimQZFq3R3HTQTRnkxbOS4vk/ovl1SldLR+4WKuARYVV9Y
6abCOUdS4b2TM/iZZy/TOpo5/GMdOsE5Vs0W1/EX2kMIovR8ByY0VEsfwL/tJwuQGYARaOJ4Id7M
JzN++mSyAdyaeG/C3/tiQpQXbAq+svr0EaRwSYmPQFjNH1zhN28fkrjF+WP4Yq3Zav6g5o9ifrP/
+Y/0lVVYAbD/xUc+v/NPf1ox8f5piOXnO/xkBa63QyEdrSxl4nMmOzSltkw8hxq3Om8OYdZVOzeK
y5s6LYe15MbOvUvHHv8o4OWYkfYrSbzgT5imNqHOzn1hpd4ikI3ut0vAyE2ikh4pAG/CtrIejYEa
OQru/UtrAj7zaZXcNIubgK4VOBMNmx03qDz/toqp/S67vP/fF1F1N9kS2bavbyUYqC1Ldb1aEKPr
N34XRts20e1z1BXRtgOY9fqqn2RSy6xccqL+Vz0x63V2eNX7f3r5b1f7f+qJu8qMP800Um/j1NHP
9cBmGp70S51I/UW8SvXhD13Wpf0s18Bq21jpaC6FTFxMOq7O+lhezWfdybyMO2nfvnuEIPYf5vJg
FDu/t5QLLHdAtYY1jeWAae2GvB0PYBk5R3Xg9Gj2oCg1BXvqptL9b63WVNSeEGFL8+wQ0c3vL3Tz
GFta4C20VCZ/PaSvGa3FFLEF6aNwXneBd9sWKTkO0wPDkAJVWLbA2khI3FydQ6z60bln5qADjdS6
4Ny2+PbRn6Tek7t8c664SvIIxjNwH5Pz+t05QORvd+6Q771oMRBawjmU5R/uPKaqQjin4Zk7n5zL
IwWOlIg5C+G8m5yLO//Xj6VsOVJ8cefhX87/Tx+L+MzZrKzKhnN3kFfdPuN8eRNYtk3a24u/8dsJ
YkaaqL9A/SKAov8eR+WZ3mfp+X9Y+67ltpUl2i9CFXJ4JZhFSpRkS7ZfUJbsjZwGYQb4+rumQRMU
j7zPqXvvCwrTCRCFNNPdazEHXQE1KLYf0EbebJMo/Q9vC6V4k3fU7UEObM3ehoneWmCxnL3p2Ird
NcC3iYGmeTk2B36qPLYiqxpsVGrSsW+8cwtt0nTmQVj+h7et7z3pja7OK+8cwE7Tmc/e9HfHqDtb
NeAfXYELGVU6IyqdBVBvDww5slWKpf0XYOG8WTXrfheh5ZtDUb0pY1T7ccmUk9YPYttkWMxABZh1
EnrfAFGvid4sNL81uK1+g+gRBHZl+ULxTeBSgT8vrQ4uZjRT/JKbc3xbxvdkfHScKycRxGILlCwN
6w/MOqnI2M7x6aQCQIJSfHxHns+/x6r+JjI1YADZzSN6DZ1HBcgpjzk4zbepJYJF2GYd+jIrN14x
LWIrstEzQAABM9BaWF6gbiebUQNkoTF4BzJpFdQm1v94MhqFRDktMJrt+nGyBk0xmNTQh45M5J+j
GiFuf6DZ1ECAhhsp6Cjg1NO2s53AkQCl7B3oPIYOFY+ZLOvtMCWmw8g/Zg5RjSCp6s2uXzolMjGe
lnZTixc1ReVmv2cC5FezPCvSfqU6STW1aJ37qYYBdSTugpyo64rkRtKC7rcHA9as4GXZ7uwMhaok
mxXyWCoAFw+zyEbl/cpQymo5KoXuLUqs29+H5vk4dAgyZqpqLkSKNRgakqKTx6G/aT4fuTo3RnxY
pCJvHnO5wfpTtuw9DXOzi0z0aT7JvNhhj6QY/yazeY+HdhbqW8/Q5KrS8J0mfpo5/MAXI/8SZXig
oos23Hqi175Igy6Kine10n4kdfj/YDDiEO4nh2h19XtbDf0Jn7b4547MXkcgXVymTaA+4VmoPVkM
0MrpEB1JNDgu8tWZCSI5XXuaRAlKU4aGeRsaxhUzH73qaJZ8zH2KGPZDvpzGLS+eABUToaYSsSNt
HO560NKRJ2080ALdRovDI6ClVaTu5flRNMPT8ocGKQd0hS8NRd/kbVbe0QbXxXlvlqFtMaoWNB6Y
r+pjsG9IdKUg7TQWuhVWoJuRTtN+jiaKKfyfIAmmmftrk9tQ83kA87TcuhlDnu++C4yXVg3SVV4L
zHOTynhFo/urxcrmlGspkBXB85aOuvEaoTDhrrc70AfIYdCgnecTJxRYiC8NFuT+6tQrBlgrvQWL
BgXZibDegIQon4YDlj/w40rFZVOOxzq08ivJbDXmKGQsM6QEyX5W3AQnhd1FgASYDStAov8tsJCB
LS0q17cx5Xnhe6He6PKse7cC/VvDwft44ln1O5ZZzlH30KKicONOC/rwFaD/R2Cn9Y+VOY6yzFbI
vKZsa34QofNGoz4QQK6K4sCnYYiOoFXbSVQSaYsKhNCngKGM32uAebwENINXOmqSRVNAGlFAwBV4
wPuAy01AOsMMnG6gNNVCvNM68x6d2Oa9EqfmPT7wxkU7qMEaLQ74HUgoKs3cJxHKSS925EbKnKHO
mwOJZE3DWaHim26PSezdLDfzao30NdJxwNA8hB7Dm1dx2tcC+boeeDW/RjW5jxqv/FYlgM1HfiY4
JLrNDimW+SbToPMe0Vk1mTao+b0y7VGftgy4ZOCOenbsKC9YjMFb9IUWrXrDiJZMGPpx1mvgmn+r
X270YWixo4Iiw+VZTw+/xkKLKvl/rmcOMCZJ3wZxcxwUtMWgZQl4bMjH0m9Hv46GepohrIe76Scm
2dAmbK3hV5x+8QDIJOcfX1p7OZ5OZBcXKHsAtA8uvVTFy5x+W9qE6IBdhXndLVsFHG5plihTeifs
S7FoLQv/Plk4yKQ2l1rK9pAxaalYcB6S8exL5YI0/Mx31s4HuvGdI0c6SO61COkBI9KbB4CxFwtg
kGZbbvZAyZzHllTHtRqCRKxa1TKb6bYeurxSA10GSPSVvtOhmq8yykdLZiFtqTUMAXx+dA+Xvget
47LyMQAw8F7oQEejBdIIJAoPA8o15vVRkiet/Wzq6HiYFmltN0kAGlW7K7Jr5OqrwIfUNkP99JXv
JRwFmXznUNKL/EcviKdwFImM9dYSt+Eso0b/QXsIOXqb+1D7XuYu2o30qNmYvAM9U5pKZDr1xVI0
D8mQDpDMUh7jKbfAHT+cQHoJ7CbZt0X+ku522bjIWphoS//6MW402GxD/lmE7/SPccnd0DHZ/2vc
EYxBd23XX8UtKi1YM9BsIHOuYclFFOigQ23cwmZaeaQh6it9fF1YSI05+ExNu4daWoHBVt0Hwzj6
ZJU2gMLP005s5hiujJHkdvlqaO0UA3XD7aMomgeyEpqt7gdZ5GG4avXaloO2cpgmNuRkK5iaVdY2
cysQa4thaad1cD9vPF0N7t1s/BmUkbIluSNFJOdYpFjVttv7IhXCW1IQaxDLaUjWF1/yUKsM+Qiz
DNAw6o6974reRm2YPGZThsMB8+HpDEphb1Mb+EKDnWmHygGeso7M62rMXPUADmZUoQDeVDuQmjak
mQ1nGe2hulU7kMmkSI3OZ5zzXY1Vy7tcYUi8gPXm1RbpPQes5K/ECyVVdP7Vra1grcahsSsbzTmV
KRhCyEK2u7ngvQIupuUPnercZ0DQvTOszFxFpRhfMU+/d8A5Q7HQoZ59VTB9WbeGoe9QHuN+jOUq
nv5WddzyRw+9txRLtzwA0hUxEIFwJ3eajTYLHWsZPo154LHHCvB2YGRvPpfZXtKvyYQ2gc09f0BR
/rqTvhTgJh4pbmTzMeZ45Dsfl0zisM4W5+T3oHBrZTh8o4ike+vLBIQrZjB8SZMYqzCVHt03XsJ2
uRc6W80EFXOJRNYSGFdouuN5s0hs0EABFxuNxREKs4Khx1fs0L0Fdj4u9GL4j0jolbKnSBFefP8e
qU94/N0atW/cDTaFJfK90mQlqu6xsYkSg3YLrMqszFqg/RNwFMe4tFD1TRoa056Vh1sdPen7WUTy
2axrG29lBcAjulHMQ9orRbRVZSSsPGR3ZdhnT9xTk02UoPKVXj+G1yYbPUdOeB4OCmaT9Ooi4xvt
X33HHhd8h+40pQW8tlJ7xmvOAbkhcAb3haHEr0GwIjHaUaojGz1Q3EurLgFj9+zUo6FlwQN+djIQ
1a7N1xunRDPY2hGYintF1CysWvxD10+dKvVSggWsaEjX3o2MLiySKdHorWh44zvdF7Of1VTNdF+Q
DOs6Z7/p2m6Vf5K25QDcC8Iczfcgt+iAvgrEwEUmv+eHqik3oZ6maxqmHUp5gFkfHAY5J2Dmw+D1
40s+RJijf3RKEpauyerfnBrPSBdDC95gcNjX2/kqcKI2EiiTfzdqLzlMo1lLe6hD0NCuDXQzGnrk
cXPl/QlwI56HFAQfCecgs8IEpDr4ZkDSHKROuhnivvPnB4VIVSwWk4weRPM4shI8mMiH8bHz6Z9E
m1l2ZeOgNdqf/mkUI1czgCsX/btbFv19BTStE+hbgLXqBsOPUuHe4kZBpUK1VGSa6O/DvDh7kMJx
1bNHgFavU5471WJSRKDjIg86hiWPQYrPjkEHx//g7AFa7xFIv/qOrr2xdnbgO2iO82X7UUR/fFIH
k9X0t0sLQ+HNcb6GL07zJStF1sVquiPQrkBHmx1Rm3l1AiSXjoljGLtRb8HxsQmKMlmETdHvTNNK
vmRD9GqEafwW1Mmw6FE7fBqyJDnUntsvNamwU5SDdKr3HW+8Arhr/dkzLZQXF5m2t8rN/+4Zs9z7
rlZ5uaZjYqW3RsPzkDLAHpXmF6ctvvVWHL+1XQG0FyuzTqB1CO7iEd8cpGBqutCYlfzoeJCuhRqP
OxuPneeLp+rVYEMabHw+Sk9gPQ5LNVYBX5ngzjW09IcSm2dPTVPOnm3KvkRNjxWc2FoUMd6sZgxO
PtVGbjnrveFH3gTmpBhR1fGgAcdo0WT98CNAwdatx6xoBAo2bjzoGI7d812rogIZULvNI5KY/X2Z
CSS3/yxDBUU7iapAlfeNHIIyeUX2ZOb+saDlLadvmT9GlhvpgEkCAGSjoikVsBugXNCLr6pXeHu3
r4pgwUsHa21jx5bBaIlThD60U+WqBpbjhp1nKTAhxZA3Xw3U3+0nGau0s9s05kMwuZDx2Saovuam
sgXCm/ZtzMHT07X1N1QOjFu1RpVwD9wTQBboC9dSKjQ9teO2tzG/ne5V53P7EvLZXpdxyN5M30Ph
l7njRIuwUhbTngS5uJV91AKOAmuS///s/n60j8f9u508l/9yVqHLv2uD+hZ3Dx3g1VGEnjUn4fbB
dzMwS18fxv5JBF2zDgKG6owmsPaGlohNXYrhhOssWsaKqb7KEKAIi/75Sxwwq/VPvCkbvL1jdnDQ
/TLFSZJ8OPU96jwpjp0bb25RUJze5EwCRnYnBEXjvv1riJDqrvv0PXYqF3CkjnhKKzPb1CgV2ytZ
Hhxj1QQCN1rwX8Ow/kbFn4klnUQyORVBDtyEUmQbzFixXMx4cKx56yz1eMhfzSz7RmWmabXGXw20
Nt1+tezS3Rq5Ek2XBxpbsVT4R56Dp3KSc6O/kndDBjYQWVX6UW5d4lzkHSqg3cBYglvO+YHC4QUQ
dfL3EF8sfmvl2QOLHOVuqEvlxgKXeeNjPna2SJQWsEMABQTXE5BA+SJgRX7H1N4GdzIrpl5lVhnn
IdWzAizvWmt+HP6vvlQLe2NMkXEzFn4ZBy9Y1Y1WolTLfZTH6lfUa+zKrsL79SKPmTZ+zQUH0Jcj
JnmosbN9CTnZJ3hkTXEu9rWMM8v/a/z5uLGMj4Im9E0aRr40Cq06VYnzVbGb8lUHtfjOA33tMpXT
W4D/xqsB1AGAqcQwNJHzACJVcU/GbvUFXKLKV7sK61Ntm1+ZnD8Dsd/adV10DmGFSDOiG6ncxjJE
poOthUJQxN57VowkfLmchZ7Ge8Za1LRYf3p35y7eMQWdKR+LZknaWVGrAi9YsJC4vmI1yFXIPuBS
ZXvQzDsPMdK1WzBfN0tk8UEsKIcmaA2WvdnrV8NGNkbO2voytKXxPLzxxWLeWasMQAMiLRkXQJZA
Fzt6eitUcVZaFay0zM5eRq//FqZYP0zddGepgfie5Uq/5Ca4XVjX93dxk5xNc4bqS9lH5VQ5qPYA
qzz0KV+OY3I2xYrM7x70cz5LlWFXAR75Cf1PbBEnY/4+jsZh0J3ktTA0FUBpxThZVG5ytuhq66A0
IACs0XC2RhXauASgorqnkvthQLep2XjFNCxylhxSx/2pTsteio7eLEst9kyuiungpjtkpf2Tabb5
osS9+uBGLpoG6/hN5Em/GA3untAp7QD7IJVzINkIW/yj5chKq5UT48tfaLumGazni2OnolPW7rJr
x9JAehOOAgWXkyNYB7SdpwaTI7jIrQWwGR1gIDO/MCStkpuB0pP2CshcwMYiN67W5z2pNWt2trvV
/nc7s8xwg7NuKHcekHQXqtIhoXBpfEgMvFFZN7I7+lUVNw72kwlIUKbeiNlk+i0Vy5tMChvwaJyH
WB6rvOAOzNHBXRFgnXUxj4ehPmtC77edhs6ezGbxZ6ZGk4Nei2w+eM2ucQjgwqnfRud1cRcUnnrw
2gzXBBaVtQMudvVgsSBaVvFo4osKaiweyQZluevShsZdC45HMiJHUg8VkHDB4aKtg0HPTzF69jYp
gN99rE0p5SpRQYQ28v4ACFXXXSSo+tn0mKP7EYjMT0o/OgBQytiusRJ+IBmQncZV1IFvZOhsFGpH
RocKdFZ/d4Cy3xv2twrcv/vYLvVlmHvV995o40WtNdnJ9frgpIz4/JFy8jZKpUPxO4al8EfpHfTi
7E1Bdas+e7fgtjvh7fZO8vnYotwZ6I4cX4D22TxZtYeF48oLUYNXVRtkrqJnYeTBQxijP1eOaDNb
kEPkcu/BSvEQiQoQ6Jm6U794yo8OENqLcQDrINWUolCCbwHvj483WUWaqg1/8opvUQhabD8EjJ3E
oS723IhQYorlt1vbxsZjX1ajki3FjXswQU6v0yTItZ0ghoDBs4c7w0YrHHdqa48Sk5GGBdoA+LKx
TeCla9G+qINxY5h5AAbAYLhPI4UveWKH3+refK4FD35LEHoGIqK3LAGaQ40JwiP69McNL/pgp9XV
cI+edjE5aao9OQnuLFvpBPoAdE53nv2ooZBjUxQLvWrUA2cGOtLkp0eE+ZSCpoonkovQPcvL1Pnu
xlk3yVF5pvtA5rm1JznFSeS87GKflx33B4C7bdMYSAT3ANHdjBnL9lY+Bvxec7NpiC4MrDq1rFzb
Wv5eAu5hqzmsvB/lhvaAMgq2hrp6twCXiNpOjGb5ZKZYjyNjCuCJBKCL+2B8VUZAJO89MPVs56Hq
Ipcqh3gMo6QmUitgQeIwc0yD8fSAWbtfZ/q1nCwmZQFcbHkODTr4gV0id0nRNWA3mhV0ip+Eqy3U
BZz781S7bqpFoYpuPSaJtsSdgxQI6GIWaehWjxYqvp/VwuyAeQBto8fQ1k2HuV9WPUZ1jZUQB+Ta
VuFkC56Z9nfjstdk5lk2793YAVWs/u65WOiIjDq8o5WkTgesq8bA1+wZ3sny6i+JXG8KW25vW3zh
LsmqdpvBRy9KeGcjA/ka4fyB0/Y/O5Ui+Kr1IHOmRxs9GGmvq4EXa5nMWJHMpachPRhJTRsaVjYY
gclwjjA/Kzvc+D7W74C6V+ERaAOxZ2daBl53VVzvUq9MfCaY9Wybufn8VMldGs/WJFO6+j+sNxRn
tnZUhvdXBM5kEMo+AOCkPgwNVqd8PbQegKxWH5DGwNp3XasbECQcCwd9bLTpOhXokEaHdm8tjo6o
YT4rSMt0O+GLG5vZmawzVOUfeLLBw1f4bd0Ze9MJJYm4idWmkj96dql9QUWeT2JdtACqxdo9OCJh
laCsbxNog7ESfMR3rJUMPqBsjX1UdNUrQwxLG/lja/bqHKPHjOkYWwJt0dJpMHm/yZvcQH8jQqqX
GDzGbKcsR7ApqApfty4wjKe1NFUxP4x1OWZSP60/kb2thUDKpfU6BVhXSBsC+ZKwmgiPyUEq3gfu
mYZVcSA2ESDToAEdgmQExkQKLD4AEK2utM0sI18TBTST7028CSPqOhawXIX7zFDG9dABGXevdMY9
H3o5vWDjp0MXgIdoNxtDpLakhzlqZ4/OsPJFW8fdOpbwVaOEtaI92tReYU/DlPCxSJ13abh2e9Ad
zIYZIVxpF+85zqQhyxvHObjH0jcF5S9y8c10o202NcOjlGwLwtRXen7Rk2t6uhn4HiTF1CQvS722
TVq+3jwd6SFKShmEh2Gqbi7DyfUSqcKECuh6DVpfdcV6oRt4SAptodkpX9Hw6rPoapeMXLvmqyvh
/PCYP7IYSClRko1oJJu+wW4Dc3nI2YjUt19rJKRodFjQsymLuAWfOEgx0H4Wodr20KPfFWuSaf/a
hGW7KSuPHUgRzzYkdGDSSZNcmoCPEy08XYH2WFwpuSiXxeBEIK/BlUailvYgB9TQWT6JpH36x/5K
JOUZ8soUh0LMGykfcL3mjafhqFEXod1T23opKDnPF707Xg+lNk3yP1oVWjO31SMw6H/2oM3diEzJ
T6PcaKCoQN1IcCQRbRoUjKxrM9D9IVVxB0kzPa+L2XaWg5c3XheJrQM0gUKycpUH9rBKAAIKaksH
U7U4AR6Plow701BGv5JD0pqDjqxz0J+HZNzkuv41NcfvjYqlc84D+3uOV5pcRQ1iAyyt3DE3SK3Y
34F/oTohVgWi4Cz+Y83k0uos/mA9ByFrdCqS9Sz+Y02HdFJ+EztISnuBnwv/qCIGrUlbGE8mSDGR
r8UMt9KOvVKN72DNRLFPlzonj6fJrrNtezJFg90AypPe/tUpx1aaOnWQXZlS1LrZpUMQoM5SRPxb
5tbRXTbkxhp4c/Wzil7tRY8+sl8OewfEc/AbvYzvvKzrl4a1xcrOw+oYgu75TrcUfZ0rCXtGynP2
0XkU/Day8X3EF//LmI2Sh+qPj6voKOIoxZea5f1+TJxVIt9vWAALrzazzADi5j7IUa8hzZh8Dc62
sxlFK4c3NwT6r4fv/DXxdRGlF0fi8572eo6cO2kTQGZgPVcSh5GmYE6H+ZPGllFVfG9HO3+3AKOh
hkP5s6obe9k4SQm8hsq9T3J8uOoDy9/VMVlYPPncQpRhtAWpbLIqeJTuBksD9ja9+8vOAixmZrWA
dquweE76eHDBUCE/BmhzI1OsEKiClzh12TRXdhSbTCIbdhRfbxqGMhpawgOSkKYbIKdtS6D0yVuO
7jYr1hyAlumH+QYkZckdaxHlkZjuYrIdTObcgf3lMN+Z0x17ictdPNjQWXtHFhS7gj3Fnjf1x9ik
oNgpt65ik5xs6ZxpWILQYjFq6PDO2sx61q34EXBZKHXQhPUM5iR1lXmgc3FTy3zGDRQcjQ7ZZ6kk
EZpcJnvyRuGxunINxwA/DoKJXA2OqSiAhYuRYeFZCLb2dvGJkzVoxorCXpwoPoku9iRKNUtd3djL
k6KD0Aa93vhOd4y9wiekL3zqP2gxijEMx3Q3YdT1z52w+wO6L35mud0/e07UP4Pt+QWLWtmRRqBe
bTdYx0qX09AZ4merQGYYzhThJiBLUyAlIyApaRMY4RSQjtE2drPpeyVZkhI3AwWcj08Bhyr0UBmh
Ag0dCWUKarH2J50D+cmzxPWfHWl0Pkv7OqjAKrP8e6ZzsHrLjzvhbuhAlz+blGQmAxoFvlOnv1P+
2UKeJf2lmjzLuLkN+MnvqPeoHUki88VD+TH40pk46CaSeb3mNQCKalEoFOsAY1JY/ISZD5YaS6xy
kMItNV/Fp8o3TMqLzWg08Rbo9NmrWXQbMqCQ+MAXBxaKfwnZ2LG+ZL07/pQhwXmrg/09KzdM9/DR
hZTZa6E0GzLgdp4sDTQ9raIqcP24qsVKDYz4m2Zn6HZHnY9eKu8qEG6/DMLJN6bRtjswYZaPaPV0
8GfAwgijhdGBhd0twbnVOk5/3zpcBUYqB406q6+CmQhmhbF5G8yNi3MwtLpOwVBVH/hMBkM+UgUR
M87MS4X5NOrmI7qJwNWr9e+BbQR3tVur8ZJ2tThn/brtuwA1S9c2nxuSTRS273UlwhWeYxJkGERA
PzyQl+6IOrI3dMmwu5nJJLMgq7amXQEq5sJAWTogniAnkuVgJ/3EKQKmhZ9LGhCKZggPbBUoX9+F
yZAugzRiezfBdDpFNfFTjwndPgdWyyoHH9WPohrQC2R2b6mSADwEPGRH4dgGqCmxckQKYDasOwX4
hqghMdeGC4TToCtRy5qjWl96zrHLEY3PGStuY4MlFUXpcfd/GbvytOLJKUE9YGSqACoRsFgJv6BJ
xF2aufHXkaPnSo2rs1zIBfSLnOwJN0HKwTCTTPYf45DcNoxxP8tbA9X4fR9/7apKvZJfjkv2dFy1
yFC7DG6IRVmDVxz1PChcyXVhsiP6w8pF24Ixp0YjyWqeuZEMsKzXsjhlMRDiIaOJHBnPvtOH7Twm
NU0jSeZc/Mj5r7FujjnHK7he74bcTRdpw6IH2jQB+2k6drRjinYWkRxsGu2yATDOcnRwYyxDxzW2
jJu/wCrQghoRazf3DlD8/8QpRo5qQo13Px17AAnfRUFxNU9BbsYB19iNIgNTKYUl+XwOFB+A0eYI
WhsZlZt2tghLPTlx9PCuPAuPia6N26es6NCLbINbAIgdRxJhsRAAnd046Ug0O5E9yTwVBQNVce3k
CO2JdLQJUZoCbhxnkTPR7MFknKGgnrk+vimqn24nAOyC5G0aROD061P1S5xk5hq4w2dbiZ842xp6
7lzZKlVgTLYpMN/BKQDG6MJz8kUg63PaOox8PJby+8Cp1FMYKeCXp6QrS8HzaTvZvRNp6ok8ZkVg
QeFJxexxE4o8BsEKsGgQVyyW+62jpsXlTlcTe5qc0HBsSgzl5ARr4eUOYIL2NJOZjWliQ8NZS8ZT
KOnbJvEvB4+n8aWovW3WSaCUwajQNZAWp8roi1OkWZiTYaKjgvH6OMu5rmLG6joV+M9gMSsutrMc
aHD6FNepnmolct+s2nwMYt691rnBVmFYNQfPjgECAka0FZqvAeaAolT6BzaNPZkWWEW7MgVORLjS
pSno7e8bvLZez3MUMBNmfqYL4zXNAh80s94XpwLi3uAlPwoptgsApDp1BtxBOeS5VqAJOtXvbMkO
cXECD210ctr8B4lB9fC5UyJy8djzYavjHb0AOI3Y0lOBng9RBrpYkp3nxT3KP/IUZecA3DsSn69i
Vv+UWGDDWqDCj8T4O/P8kgyJzH96JeQbUmpoYhsmKmDA6elGY6XHEpXF+zBybL+s3fxLCcA/PxTJ
eY9ks1ZYio2C2/6/2d1EEdJjlL438Sa71BULAEX197GwpjeEIzpzFQqv2A1JVrx6wpzk3FDPci/M
tCMvxnqhQEmviRsnsHlN8tmpw7Lu68eDpBZIUEn+2UFMY7JveN5LYCh1EVtVdQI5wXIwSoClmWr0
HNcJCEzwlN2QjCwUVV1mhhs+kwhdUTngMcBNQg6ep4brMhausnJGZAUcJBSmpSnKOcj8Ai1jKXYI
dgXc0gqePgFDh20YMXs8Gdj1YwWpOdAmOFuC8qJhKodUJ0FDD7OOK20blech85D7m4ezL8GAzcM5
MhkbEkJs1s4HouPe+DLGW793E2VHHv9rgPaTU/vrX9mZ6CqrxSMoJtiXKgE5ZSUf3Hil+VHaqD8r
4Zk+r73moehiVArnMdg4pW0Q55/aJnHZPrhoWL6yBaa4rS3KIsyfwdVtg95CeHvLsdojAJzSFf4j
/UtW92+DVga/tSFBV2bovaPyR18AzTN7xlPLXpuG7e1Ntz87AWKcvzR68ya/a3+rqMgLPO6+eyzS
F47hBE/iNUUd25o7AHTqQxOUF+gv34aNC/IwkbjL0XOjr1g8HZAItZSfDi/2apc5gFTA5zde4fZv
O1Z/2B5vvnlOMvocQE6PPRjm16CKHdCnjJD96Oa3IeuiHhbgvp1C9pqGkCFCguTM/u2M+lVI0KkC
s+Zylswr7S2z/hk0JX8WYvAJu5pGJcPamKzfuIxmXQ3dPProlwG6Y4K8ljE11DSZWy8/1nLVjYvK
+OLZx1a+i2iAuhHSjIqrS82VWX5s5dKcOGs++OhhZT6jkdCPMSm/6yurW+UeeLJHzVhGshSDszry
AX4Wn/67xRiXxR2zVufsO3dXRWMG27gChZtTjU9UGFqDEG5hx4730HMX3RqdkS1J0cjrFvCC38O6
1db/6ulmYB0L2yGbilHTzPFNO48mT5WFYKfF9GVvhEGBZphONrdgU6Ji4xDaAJy8iIzSah4sXS9m
ea6C2instPgQ6YWLtEpjAIwD/z4aok3oekha+ieRtvVyY5mGvfJUasJE0XiJFefHMLVWpRqCRUXu
jTrHXlTYV7IkbexjVsVAQ5bLc5SIqrK8WublYPhzuokUNJzTVFbLq2U/tNd2c5Sad8q2QT2ChQ/+
wLcdHY2zduX6Y+DpY4FuOAUkB33pVYtZR0IFSHJ3Zyu1HX5rKTLDrRV+rYKi2GBOUOEBLPMnV9mO
2+RIGiWT+ZwbmU2mxAo65zCDawJZ+iOjXY4wCPHLK4x+PZWNUH0HFYTM9SFAqsRcN4rBUIyePG+V
yrag3ae1JmTUNFmwAr/1uerEAjtd6oXFAfz027EZnDszQtOcWXMOdCrIQsPBuh1lmdLWmoaUGKis
TOaWIAPUnnt3lSeQi//S1VKCZmEYlYmULpCmi1wcWeHyaWNehrabgvjLQeejVM5yjZegeTA/aCf/
kl9HYmAVJv9BADB1cXuIP1o6fidLJRTc/fiFGqxedC3bsqxyv7qjdaTa6DECHZvn5clDAMizo26r
lk/l1l3M1jme969/87TTKvFbXcQP+mh0RxQonz2FV60VVitnz3w8dEGi+3MJe6GBuqFOBwUYX386
MUim4YtpQ8XqpMAcN0BxWAQ2UEpINrpxHlNZPRn+e6y5OYF8/xqf4pWaM6yzuOv9DGsSa/CLVCB/
57g6guy8IYVS65U/y1CZiuRPIrL1rCiVbLBwgX4QUqxIBkyBKHYbnxQUX5cH5pqCRGcsDWncM9NY
ofTKA6BwatSoFx21O5FpTr2mXTXM9bvGBNkgKguNJcloo6fAuppsWobyxStVJiJrMSKxjJWKS8zJ
SeQ6ksgOQL0t9P8MX8qwDP0RFeHLcUBme6zTX6WHnDqN0tJw/CLq+ZaGVlF6a2fowxUNB1Ap3kUu
uNpo2Au7OqkuwMQpkNyAWGfh1Mx+IhFYSH8BZiK5it1YOt/GqQZTGXvwquvYXYeOryl2m06xE6AM
dL6MazeK9USu8pxBy2ojYc7eOVABPkAFE2rwFYAw7x3DD9GmB47tDiDDZD/t4q67I/Pu0yCz53U4
6UTuwrsba14+UCnZIDLUpqlYrNOA2Uq1YWCk6Ta4ZUEuKIvNZsXFNqUys9mO3CbhxQa5fJSizTYU
iwwpYOYmBzVAkR6JSJno9vm4UxkbCbOiOMRGALKPXGyZLAFECgyAoqrJr4oGG7P60SlBeaCawVBa
JKnLFzSkzcWCwI/nGB8tQDBSTTGYWp1jaNSYfPEnh0jzdRcstpTaBfw9HrZDMfqU+W0jC/NyYefN
IbcH2aoRR8nSC/FFSLlfMrpKIediBASfZbu+IWyjuk9jtg+LvtmxgduoIM3tQ5+ioxL4/QUgQCzQ
CgfRIJLni2Huyeo2ssy4hIaSNkXlVkioWJ16cH70iZufGLfq+wTgpTSiDdHVqq1w/WAIbNzsAVUK
gsTGLABiIMlsZ+PZ7srX6g7nggLQN6JPN2+1vRpF1gkw2kgzyY851wzWoMm0v4UeGCGBRaHtgdpn
nRQP4DVkEYXhhmuq9Y2lIH1UvabaWK5z4EaJ1pzeHo52MYDhT6424IVQfa+RRaC21RFrB4uqstVn
FA6DjM+z9a3ZGNWTmVgcDVvobG1bxVcYgOIrnpyjabbTH4qKhythAjZaRqN22RgwGYsu7tTnjoET
OI5HHe+qpJ6ikUlaoS9bYS4K9v+cm/N/OLuy7bZxZftFXIsDSJCvGi1L8uzYyQtXOsnhPACc+fV3
o6iIstrp2+e8cBE1gYltEihU7Q1O4zVv8ng1FtgN0RIYfWnpMS6wx6BFMA0LwFUtaBk8D4HljxW6
Mibtv/X9bKLZV6iJ5uHVvH/0LQ3TWboRiLC9pgE0eOlVaJnB2WqvLnQHHmKU4ikt3o7Y1nxUkIl2
1pLx7JZhIzf5zpHJhBRzZNLG4cE0GkC4qzqXeRl3sehL5jKZqRimcvgWlKP3n9tM5lfhot8+8wzd
AHSSvGixipZou5qaPotCE8dQhLdTFRMNCye6pc8/XbpklGQxjajrOSsn0bxSKJUocLTdvOj4GCuS
Q38/Bt4q6CqxLBxdR+v/3+9CpxPL0QiNT7XkAXhz4zVWdhdR/ERfh66wNjpYVu88Lb0x6rjda2mE
fLy6kNzRunrjWiFAXypHQVcojak8gDF3kyY9lu6yVWAXSsHO1kVS2nxlhz6/HSWSSCGI3Sv0ESxN
YBfuNXVMRJdGHQ19JqtBNYcia+WXYq8Enmx1qEQ+If/tPceZZTJ0T1NhrwVsYV4ni8hwVhZwvZ8N
dYnc0V10QdPvfBZ14IGph1sGpPoFaelijd2us0BhTCPg0Wlry+6KNQ0VjO4D6FnB5YxogCo4hYxL
s9/RNBSSDwOoJ1DljZRs2l6Ey3zknVxfFGuan8Jxw57CFUD+2Nk8KFY1ik8VGpodV2+6A04LTefJ
Sus09z5ubHkjRN3vyhaAjxnWlSvJtOjLyJ0IHe3W+Ou3d8ZQjXf2Rp7Nm7x5mPa7wGlP3owN0Rc0
GkYL8KAMv/z6QEhs/PfcQjeTVXf2prlzNbcFLt5VwiocUl96EwKd8s6Rpn6/8qa5yZuevFZPTt5t
WYy/2mSeO6tjHLiOaySvmoMRpvdTCyINsVW4l9SRGPsF0paGd0PAT9IB/bwNRGVChtLMNjuGqB+Y
YKMSNPOs4gro6NPY7p5zrUUOWKFImR5a2kG4g5YGwpxSkVwVieIWI6CMXBZMthPGVFyeoiWOBlgp
gz1xLRseSUnRGnPE7y5hTqlo6Eep92nwXUdfyiuOmsGj14GPeSy79o1ZxQLJHP21spLkIR+Kd8f0
2jcBstydnbeofVRWUgCOT2oeA906hnaG+u+6TB5rV2tfTJwskRMfwJHI7MhbkBUKiMVGjjYg+1VI
+XFiDkRfpgf6q8TJ8wOv6vcpdMOD3aAjj0pOBWBaLybuCg940oDaZ9XYIvXXTI93NbFXgaSqVBNT
SMeWw6LUwRXcBb21n9gHUI/QLNwQfJCiaY1NLHTUM6ihXQ8JuNJF9AaEhPLWi8LwgexCj4HYTzMf
faQ3YRFa4UNcClSt+nW64eRGhjxY5Vms35MrXWiK3Aa2uBXoIl97o/cliI3ydvLSsDyhyGQ8ySw5
DmgRz9MNPRVppue7jD5JzAJpIxW9Gn2+TfwkuzGjmD0EtfA3pcvEsuUM+OGtyZnCArnt0QH9MMmc
DsxDuSFwjgwZXXCwj91wWkigkkVwQ5Gyv7FzvMgpKtkkqGI5pCK5naKQLHYM9ElIcfSBAIOi5CE4
hSEt+Tag8Vv1hi5Rl2+/D6Aj2AAOs0CbDC7owQVg2afjLBiLPaiFT5YNmHXRlX4ek4+KCBhrIHlQ
nMlGBOhmnmKS+SS9tLiY9RyB4sX45QRXbxWsgdWAesVszG6xzhNIZYC0FdWAwNWDyKgzcRzU6KOI
RiRXVo3sQFWJE+d1zNJglTIP2a4hD490V4Ymevsb29rMMlJc2SFPnAAlPGAbUsQqCt21fVNs0hy1
cxKEnDUDgvRC3SXIX0fAcXKwUVEydTfJZi2Lf8tmu6TlF1E8DpD53Ce6jp7bxq4LQakWFMO3COiW
+NiFwS3zQa6u5DHIXr9xYJyvbSEu5LM9yT1PhF8skMwRvf0chyu5ihOZAPSx6KzKB7dpWZXeK8/7
ad6681PkWJvoVgjTe7UhpziFxdJ14JlYGP22z4iC4aM96rym55ztbanzRxtH3hGQ1bbWWAAGuLaB
LBX24jSWZWU6QMe/yThSDkhy5Y9o3/Ow66FhXzh7Pen20xCkCfjmCV9beYXbrAY1/NQvKDSsL1kP
cog8z9YodgzW5DLF6YIQBAEO8rDtbW2hnNseM7z5gIkB1P3O2HsD3sC+48dr9CUYG9I23Gl3FaD4
l6QFNkx9z8ziKGK8NMmClaA+6Mv8iURzNFKCLCSZopEWIIet+uIXS8DTtC8fo5GFitah0WeK1sl4
B1b0bYvi4peqAgqVwcLkFtCh3T0PHAsT5+y73pk4rEHBaW9EaBPRnPxFnG3NmLWTbQXGz++1aSy7
oeY/M11LFmOVFy+yRZ0LxZUqri8Ma0m2n8SdbSOjPtn+4zNkTQCkTFtDQiYDccCfCAyuqAUIDU5R
HOiKfKDF1mvzv1koAoOycz+PYWTuzupT57GXQ3qT200HFlkgtNEQpxgdWAwwHM9aQr2JfDu90duy
WxHoWmaDn+aPvrPxHHn2LSSYEgrhANEXB/EFypsf8CmU67gAmcp8B4AjCYAnyP5oR76k/X/sgCu1
lU3tAX/Sir3hjt6qYcSzpQOG6y29aemlbLRxPsnmdzSqzbIlwJL6rRln6IuZ/aaxo/TlrKcxxaUY
7lj2m9REc3QWmnuvCLRfRp7eonew/NYZkYUjIikeZI2fWVXr/KbowuAhzQy+lEgHqOOkPXXQKadO
2uW3RILaLYsi+dCMbLxwiuqOL/VQ5197OKVhV+6HIHOqDevQeRmz5oc3Y1OE4GsIo4Ydk8QsfBDp
4ZA9LJN4M9mYvMarN6p+ELiFxoBwMWFdfHRrKsdBkhXc6BMyBrmFmImMhSNWLOHNEzAUsBnPwnZP
Z79pX5+GdFCMuoTL4awl43/29Tx31YHUNPZ9f9vK/KWJIuNQ10w/9JY0DvOQ7iql/WjrVBEqrmc7
zTQwzlpriuca4j2eGOn0xOGrEmw2B3m+YDecHIYUSItXMrsxwWxV4GN/tv0XruQFSsbjHDIHll2G
g8qpDsgP+TvK7IcnsHV2B8tjbEnVPmnnvWvxODxVWdsdoly/kJN9qezts72KM9uTHBi36YNwURqo
TtIM168XQWolG6plBz8Ournmsna6G5VNO3gJwFBR9G7ERVGtSOOPgfroOCjxyqytrvG7IIh7F60m
SOAylQqmO7p4vhVryyxrYFig8Yvo50gT+ALwFKdbRUp3cUuB48S5IxlIth4q3rHkaPLQOriS7yIP
3KfNEIYvJVjsVmUtzG2lho7rxrexBwymMTeCl6KS2bNZAAC8SKqlbeQCOJ6Z2JMSqPYgMccB14qG
GkdHJcpYHqVXhy8k+jhVrqbSrd7cTu6fTCX7W9LRozmeEItEc8s9PZrdeEhs/NN0PWjqw0iY93XU
y/suq8u7EoVIR6CKyUXjC9QSjZEDDNloAAAJs97GtGoXrdeMR9NL2Vv1OnDWvmVZqh1te5BoW4WR
xrj9qQ9pgdWlfEAnDdzCCNDVCaqeVq4daV/kOH5tFPFcDAqGTGuqH7xCc0iepOwJRxFgamOoEqqY
zbDMtPyV1Rv+7BTCKfQAQEdOZoiy3CunSM3U1zhuzMIwuYkAaL9suJXsaq4Vz4GvBYeuTH7afpiU
2BHoP3zJogMp8x70ib4tQ9QSw5YuICW7AT5re9/4snwOSg/Eqxk2FKQ0jLx4viHNFMDMxhXO2PQN
yTo9q+9RR3NDyoaNxbOlW5ePY4kyPABC9edkoab4+Egd2uB2BstDwH1BSWYfHylSj4TfDP1vj0QT
5udHIt+06i8eiUT0SKndJrvpn6j+h9QjafkhruU6B0Jmr5vHOV85Jzehw6+3daQ05pz4pARpAhQZ
7Ly24HN7DEPhLIQFBmAtisKHtAQJAa2dP1PQop0Uo6qY9YGkdu0xKwQ4Dxe03CaPFs11O1bmJhKZ
USoGgERg+wuiqBSr0qXjO87Rj1FkjI6ZcsXFaP2Fc70rgzFg+THvkO8AviP7XwxQ8pIDS+wigmH4
+U1mdmxJPMQgiMO6ObLB/yjM/cRaTIrSSmS2sttJMTEXd4r/7VsatPom05Ek0oHXMVWLhL0EBJCb
Puki0Hdkgeq05K0FXse/tAhZLRcoT8ymGJkFCBARlBcxZgsvYIAGURAgPInRwxgRuzBW9OGOl6jA
isGA+8Klq93h3X6fssavl2VbLUTdGU8DB9QXc4ps4ehmcIil3b5gs+OuBgMJA3INAOOOd7BEJKUt
7F67E353T8pJFNUX0Wwr/TwazVXGxSma3+egnVKfbKEQ1gC4kP0AVc8ObQL+m1kCUo0NWXJbtbx5
HDnqnD6xkEgA3Rp+1j5SjCapkgXWgM0xHsDl2RldeAvmVv2JZ6AY5jJo//L16i8nq/VnswGaJgBM
+k3OwFKnR/aaDOoWoEgtiknugDg4HP0odJekGHOkr33N/Fq47M+x0yDUn3Ndfhq7wm4TuCXFv4mN
6pLXEKTr8/qBVii0CGliYaLvswyWNGSiHqrFvDy5WsrQkFy8NA3wcsUaJ+jqIgEj4O/lDqiV+BIn
zckq4jU/+qaOYuxM7gYg5I8rS7P4Ea/hbNvmdbagYdi2dr1Vhlrhix3JyLcTNjhX0Q55siZhk0Tu
ke5mQ+WLhv6bMk/9F6BQ/OQaltQNfy/ctPzp6sW4EHipPfcSv9uOVaR70HGmR6MZy7XE38YX5ZOp
nkH4YJ1d/pRROi5a3WifWRQDncQ0k32W5tkxGOuTT9ePPzPjGMpxYohFnpgfI8UcS3fEGitC50vQ
j+MNybHTrk8cstic4Fiv1H7OthcMs8qNC7QSE2ns5EbxyM3p3Z80KhMApwyu3ezCColIbljfpFXn
L5anZy8l6NHjyO2eaATcA2PRln1/S0NN881NnabaqhEhFsjA/TtGufOtUyOyKJDCvXJ3e/Bczu6u
LbQVOXi6nhy17k0ASPcxNhzrCDR80Ht0ufFV6nq07HReHYG7LJ6R+XpALbn+NTeFvq7t3LuJlJn3
1IB++6vBimwHMKN6Tc7CKJ5Yo7lP/3VQmiNB08bfg3pD9gT8VfdJsARLEAM8ynI/7XgkiKB2lgWw
HdqrzFsc3XSXBvgP7qad0ICf6dIFBNmG7OjCeThe+E57n+G3H22ZyG72PcUa7GEHqACAzylYwTmg
8nVbLC7pMSjA7EtmpBjO/tEwRNUaXVLTo16YnB93fgx6XJo2GIB8UOp1uAm8xth3gNpdoXMX1C8l
N7HwTZixn25JTxdLCTug6IjFxfjsOWnIaPa5iHFxS/oIyLVL2zXqDZBN8pexRnoq8oCKnuDw/4XF
qHasomRhug1gfMDz8p05IsIuFcpYVcNwHX8INCRXnPujuJq0hTc81SPOp60meyEL5V4a+skdp+4n
d922rKfYeZxhkqj0DVTr0VqXjTFBLTXGCNQlKpqbsJPIqCIp3fZ2frKfS+NIQZfPZDhcZ9vEc9SO
Oc5xMmG2jvk69ID9HZrE2dMQYFsD2vG5PQ15jE4o0tpjbb6SlobMTwAKVBTBDWEZFG1k3Dim/Drh
HhAEAoEhkAJkGl+vgGJIaZcCXfRQ0mh2+hiS5LO75tntoed+DljfrDbto9kb7B6phn7TlWG+pCFd
xhooIpaneQsf3cZbbgh2L+I25gCA0TZ9LfTDbGxXcXBAyetuFtHdvwhMdhSdZvwvgqfdOKyBxOeb
Fl9T1X2i+eKpcaeqfCq8b8swXVu+dzKImZB4TU1F+VPtfpQjbWwhAhXvk8HvCLPBHOH3FMAwAR7O
Vfhy9DeZBHJBbuirSoIbb5lUGdgK9BSncKr7t7LLbmsB0HfqM85izX9QxrFSkoWWA4Yf3Xr13lXN
xnXQ/83BRDMCAFDLRWPEwX0Q6M0x0Ir3SFjZS6AueY/qKb9OnmiUVoW9wB9TcUtDoYHRS5aNvbKR
d34ZA9Ecy0q+1544uSe5e+3O8O2a3Ec+ehvTHu0VOeSG4dx0SXsQIzozzAAYeGhqEeu8z1G+Unr9
u+6hmAV8NC8gpDTuQPcuFiTvfMB2Zyboqs5miTLrz2aJxpPNmHB5a3r+QxBjCYD/HZDvWTgoNAYv
eDarJFnEQYyVJCxkBMC+pABlX26Nlxam2nuUrrUdW6Setbp7bHu/fE408NvLCMjeUdDfMrtxljQc
WntYlV1aAGAXWpu7D39yMrClWpa8td5iogcHAN9OqmHgIiWqZpIutkZIUPDlhGBY24cSpZUPE+qg
aR2K1uzn0ayLYEk68osTfmVJOoWjsgtH5LkAt2bbGyxrtV2gBfWSXkjlCO69Xqb1cnoDKS0NSRsk
xeXwj77A5wSvvAqF/HCG3JK98bj1RWd4vfuqxXpIonaLDRGacNVQZmP67Jc4J23aZxDoorGcGaju
6T1nOxnoznAw+fgt0R2vRD+HMQXLVBO69FGIZ+kDqpyVPwWzssVvU6Qt89S8DGRV5jcKS/bnJ+Nt
adzz1thl9QB0q6DA2joGQDloHR4jK5eP5ojZDBncEKyUY3TGLT7wKv0G0Kl/51S7uXEbYM28pNCW
Y51mCsG1ojdNvG8A2PhYoqJ4Qusuyz5bWl7LjqQwa/ek8KM6W2YN0KhD3lhahrbIhi1F3AG+24zB
dgGgKK3Q2HPa9i+VCPWjpVClKokyIb8vm/VkYaboqYJ9oexJdLYnb2A5X9qjoEIeokpHY2tjmxuq
6hdDaqLXbTA31ALQCNu4GMpGuxyS9l/4jvqdHwzdKu9T7xDHbnXoMPe6tdLuzUm7R+ri0R15Bw6D
7D0yqhBvEJh2/XBtylT3pTJNWXIytcw8vDFF/MUGgN++NLV8U6DV5aXJrGqBvvX0V+WuKduV4cxo
Afb5+tVsPH09xu14sH3fAOJnVWzGrMteWj4C5SOS2dkpUU7i7FS06XhgWWHuewtU532ZGTeo/2BA
zsvD/gia9WxRcebhVNZCj566kCLvfOx7QYmYLUKt9zYk5Eb0nPiMbbwa+1CCzzali42xwx8LfYiP
JEdTzvDNDrUfWt9cyj+xB7QoCrgV5IyKM9uT/Gzf2qn7KO3iFP8sn+1pXnfsrKMTJg7a4kuZ+Y+B
HzyjlqT4gfPs6UZJPNMrfpxV5xtlE/SO/aT1HRob/RrVLMDUoM+qU4EXJzdZDmRbtNXRx9dp+yMa
lkDppJrstNEGneHZgmQqhuamw/LUvdnaYwREJlD5eImXPPX9YaqXRStLtK4cqU1KflJOYKhmBCZr
PdP8dWvLAqt35MJH4kpR3CklqKRACGWb9k2EwjurG3QcE0DBitYtsIXGLQnPJpMii+ro0Fj/0XDM
tvGAyvZmtNaBvk1YLyK7U/L0ya2tcfcnCyySLy3cLvvFah98bz3zFgkYOf9q4mZJTWfcESjMSeRb
Dz6xlSNEdGcPmryte8A8oAKofpqdWvfaKfBU8VccRHcmeElva3MstkB4qZ/y1vUWfVD9x3U6bR3H
XPXQoo4aPFXhkS5uLsNjgOzpNCRZFYB3huycnOGsYTac/VAVk68UAtUdwcnT75uRAbUmxq8qQKdG
fgfgbrYQCv2IsOcJhT5TiisPUhBQPcHJU6hBodVTKBASnTxqQOL8mA763LAGjQaL/PXFmAHx4lTf
QfpYtv46z4Gvhk3jb3sbnGoPbrbOPWzd0wyka2Arj/7K9RLrxbICvJGvbXgYIneA3u9XX+vvycDj
NXjdkDS9J88GmKDLoAGKLo7c1l3oyj96Di7w3MmT6+5pzljEL6MDvh0UXtz2suE7uitwzDjdjZ/I
ZrvPtLNv8Sv0ALpnZkD/ANHHYuiYPADxN3V3wN7tV64YsmXSyRJ0kSoHyuIK+GOziuzNZw/kSDs9
DR5ox3GBT9kkrbWz4uiBdiE5Yb7RlkVrQcagFJ9tYDSWTcqrDQwNKaSaq6lSd3N6P2XIc+9sWd2h
Bkbu5tcu3aHepp/ewqIXd6iIOVmQMkSj//SepqE1VsDcLvmt4YzsLuW+NV0GE1xBogrdhWWOKE0l
DdnEdXfjlE21bywkDAEmBz+ylp3HF3xAM/+KrM+GY2FamyARlcIhLrtqVQmAr4lcAzGP5+QrYjoj
PjNSWDzRVqFj5Cvs3uv7gnqxSDhbkyG5UJgUvyJT1DnMrPAIKXCOPVuTjC4ydgwwhQEJwhFb+jPz
Vw13m2+9X2GFpqT05xpurKFpvo1KemmbJ7K9kNI37GTbJfpHW4r7NynFJalbjWLb1sD81/RlaayD
MXMe5tpmO9yEYB3+KImVZO6AaoAG9rmE4kyGfIpsuhXKvhCV5hmdhq0GkaO302yaPeE800eHAKB5
CAQGRUl1Qt4+m8yo0p0H4FvHHvgtU9+qqygUqsDa79Mo0wdtjkDWeg+GTXqOoYgOZVBUe5aWaNJS
FylAuW4mtVjG3niSheou8oZLBcnIgxRYO4klDWcFhWIq1Cyb55g9ZrfPQuHY7xakJ+rt/hvXlv7k
3Q6A0DYwc+nNQH/Z0+vBU1mKZgiWJCPb2TWRaO08Ky9eKuTVwWt6+XigoV/YbiNAnwwA6DD3vLtY
NsWXQn6jFX/bcONghTj1pKGd2P66znizpbX8/+5UtDnO/FFPu6YmOeqPM4TlHbTIWJFoao8TQPk7
NIBXn3rdgJTnH7R0XE1aMiSZMqFRaKJ3jrrozq7zDHR3ltOkJKLLOfZnchWfQo9dhxbPNgYDBks3
GUoTd73ZP4PzJnG3rgYOU54XSIiLBuUUZ7WpSD4nmR0BUQe06nxL5JMTX2XrM2NnBOaz1njg+mgz
8eKJdll0jL9ZnstvBCuiTcCs4Ruww5a9JvibyRP3Qq7sWyUn+wzFN5tScSpwyK/svTAbv7G+WRZ6
tjYar54y6wVfFV1sPlMmHMkLsQgdpFhoqFjXN1pX9WsatnWYH6RbRAsaUiod6CFhaRnPlLjPJFIY
szsaByJkRH+7V76VXbizoRo3luTpuopNFILjbI7OxfSwRWVoqt3TiRpQm7DqGApvR8o2dMQmsax6
TUPQ0qR73TfaxaTt2vFRRaMRhdSG7javHf8iGj54p2hVN4qNxfoa7z8c6FG0vLYvoxmJMUUDNuQA
IsH4r7pP2n3PzXZPd/MwTMBYWw2VWDVmfdLOdv+VrFIBKF5v9WJFc1AAUsyh/lkmPfeO95JvQ9VL
3QYWOocG1bkTU5NO6rTxGgXO2HkReO2FFd1em7olH1ADjlB0wf4abdq26+K0JApvHN/GcbG61EXs
7FOZ1NsyKJ/1NoIZyYBO+Pt2ks7mdHf2oVE2VM7+U7tJGGXWISnaYcnNSt/mqWDvlovuYZRCftfB
wrJO8ggUJMKoXzwc8duAgP8Olmh0+wEK66gFRv9gqsN5UmQtSnGSBOTzZeRER+YhHQY+pfx72mj3
aDcxX7DkjG4NXiGfoGYATiOosJzwq5lk7fbjIxTKwPzDI8ikHbGeBJt24pb/8AjjoJtLmuqTR6BH
a+vu00fIQN6QFa3Ef33yiuIwfWOB3WoLbPrh3W/ks8gc+9HwCv8hGex3Es9WHkvG91aUn1mFssHR
epylWwC/DO8Bpphj5YH7TmKKVcRaMlmNY/0Mlnn7Mcv1acYrq46X9gYVnMWmclwTP7+x21N9JssT
awGYtm5P9ZmktWvRTey7WoeF5jz8zPdKOw/Jd57on33JmB6DKj+vfGnI1VNRiWnYf3iq2XdoYn5n
+BUo2qQPQLwah0WffcO7CJyBpJ0//fMuACV9J+3FboEWAHPUSTOvCkjjBm69mVCl51kBXHCKNs8w
LymuI87PM2uuj2Xo+WguiuP4GqpYHNNa2qk2Ris6Q6LDpxgwf9s4jB4uDqS4x4FQSDaTFCwBkxHJ
RGuKk5p3YFxkSZjdSLNgD40AhkYfGWyn5YP1ELWe9eDnnbaycTi6Itmk4Km/C8r+1yyiO2tr5RH6
yJQfCeoUXFqDWbEdxSKZ4RraaogDdzXLIhUQwG1TwFlubXGKhnKA89PQE7qD9c1Lne85/rymA9r5
iNOrg0Ua8vT+4oQTZULI5rTBdj5TjUTrAs2kLhfT+SxpIpz3ki+NKABXvrmO06n5DJgDD+KG5iYT
r+tuC5N5uytAETcE/IXPnQt5eobHHyKAOSyMhl+bTMj4Mw7J2WTymCFI5tkcTGSoiebws9JP+35Z
Nh5e8PEC7FIW2HYZQHr10lsD3UKsCB3wMxlW0/KRfbQjWVrFJ1/CpqcA/xyPU4vLHIvCkN9nMr3I
4oUvxq9G4y8NLwAuTxCHz2pkKrAoGhVCW5qhbr56QMB6VqOPljQi3ccoZ78u5FPMz/zQRKNh00Ab
aleU7M4Iy3zVFa6+mrbaVaIL0GSeRmRXJQ3yT7MJ1rzirqlXLEYF5WpokTMVEQ82c285Smc2+CSW
x4sW9IC3m9ir62WtOtpnxUdbalz39LBTCfQaMOR5DiTtMN8IN5JLAmljztgf6U6gDthggMecwNuc
sj/yvre7lVM7y2B0un1jtIA5yXTmo0OzTtCdmlUAuQNVeRwY2o2gjkT8IrWLKqi1G1fRKNp6Kx8H
DazjJPNCH9tZGgtl4yubbgRQ+gkaOHb7DHVRSG0gNzq813bfrnRgaaEOzBve+1wDy6CTfXEYAHdb
YBYu+rQb3kH8ejKj4UezwkXqg+QX0VTwxNcWXpnnX5ywAynFedLuHK1VwUdMSmY5cIyPQkXTQ0++
ABALuD1v4oxS3YVF+ti/zhDVJHDeZrxrcC2mjycBmZGgfx2R2dr1E3ZiksXmogO5jeR1/WZYGlKf
cS4Pjt/5Bx7XQBoUYfFe9fEdeiodwPTYn5pm9nAy7a1wNtXirtjayBqtmqb0DnXbjgtNkbiJKC23
QO1y18SxNhoFeLfHzgccGRjYNKs4hjEWMkPVixdbSDQkw4limK4cF2RVfIxhnGOQcYL2My1CDMtP
phjkFJqae6AYTqytm6FeBYquCWAOQPAeUKgb2mEMNljgcpCCLjyIv/eu1HazHLvxZOdaSbwg11mh
bF2pn2wLFLyw2gMTgDU+8AH7flUSodXVNDJU5wqWH9OITifPI4c7sb4YU9sGqJknH6nLfUR9Y46T
78NHUalEc86HBf7dlShO3TvQVjcHQIR0mwrvilWTOtYmB6PJmiZ2xupy2FejtUEhNNC21SPTsFTG
NLzyJW0xAC+cQl35kjFp6Uh1VJHneWdf+t+gx6B5w8hPF/YYoi1+0VmdjRNmJ8CBigXiAyzERKMX
dxnX8rsLue6j5h8iugjw+2lau5x/kNNPE0RYSGDf0Q+OJH5at+t+4ChPOP/gSeuFP3JlOkeQwKic
TAM9NXfY5wqcWp7OZYpM3mC3xb9rEejsRysAv24OmFdpBMaxxsJvB5DH/sar8+S+cWJr5bPYe/Xa
sFhIINb8wEtq2ROvudUVWEv+IRJAZI2dXmndFCktS1BUctP9NJIT5Ts0UbrfO2lYi1gWexEim4e0
XnccCHuq89jKHcN8kl0obAVe1fxdSyZCwVPRXQ2GzNm/J3iqyUTNYbj2qh9YhnU+ok0zgu1oaRbA
v6ksKzoEVrSsvIEfOcABQNCjShVpDCZfCdKMKlvTcFYIZU2+eRMvSR6q2sbZgu7SyDr5XynIWPpJ
s0+il84vFp5igsNZJo7A6NZqBxx6GWkq9me1rxjlfMUod21idVjyKYUTosrYLLMDHTqz1H0Fvmxz
pANpXRPRxnR8sSZlZKK3qzWDOzrP/pN97DMxHXGf7clUQwHZsi7Abhg44KC081weh5fQSPHJJMnE
NomFljzWT63T4EdF/JOkzPVUbpzArRZgc0b1KYD/HsEcm9/WLAScVS3jdz2IdnSI9/9bsKAaF03T
Jb/xeLW2sPFj68EE1vT7jrXoKVVDFCz1e0qx62YHnKxPTK48Ci/ybwZmnRrZ7MxlC0sweZPSedWg
aeheNTp5Mze/kQ2KtuTN3CRHMrLT4rZ6JOPZl3rrrmQ0TOtKLk/fSaz49bXR+3JTW508AOJLEZ01
/dYAKd5D5dchMuXW+MZt7y+da9ov4d+HVgGWXCeVDzxKta9WKIrlINLu6Y9xJOjNVrlbTnHGsQ3+
YwIyCqxbn8ZxNUtuuqoEG1nqA7iz955cADYRiWkyoDov0OpwSZ89v8EaLg2QLqCPo+MZSKakQ3Ag
rZcb2x5kVc9pkXpPANSYuFRbwLtPMYg1NWgRIymRJiAniuGxIjiQ1gSjXgMC72cgkrgUY+wSgQrm
RKwINmu+AODBXKP6AF2wqr0qpK6p063qmqJb9PTH5YZMbXdIFxeoWp87tG2abBtQ8IEWOjafNACG
LE281r4OnfdaRMz+T1DttL5GMSu6MI7Cr6PvYHWxwQwTgCUWK9V1oInuzolQm5WKlO2Q3geCAopj
NgayoJ9FzPVdIT1nijhWbvTdsYCvRBFzkV9GbHzX2rXhiMruzgAq7vkZc8ZVNQUHuFuIXL0zNl9o
+U8ju6y+0AaDRi50tMGYR2rzcbb8X/2Ae7g6fWgLFF6j8boftOQp6vVk1eROv7W12n62hCH3UcPz
BVdDkvV2veqGMHokUaAcQL8yTA5VXqF4WTn0Iarsl8oY8FDhI7kK0X7DsQPoDReAWrdf3B5tomJA
m6jjo03UNpEjt0ILqeIavaWJiTbRITb3VAnPy/S2CJzy25WTy9CQCiLOAIs39JaSU1PZk1Nnx7eZ
cuoqLCzGPLKPEw4asKuOI07BCSNtIu7sY7SUMOG3mxmJrW3r8ihGDV97RfhJvqapGka0pNvQsM+S
n6gDGW4ESqTuKqsp91rnb2gEQsbiju64maFwWk/LfcRwjK5Gs9w+K5XnrJzdyTOB51XYtHLsfR7z
LREEulmSLU3dBGqnKuwqQYnh5W74mjuJf9+y9DuJGS8SQHHr1ZqGXlVcO1VeEb1Wru3dm1n8nUJf
OSUttsQR8I8dv5jQLZ1WR8nPBFTpu1zuURhygXtJGJX/x9l3dbmNK93+Iq5FAoyvpLLU6mS7x37h
aodhjmD+9XejKIuypuec890XLqASaFsmQVTV3rMNaRc/uUVYoDEJ45IsbES+k38UnRzIbkbV/DP6
LFvCXO+M7ofkRvPLBPrfiqioJ3BjhBOIh8dWKfdI4PA1UWBf5QN6Zfax47B1l5TPqJCv16raGWst
RikVIc4FaQCAf5RPG2sV/bWzkDSWXZfGQ9OW0Jjpa5SC6wmsBPPm2hzVFzmjzTQ+0Kdl1v7WkWXt
Z7Ml+kDQx1SZw7k2zqipVt5R1DasQkuguRTbrTMeHXxmWJraR7Nq/fdECccVUJD4yQAty2yQcXV4
D3Q0RPZ8/ARO3Pbcq2h7MuWRcJknGSjCYnvXjNbwV57bGzJTG96cwwAMmro0Y0GFDTFg72ezqAUq
pF9Xj33ZA3LGzcEO8NjaxptR5qjPReMteBxxUfGyR6n/da47Sr/GyYHhMtIkEvojV6xMrGJwJ8yq
xbyRWdUbd7LxpTs54lV0WefGkJag2yAbO8j1TcjNX2HSZUjQ4IL9wmVEU6sqEjdndr/u1NEsXKBr
X9RZih3uMiW/bAQC8WxzY34zpJhVXV9i3i2WLO5keLcEyWYbGtLiuVYUOwARTOhAzGKAFylC5Q9O
WPsjUCF9FLXxAQy1Vov/kVcZ2SB/h20Ur/4COgeMSUYXv6z4g4W0sBcHgBoh2WwTkeUSUS41y5aI
JSLeyBxpQ1qKmOQjqtApjFVY7UOduaXgyiGXFxplbXsZqWqo5O4yb6sgOC7TO5cI3dJcdMN+kS/x
7lzvI1NQsvnIBWXJfu7ehSDDCYVcQuMAC5O3/6+3dheZjOku0YkmDq15ooPW+cxVt/kziLb7HR2e
zrLlHHUGj7a02WQ+jF1wo+d5KdVVg5JCec67nOGS3WwiFxFjejG5C08eHWCPXT1Uv/UDs3BY25iP
oQloTXvMs++iUFxLMLDjAX9L0gZYr2D7TLcx3vyzrV8XF1sF9cGLbRwx69Wy+3RLcR2UD1XAXNiH
oYM+lrro/KNpp/4RPMnNsVZxVK77R/CnGhflbEcmNy4oCl+sKQhdQLf+O6gWCP1wARw0BKohdCAr
rscezFO10SpfmGUNLkrcrRNNFeZsQd1nvYCTK/4EMKGVGdrKl3RAdtSPOnSByilyrfZuaMJh1vZT
HwMdXY12pMVXyyUkTWXIpOfmi8KS5FOHrlucB15CltkIanZ5HxXOqnZ9bPezNq7ZJWTgi61Z9OWB
sE2RlkWR2tj74V4FDhC9Xv6BdyoJMLWOzSYzgeaNoSTYdJgfbkZ//IXDgvhzYg7dhjMw3DKu8bMW
IMNTRg3/VpXW2pD/3GnW35vmAGo622F7McWGeE3/2oAh+RVIngBuFMohkmQoThq+lywPDrGkUaGL
o5XJvhzTWDZrX2SkqFT/G9mmf9qCwjN2ZwvpUAxo9de6EZSDZ10LftH2KEiabGXparO62y3Rzoq0
xlVLMn0sQGNImmrosGO97s+WLdhdVNqzacqE06l6KEPvAs6KmtmNPY3xXCBNRXa5peGQOwPv6ipX
m3gVDSM+2UnVdrI/mFSmdMqpbppUKQ1JRfFuhEuFX6T2yWqaJJCjrL2+iUzzZU0qwCa/ecm5fPt6
S0tEjm80N2VOdRqc2Js/dNSJAfWiM75nEQCjyiDSP6MLYlxphsUB79AaW0CZ64eo1MNTJmIDFS44
Xchb7MbBWj69mZH4NY2V/3MJmTp8O8qQKJgSso9O/6yw8jZkxxv9kNtteHLS6hKy0GrLwxm5+gYY
g19+aM4huyIvv6pTnR59a8OyNjsnspJRp9LFpir4qq7ydEVC0JEAZJM0MNavxrOo+9PYkMaLGxxK
HUAi+ljWbm8YceEKJQZYFqAb/KkIj7UG9laPhiNjwTHXlOBII5KVdg4XmiuiBTHRvdNsEKeO8V9i
LkvMgZbV5tu6WWNRXe9VjUJUjuEQc1WHowIyUFzG3L6McgBDbVRjstw7BU2VzgRWcv19sb+LofRt
5Kq2Pm4/cl+CfxSAgivG9yXkXQwcv0T4tSD44l4K7FBSrj8runAtfLqDtFEFlUt2mVGSX84SM7df
Kal/nVFZgl9jF5t3H/o5iOnImH/6UUypG6I+wIGzypMHrZkMAPkmvHvEx6H/jNZQZ2WM4NTWkeR4
poslG1QLE3norrAvstbpVlXEKmDrw6zA8w5UnGwX2L0ZexXqqXbCzLm7BCmL3FlVQzKulyAUGN0Z
+t5HLj32rkHJjYLGpbZbHChwKwPTsmQG3jLNE+r0qALzFnTAQZJsB1SyP4i6Kh5UlqGyN0Lbed0F
A77fISPtfNGCcq0MQ+jRFMjI7XiopxxQO0Z8XIyVJEahDc3BolasaSly4Uagr0C6wD0zV1FaPCKj
sm1TRW6nE/0MiE1+jvMSWYDOVp/rQjh7kgXxby2oUy8esx2pybmwxmedqc4+pACZ/sPGceopSLvA
pQ+uBARYD06JKgFKSCDvODzcaQE0G7iUzMik8Z32zrcMxgB5DCRRKPIyXXxjZlgeF1WJdFgMjlKg
ge4BW+qf8dSoVlEs+r94IJ4HybyTKuGmBlTGe9yFpYc6hubZ0i1rm/q2uhfm6J/1DjhW5BQF1XPU
gHmnwCHW1Kjs3cKJHepL4/aZVqoq9Q2MA8mRGHv1xNPLyXlIJwkbfSXyJbJflnh55zgPJKZLPPP9
FrPPjeiPWBcrGUzNqnSfaaN1psOSzIyHQ12kX+iIZYGqN1BQAZqsSd0tZy88snqynT1lloZGZFvm
9cVW6ZFOUw3jhJ7rI9Vu88IyVmHH1EPZ4fRDtPosz3Q0gygt5HpSRp+lPXUPkTwrlIu9YoBeQTZn
UJxF/mf8Rf6n/bKugzhBr3QPqAwY0LToBP5DjDquV64Ec88iADja15GF88zXAJGeNwBJVRVrDyhC
VLxJ9rxK7bYOMJ++fCDPAGL0pDaa6k0gIQJwhjl4N0TsQEtUT0SvThdicY8GrVw1mjZ4JLsnY7cp
IxJII3wUpq5lo+BasmLMtbrIJ+NnVym1G+CfxwB8JCgxFuFcV0sltswEUHgU2DW2ayjmpRiLgkKQ
rEvqR7yuo5ekK/ZZFuh/F7G/8c0h+m5rJXZ3aCF+DQeUiQLcOTw1vTMcnThkKFg3h5fBtyM8Je3y
XUzpvo0CY3HX0Pk1uxdRWG8AsRWekPMdZ3eDt7fueZjvfRCwr4AXom5iS0KF1MnkqlEi5mkoZane
AzKDq0V9SAJ7bybov0UiDhpSk4umVqjLZLH1UIQpsltzMEWpyIVJxBHSToRAUhpoycvST0HN2Drj
RvVAl1SL63lEU1sL0INgOX/fyZOrA5m17Kdu5umJrESr1oO7REOFuOEOnX1ZBg9wcVEvSxhaELil
0V3uYnGmEV1+r3HvT2verTHLADzodlXnrFOToTucgX3BpSEQFn7PgYZXoCo5q10SVorlZJveV6An
J3kxDNV2gLeAIRktaolsiIQr2/27MxkbCWNYm+5gDjGZBSCw4/oinNcl1T/uc7n52fX3mrPh7Ek3
F0vLtil+/zFjNuFJOiSojnoOouTTfBDojLF6EDWYIvUJnN/ycqfwfb1r5gNEp5iAiRmZ5nRI7Mqb
CS/Ix/Sj4qLhceXZ9GVImi7k3XZwpjc2qOjyQg31p0yto10Wj2Z5NpMu36LI4Eeb1zw/oE/IPNEl
1qpPYTpFuyHIqs4lGaqW22p1dZkjxG31poK3WNfxVLXUh6KtcOA8BN1GE8B1NnttfGrBO/ykDyDE
YJHu0Wyoq/FpkpeS1WCyQJZyvyiMamo3RmePXlGibc0tUeF2LkF1RyaLHRg/JHObGPYUihSFb1x8
k1H/qY1FOldKK2aJhLQtDCDtyxpnKne+qZGmOVVH630OWmC9SgzkNHCeRBq6FEC5ERsa6pntY6en
Ka92lQ7PEQCGdk2F4pasB0zvYNYvbRjmP8KoxGaVZyVIFGHR5z54qdvY/2zz8sbCF41/rlMVMERt
8pNeSN2UdqiwRM0Q47X5jC/gn/RCQnHPRR7W3MQXVjLL7RDdAfi/A9CbCvI/7S0Zh+RX+w/if7Su
tEdVQ3hQAUvrMTNLzo46HVAxJF7oEseAooqaUsd2tG5mmdqxt7IEwB2J9N9OLTA/U48cJnztrZYg
Tay+6ajDv3EwysFNKsMLgizT3bC0wkcdgFePrSpWlcrZiWaLfIwUfEWHOIBaZGSSC8tcA1hXADYU
QeZ4kRpYB4bSpMV4ViBReBN+WWMJf3NDpQxdy9BkOGQWbvUammR00dBtvmND/RZkpThi/5+D204O
jXIURxoBIJqtC4vHrtFqveOpeKceE3x8ZpvFUomRgsI3TD84ng4wtzVYTWNXLRIz3pPV7DWMk+sH
WQLQk9bSY0Byld0RXEhgn5BccET7RiOSMcXs8XdmPt7JP7L9SHYXncLhf8fjnZzW+s8yjT12iZEA
Ix38bQR5o0yd4rWyT4YKjO9gcO4RbxabxW+mliPHuf74Du2m9dtkLzFMRG28gJGteySoVyXnL5Zt
d48E7Sp1NCOdmmg3s6vuagmqs+6RyEKvUcgPVHcvpOMyeXvV/Sc/HvTTphv1xrtJg1OanPVbE2C9
M8lUySwUXMicugFcT8Wbh0RktSTaf3uQMuNdWm7CFBtMd/YZTdbtLgdYkd6iezRxVqAJUjwVDUj2
ttWfkBIEjhiVkOpN56wiXVU8Kkm96RDtL3ZUh2rKwxOyWMLxtAQVSBV0O0PSwaH2RhxLsCxTnRuV
t/VW0Bx9s/+yFLuRyOjbL+Qzm0qrwOq/3NS//RGLTCfOxUexriv+Wyyt0Cc3r41qMwhjwjuk/Wxq
Y47csXxJE+NUaFXTth/7z3O6jxRXWcmVgb+xeJxN5qn+e0q2kmPJDdQBpIt4oh05i/zKjSaHH2lO
FxNP+WNu5ArODBKfrxt9yGab2XxWkRXZz/NZRwJA+x4A1NPh7YQ1bsLRnC5A9cDCPl1p+cAc+Nq0
1MxdjEixrLPc5oe3LVcFiV+3I7s5NMWq5V0koky8crL6na6oAKiIp+ETwH2AsxIZ1aGOovzRiXJU
OhmWeG97FJIowE+fwvEftjoX+SNa1C+2vKlXqO0wf1Jc5B1fHLton2NFlOvI5+hekZ/jujmW69Yp
b6ea0ydbOgYgY9Iu04986RgglZE/8qUjhKoAeYtdVfvSUUF0fH3i8+tjn14A82P95l0g1ct0ebLT
KLBbbRXkA3P/3TkE8m3p0jL/HkfeDgWju1vuCfDPXs7qU6YIj6ou9Hx6QzYCGz0/NldRmIfnQdXE
oQSE55Z3rH2JndZxGyUIflydrEl7UxIGdpyrU1T5t06jOTrgCRqV79LJTnvjy+Uruek0AEsr2RNe
lZ3bjGG+Q71Vjv4PLX+KAjNAs5t4IQvL6B3bvbMjTQuy4WMPQjFypQvJAWaQ/8gnlFWzwW5f8EUv
9gAzwBEuKJa+pPVwFpOZ/dAiHR3KA5teLL8q91HQO5uC28MX3tWPqYwxVSJz08TRX8rKSFEU3Afb
LtVrdNwWT2TBSh8AcQAyfEkaFNaFhRFvmz7MvoxR8kwWSjLEAKtKkteq7v2dovYtvrwa5y1jq2ww
cYDU5OUTdpj6N5zwcKAQB8YnpKNMZPDb4THQdW0rRJMc+eBUx0EFetYILkqQIKRMEh6Fn+Op1Fzd
quJ3tE+ce+Y7qCn7IXD6Eboa609V0bB3P+O922bh+JlZSYdq2LJ4anU/2w6Bwo6KPIYHha6ynVIe
P2oFqCoROjp1Aw7LQHHeeiIpys80QvKj/GwlQSvLb6vPjhzFUvaRHck+0t7FI7tJc8KtFVt4V0Rc
RKgfugDUofS8W1GjuC77zfXq2yha/kwSe0SpP0qwLBA4meEryQb7qwMEmxsD9OpacwRiPfwdgVxw
NpFtbgxkmH9GWJbwc/t7VYxsl1TFu24F5VtXGvkeX7nNisnpaDv4x9V7Y0da1XF+OSWO78K8Ld/A
tBiMwvkyOmAny1GuQ9JBRphkBHKJW/0SgbQ8sX41ba6ch34qrhGAUjPg0Vi8W6ZVnsKxDlegvVdd
HJr6bzSKfbC2Do4yARVTV2bZol1GpC0q+3+ym2Q8VOr9I97dav93uyLSBtT4ge27dysGpgClYeaJ
4ysVxaAoVmqiInpqeXei2dg52mtQf6PJVGnRZwNtog5KiF9IlBf+c5eBzpZ0NrKHLgP8zJGU8YAs
dxEO+X52T31UwBjC3tA0NIt8C+I/gFfIdVliTQDLLIRHUydqm1PbWXhN013xYnosc/tMMwtw+K89
62cdibiJvoaEx680y7v8EYUGwyPNcP6D2ofaB2qVjBXrvgAXHZBHaDqISFkBvyrbTooVfsaDEGSp
k5auQfLareMMSXclUEX5ZHeWcpjiDAUMBnpqD51/IpExjMoBrauasWuRefP6Rq13wMFJHgFUDlQ+
kCkAViwHMRJgy12eIS1NQgdYRU9MN1GKlo+5R1NSMJ6m5GsTgQMpyLfAo3MXGJKdQUZNrUnZ8JZd
fMmuFn36WJQovSqr/57tL4EJfEzjHdUGLNl+Kgr4z7JswJcVPMnUqkYF7xbfWZd5+R3fUeKRLnph
iEduZPleynWd4ZhzkQGqEBRmk3M0WjACANmNedNo9PzNrgrFszL0GasSVgZsV4AZImEE9iUvL0HC
0Iw5GpQrybYwD0nat6YEzgtbx0Pe/WI6C0l/b09z4EE7aDv+HZmJ6jiKXNnbeEKffXkJozQ8m0rk
A1Z8Ur07hdMZ0JYS39hSn8nBNKpMdRdfgS1qlAXG6c6VLKq2Td2xYmK7OMwBcuE4aBLFH4TugBai
0byIXDJx2DMFVWrgYs9L0vy65OKwLN6J+rIkxbz4AnhxUxUo+jLqNHUDPIx3llY4j5Xu2I+qEdfn
DBQChhQt8gYVaRsk73KQKfyhWIKQP3kA87E6m8BXmxxTBciN9LgLsBhTgDTS+M4YNIGjJPAHqrnx
XkTV+C4HDkgA3y2kZdQ8nyBW58H/2ebqrpf1uG6rlG96QHudeZtOQHrvdVd1evVMslBY6pmmlV19
A7IFjqOkLYlIWcWDeuAaeBFrmJJocQIxt+a1sVasF9kSd3Teok4ZHki3hF3ugxR3cQFHdnMfS9jO
NtRDBcbfJdASN7Pxo1ru4y4u7kPpyvHh7o/tJ4ClYEWJgyT5t4BOh4dWZaCgyO0XEN18oZO1uu1s
LxpEcXKG6UZeFeqtvNbsL3RSNqoVsNMDVpz+jEP2JJ+ibHwpSgEE89UFtRJ9mvRRPLdz1uN7gK+M
3dyXibeRtmOB+EEW84d246vvhp6bO3IwqGiBM1PdKVr740amZ2UCiNJJ3WYABXzKeuunmNTyq8KB
saSlPVKEcqodJk2Jv+a9ae0Z0HFX0xBVX4sBvdZJYogncua5Pzuz2Lx1rk7kzKLxH87obGpmZ3dw
0rebvVZUa66jcL6nnVXSDNqpgwVtxObd2GIht1YKz2eLDu++XTXycMXzOHSTPoyQlNbjLxX/RUCl
wSDGE45uLJcQSUWb2GslQW8Gae04C11us/DRmOr4S5j/fedEU2CbXJwIxpRWKnuu7gbBPlPHK/W+
Btm073yrOS1NsNmoRFvOkexeZNT7GqMSUO1T9OVdGZ35kMU3tprDrTPzfy7pMBRxVpvG0rOZaH4g
ZBpjEtUGtLQXIbdRbX4B/2J66T+YmZlvNRukr9S+TA3QcRkWW0DpCW/pa27BR3ljR8ZkR77Ubk3G
DTc2oSLO9J5bXoVZoNSeJspo04Aodn49klarY4HkNRR20XerCYnlrQ8K5lNoqd3JCYr+ZE7cWfEC
EG+KMymNS8KkD7p8RUOytB1gZwSFerCl82xIcWi+RKRgSQGkuTvFR8YUXkZOc2U63ASJc9BhLvNe
hKvODHK3aIEBaJo1iLO0qipRCv7nPDSH9z4AwUceO4+2k+0MJetOk2S7I9Gooy6v96MvmhQtcgNU
2KixM8S6ilBMT7bXGFmDzsxFfo1BBoscXJPxylYVsb5T0H2UsbW5PF0cvzvUrbbTgMX6tw5+7un3
wNb8iCSkkjbIRcR/NxhcbZx4claXg+M4LtGAjcZYIJXXGzoJKco4fRnKckNnG1cdHamQrm2rWada
9f+XX9VnKGroV9rAT/qAIx/bRJGmHEyQgD7Z/Akk+FMtBx/b9EY8bBLwR6znGrcBm1sPPR7TXBxH
NW5UFkfFbzQCBR8qXmJjuinXI0UdaCa+lnpefc/HzFqpvhMfE7NLxSktWm1dxXmIOpQitLwiGrmn
2mg8DSwOcqbCBGmZ09RnuthAL5hHgHst3AQVdNs7BU0bLXjOx17bLw6LmZUA5MZI61MxYjtDcnME
0bqwsp3l2NoDCEDZgy9Y+KBl+0JOzELiAE1NrY+gWUi1rRrpv8iM1OS1XFI81j0ehv1qCUejG+O6
/RwksTovuMj/uXRUNNk4B6KVO8v8pXUiqLfpiL+63pBA61VdrrAXwQmzmaE68qZDQ2rSIFO8uduD
+jsmalo1sqxcaTrSAiSki2MhJbLiUiNkuJtOkI9izuYaendx7iOejBA4ZUNmTltACyWfhzoUG9aG
SJALK/4MXKF2FzBgPZM2xJvtUCq56ZIWiJRoXMnED1K2RjY9lSI5kK5F9++nIXkWetf1np4NXtv1
2gtZ6hkYiMHT8kiW+CzK3KHPuxMpi6QvvNZGqnfW/vf7CzUbrH3ydj+6PxSY/AAGH5TKcHN/PCiD
T0H/TH52L76PQ5Jt7bQ1Dxq6IQ40QiPW7fRfZQKcFt40oOl68f1XY9VRLuHJhC7/q4zC012R27La
v8o0O/vHrd0ZW9YoS6iAaKX4wSkRBQpO9QF1JtdpJGXlNKJQNQR+eSeRbu5MmEhTVMaSDYUgH2vg
8TbNo78oFrmQ8i40yRYF2ZUTvki5DapcuTg5lJmONS7DbtqMYxO7SCqIczuE1rrOUK9L07CzxXnQ
c7zNpRZI84aH7aq/UmxRsG0qUGolaqfekpoMhzGYNCA1dacubOoDK5pBB2AIvINureupA/DzesRZ
ohR1k5MeK8ff+iUr2RYICtZKH7vCK1F+MOWtvaeclEE5qIEjy0Rpp5ss1k2milTMujjSjC6zt8xg
+US9V4v03Y+EsgcFr+HlWZZsbRQwvGCLVLwkqBvTUTp1BjNN/qLg0AQsgs0T6ciqCv1kgwaDYaVJ
CzJjSY8OU3NsDmTCfBVYIzk6pxCVDNIS3C+xHmvuEuh/XJ3Z3ZNlMD/xPlrZQQ9ux/zvQQ7Yu5vn
G/Wk0dwCQ6AHUPCLelEszzRTV2BSAOqull35yxORRmTnXKMYVQLY0ADJt0jCvU0SM45Gy0VQZcSi
tlP9mPVNtVtMUkKVo7kmI9yFKexhow2KAvgLME2q+KW6I/qZ8aXZ9S5BJ9EFsBg2zqLNG9Gs1CPg
JtrVcTFNBHqsrcZ2kGgHLNSssOpLSFDEYIk8am7CEWQTb4ttpo79vtJ642ihV+JoyAtqab3crJ1Z
TkqS02i5tBLujqaAjUG1CA3xSPb8Or74kpsAyvIKcAON52cZ6FNzFGdE8cQc4J864gl+mea4caLg
l2jz1utQnAdMnaJ56gO1eao14Khanf2JRIu8maZPRtbYoH+EKV2yYRo2ph503ig9STavQZEWIa1j
A0F9XocUajn9lRW12FKOn0bhGD4vNQFmVzgAM5A1AvOQMv1Oymygz5BuvoY4dttK11lF+fx5SL66
2o+rXpjhUL4EostWIubVUXWS6pjgCN32aLhcgCk9AHZIA2vGnyaA0itLtwvaizfpg9iG8MYU37Y9
uTfSsHJCcFq30TetUUpP50P9CLxk8xgaRbS2p0L9hnpNFwh+SO5cLYAyrO153qP9dU9dNXMWV+Z4
E5x3ahsSWlNYnNh+rqsqZE8NmQnDByxtII704ZeK9CXqgvC4fBDimCjbmUAZAcwoIJTKSUUDsbRr
eh7Mdlra9mtuNmJF+Wru8GwT4YBiFSJ/Gnq5leSo4M3QTHIFgyEZ2NjjVauZsMF/22xDc0pm38UZ
1PhRtH6w70zRAwZGYs0C8GsekSz2Q3602flOvJiSQkgnGlk66zxVCUp8Of1LyMU3lMF9dr4zNdVI
2SpseG7l850e9zcvh55eGYCkwym8noMT+2p082L48LUyvynwHaZ6weDjxDNC2RIQ60YvS6O33teK
LZ2n0iWV57E0Gun4dZmTsOuT2eNOTtO4mVBYNyTIyzeDcqyKQHixBHwCmKztJX6nHGg6xttBy823
xaqXeE9KalseSkZ1kMXg7HJuGwfgdRfU+CXI1qO7/iN9qPNVlAM7e1EsdnfaRUGRsf/YjTF+hZFe
hOs281FAT4XxiTZMD2b0jern55L7udDeiWwPcDHhmsxmDz7l04MdfVPVhu0sBaWL494o8udEInRN
aIHfmf5ku/M39Dy3/2q5a/eTdqSLptva0cyH6BDhxUUiY0g4EBCuJvOcS8N7VcyL6JCyCABi0JIL
vrvQTNH4bFUXmnq462FsKhw74WvpBvXupv2ROhxx/M889P/Km2H7KY2qLXdyFSDAoJ3vZNUBiwYX
KAb9d7vJe68GpcOTf7WNuDXd2fbWX0m3uymM5o6f7BzDyV0674llITTVQPtdlu5M1czvi6NJsXiQ
Wy9rrO9CzdXYdcfSVV4F2YoeTLe1nw2rshU9qegp1oSGBSh7VJelstXRfEx0gF/YIgb2r/yjmvj2
Qy66ekeTp+1VhkgfqzoRh4GF+sbAT+UT2VKBxZ+2ajcBSXkqxFlhNdpCNby65rom1ikuALoxlUVP
KgfMGWmpIkpIrQXCt1lLvkUbVXswA+pO7fmIAzQGU3HR1c4+R74OlPoKgGrLlLTE3ELarAC4Qq27
mSG0bcyc9uYvnf4eFwX9QyxHcEOHD2QzDlHsKivdl790UgR29hOEPyBSlZjR9M9HclriLhItMRZm
O/+7kvGyNvrqwNptZOKhwn8vDlDHtTl2Ncp6h/hrbaNyf1S/BvgLANlZpK9R86R9BSfNuUaO+HUs
+uwBnUWpV3WB9tXKcfgZaipwsdJJfdEi/HClO0XNm7wGoDVOe/+nqP7AtpedGzaOe6O3DbDodsFb
Uis4wZ0U5FVZFLyF5bQPKlO8NHY8fSqAbTOANOKLXdjFGR+ZsRtIq0kT2DebwHQkrZOA/IpCkpZC
+lnZn0iLOrKbkDKjSCvZTfGzR1LQdXynQAky+NlVJWn2LdAsN1kem18AP3qm9/likWZNsy8j0ESH
wgAPFE4Kxl4+7Kot7ZGnOOJH3cpvjg9onzyDREwqqpOM+KK9yOjcIRKow7pqbo4l8P9I3fFCvNKj
BfnPTZDq4tCovdKfr9PlyTTl1t4XaX3sTVGe1MrZALEVv6m6AiPCVYbGa/wGQ4bzVjniFStPRmyj
UAxWZLrIGWLQjORkcbUnedtGyiZk9uSJKEwezBKYTXRqNzkVIAnLBqyykvNqmdJ5H01TqV2mZLz4
UijSVjIyaRfj/9WXFmIgMpsbr5qij1atnmqgL1HXUaTGL3QJhqzZhQP6FhdZpOL0ra/BSjLoysVO
1zRk6gKQh0rXOgI/lAw0XQ0m0xe7bABZbMJQ/uk1lg1WszINtqIE3OcFCifs0ndFpEAkbMH4rozV
PCMRXeyyKwB8YKARLoitty7Rwp2SGcXDnQlNQQjDt+F0CUKuixmNEuzRDhwYPDy2nATpeyXzNLCj
boy41x/poiqm/tiC92P0awWki21kuSAfQ3sPUGFmtzDGH4PboQ8IbLjNNkusilt+spYhUPagHIMi
1R91h/3VhIG2b7lWPaao+cNvjH44dMnbAAVP7iIg/cWWpPMP+Fay/EytABAgl5i5qdRoi69btDOA
8ciocaZb5cXMkBSmTbtLhVp6M9dgoGmnCLWRszax1YuWqJNGDhIlELh96E9KWuHPGMsK0QDiIO/P
9ZcV7MbCNwxOovMKcI0APdiOZek0gOQHilbhOE/mlHWfgI/BXORJtUOTmO2nSTX1tWVq4NiR2kpJ
mwNvfMMlrd0BBrKNjS0pQbnUfWqN6T4aqBDrPU+bpHdcVqUACtai8GGqqgQoz1ELeOA6HM40t/HZ
4NJDhePf/6hNILKhQ1QFOIIPibXu9KYxDkwPnM0kcBstwD9ezZHVL7r+QhNUmXSvioGzyakLa+wP
1e7VTFXn6Cjd34sFzpSeQaTCH8i+BS3eJrDRHk/2DMhZMiCe7zZ47Uu19wLsjnfkHg+Oc0yy5u/M
9F+DwKif4z7NtwEzHJwRIO1o52zfp1rzqUJL/APqCmMv6HvIVVZ4PZ/YCZ0D/qdRt7aUpsRXDCrS
xsDfUC7z6l53PH4okzr2kAj8i2t2+TCMPHjGPtG9/FOPfr9qeiSB6ceBfrHwWQVqwPxTM/7Ukq+O
gkaypd8bWeigZ7rzX35qH8WQ69PvcIlRRN2mceLigYAqkSzo3aapjQ0qSmJ1a1RW76pTYmzqPEAj
UIsD/bIOX1sTvI9B1ybHruLha9nx5FgiFeiSdiqVYDYhRY8cqJsBGH/mBUUx+ldfGPWJ7jWxdWUv
FAO9FfR/4Kql+wTO3j+0KU7cbnxb6dvL/365mhg7g+Ot0negs8/j4HNSRNlzEHRPhAxXB3GHRqWQ
zVB0JteHdVWhYJG0rCrR1lQX7QOhykkkO4qhWCx9xnf9E4kphtZnzCP8Oqaj7LVIot4Lh6hwB8F7
Z5WNoX+2xydTMQPUeWCSJsKfR2qrWO4Y6+PmTlFGo7mlILk0XjzILvZvopHEyu3E08Z2WtdpY29Z
bb1Tkmi5LLRK/4+161puW9myX4QqAI34yhxFUcGy/YJyOo0cG6Hx9bN6gxZkWffMnap5QaF3IimR
AHqHtRyWeltMRH2b8BumohNBOXRV4M6+M+LCHIWie021Hzo8MYXjmG+ECd6I6XRoAOHjVBqyMu2g
GCvU2hK5t8xMvV42Spa3uZ/u31gafvzJsyxwXG21ytrPk7Q6GGxTkTenCdhMhHqyRbmLL8mEDhqA
9O67Mtg7rkp6KMhczSq/2wb2NEMIXLTEb+M9/lV3HCNGAwDfICuSuDw7yE2jvbhC6Rnt54fQ9g5p
VlvbrKmCA4mAFXo7q1OOXdC85oO9tYfUOPRtB0wOlC6BR1Eg1xODAl3fgrrsl+scPVE7jyUaHJZ0
ZkXj7QxXK21Zppr9SGf/hZ3netqyaLxz6KXrTCHmxOrSS2d0AD8kcpJRvX8nr8PurW2aW5heASxq
FKXqIp43n7tYJg+t5bsYrENTYa2Gij2pfZvl6FGIFj46mJysxKcDc95DEzj1/s0Sd+R9x3mib8Fm
O2m56XrX2LHsE3XPAf/jakvWHucmO3QHgvgPsAKrqYlviJ3kNHo3B/Kig8fSyZVW5D/YCVhEPM9Y
lRhvQ9KzldvCiNi1BCLYui2RULNsdNCSLNAwn1IC0WAyIYVEgIVf+PmBTLoc/biATzjocYgZQRVp
OrxIdHNehVLLVmhnwxl2grl+tMQFTB4SzfxntrZK3dh2vRpkbwVGfunNpBz0hoFM4JICahccomOz
pdebor6+kVtYN/37TRggsd4PRfN9MAB9vfXwEHWy2yuLYrM50H+8cZM12h2AZMObYluxKHzEF15D
Ym1Y69IAN3KIcfoVaTFUfNMOvVzjE/3U0AryCUmzF8zxa0+ikPa2aK1yJ7I6fdJG7zsAb7MffxoA
1OY+qHmwbDLTfB6kzlaM4ScMZFnso0OHoY8oe7u01JKMSUvG85K073wLx/J3ws+jZd/a7AzgwGqH
WerPxhBbZ4G76jmtS0zV0Zobolz2hp+t3wjJiJwbzM0lNeuPASZcJa5OvhrH+x1xtqNY5EGyHGSu
U9RZUXrpo/DrDD+gvOD3RS/rK5pI1bu07G2n0qAk0+IiWnYRrhVCyUhBdiQjkyTu200UVT6IJUAO
zytFxzw2oXmk9XwYkZ2oFm2ZXSrdtLaTSVfGfEWnkyOZT5aeNSabCBsr9SZdzTpXpY5m215eJoB6
tZSOIy8TFr3r37SEVD8KPT0XrBkyPBg7SfYSfWVhPPzsRw44V/zWrl0pQLEY8mqnWxl/ELyyge+b
Oz+jr6aQN0vbieTViQu+HHiKHj8MQUzE9ykzjsAfzneMPgGx2U/qNxz3SZ4mfGW38jiaRr4jI0Z/
JL81jpZfhQcttt1LXmnaUuM2LqavZzyHK8mi17NZO53FQ3Fugd2D1h7nGuIJaE8gOnTQFWMgKHr0
rZMyNEQopJ5ZQWcyDq5liRo42c4WIUNixwFTwaJL+UOrUk7ILulPtbiYioIhMQvjSY8uBJ5KGiwI
H/W32ahYHLImFY9NvXVDEKrmRvwSDnG1DzHJv8YFCVRbSq470UvpjhWSIWWMqqYJHubbF1PTwwt2
8YBFCTE5AMJzAE6r7SDJ5sMbGe8XDIO0R1LOcl950RK/N1AzaCXSXirwOztaolI5HGV6Be/oSotR
z1v0AF6dzkD/djubtXSm5fpnMUYhyOoVKXXZH+enjbkLhp5FwAI7WZB8AO7jKUfpk+Z0kZL+hqqq
cZzGfLkl77g77FiOD7/UC1lsbGmided1MJjp6bfO9I0jiao2Gu+KuNuxQDb32Dctu7FGdS7ILLQZ
AVZSNEgzFSzTz+Bzlc+uma8IVrKv437vt6G1IjBKz3SNhec4+jlA92UaGp32eGuK05v6LlKlzflQ
+blzxGRyhOQNSd+VK0k2lTSpmvnOxl27NqoXs7QR+a8xEPmmAZrLkQ4j2k2Po1ttU08CpkfJSTRb
zLIcvYGT1yx7Z8eTZhu/RnpnlniX3xOaA9AjViIDLb1w8nu7TMNHdNbH29oU6aoxI9yR9NTBTL4+
7oEj/b0vM/DYdzpGIBQbBuXsSSZ8UFcN2DZeSfEfZbrynXL7sw25pOjcX7ZyMFZUhpuLdlMR703h
LwSo8Cbo+2eq4U1q5DVR1Pv7fCr2WQzdg1MdsC1aZ9MV7TN6Xbhq9TaH9Ez5B4/YPRPNX3I3/1h2
M1G5tFe7d7J/jzfn4l79Kd3mf3UqoGHNgKRFGTjrpgNZxSyjs1xBnE6YpmRjezkGPxS6Kanf4JMS
aOnQYxePnNhbmzkiNvdsmyX8p9NVzqGq7LseYM7hmpZu6t7N6Rp6m2M9TmZv/mCvrm/+EO9kyDB8
C5DBUZNi+rrBvM02GRWqcMN+RkPeXbgQ43OSGAsb+EwvDa+yk2WNSKwpK3JyeedsSfu3k2gSdGpT
ql8Y7SdhgKDba93ik956C6nKZNHoBvuwZe2Kiml2anjArQdPeCfayYzkvZ1XAGSp0wMV/2vA4e0T
pvM3/QWBycd7tLYr+iYihSLLro9/WSZGJuaGg1F07srtG76eZXPAqeGAgg0HM0o4Chi6HSxC2aR4
qOMpkOPBiI1+6NidUnA1L3Hp7eITZe8oKxcFaHTFbDceJFU6rjRNb9MLEA1OWT7K65UjsvwAgNen
/N/s/G/xUI7Td7aHn8xMh8TMYtFjE3OhJl9q91UGJKJe4Kkh2H0rIlPl2EWZPTmS1WusOfyfsWQh
PvsAJT5gU7NwHbt5oAPGBqwtN4IWRUU8/IDCwGgBOgag2lZPQVTQZf59h35txzHGdNlj4Gwb6LCe
1o5htYshB7AZWbuAS8dkKMYY31nPr0ceuopPMmkN/v2A+LRqS+MlysIX4DG510FB+VQJC/e0tGvb
vfqje4y525wTS7hX4Onya2wcaUFGoTD5SUbWU6T0JId1sAUgdrKsbVsAe81zwDne4EdDHmTTvb7U
HEq9lOu34kxmhijQlFEfpxg6F/zU42UyX7HJ6EG+IT4SDKwCBSvrAIeWyuNMUVL2o7V1xwSTxmqf
jtwWmg1i2OnqKS/R3OpQDVbsokm3wMwBwZi8B0CJI/SIARjKQNsOunvIRn89m2WkoMM7GQWwULBa
6Ji8XocuT9EVA1xKOkQEeylz7u5rPT1OPbpz4qSQ9Ro88yJadKGJoUvDSDZ1X7JnTOtmmyb2kk2l
CoGzVnLzB0Zshg2qUdFS5TjWM9kdndGBtCWqZZN2ZssjRj0UGMPJ951iCqW0yYhvMkaaBPdRsCkL
+9NYdi0KlAna1jvD/hS05tegzPILKVthLuK2NZ+AZeQ/AN1rS+Iw88wz6zEaOJiR82ko9GaPcWRg
56uINm+0NfcBfEXLwK1uLzCFHNx3L4A62JsXiDyMJyI/oiWL0AvEyQ6T5ZQuoWVmow9NGuYyTbqD
BuRE0AbJaNXYUfS9curVaDb259bWrE1vFs4uMVQrrFZfyQB9f+6C1ZxdZs8RpZfv4OFcJX5gfU7H
zN4Im+NrZRf+AqRd5sZSzX+d6tygAw8Ux0M+IHMY+/m2o/YNskHiJULXLpnP0smAXJVTnybFzUk+
WL0vsXnqUyHXHE0wJ6aQi3oCKKpqy8ZQsmjWk5AAjOhUG2TZLZBTag5diaYb5fPGZnJnAyB/QAbQ
AMlQmRciGraJ8L8D8LAA+KBpnmtU0xxfJaLUqsq206pPGhP3pdvqtyUHUbuxcFRHxxwBPrQgMW+i
TZc3ERpCzBLJB2AJL+zAc1R3ydd5L/DRhgD92Z87Z0Qb5uuW4Z2ZqwJVYTQFmvcds0NX9YqowzvG
DFD3KyevH5vURA2ecG2zyi3usP19AlwU2oX14Z9ElN6zgUsYEkRGcBrjuj5i7rPfJJ3LHvHf6Beh
JvSfmrgQbqHysSuwFJFPYGjBqeFRfRyTAtmRXi5lVmB3qwiRBS6Ri07WwaVuOozI6NxeEMNx46LA
4Se1XKYNYXpK8AokeXxBNWDYO8inbU23Ka6e4VfYWNjdN+b3G6lgE2XU3w9dY352+z+cDFFrW7uw
iivy74DMkkC4vn2tNEv7R4uRVUVWB9hSqKYHoGfimAxxONh2e7RhLIluLZOOschjzVl5bfJsWll2
T/Xtdq0j9//Jlk19z6PwieroRag7h8EGRR5Vt7OSoRNwyNoNaUuWgyS6sMwDaeMcc8UqHinFiuJJ
g03xqGqe2Kk7xWuRlwbZMZgsakwaXHW3Bw1GlZ9M4C+HS0AtTUsivCF2HAOiYIQFrUiuRHWsgwpa
hXiNQ6LY7pdurBn4xXncdtAuh7Gw3nP5aXTM5NLYXrMktKsW39xQ+P5XkCIFK7CohJOFLUDNh9b0
hY+WrI3TxCjhqjYYpjotuDorMJ4ABXgOJXVYzEK70bQFcLbwcEveVQ2sEhP5OHUf486qGEZkWWSW
XbISo2aUX20xybj4SFE7Wj8peABeTvLAwyC+eUrB49I6mawBAd9QGOusaPTmkU31uJ652QYXBLQs
lIaxCjqpfxPJC3El6V2oL8EEP94Z6Gg5ZcyZDfIuQsVAW7QdCBS2UgCbDCBNR4A52O6q6VHay5Ne
9ZUojB2ljjTTPUb4PGtmJyj8sbHeA+jHRBRkjhs07DD0er+0Q/1WXkegX0+T8OUDe0fJzcgv0ALX
PKR5Ue1BGFXjl6VoEmmte7xeJGlg7+IIj2d+iUl7wHaJswgq9tIgm16L/CXQ3PQO5Vs0igqLAccg
CTatZooNLS0HUOf/5lQZ1nIMxx+tTLQfzvCIhKz4ZYPse4E0vXwCuk2Nv3CfH0eHy7MtBtC8ok/y
xdS9hwRtwL/sFvmwnjdfi9H1ljxUABi1KfepphnbUYriQQSJu/g7vgcg+yk+H/L86GGrd244exNf
oNn9ArSfX1Q3oYqLxgXKLDYHQ2GfgtnqTdllOn1TYpls31iQjnzx47CnwsxkRDWaLC8XUTrw0/xo
RE9BWZV9ylG5BdHV70cmSsVQdiZncbavRv2SmG5tHzQBjsgO/WtrabV1sPaspMXINR65DdagUdkU
8XZ6XlYypw1XaP7G/LNa1Z49HLQBo9S3Z2iwt00epKbDqwcF0RoweYFMBGCgKgAd+lev23P679d4
5zFpR/WuEj4cO6M1t0yX9rkKBS6V2NA8VR7SOnpfRd+LctgFxHxV5mJlW9z6YaMNYtGPofkcZIGN
NHik3QVRr+96fE/3/0Ukq2xWOo+HXctzNL8RMDgHMU4UhdWalplZhGwBAqLkjPvEgiCrpqHcWMTG
EvgPfxiGbnyygyrb6HkVLYh6d+bkTZEO8btB3JGIlGCxHND7bPUbovMlhdMa7Z78Z4pfUhh2uxQA
yb4juQ6+PxQ/8VyRd9Zdg3I8yDxQYIjMkO0sI0qXtMRcUvjILP2O9f1bC9vJbhZkpiwoBtkbDnDp
3ll4o3mHZoNmTdva3DLwpweax27eDEcNCrkAIAI75+tmOgUe8aHUkRnAxxJr338JCyEvs5NE2RCN
XJG2m3bQFCQNm3o1b8YpSFQYLw7gXg9OWjA8Lg7FyQFV1lr6fgC2rhy0CzYPflUnHiTsVyg87G51
U3/ykyjcDIB2PpFPzqW7DmWFcotIQC8y9MEvdnC8Othhbk8AEiva6NEYfxHDAOA9vXMPYa/3903G
0TQQj9kPZQFM1viLZTBzDZ4X96CDQxNolrAQUZL9aFj8v1jQqyR6ueLg0j3XXvvLQLH8q6UPv3of
90lc1t6dKNWobASM/8XmbxXYDLoLSLiKZRR2pcPXThz5R8YNtmwHEJZVPVpnkZXPnvrEL65MeIDK
wsrydRwK6yF3ZX5HIvB3NSsfNFZbWpJ7ODo3d8GGyT3oIhfQh3BFW/gKvK3grRqtaNWx0H4MCiO7
YnexwqbMfnTUoeMq75Cb+ZFkNeeqRxOsEXnh2I9o28iuADKd3J0Qg7lmBBrSwWr1Uwto2OnQqLME
BXJH69ALqFZO1IHA0UwZEoRKU3L/alaGvgfDS7biIEf8bBnYlHeADjqxKtY+cf0HiRuMqOC/CqvO
G25W+SjlCYCkVzxzBEDXKFv01ig0j05rbwcU5IHJ6pvtPkrcZD8rSvyLBa5jv63lUK8LEexEgc0i
A2bEnooUaWJhFAS9E3sqU5C2z7m/p0JFZo7tUnpAn3ICtBNRUXjsQwCyBJg6AwpOzVYYwSjuAIcZ
KuIJb4uBWzRKqQOdkdZsUB8QSlsJYP21vSj2eWGmlzFkT9SkRyvp6E800Pu6mnXKUledgR/4Db+j
lKxmywEd24ugt+U6EQlb0uPb9CRHwiEq2ZtHPnrum6wtwZa0nA++1ORagk4DH9rZxZbGUHGO5Fc7
DFZl6icv4IorMZQFOdVqkghQ+F2VTnJP2mwdANrjq5LP9oZp/cKjV3+Iino4D3l4OwhUjLa54hQg
2azlyi5zxXi4bc7yNAvvMBNcnIQAaAhVLXBR4quBZeaBihVucT+Osnl5Z9W7MWrDySHFbvaq4Z/W
MgcJenBXg4E1D6tNWqkdLiqC10riX0rp+87EHolqTgPT3Gtq6ewR2ak1NcJ4pd2etBT7I2qTMVPQ
gLVmiNERxaMcuxaQdUTYoP0KS5HaB9mgU4vz0KIYJO5Y155CYLtM1MwMqZ/NUOBimYVFcqQqdimr
atUBQntDJe9CuPK+ZB4mPX000IGuBXjzASgxKnX3IW2CXSy5kugjf2VBShdjU2vbTW10eoOGGsCm
mQMeEFRin93Cqk74KM2CfhG6HapxHCypeEda0HXDWJX8Zi350jJ0wbo2+35kTFpc1ZJTf8wjd1jm
jq89aVz+dSYH8yYDX9FfWvLQYiSCh6Yetk2esGM4eOmKvrRAHnuQ5SAf7U6wY9nKdEVfzlq3Hxh2
Hm/k9GUOftv3cdMtxq7oHX1dOi7yI6o4S9VoaQoHAGIxCCGUbFZ8tPyw5s3y0Vmh5xNkxX8Www21
TC0btRwPg+yoyYUXOmRF+oRJQxfNY79FdIaeFn9Z2lm6LsYe6LckLOOG70zHy6bl7BKFLeDTne+z
hEkeza+QgQ5segXXRi/NgqKboBBak8ds7GjZI++zvab5EXrjRnAHZUO8EYQw7HrmXox6daerYqQW
Zv5Rb5MvpcInDgNk8hqkZFYATY83ZEGKDIQcBgaFJicMgrarRmR3EnXBu0IaYqGlfvlFlCi7Ybom
PIL2r3xJZDPJa5nJnRek1rpK6upLiUda8JIXD4BSAZlDJgW61iDvlHuEms/sDvw9fBSnxXM/K0Am
6yWPvY5MBZ2RrFcyqWR09v9jp4H4dJnroCEHXwcQu9nYHOmKZm/HTorPQGOWRyDcyOk6l6SZsRx6
XFHKkMnPYt2O9pccFIiPWt6lm7qJ0dYHFKbPo8vuAKekPyTZkNxHjfmTxGTlRZ6+zS0LbPew0n13
C0ixhVZo1iMeBPOjYeMigPKy/UiyIgxXA0bbrkSVHNtxtHITYWzJghwsiTHmQjmQTDl0Th4rqnDs
4Zu87dZuCeLtqu/kNimK5hldg89iBLxjPYpfMsNDyQcGBfBttNi/omsnu6fBvaDkxUUvr/NkH+lG
ralWbgy621mBHqX8YpZXwo3pnfbaxvVFIKHGVkUwLGsR4IF2avTCslRLumcnZQAaKTplyVsF3daL
EJh3Q9hdjFAHAEagTXkaUAcCQRflv1k0JXiUVQmrmQyZHB0jPDuVhW3/axzshYddkmKHNd8TkX5I
QRyIFIRlRW/ulXRLnO+QwQBQ1fatAelCSvJDOQJREw3yuI2So4k8bVRnwcmKgUTPmNFvOlX9AeaQ
eIjGYCPakF9I1AJL4xiG9U/SkWh2mmV/OolhBHBc2/8k+/+rU0SFKXqVtvGQPHSHix9ztBeU6Ims
vsuagxYSj4SPeSCKpzwJ/jHUo1Hl1hHm16z6TIRAtHT+XJJ2NkZKqDnPyz7BEI+R8mrla3sQw2Og
c0BX7T1WnEZAuw9XzM1zJMCd6gEtCubSzkLz6pmG3Mg2qk+x7LtD3+Thzgd5xwVJV7bSUL1/Hquu
W8iiqr97VbhvDAO0yAUmktCR2f7SMvZ9BKb+Z8d00bWLMtAUEjyh9Ql8vreQ/ZiLS9vbt5DCAJp5
OdxFouk/a4XZLbg6A7xrtwA1Vv85b/CadNYr2Yd2BRs3je47eBYYRBZurLRsLkHFvbMDhuS+KkEm
Tsu6rRekjP0Rg3TqUGame36V93rQXBwkrpZ1FaqCdeahzTUT+d52WjCtKq5Sh4F9Lah87cxbN3l2
dPTaKrlXGvk+HeNg5VvJ+BklQ5C0yQx/MX8ov3RjxDZcFaNDVZaOfF9+djGC0fZF+alRxeu0HLzF
oArXZBZFibaP1FCoaQGlyuz8XYyRk22IGbCVFWnWOuqxY0Ov6tgCJim1b2sprBZIDZa1vqWdnXHd
5eN+NAHPiDzsBRNT4WNsB9ZWBhYwidSSDsoifLVIlcVQ6uaSoTiB3L6qQtS5/ikGJN2OUvskson6
TikALRbspkIAqV+NpxLHB0vkova+mwUbQw2nzAf0hJfSbC8tVcKr3kOePo+/11TxNuzSXcV1CywG
GmkhGzbGfBHGbrS31OjK36FmyWu4yT2O/Z0zZNpqxm6M/aZc+oaXbkhWK+iqVtPk3SjAwhOZ08RT
oAX6o8XMacLJ+2NFOheWtB/y0fpEljT8VOVRB07xCoSNUnyiJLDP/B9pH/OnsdWanQWOp23RFenz
3wYit69GrOsLKm2iwyVaM61vtlTatFsf7axO2WxJ66VxPC07qzOf5yVpZ+PZVyZWs/XKoD+2Gp6M
wA7F7jxmWAuv8JF7F7l1RzJ0jVt3HONPRxFa+1lueB0eC9EQZC1SnhgbsiMPskkcjCywqfymN8MB
YJp8bQVatgOWvPZJL5HpD9yAn2nZ2sm2zgRAHXzwrmWSraQwtE9JysyzVzYgwlPLcQRSYtQm+qRN
MeKF4lue70hLIYGBw8+0VCFlGt5C5sAoSVsuzsgJpYsOiHaPoC0zKaWhDsh1xQsms/hEaY6Wl+O6
AE/4hpZGEvZHUwdUdleF+RNng/1ogaHiNS1SV+Vbd/Dl6UvfbdcGsNL2DsczwlA5YmFyiXxR3wEH
wBUvbduC/eQDi94DQelQtO8t0MIjFvQl+iAGAGSs1RAx0EABRC0z1xNZE6YpkPMYRevtu1jbEI3T
JJv0ftjo7aKqhx6Qr0iP23TXN4V7wXhmdXJpiUrEtKR+D+rwCHt7Es0dHq9O1DtCVq8iWpHpq6OJ
tu9TVeZHwsPs/DJd1bpbrWk5H3xu7fy+q086WvrdRex5zcEcsueOmah9kJuDebT1tG50c7JOkGjc
obe3WNBLD3UGPI/AxAi9qlu9k2U5eqLAlIEZQbKhj5l1rVyNhutunN7cdq3OrvQLVyuPc+tKGY/X
Feks6AZlSZmSVx1dC0qHTbpXv4z5JgqKjX3vus26CcwY2MMB+BWlMyzocTjHfn0VewDqsniNmwjM
wOcRPYNuld8B0wiFFCUvhi5Ytfiv78nrT7M5GplRNFN5NU69zvABl4lf1wvW5umuLNDFmnpAxKj9
MVm1kcW/4HtwIY64cui2zG2TbxWuyEvH77X7d04e7oarNEjDL7jQ37mR4++1EpjbNIBGQ2p0lgHs
e5E5WbR9p6DlLAutnC+G2AQltdsj4w7c4vBZauEPJBbrew841w+J5YEsHCm5wTb6bSGEIqtAHq/W
kx9oaazvUyecrMJA++ljI72vuLbDBgWZi1LKu8rLb4cAvDf7JtGuxatoVralBGCvhv0066yCIPVv
bvno71hoJEcynmOOesT2FcLNcr3EsOmtj42llgeuNPyekXV5TNUBWBA9SCK5fiBZEMXpTqsDtiRt
lhTaVRswLP6BA8bCrMfUqP5yMPEK5N4buGaxtrm9AslmB/LP7VG7KgfNUIlb/KbKARWUso07cHvH
2Y8O9OwN7tPfLJ17K8zJJqcPLLAXx+iH43vTDByyBy8sN41pNkxva7YPvMa4jdTJJnrpZWOccr9p
N7HN0cBn4LudyWg7dcibrj8t0y50MIKrvghozeAbwyx+EsTAgHpgboT915jxdNW7pcR7BgIAWOXB
vJQb5XPCs49MUwud8F3a6XsqnlmDjZRdGi582Zf2Aa325anDEnB0/TGyh1Ub6sM9HWz0GO1sF2lq
oTirOnUghWP8M/I6w/Dtb9PWq/MlMBS1jVQ0Vu/caTnHgHsa9ih6ZWKP2ZozMSUScyKd4SEQ2Vxc
KQ95Fb5RznyMfoi5lc71TxOt4uxf6HFGilkk2wEd+yB33Ng2LkQCOYhDb+jhZ0BDLLMQUPwRYP4u
WiVj3OdT9N/jk+3KVscAf1IVd5EV4CnR0FYamGyRsvpDThaVgRu0UtJKcw1su/1fjCOrPef+3NY9
CJTQ70ikBUa6A7tnO+X+SKZ7NijHTP2OkosSOcUdxXCz6JdV5qYis3fbTN34ojReU3bPaANMI3Th
I6X+CqD99TzGSmUNlY5WlNpTK19Z4u/xj+B1jAkqdPDQA69Z8XWvNc5xanIhhVBapbANYD9Nj8R9
+k+eCx9bG3ai7V1XhOO9qY0n4pdNYlPeKx3t5khX4xdBPLGvun/zA5zDghkgd6jtDpymZRU+hizA
L8xDr0gPyJizGeN5sK0a41Ohtd+IjsOMajAaSvYDFH14UlNOmvnbCQ2YwxmTIfE6B7fqp3EYJqe0
RxOvcqoLe3t7nIgCvh1VrYIOfQFGKQDMYtyT1inrl1mCOrFB1Y43Nq/q0AvlgVZCLzDJKv1xS60j
xVBqmw6/C8As4LZMWQiANXwsa5xULimTQcZkp/jhJl/qTqF4ZPcf4wEsiJ+9RJwKdNasNd3VkOBM
jXTZWfqTpRvoy1B5hhxfuHNhIxNB+30yDko8cM5JAznIJyMH3sW/O/DSevQCHWTsaoAUPbzBXSOA
/F5pAe6/NIH6qhDYju59Frxg8m3AxKpSDH28cRgAiDrMZzPMSkE2B6B4c5SPAqB3eQrQFCUCjBZo
v+IIF6QCcKUrNJzgZ0lQP6C5te4GMy3vIrmmhSC5JVvrLk9BlN4rY9IEKYo+C71B11eMFjjlOUa2
dUdndKDoGdjhF21g4ReOH4ujkNW4mRc1Sug41QkzbVaRsDdi7DO8dkXyTvm9sQs7A6R7ZGhHBhDX
WOmyvWn1k2yKwGS5q0PBrXCRlZlYoFHVuo+SsdrZkUj3ObOlQt4NV3it6ssgvLOrce0XqGt2mI5y
vwoXKJzkBA7aaofZ8xRQM6284LJzc8p053wjvRE75DicySlA49O9H8u1mWOYHswK/sVREPB0KIdq
iaSLfwZs203UqW2s5qm7jJLNCuwBxBLIH2Ay/TtI6nP/PMuTaIz2AJRAX7R6rVkxByGFjrHDVTza
SG4oxJC6yT6hGu7tGwXkoJu9VJyHNxngKsSFFHRQchOp5j1Tnj4NUqCrfZK5tPwzJtmR6NVfV/6T
K8kis5j855chh/L3a5F8jqHs6f0C6WvHO898bBzQIhu1YR5r9Bk8S2BolQrvJu0Na5PktZyWCYqq
ZdbjOQRTMQcHNWYQNsLMSKJ/mj527+2uHS9NEFULkr8La8bhVkjvw7CpYWif6rEz/2PY0dQAjdcD
nYfCZkGfA71D5Z1rrWU7NAgE6wwbhA2BE9Eybpy3y1AtCclIr6tgPWuD3l00+fjTVkgSEqOGlzop
ThhsBa6EOpQopvZg0LiiUgogiQ6gpA0eL46kNNAdvvYSNBeSNvLwGFR0uA6SlqLldnIi5Ws0o9fw
fEywFB9EKx0MJ5M2zwDVw8rhFi0sZbozMLO2sNrsRBZ/hqRV82dItM59/Abnj6ui/fkG6eNSNNvO
P/64pE3VG/xPH9dLdVD7Codv4wiVKjSLvGiVOZxLJIeQXccSOH8WvhNFvyZtm6B5Qjh6c2BgMHpx
3OQqNTe6xignPQOdCd31KK+aNdrVKAY5RRpmHUrpdVOM0gGbedD5GCRWxqmXXUe9j65NhcSjeh8j
M7VHwD8sh1ZRgMg0SE41sYMgKYycMKDr0pyPzYKEaFm8qSchrclHWhyl6Aikq7PNHGyWZRhwXeld
XwGh+pmpzEVvoALEan24EyB2OVW6pq/KtGLffhtooQ84PTsY7tBzKyeDdnBNZRA4GXrdrSRVTdnO
ovdy+zLGpXMyTD9eFYYXfg/9bOWAauGztAEkht49d2eVLHyOWxdj4DAgT9y/bp6OifnGuKmj7y1Q
zchzAFTGBkPl3s757UkG5DmI+oDvbng3Jnl+X3hlvRjDuAfwoszvWwW8yCNU6OvRfyIRmc22JlBD
JluSvdrSalAheRR86xuwAsRBe6XnOQmKU0yS9WqonT0zFAIuSkfPgbSKoJstX/1edbOl0o0N0lQo
pehXy2rxVyt09yiLDuhttTUCCjKo3CN1SEdam5+70uo2dhvsGtUSGuVeDGz5Ij34Vmg/c0+b5EjU
xWsJyPBD4+nWc6v9CjPMFhd7IMYkJwnqDwC0yqVnJM6BFcAxX+lKNp2+ajq7lfFdimnyhVWzNR5S
9AfTSuqtHVvYtoUF6AnMFCktVlanrqiMhxxf81MZOS81KYuaY+y0DJst+QIAR38AiroGP+RRwGft
AXxpMtXsGm1jY4X2HrzKaxyKSqI0TmGbOvWWp6bxYIM66eGzVfQjkJJ0/xYLTV9LbO+ce0qIG4WH
SRczAlUacuS9C/wNPNOgXfc1ZW6jJ60x62hKqrfKIlEWhsWjKan+GgPDCeGjW2Te+xim4U8xyAlo
Bu4WVZvbq+SA+D0ARy/GTI1pL0xA/27nWyPdkE3evVXQvZHutJj4tTE3XN88PlKQbLpVU3yy1iwQ
yabF/3B2ZcuR6sr2ixTBLHitebSrPLdfiG73bmbELMHX30XiNu5hn3PivhAolZlQdhVIOawlHgBF
0m2cwLL3vZX5V5biH4nCsPyN5+qIFHb7TBqV1v2h4fD+mMdu8+zbkcSL6qeG6BGuDMcSuQ8f/12D
riLwc2aWb4BVWmNnJ035qmyG/LnuQ8DTKv8fpeXo4Szit6QHkiSiZOouQFnYFk3v7aHRmH9uzJKv
wKuSP4s6m40K7kRvZmui4anz5GQUJ7w9hKkadkiLHVtRJNdMzw70q2SuF195Kg70O6S5jxGyOZ80
f7WjESrbDvS7/9ULQvrJ1UzSA+0Nae7jer/afVyhApfQxnCBS2SzYNhVYOHaxFoyvJpgREIssHr5
TS6cP+SiNHrSdz1evaSN6oHD6RYbkn/ogyo73rniqXSrZDVnhYXnpJt6lM3dATm2QpNs2o+NOeZi
lJHt1FRAY9OVyYp06EC+ZhldhGR4Ar/7R8GfbycKaKmdf2SD5R8NFrLpTPebYFMwHXBzHzJSIeX/
LCPbEtAli78pe+OFyBWX3N7JLD9RtVk3YmraIUqCvSap1p86D2Yh9SlwPTfAv1Hk0HGzU8TNp4Yq
TeLecFZpGXjradwk4th6YXBDJSUqHP6uTFUndPiLgdHfDQYa6u2jlbHrHIYfOh4esdb+QlFsCndb
bRKRiOLedGBN80lEqmQ4hM1kSFofvmb3v/oi+YcW2ZAv4+cVpxEebUd0Pr44nV2h8gV9bhQudz+G
FCGPG/Z51uyHz0OaRTowTI3qbNlMnpVR+/s21g6NEaMOgWTTqYu0+z7W9QPJ6JA7hUJJEQ4AnAnH
N0hToIR+Wda8f2QINLsxey6aUnzLTffZTW3xDZih0wlK2aaTv0/lo9V/Mf9Tpw7D5FWiVu2Xy/yp
9+etfOjUAx5ydRm6a7u17VOpHAv4e+iozsI03FShX01t2GigAHtoodk3SOY1T4b7EI1afzPyXQPv
bLz6nv80UnFhPgemFZ1kjj6rlqKe46GJeHrBGmGWDGOs04kEqJGTMNu5mgZ2QC8v9K0eYdfiSB2h
0A/TtF0yvxT+5LLT0RSvKTvdkcYY4rmUfqhvE39AEn20AocOwF0bnq9c8O6tO3Sw7n1ep089Az3H
+KAjuWYm3iyXgXiXcyAA7UveJ0+20LezfNb/VS5KtL10Kk6W75ki/ODA0cGO9O2mbz3e+Hea6zNw
MNfv+SW3jO9Ia/5ZjFrIsLPj/Hv6EJGv6ecK97MvpoKDSNE05N43kefcET6bCrphDZDweh2OCxSS
2dd5HkhYwxqV2M2apqKs1q7YvYCvt6ymh1rOwP+66AxjQ7JpOD3uIFOpH2wqgQ5Ue6TmtohPzBEN
WxWVA9b5EZhlBluhs1w8aoNtAlTwJ0oLH01RO8ZWKkz85Twxm0v+gCp280yqyjevsZ22pw49s6Ba
4R3KtLHCo0OFRu4Ca5MrjRBQEzv8VcSShrT0s/MATF7ST8AbDSsHRLtnRIxv53Uh+XUASQx8CKxA
SS03fsxuWe9+dksKHkN0JpZIGJERue2G5JYm6dCMt0tu/Rob6L6Izb1qmL0vmkou6S3vBkgE05CW
FTR0XGAq0vpgHtIs0KDwc0lO7kiN1SWgo/bV8NUbWa8CDsoswMuCm4rGfBTSGR0iP//iJ1h1k6kP
NN5mQSY0nj34QoVA/anufpNPnj9dpE+9CMjLudzkSOTtFQ/uDavTXjk2pODGjd6yMTtUqdi9AWUp
+EzHpjeUIHpf9fJMCnYh3KXgwB4uVVGcc+DWr2jC2ZpoUvnWVaJcOaWMzngfZjfhwKylYGX05hgP
XaEPX03QIa+ctsqRQSr8bVBgVenVEZh1xt95pln1IkrM4JLnjnVDE7SiScYJhs6daaJghrnwDVRw
q/LA9RDffXvk7lS1vCOZbGyUDvVdf1diG7cxAyZvkck0bvVKuxI+VoyYPY1kw0LkqpCosBze3HLv
hwolAKsNwe2LDYA1PGqBX65sVC32Xq2WQ1LrG5S9OhdSCbB026YdWE1LNVINtALEuyJiJ5qd9Rh+
sH6mAxOf3HdoZVy0Ye7vpFfmu0QzflhZamtHFK+3B6fV2gP6xVpz3QlgL8euRIi5VmfHQbheAdEK
fLF4+1qij+7AB5qtsJIeHlTl5djC6Ihp1ABcFbJKX123/QoA6/wNedpzkTvtj9bKV0mS8WgR3CHU
D/RmM62XhWf6P5BzQEFomnxT0XcuRPlotW2/Dk2NY/+fi6OeNvjsrpXdD2gbXgSZ27yZRrBkQ5r9
SMLwqbV769ljChFchFdBQqohMmOh6ZYHZXiNc7cb+Wb1197q9tLR0x8aHw5t75WvEtHs0DEWOkdc
JpTdcK8ZObjlrDI5lLxObi03DFa618lX1OQCnTVJ/9GwhWjTuH/qpOrXOSD3T57eWif8UsWad1w8
8zZ+IFWzGfYRd8Nj1aFcDqX1ttkUX1SaRru6qqwN7ap/in3NCz+JjfzOvWh6sTIbq7y0IxrnoIpw
2wGnCwVNcXRPMkSEPmkkUobbuh8QlB8N6KD5Pbb1tTiGLto0hj59EiLRvgVF/NuJwlQMchuaCoAU
KBxuvv4XvT99hT9dzL6S0LwL2yhZsCKyD+C2W1Eqn3Dx52T9nLv/UKsMJ5YT+izNpiNgIp3ZtmXt
vWDttbZ2S888L+VX/suI5mjbNc7VRaLPmlJr/7MdPVbLxP6bHT2QR5+/XoFGZPcx93FndL1/saM7
+7hP3woBz9K1D9qAxkMtjsVGoHjgldkWaFPy/EWIQN8VmptP8hIbepJLUwarAi1ZF4136TrRumI7
9SmMw1CJYkvpynmWehzm4dTj8B9te708VcKPDgkaRc/piClEh3mY6ysE7IYTieMPhdaV+E+SmuWs
PFe9a/SNGYCnBFVdFJ6wAQJ5271R0GJOILxL55jEFNcfdcUPOp+TBX94AEoSYlgl6qkG1cTr2I38
NYVo0rrI75R/mAM0pFCmhb8m2S8KFG+ZPZBCPHow9MMcwPlNwY31f71E0CKabgwhXzBX75ao84x3
BLrbdL1x4yMM4eoGel+cygHX2ThLGLw0mybyQCMyII0+5UePIZiHMo8ldfnQIcy7c1YNyQ2NMq1T
O9tnObgOvPCeZD0wYWYNI2XvGp4XREtNJeD+3sYOqLdUbrQo0cYhyoPuLOpSgBIgtYEt4KLciIQg
HHzXMZ0WOZO65qASgTZNtDxAJQ4SGKsEMNdnK1ftuZW+WBky9AHVk7dnrG0DACiPp3jFNhu0/zYL
dyiBBUzCapyhMxe5570o+e0sL9B69a7ntuaqzaIfPSJKt01RG0c7NRJka/P2FSS6UzkKfIH/TqCb
0bZ949joZbLOur579ap0SaV2LnCIlujtaG/F4JhHp7FjNGgG8rXVkkkjKBj6IK26ufUawzqi+iVe
q9KTr04aTxomdj3LLoiaWzRrADNOImXeeLZ6NUwUEI5h8QFfJHw7a+TQCuzGmeVG66xGAWGml/ES
d+/i7xK559jLtH3T6zfSC+WwoIlqnKUzgQrOheBGuyXlujXezWhWi221c63+eZb/pmY02gurgH7+
m5yG6KVSW8Vc9Ix9XJAmZmV0gWGBACKs3+6LNLIOKOSllEBn4E63BSBohPb5vMCDrH3NDXC+BYq7
53Q8m4cqK2593qm95N27BqmRRmOjadHkii9mGdnTkA4eCj/xpZCnWT47RyF7vALeVrUiWaqpYVjQ
hSxZByfW1CD2wT397drcZRpg19JyM1+bzuhCWmjGe7AR3ZFols/XzuP6yQN98k76SBVNH4Cugx5s
ufYi8H0imYiilBGuGCke/zCdhiYwjWmsASzpAEwCzE9TnwSfTslApADcXZKUDhEi2wdkFEYXpPDJ
4NOpFUV3hd1ru4wxc1iYaDhCFW510ICVfqZDVWoWdtrjmMnixfU8uSsAnj7NkjxEPfe5t71wg2S7
M+nODkiZVBTWsoBNnywNXdjvfhOA1iwRF9fWsxWdkamngW4q87R78jHLgTpwRewg2ecJqjDoYAoD
de2dNY1I5GeB+WmoCtT4oiVWw5r5l4kgx3CSse5NVAjcz35nXTmY1Zk1S5oD5aF+0psvbu2jPSyK
ho3p4TuTGQqla8i+A0GEl1G0DhKmL0mJcSe2VsCRxfYFNR6rSWkyGKIIK9+i7DbIDFQ3pC/IFcDL
vltxIXaTOs2Qjq/4qYlbcSDR5IZOYy9ZiqQBvsiHq8lf6OnnDBvPD/Hk0hNDcRyKcktaZVUFSzuy
2Hpy2Q1duk/q9NEViQJosp8X25gF5fsnJRs6WAAOXyf4vn7+tH2fi5UygL9AOpFrJxaKPWW8TEru
rCefZj5GEbxaTndAmtPFHcnubGD670mG8jMNHHfR3otUcdIjNDxZeMScaKhUsWtLu9iTiCZJTkM6
+CjSaBY0g45EcGzl4IadHcyKmtUN6TTjapmzrVt2p9DEEWet2HhYTx3oMIDAB1VwNlvMMr/Cm9tW
nKWLT6d9GoRbFZgvwL/x7jrUL14d9Ro6oZ4v6zEEY0oAIQg0S+JHIi6aMgDIPaoWHdc2Vlii5nEc
IuLt3bUGyCdlYtyGo6j0sU8PGxuQP2QusAPNSqmdJwPZgmMHVduIBaAMyvNVt/KHGA3DhR5/D9BM
X1TfEfUD1ycgpy59OQx77L/TbZSL9qHDgnNBKrWNhzCaV7JwVbYFf+ZpCdgEGxiFACKtX+wkrFdl
Idhe4t3wUop4lUVO+8i7OL5hbITKGuVZm9brtK7kjoZDUABLrsjvAcQSXJAe+k5iHdhNmzTj6XYa
Jv2TBshD3btP2ja52radAMTZcE51MxxJBPTk5NpkGdp88FTJfMChLEmt667h4McX0qJDU9W7xBTy
TCMVxQkQisSz4HlyrHQXhqpGN7DDjGBPLkilE2a1dMc9+aSTtqAk9oUn1zRNvpj/PUTnzzpoUOHc
kKuAg+4lUQCxnMwCMzX2XFfJYhrHYnCPltNcyQF9CrtFs6kTFOvpU+glYPxA+zbe5yTBVmsla1ve
TMPcry7K4+FpvhHkHaMFmvKc/XQVFHH7C8YcPrmhT1UaPkqkDGAG0aXp4A1ooq71Wl/RkBzirRxs
vSxrl9PlNEBZ7VgJQqpPf5wKBHWaK1/IArt+jq4kE5HaAgGepk33k6nKbe9WBF9YL3IFAKZiDBr1
t9PkUFgHtCaDuRlRhT03VLxkIlNf47p5MNIseYibKDpwTUPV2Sgf5L5KmuG1iuJm01YW27lZgcy0
W55oHhWj+jJzy+ocmTbKT22RLdpY6fed0p9k0+dnOY6cwhs2ht8BYLH09PvKUdXFFSkgABP9nkSd
DjjQIAuiI8lUFxS7LBLI6ZKBbQT3St/4basjVQwUxWXad/GenAM6Lzlopq0vaEgGHr4LzNHVlUTd
gKBJqrpqS85rDRmh2Mz/yftBHQV3kumeWYTO7FYFt9MtNKZct6icX5NHlyfyRrOKG/JIBy+Ov4qE
6ycaKbsLtj43OvRh41MNCBZfw7BYTfcsslYiHe+rA80mQ2HueDQSEKJBpFxKwCdqwz05YhzcpF4J
cly6MApXUIYeoh9v8pQW/apjgXchR6UHdlxvKIElMP6hBwRQT3VRv5InowJUt/ANeciF1d/2TbKu
E452GTmUxsZoUXNY0hgRoO9VivBRFhXtXZ9K48ZkAv8AjOiARkSApzeatkqF10yyRslnr9dReQ6m
nztAFzvnyC5Os1EP+MY18OHiNcnIUjLtmo0dpQF3UoQAB7nhjTBQeKNV+0Km4bOZ5Gt0zvSvThEZ
a72qq72w+09y0p/lbpyt2QgeQfrl6Kca/Yxy8hP1LVpw7G6v8UQdCovr6wYkJg9I6ksAdLDhbdAH
rDWk9cMF4nXj+84XUGipZcjd8orKtAYte412CFGmeBZAcPzd3OLIt0SBTebgg3k3DwpRTeZ6mmqH
zDfDM10d4T20DSfRa5+0qBEEVuSujfsKy89UB/XJKCw7cPKVrRFsQbHj3VYGx4w0bxPO2Q2JEAD6
bBsHEi05JPyrrV7f8iYLbqdr5Kh42tj+UxQWfFcwRNBaYToIiIjVYPbRt0wAHUYaJgAae9O6jQsg
4/JCD78hnnsFflj0qOLws2WaFitSGPIaQOdNyAHTWP9uyYsyekw+rpmU5UVDLnE1k3bQ2UzY4YdA
iO6A54hWhJ/kHsTf8a96NGE3PF6/l6NHKBJfGJob39HBjIMvTs8N9JBBlIEu+RIk32lQVCK5U2pE
345LgNN82KSBNaw0mQWbWTb6GUpQjJDV/8tPaDTmunAtxHk8PVv0KOjdR05QX4PxwGwwzGujjIY0
Mct6wjakMcDE8bKr9OpKB/JFspgaVWnsJaa+/2RDftEZW4UHj7nBKlOufirbYbiEKJRDXbI3fA0a
ESwGCUQEW9rl0cwDe6Wl3fA1sQWwblL/xS/yZOuJDCGnSrIn7oQ7UsCmOvzdJU2wvPrs0jEdlLWN
LgtQSpih5b2kZfvvLsH5rp9SlXtHZfuH3imrpUAP4gtL4NbqDfkmO+SMQHUYLgpniX467P6UAiE2
sozftKYCPo/mJs+Jj50CnsctEA/w6EnQDXJjtKXYha5pHjJm1UcFGvAt+rCj20LmYo2qlvL+bxfs
knwnvJLTBTOLA7AYoCfHKjTrb3Hf5gut7JJnEMwbS6xq2rsKv+m15hnFjWHYYteHnXkAmEJ97MYL
Wh3wMXs9BDAg2BzuzS6rlqbOk5cAXLULMHG2N3bfKzRZgFKz2gI/3NzWFuBqY1bKhVMbzne8wodI
Vm9oMhkJTgLjUiK5vifVymbuX1RTN39XtYvwXZW8pqPXzs/Iq5awz15/U21bvN5+qtIN5KPX3tL1
TzegVba8MNUtbGStV2h4ZYc+Zf1DbNvneHzkJ2k0rErXfpe74DBLR/lv+qOc9Pno51f92Y/QscSR
AQurBogPAd+hIDHCKsQSGwrfslZFG73Fk5DitTQ7D1Ex8ln5f7WdPdOFKGxMF1Ku948z4BsWLpgM
7R2zShfvP+RmgEPibqVV8lMOeqdJNs/OZ/+rHnlhAR7B/9kfzfbjdeV4B3Qv89Xms7/pAQJ5Aeaw
FgC5eIzkA5ahgQFQ0Gg8UOo6soW5kQiMACpyTG9nXcmQD5JvttZVV2CRsFOb8ePUWeYEGTvl3D3S
pI9d16IJ+mDTdlZ+MSznhUopctFUuyLG+oCqIgbmFMsg8tSRqiGk1qwGoKM8YNMr/lejvG9XWsSN
hyEJ3WOWdWJB3UZ0mHuMggRFFl2ARo2pyYgaj2g6lkYDBFNQ7KEHaQBiVATAENEaC2Zy560D+CJh
3zEVf0NvnXpy0OG9DlDada713j343HY2khXJfdmDnDBC1eivRp0Qn43SnrsH91cjwLP4W/DedCs7
ahnwWJiHZjrLq9mWym1avQN0AhXdVF2+0gCqcqQJKsEhOQ3pkNXAsRk1SN61/IsduM2mIzSUkfGq
rsz6OKGhjMMhb+vjhIYSZBfT9ItVWJrZg2vnqAjpOmPrGHH+IMAluJeayJc0C9Ag79KjeEyPZf5A
IhTlXoq+7G9oJNBMvtJTYWxpCBgvsGk1CcLt5O2nOY1+NafL9ZaBF7b8hIyLmHWx5SNu1Vw1JwZP
TDIqfKMJ0mtbu1qSjKrkSFamUb3sZWyd8Lwff8V5mTj7HJ2lyKNa/4wnrKunk2iUBANe5z+n/kXn
wzyC8v+iI4EpsE16UKajEMLKHUSywxsnkuGdjabzu9YxQbetzGcUxyUHrynCFQ0NN69WxRBowKXF
7K9GSqBlImV/N5KFNexpFj3RN6admMDoslBMaklkT8dnc5WrOxsth/foF9SP8Ye8Trq7XjravZMx
/QiWVXNhxtEmMLLyPk3j7uIkfBW0siiWiPkUy8rXtB3Nss5uTkHgvk6zWu98ryuXHTu7L++BWcvA
SIONK+nSoTWB0Yu0P4CJ4RzcUc4qERcfgJ5XL0aNE7PArJSHIz/oeDAdQES4KF7/JIvRRL2w4tj/
JHNMD4tyVy/25Irjn7nIUMawyXhlLgw/S958M99ZbVq+AI4u2fSxAntaWwBByPKw6hw1DKc+MHTZ
Poc2gKOtAGDMkdIYGuxQFEEaqME/oSsjekbm0tykad/uueXKO2ayHER6ZvxWBv1thzDtU1cn0bZy
q2g/6HZ0n3eoUCYfWP7fgXKZP9YJYCmc1kBAvBq0+waZG1LgrvWImtpyB1TPYWkVMbvTA6MFjpyf
HtA44ANL0uxPfVk/0yQdPAvtAQHSn3tVdOzOL7Xh7AzxhfRJgw0coHLKaNEeMLocM25Bmx7U0KKY
Ia8YkCwbQEjRbOEX/FYY1nq2t7kjVryx3A1docNa9wpIrgXp0yEEJ9dKB6/UJkns4cBjIEI+FZ3e
78Dx4y4AzWdcq8KUiK0P9Q54eu41kaYzLUaCjZKV8X3W1EL2ruk1Doggfte0M9sFqHS88QsWDeiP
FGjTlm3t3SBy7d3QmZa52d61+AuN2nGSzqaD2W6DsLaOk77OdHztzSZeJVzjq9kJ6s3FhscgxQqE
253tutgDW7C60gswEVKSiEYkD0Umz5af7/1Ry+rNft+mDSizbRt1OKb2VHlBeGOHLupCxmFWsOQA
WBltmaIl5qlBY/PGEShPpFnDBRRAGdrWjmZTIOgvHE+rAAoE29Q1L2XcDxfLAYu3UY/M8IPWLH0P
YTbDdZCqHQ9pINaNK6tbGqEXJzzV4OgYtExMCuiZU2ve2tG6tFOEMDsZvrVpCOz50RwbnxQw72Dp
+jDAxy12HLxeS9KgCUdoAg0EYbCbnAiVrICc72ysGBighhfJS65lw4LIDZDqeZJBKB6Sqq73DrYC
G/Q/WV8M/q7ArLxdVSaKfMnSQk08eHZBqECW2PY+FAoMD6gXKnGBcrIkBbIc7ODdsqyzVa/aR1Ss
Zw+5l0X33L8DIjvQVbVe+57zxDjRXJjzfM2YVm9oGKH86lCANGZBwwCMDqMlgFuzB5J8WLsyzx+0
Wv/DWplYlpNBagHKiOVJv6xNoR88AKdthFMGj11V/BDY0X9P9X7tWAF/HSyElIeKOTdAX9AOvt8A
f2NURdp0Vg3T7l3VBZXaTYV6z31i3fa+4VwHr56qIGiEUOWWls1hH+F39Mto1KR1MGmOc/PoV7ux
4TtK0SwuC+3VT1S8Up2p38QRiJBjWbYbFRYZ+pXYd/o0LIg2pKonAOUjVdSp/6sqR1znXrMAH8yQ
t48KrdmZhv/aoaDvJkHxvragCdRj5UfTBSTmqEYH1emYLXRvWKEv6rHzQFtY92n1XAaA/rQLm2/q
MgBoKPD9Fxw9g0Bu66vnTCIrL4PyAetI7ZqK4YaMXM7UoQOVx5KMOgNEDLULbHkyspxEAEqmDW6q
0UedPgSo5nvirggv0o1eSAn1pdWeXIDABrvyzPuC5o5o4WRefzETUd/WcdwuWk3zvqi8r5dhqGNd
X7LmHiH0C8mRFMzWrQDIro8N+otXZJMjdK/LbWsDGZ78AtRkVSO++ISfe3WQPvL/lRX5X6SRPnWh
F6wCy+0PRYSmnzTQz1Y7gHn342BdI2ygL32XOgzQn90tir/C06zUuyGe7mmd7CaVLg7QxeRX+X2A
hyQCjPE1BfzKfdkBglnisKVhYA/BSXfqYGFaiMota8sG7yXXb2mWZyZbcaCQbGhYp40426n5hPgx
yCV00d8G2MDf1A9ZYTtoPDb0NX1UnrFjX8rmocP3CTgNrgkAW/xpUVWXLSIrzi+lqM3bAdUD058K
IGRqBFlTp9Y2wH1RdEvLwfNmGzVRszI6gR5YoEyCE9Vi+ZZHerp2EAV9F44zbHA6uUKvYLDxYg9E
faMQGF/yjEQCZtRI/530CeA9GiyCFzRVNS5OAxdYwpbZfSWZl1otUBLtt6kzoVTpJihC7KpHyEyS
+Vn0muYGertHTM2yxW4N+J77SX8UDZb570ZTO0TkNr8ZCQcRW3oJx665jsbo5CAQzI6DJl202PRn
a9vER/aGDnUKY5AyodCkh05zuxiqG5L9F7ua4p2k9GFHo8m4AY56cEaMBMQ5xG88Uh7Tmc3li1Ui
V9tpDFRKPprkdlJG2QJ4OEj2jNOFiR6ijJiW0Avh7pBMyBZpa3pA9g/3NtCKH1wZAmIGT8wdDVGK
mO9RZi2Whi2Th8Ss46uDlx+NSAMdeA+9jfy8OZpnDL0ng4Xg7TSJRo5DnAOyzFdF+pC7lXnXR29k
TZLW6v9BD506gQAgWqVpXh78QbzYTcPupKy0Y6QDub3TKn8M6x8ZvuiPMZrw9jWv23UfOv5r5diA
BvXZs+OV5U4PKwNAjdAPb7wisl4BeuLiycmiXRSkzUvTRksy64dQW+tuoO8BtWk/xkaMPxzMBGvl
ymu66ujGcXVfmeyR5FWkARQfO3AAALXhFaXpQPCi65gOanq9KgdUdewBFAGrbtC8tqeS6e1BmjtU
WA/Pbp3250Yhq0VDrpV8U0VYvNPQl72+QK6SnWiYht8VcMWeABzX3LIo/05SkEcnO0R9ynUOXKTn
OjLqpQS49JFmlW1sUh3gpF5dI9vn2hcS66rAewxvxhUZASIzX0VDbgLbAHfFUPjY80y7AvDP9rCw
tBQ3r6B0Nxeu1hTfzeAH8MXbb7ZjWcsyFOGtbiFylTlVtCmxy3sKhxLvcLf4zhxxV2eZ+1RFAUN5
b5EcBfP5DTcSvlR+mn+z63xyinAQKIZy3bvKpLfWcRqvCHFTjSjXLVAkFkj1DpsJmJOEMWF0pm5Q
Lzr046BYrMe2noy6EsVGWgccc93W6ruMlWglbCLxrdXKfyoFQJXcrEETb9b+Ginv7DVHnIMUnBp/
lEiFCku3yLlF4tSdJjRXu8mFyx8Nt013vI9QahRq8XMy9Ps6U+KbXsoRDpvZN6FmtmfTa/iSJpxa
rQAgp923UXMEBmS/ka7I9m3TZQ8oV3ym62Zh2GAvBSofC7hhRw3J9TVNpKh5aONvnQ2SvVoDqHWh
hLxaBhhkaL422Qto7Nm9O4BNRSaNvqoCVBcg5zVRDIO3b69ZKJQjhmGiFEa0Zh/aKLebRiPz8K8i
4iGufmrhSckOad0ihuJyPDN0Hh25bkRXDiwK7CvS4Zsd1xdEue1HViJiV3rK3XqDcB4jkV2i2Oy/
gT1YLVog+FwdzYiPok0K4ONVoFeVD6gj115aHxUrPOzXCBFlwJaq8xcPe1aUjYV3GZKzV/wgAV7o
Zy8DkD22VRrxtTdqVV4ETG2nKoBf0uiPYGBZCtQ2vdhtiVpswKsuyVkpTXOp22FwpFmnqxemg863
RrJglw+6czYt8OfQFRrkh9cg9sh2NJRxeSlBrjHdhx1n9+SC7iPxUUxCF0gGhp7t8T5Uk4PmA/dB
1mHgDgcvG5F8xtsFouE69E22B06bPNLB+TijYYblXQGWop/Tsw4wIhHptlK1JFmegQh3QIJ1cjPL
6GyeIL1ZxgW4mBeAhnyN4zhf9hz9VxmI5l0L7Q1gOPIe8ACrwLSWRk8VcAaXwO3Ln52iAYF9PTQv
iCuCeKfs9C8i7KKF4Y8kELrxtQTDyLfW8x5k4Mu3Mf5dZHeuMEFAE8tum9X1gBVdONzEjoGOoQEE
waWMF7/JSaNk6NPmDSIhHZ44xiedTHnPgW9Ee9Ij2+kQW+KYht2ORviLwioZr6iVYPRVKfLO87Xn
S+aJfsjagh9IdzLrjLTbZ2b5QLJP/mKU2CyRkWjX88Wn+yuB9O86rX0ibfp8pFKbOijQDLyW54vP
thbyxIu2VtaGLOa7Mp2yuGn5IpNxuARO57DxlMlv6eAOg7YPLfcrR96Pg40KE2ByiFYZojsAzfCd
dM0jcSy5co6TTqAH3TGQxRnd+e7khcx8YOysOxsBzqDDxKTs9M5L7Dn+fr5k1ZfdOcRzMfZRPoVu
l2jjqNsq6bKzJwBZ4FYGWn3pVAY6WhjTTG3RPxneBFEa3vg0bcTMXxltCvDJ0YZmbLvM8Bfgdb8H
TNltkwl9D4KI/sW3nqVhgH7TsbQ1gDajHwXegkWvqbc8sZ8rPUi+xnmId23A7RemsJQQlhyeNBu/
OvAxy4cxhLxqUfFzVzfAw+ojf7jEds/W3YD3jx+JaCv9MDu3QasWJqLM5tptu2oR8VY95g3bAK1B
+5JGrb1JUFGLGioMazQDphKZPdSaGAeurGYVRIX+JYzCHyJhzqXw2DB26QOIOjb1L1hA8+X/sfYd
S5LrypJfRDMqkOA2tRalqzaw6jrVlKAmBL9+nMg+nX373Tc2i9nQCCAAZGaxCCDCwx3Muu7+P4d1
hpisaFfpdUeI3sseeGidgnk0zLM3i+bISG4LCMjZbjNp1mjQHSBABp1wEC6GefJSYnWc2Uyq76gA
yhBx+qm3B5aDP3r3QikQpgpvi59yBeQBGJWnYIQ/CZaZy3/WKyNapv+1jdNQEqCnkF7cSufW3/Qy
g6R1C4RrXoYLF671epK3l9My4tPGP9c51qZp/TH1wVT122qYrP6zyphmSfyH1X2sqWPR+3zrib5a
DoxiQ++G5HOIHz3d8i/dA2/TSyVOMUhmIAj5Xw0oDcWpGo10SgpikD9HGNIMDJrBZ5zw7J+ogl+K
I25KlYJklu7PkFUNd1SxdOWPmr5UiETXE4SNtcFL2mE/ELZyXCkH3iUwvNWXnkk+NxYBsGjTWEkP
wYWwB9809keAMsJPYoLV9SC6Zeq5ZGEC2iZYTWrQaJo6UywaYOaN/okOIYySTIop4DFJ1wEtkFY0
FevC/dVggg4WRavSWBL/ajDGkKhK14xlWyRDfmqktLyzpovmYdGOwJfHzjNeRCDfRn1XusGqry2x
NkUcERFZKugL4PL+DlCYbmHqJaE/E9l7lyptvbNyA9DhTt0hLoJMzM7+NSwbnRWthxpQbLzxu0iH
R+JX4XEcYwEUOsCqpnhvSNIoPNZd3hwgavNHB1MPXxgEb01fh7rJ0mtGpEvZabwu/VysrIrR0/3O
QnwVTq+aAg+Iu79a464VIIMcf7XK6S6d6kqI+ix5zzXe0BZ50sw60Z6359ZqgycKxONMJxnbjUST
pzwDj7jKxmbdTbZhm4/r1AIOybSOjqj2lof9j+nLOjzpsRsezLimQ/KsqNRP/2UiMIw6swRMm7eJ
emefQlFy2EKAnoBz3x8QTWqi+T0ni4d65YTcPQNfmTzeLIYAWyIVVQS+x7K/srhwAB3N6vgttdPm
IeKNmNt55b11xHpzceb5GUTvMnNpPINe166IePipIGgzy6AZ/ewgoXKRNrQ4x5koQFcaNTuANqdU
z06uiB/51y4AniArg+qihvg7zhjfmUvo8PJ210ENUc/vLVlV0Bx+5n8t8d4qd/Bn6GWLjHqaZP3a
55LOsWMBvQZ04/c1LQV2Wkn04FGwppJBWqB866MHU9cRZDNBXOlgSraN13VJEriVTH+P2D8BeE7g
1fzC7kcWWfgDzG/VItJ5fQSHqX9sWRUvjAHjs1JXILdVRVCc/AwpoYZBl6UTD3OUkpUhCNAlsprz
BuRe99Yxoz4E68GwXwDUsWyCAgIxABRvQrv+jnObPI5hSR7jKtl0lQu/wVQqwdK96EsBj9oY+o89
OO8OrOu+TWPLfB+oYPJuQbLqEuvVPcu7iW3/QvzVjRbZVZE3lUCO2p2Q89pbj1FYNztaDADotzGg
H3/fmnLp1c8J5Dbx75pIHxILXrATLhe/br2pXFFksAPoidtwHJpfIxFzawxMkxnu1n4vm0pj05tB
p+l8nolVqxPAnmRBZlSF/alvEuYvBC9eEDbNt7fircU/hk5sH52oGE6mxlzsoRt2lSwOQ9MjlRaq
aPYqLHB+vpvce1RtgqQFKK4uTKtpqGwFOkBX0394DKjlrw/gB3IOcttqIweg4JZJV+NBGv0CRwnf
m9KzcKkg4PyrEnRH1lxHXryNkgJKy0gKehLMsmZIYxLvuSzfhO+03+g2jyJods2QlDoXthi/W5K9
JoD3v+suZ3hRhP1TrHiwKIHjPMNt26yJzslE5Ct2rsigrlhk1clyHGdpe7390IHtfI7fyz/annhq
U14faZqfZaIkyMCRIrMM/SBdlniXPMig6R6QGPWcCN6DRQmlzCmsY5c1e2NgjS4OzRwSBklsu4s/
OpHyYxw8tfGKbGeGaTvfOYXIL0Umgy5AttmJVcfDZmFaTc8+zn8myZjfxkasAeR9Q780BmZyHkM4
AyuMBY9NBV42TuA56+pI3qYo6r64JE43J0jHnhVVmd/qXSiwrTsnd+Z/DFXYHcjCwwjpuPhavUWi
C858s9vArmNFazKKFhm++IZwH/Y4o+hoaf6ESvo+h+oy/prmAlcG9+b3svnjq74v/6w0zaZl8GOw
XI0RWYIIsH2Ox3znxnL4AJoxX9KYIrPR6fOX6VXW1mz48OpYLpmrFMKfrrMdLAvuOV5n4xbSwvFh
mC4yx1pNPWgj3xuEwNLvlC+1i4NQANosFeFtqDhg5NPF3Jk6iDMgmsaCkMwAFgRM/n8zNF1u1vfe
gxLgjf5/6FJQ2SPXyln/PUyP3PEdkhD/15Fquwbz+X0Oc/eXNZg9sahGcJGT3p+D6z47ptOltXWP
/F3Os6O5pAyyy4WdlStjY+pqY3MvtzaQGdY4bE3rfaz7KBZvij1BMhEcW/fa+wimzszfp264CSEP
mdRN1C3+Msk5groT3wCcVviwfw0FEoZmPfY6nWWBhSc1HR7tug3jTRx95ZKRo5QEpOlQbeWzvI/i
jR9m6ZlFzmvUcOcovBExlrZ3kcYfZy+UC2BqRrs+gogjfUkb6zWHhsPZNPp1fGSgKb24mqcvssFp
Kqm8B+C80xfVvuQgo4SyMwSFnHxrugN+wh/tDts7G3HrrDnneZBceqjgTDkaZF5LK1xKBx4BSLYC
9RhCynWyaCeLvivaVQxNwbmpK1te0Rm8cJcBCRv7CLCzzAUoww67aNUxKFKS0eGIXWdyaafQRIjH
ir/wrKkXAWf+xrQyF5mUaVvCh4Ltx2OIp9nxU/dSWb17caG3sVGjQNjA1GnPuXQ0gj4gkIbVVGqz
ymczCJN/sCju8MKeuk4NOhqshVNCwXgAAoRBntkDTbAs38Eh4154WIKPiiOMJaN2iSToeiVVWMGT
TYIdjoGAD+WienLTWjwQ5PaYRgsZSk9+hqBYndlHUxUwOP98Kuu1KSoA/SGQqPO5KbbYH0Bsz76N
bUYcpH20EzqXxJk7NoHYwkCiJyS4QHNN5sWmCbroaUhSsaoVfjbTChBZC4huCF7qqVXREXLpYGhH
GksZ7CIZ59sUiqr7rmPFJoOX9mg1Xr3mZVqfgmmv23ujOjsqcJcIgNLLmFvWoiNj9ZACSbqAQ9p9
JAAGz5FswJ/h5ivnXjT4L6xGsC+FyNtbV7UNkJ2QaKfE+YZ6IPkULnv2I62/ehqf4MXrvzOCVSJT
UEW1WLx03V5c9VDg0XejfT+4LJlr294jLT0/FpyIazldhJuuwiroAA+FvblESGskuvRwqPxd1cyR
/JveuoDQeriU2IV21YoiMWMdC3A1eT1c4jqs9ulAsxrpxXm9t2xc4Neki4jYepFF8AK7QQpJHidM
HgLs7BX1i3ebNNHSkUW9MUWwE85dCcLX2lds33tCz009sB7gEQr67jiWqnsakDymraZ415XFQZuO
eKpLOH8Hl+a+pPC3+QnHGQfs+DNj1mv7GzSk+RYLl3Mk0Mg8mjs6FUenYHOEYDvQkaBo6u4m5o5Y
/XcjXGf93/q7/Qiu4yA7t2rsTsqCJGJRUe89iMutn4rkG7GSZ1/J4KULlVzS0q0OHBu8Q903xTIW
cnwVDb0aU+UVBzwT0RvcmfaCthmBZlDU7kXbZqsyS8Zn+AW/LKarZYQd2KFth2U+IDUE0Aq87mMN
90PlxVjEkdZE2t5+dClEHszYbvJeA0D31ccZJH9DP7uKRCO25Vb1Ji1rco2CKppRnLt31uCUwBa3
FThWRJUi6UKlhwAALwFg1q6N2b8NNxvTfDO8Ndmqn9cJWONM5f1iDP/uY5qDpgk3Tehva4f4c6vE
/rg2YyWplRzsQNY4dZuK2+yx416Jn5O1GbLtctBgktDfB8A87sKEWIBRVy5oV2UIWnnKtghydQcH
Ad1VkCNIrTkcTKK3u+eRAY+SWzT8gAQ7kPCW9RP/6KCuwxZSVWR1VcwhXxBOiGdgGLFe8dSKecrz
8MHp43HZNk17ylyARX1AJXaIYZI9bVi9ZukQngtm+4ugY/qJuDWd+Uyw9yxWzzlSMb8tHHTFgIMd
zYvowMHBUDQV+QcZMZ+JZYVvTtDxeZ8DV5AEPvJOAJ7HXxehfA4gB1ZbVuxFkZF16ariTIs0X0K8
kDyCayCfB2zEnzsRH0WYWP+4UA/LcnvEphgb5hzunG9Ohhd3EE8BVGL3lSrhLNTc4ocaxJsISYEs
dbo0nUTqWBYGJ8GUt7XtPjmZVnNnTBQbBaQ+B4RQIupAqsjp1in4R5BLigA2QmWZz+Yt0PvzoQ6a
dYU15DnmMpk1MrGPoqnZc9qO7y6JQXgzlcYmfghDl5yNaeRA7t4h7GJKCdKe+qIGmWyFdyAbxzn+
RN2j6SfpUwCyiScIUbRzJBCTNR9pf4GWZbcqvUjPBSBvEbD7CTuTfslsEiGwZ6V8Xlp9vL61Qpow
3+V58wmcxnCRAK3VaTsfWYVzZpatPfxR32WaD6s0gniaRgbee56fC8A63pBOCG3hIEbi52SF3ey5
ZPjjAScZwJ+AxHRjnobIBIrxNzpzHrLLUHY/jb3XVcUiSIJqb2bDaRp8bP9zNjKcI99y3vyENtuO
Bt19tmKaTf6ezYxqZvOC8tdsHWYzo5rZrCyr9yyl8E39+92IzyAFNQwQ2dKDvTeX3kJyqpeqn0ng
2chWaBXkMyyI3R1iJKo24OJBtbF05TpNWfar8HuAEnRZaxJGAoKsuX3owVlwCKBphbyX3+WsSiGz
mubYkv9uuNkYc3DI7EdFkSHBok+BE3ZSFNF77iTdCqDOchsxgLFdBTHVQESfXgudtW6o1BlobRDi
TvFCB6sYnDR9u9I8AKdkmz8AM9ZdzSXxqmDvqOHxXuXavr3PQuepDO1fVp7jDftkLF+M1a2+R2zE
G9zXexVSeTIkFmI1moZPiRPB4S313BmUc4V0ojXj0YjdRhw512q6DCL8CmgX7IxFoiv3mvFwk+QF
PZoqYzUGs6HI26up8XgvTn0xIKUAg4Iy1l9Yvi+XFplSeiKsifAOnQAoQaByung2NkJJVZyMgQcB
zKvX5auS9PXJKQYFjbnIXsqoGk7G3piB2ng5plKfMuh8nuGIW4BmHoJDkcivcZqKZZh0xSXFo7AM
iSrP3mADsg21kBP0XPI1tizimPPex4eB+zikYbdpxhiREy7BAVJB5TTyU7LFwbraRXqUO97gxGbZ
ab3nXhVuLAiIT1y/ULcBPvrQ6APY6fhWsKFB3nziXpB5q+e+CMaPGLkkbofgOcECGg5A4al4COcZ
LZMLnHVk02JV3eRgiLooWgbzED7LdyL8vWOX8c8oBWs5IeKjqqxxHiHifxFN123A3AkugqTWEOjM
00WMXIN30J+czEx2Nazz0uOftAIsgLa8uOZtHW+SsFLbluJdXcdts3Ch6P6WcvdqZqqUWvYFZZ+W
g7RSR3L/6rHEXkfRJBjoFvLkQj910fAekRhWPptOrWTgsY/cHxy0AzOdBg3Sxcdq7WmCXTeCI0ck
1YWLSoTeYwTXmhUAtjWQxIZ4cMtWiUf7ncMDdSoiq1koK6/e68Lau1HRfXuhCyEHBVUov0N2S9El
J2Cewh3z4HlH9lz5pLRdgfTAbb8DOIWAXfonK5Ghp/E7PsgWf10eW8MW+3axLEMHcKOByxGOHbAD
2OBdnaUuywq8dVm1Kyyn2pm7PyqDqcVU/t1yN1cgOPujt2kwdU1DxazNgaXirhufSN0nUJe0hpfB
A5BUMSxmXq2HF846vgF0nSxM0Un7aKl7ADtN0fV1umh8Um1NkRVTyqRPswk2KRB8DLG9nS7mrvZ1
vTcXFeXNfkwFR0T5v9jcu3SuQ5YSjJgz0y/sxrK+3f63fvex/56Kdt8QSUqWWoOJgHIO1zmOsFdq
t2s1+cpvLnE4DaFqkT4ag7ywX4UPtK4pJRI7CgUi9a0pxhLJ7hncPyvT06WNswEnejA3nnOGI8PB
aZt0ZlptNQxXD78b6I1LMR8ia4bJ7YdbY6s+fOnYR1PqUqzASNkWiIXgY+kEusc1Z/nKzOrVFry0
FGhhqsfg5DEcTGjcHFvsAY+l04BjLwfGFuR2Ndz6U6WqOghiFnLuKfC+9AJdTQ/QcP/qdi+KANQy
IfDooMn8d1Bjdy9aKueb1mUvf0xxH8DMWIDEyy1otltQHMoPyNMekCLrj/7MgXLSBjnL4cUv2xA6
Y9Nb16mg14kV+VbHaF7POtfFelbED3BbNscYi6UG8cKDqdIICa/jCklzE/vXrY54zJrDO4oEp6mX
aUgz+xUJhv7edPWwsQH9KMBuiN8gcHuKmEOfO+ljzY2bj4hIewmITAXtNdC4Nl4xN/XxAPStRgxt
Q3zLfXf8hamuOYCYoMzObr0pfeI6Z29tDUwSAJbFygtU/QHs68Ie6/i1yKS3rd2kWZp6KZtdYg/F
M1BFbFdFwAGYehWrB+kX/SONM4hqVYwgtIUPN1r8axgDCOSFLQ7h3r8fzi1AGZAMTn7xOPIfNcM2
1Hw8360JkgxT+6Qzy77IFAHp1qqH1SATb6nsprsg8oDwQaasje05KCqrvURJLTej9rqZMRknO3Nn
JcEaiwEUjyfbW//EwlaNdfXibhuPY3q2x3/MYDeryT4o4OmtPcdacSgmRjOQVXo7OY7PN5NpZjPu
4NqvPVViZ+rNhWYxXwegYJpHrp0vqiCod1kFd3HVcH3shPZ3YCKwVvmIE4XFKJz0ftJ+CUlnyPaN
fzaVekv9nL+WjRcsRoBpT5UDrGzewfERq7Z+6DLbAs1P6vwY43RhOuVN8mzVIXntaqwmccElWFtH
thWhtNfIu/Sv2hXFnGAj9GkB1geBPbWo8VfZmC0DwaqABHAlNmYfEEz5vt1gubNCEEghTEVzSQpo
zBs7UzTGxg6qFOI2lGn4a7xkSjk2dffx7n3/Gs/YldO8989y72uGus9xHw87csRxinile5zFLMi+
HPED/rqT/6Xu/4/dX6OUQZtAYFY6y2po/UM04nwY5wdTgHPdP5hLH8pUzExlnDrOqkIEAEvPGNWL
fgz5ooijYNXGDl7dTl8cQNZVv4Ulq9/yMi8OlBM+N3WFg3wDT4MjxLSGvFvqTIdPfWP5JxGBc8qY
acj+Yutm+2tTDJgHkqZnVjUEXvTX3h7B2Y0QUTNLI+rtGZ6bX7ddACrhrRaUz0erBlvlwKA6Fi8b
P/RfbN96Y6k1ftdZvSB5U/wA+BsgVrsprzYLSpDOlykeQGzIBhdwsSHz7I/ISzamk4MnoncUf6Ol
Ny76QCNNPI4gOVB2PiSSKmwBtR1fq8jCZYD6cQL48dLUmQu2sN6q6cGNANHm+Hqr463epjZeHKZo
GpARYh26sMcr618znlB2wXL1e3xjiAgrGEvi7HivH7oom7Xh4GxNnblAnBQpmHEWrKZBM8cbDylR
4VMOkkunagNs/1GCO+grYH0NygqUkMXUwck1iK3oWAg+HgDi0hYHGdPKEbbfhAqYYNMK4tP0YGnE
/k0rAwXVZaTFDtFlIeYEIJkga59Mm0vsU1eXAgQOVb5hYcwXIIlWsyoB6NEMFhFgC/CDQONi+iB2
7EYrSLqkS9NagRFjp4IymZvWDid38A9Wr6YxRrj7oUYGiGkzl+k7goLk13cEIf0XxZFoMzZwMwAD
1O4t0jvb0gr5Dr8tXnMpgZxW3tL9MO3pOTy5RwKE1LqCc+eUQJhoJcLYO/uaj0s81dkV0nHhgrlc
P0A/ki8cpLI8kQ7Bba/GeVwA7zlXCdIYmAcogRuJFCiiMJ85uqUfdW5/eBqb5iobrhAXdB4G4Jln
fYrXb5eMP/EzwIUG0OTMhi8Cf0Evm21kBLfYLJc/o8AFQirHXiuLEwfygNkOrmjnHz/mVw8x7B91
0nz4vht9qFTnMy7K/H0YQWOodNm/CnSceyT0ngnvcfAjTfEEDECxGAp3fBjxMy46B+eFIo82iCa6
86BP/HPA8AzArdufCEh4164r8yMDhHoDfthoLz0/31ogUNlppFbsSsFAskDxl0X029m0gF8ckPzg
rau09I4Bl58qQhoxCGzgIU1ftZDklLsRhNHiXr5KS7F1oPphaYoNaN2R9lQXe1PELnoDdDV/TKqK
P5ChByNaIF/9rux3bKBk3kDY41VxaNTWeaA3plU66tOrlXu2XcaeVfdlhvIQ/zhmiVQz04eGDvxv
RHcr0wdCKGQ2IqXo4ADCHcR2AvXicjwSyDkdzd394lwRvxz+qK2EGo/NdInV4O4iiBUa63s9a9pe
z0ZE+zY1FR/G9j7g3a7I/WApVR2ATwuz3xvuxaHOkoVXiGpxH8XYGRNTJ4lrzwpeIjOTFPDYqy6Y
F8KSTzWpnkRFrE8QUvhIjQ6tc+n57kGEUb4wDcCkLmST+W8gEQqRx964m6Qoh+eBaTwVZfwjp6AY
4jEtzzk0oI5hjX2VR6mN0wwC1yOARWFv+a8OA+sQKfx846RN+5JwZ2/G9zurniMFRp78oMpOSCVD
Ksk0rhb+tmrhma7tMFxXWW2vU2CLX6u+2hiDrsCBmHG4oTO8xE/gXYTr2Hwi3h8zfBYw43f9nktG
jx7+vUsdZNkc3tpk15UxnwWeygFrJDpcQe6AzEMsRVc3asi1lFa7GOsuW8mBpxuwo3mrkJUjxO6T
ds0HC5DgwE0fijo/WUjZP8L3kT64Qg1nTw6LW9tUFYOpdFsB4zGrK1Hn87rDKhhiL7MyPTLTDdkp
umzU3lQBVt5ecw+qx5M9nCpg0YbTZna3R64Kgug6yZemzlxKiZdwi9SpHc4oEv4nAecdFAvtGgwg
CBaucdhlX7Xy/hFYyd503ZRzq2fOI7ae6RLCUt1Z4v9yjTO2s5cT1kD1vtjE8FqckiEE4joPswcc
+oP56CEClAmAwlncWp8Iqh/bJvfj2e/5QnlN+t5+bnSCiL+ir64q1YudgMu0GCscgBxbveQDJKnS
3JYL0+rpJIVyaIHfeWrtax4vGASb53ajCODnK3DEDJ++FUE8oGndnYUsr4d0GItZ44zlDy/2voKW
lo8anpUtGMiTlVI6+fApdMQngwB7+YUsQ32gfUfOxQiHt2nIIRqATxU85/CK4b0v+3UIddxXN8+3
xmCwZQMfK7RgWezaR4THkPswDelm9RIbH/XGU89bjS4OjlUCZzpynZ6NgWwpoNDaDpG91jp7eGGg
1DwlI/z7dcoE+W/3r1MisQzCRwEiGUTkW8+pQAVB2YsFWpTHKsfBJc3FP1UHrYtmKgEGoSbpeZCK
Eoa8cT+LkKuFx8e0MhtPCAmbbGX6c12N57yJN2YgYxEWysNDA/YNrdozybxhO0Cq4NXDh+218h/i
monrgOfcVANcpjd1Dxj7zapLkJ3a+kDeTJ2y9jmJO/uFIsh5Au95OzPVVlR1IK9oszU4kNmrrUk8
IzyqzhkSWZ6R3z43Zo1rFUiGBZTFFNtcq4WGp/f+gWQrs4eRLvIg687AC9FTNC577Pnw1kHNf1TX
ZYeHpp0aM7DQ/bYsTT2I6+lpYpaZqPaxTALtaqpYvzRdehqdoWft7MyYpglT3WcxRkAcmU9gqk2N
uaM6MGPfq81H/HfKu+G9mvZ/jP0/q8EUg1d1hlWZxr6zQOiQHqBVA+dllHWLxJP9J0jWkDZpB1/Y
NkazSrj0wjscqCyq7JVj9/wFqPpHY9FXfJaA2oun9vBs5ViWmIW9Xmm76tpCl2xWTOPkWE8SJN18
qCFyFrRX9IA3IFiYsxpandOUAaY0pnAnRDOw8/yaElA0e8XG+DYlD/LgKw2j15AWyR7rwovtgthj
RpLW25uL9/tOVj5QWS2O2E1je/uxkNEvw7vNrRJc9M6uwyHdo0BztQ5WK9fG6T2yyE+ABKOPgAE9
rzvsVcq4D85hgGSVriQU+itQtilDUl1q0sUnLSoOMiL0YHb9hcA2shZS0Rw82Vpz0wELDF6jWCKd
uIZcbIkdXzLZQ2wYCG548uK6qbetW9KlGQeP7KwJmP9GAhtMJIWM13EOD3D4TrGd/SClxEEAFEYb
nGdAMDup3fntbaoxgIekIpm9zQMEoTw+bM2QLt6Ti1732d4tED9z+ubRfDTz5W1rcJGsB0ft9OXN
RyN4COa1j2xF8+XtBvtKM3nI3G4myfDry5fxt5JggDWDTd+/YKJ8aHXRHKTNrdvv8vv7MzB/7RzA
FhbGvrRtvCU78cf3N3PU9a/vn3Y9W3fQPr99/+6H6dY6AGjU1XdlFyEgWqwFxynOhAiMmBrH1vmq
9rpgYYqmAdDFZdYEYEuY+uRWWG7aCGRQzVQ0daSyntigoDQ0VVlB5kIOQAMFYooOCR5AwyBmjWjT
namLgOM5ApZ2MSUzC/QfHHiFR3dt6tqscy52AD6H37MoX5bLgYAky2qoutAQDBpRiTg0lH/LeQri
vpls8Z8EdkIcRUJozMgkB9EYDiZaZagqgE8vRYwAz1QMqShOjNKLkQUxAiFGKqQtwEtaW2F3ExJB
EhP4grwc2+Pciy9GPuTewzTce5gGIOr+Lz3ucyAhupuZHkgExrsSToyTGcrMYWTc7pMD15etxtR5
d608echyoLKghhdsTNFcuJQrKTjGQMT2QYO77JQ72da0maomhNBxJ3U8v3dKbahK1CUgLaYuAi2E
1UbdgQ0I6/ByYDtEeXcq4fpEBavdGUjh9WmogEwEqi5bRGCYdLPpzZUJhXgLv/iTO123GidjIB3A
nYFiaLXZDhR8iMbyYniBNolci75slqYIh0G7LPNwWAu3os+I8adR8pXaofvlZO5Fdb37MrZsWI0x
y3asrYJLieDezFj4eQo5Ez/5ZJbSC5srSBe0iCtJhlBGYnP3s/CLm2kPzRp4UMvmAg4/uYNKKGTq
qrR+hZj1yQwGdMlPRzbxk8DGbO0FgHoim7N6lB52BcbCywJojBTZW4CE0qUveLJPGsc+FzjPzo1F
pA9+XI4/aq9NFpETp6cc4ZYDgxjLomkT/pFxb1FlAFDTlhYLcL2CbbcN3JcMvCGLjtIG2BoXbP0d
CMMAYk1PUD3ly0qK4tnCDzkraeV/JS6A5/ArxEgBrPeSp9ZH5INSOx39AM9+2a4sV5aHErtjvMcB
R9JNPlyLKNBzSEJW7/iLP9z6c3CZDvH4bRfgrcs4fmvzQbweweqA12rd+nm1M5dRV3CWIOpY7vy2
/1UZtF6M8M3v8t38rzrT7zaEsempC6UBy+aruEnpwS7icmbw2qboTkVk71RnrSTyT7FQgspKVz8S
9R2WCDLlXQCVY2rxqwzcYRtjFzQxOwRPbqi+pIV8EhBpH4LEBtJeVHo5WMizGIYCIrVBzRAVzLAJ
jH8ay7/GyjqrWBd+SZ5KZf+3sWrujHuRhPI2lmMN4yeSmkdw4dmgHVSV59TfJBtBix+L5Og40TsS
6ulZjQ19TtPvTLTiVadOeyQUwf6G+uIVnoZ07QYFX5lWBrAfBGw6hDWn1jZNliGS95/sum6votQX
Uy2ajG1zsHcuTCc5WB7Y5QiQMmZIzOu6gp658uizo/8xRmFstcdwmtcU/5pX1XAWm3lvIyI95D6v
y+2LqUbiZbR1dP1rXj3N6ycJ3dyG/Hde5lTpE/JzZ00CBa7eT9+sNBv34O6H4lgVJW9t0Gngv4TY
mlYgF7c+VCke7Rg4wEzZr6YaSbfeuixSuqRBk+Lk1MoZqFb8Y5A35KUvnkw1lODonoE1FAG5yUrY
3qKrdbk1xc5u9zL0wcMdOsmVdA2IPGAFam22tirgUowVBX5vNjp4fzSxX7wWiINNVjxIwLRSpfnc
fJ5ATPhyVYF/eGpFxtpBDaV+8ETaX/2OP5rvliQD32AlFbehcTDHTh+ohCMSiUeoKt0+5qC1OKgq
j2/FVOIs6ADyuUDSCFRpSzfZjL3HngAmfwl9Gv0oVJMAFhHzR+H5xRbZzHQleZe+Vh3OJF7LfoTw
3sx8mdXXEqGdHQWsZqlAv/XeWiC/mSyyIubzytbi3JMecGcQwS4AYRs/M3o1k7QZ3i9jhWN9E2Tj
EZwA8QIBseDdQpIAmKCXYCaVZ1u340PY+e72/zB2HjuS48wWfiIB8mab3leWNxuhq42893r6+4nq
mazpmR+4G0Ekg6TSMcmIE+eYjQIlRGw1CVEMgIljbmX7utHGB8TXwmtjhasc1vpkqatDAM+apa9G
v+iW5AiaW2FXuvlZAa91FiUWpOhoAPlZzN3SOgMwVlnSVswZtrV7H4yo+E4zFlYRb0sSXyG74YHE
AHIVv2kO7i5HUfOlEgGDqaURKdq8H5dVF2uHoPKbV6NIT8rgRA8TsP5xGHE+DUn9GsiqcTQcPBOi
E7TC0SaDh2MrioFR95wRy+QsisowLEDSlc9Jq7XXdmyey2mm3jVYJcnuqUoP+nZCOHAhDdq3IJa2
sPDpvxyEDKfj2jfYer1lrVTmA0HxHlI/oCxGOZrHopIA9P+zuwntRqBC7/t39z6wibRO3YO/u+uK
bR5jHZnnGn7ph0Eiy0ArDqXbas9qkdn7OsQ7LIqWWRp737a6uZjHfJzFgFdStAJ3GveahpNHFLPE
gIPb05S56EBFvFdNDzl55O9Q+IrKvRmAzxNFWQkImEc1aAoVmm597OMJ92DNrZKtB/vI6smAm1o5
Q0gI91XS3MpfsrNTwsBfidZQzc1d1usBqQ1M5BumthvqIppbYzinI9jmFUius4k7nWEMBBfze1Fl
gYu7l1sHlAYp06J0MyUCucpg4rvc6sE7v/e8jMOtt0KQcaF1Du7TaXzR0Nq6toqQIwCS/dfEWZoG
W9iByqUYzphmDnygG5CN8O+a8Ye9dKyoPldltbvNmODy2Xgjb14VaHeWYZfLvDGzjeyVsGR3g34/
lpZyCJrENhcWapKXLDjEQwmmLuyGfu/F47e5WIbELPWUdI65nJUZB9OobLd9zZuZyy0COkIV1TCk
7kzY0tpEZZYtvlSKlszM+3OhuCAgujJbJFNRNPSCwFGUb81z5ZcxCOWamwb4OJTxzGOY4+/uc3Gq
EyZJoPxlMtVFGpFZx9fDvWRA11VAvbKvyQ57bgv9lGdJ8K3XSe0EzhmfHK8NH2wr/SnqWa/dRdIr
GhT5VnJXuCxURFuDb4gqBwvQmiMEIbierMCwl6KHVpR3hdGoT4FWpYemnz5IKUMXFLbbRdeZ5Nzh
yWnPVruI/UA/iwvLKAHTqFVbokkkQQSupp0rLdWHlbiV3BGnnB9Ym8ZoYMX9awQ8RPp5rgqttt2E
/L8vSFokOO5LdDHszNqIGcQwlsoKuPCqMJpccwcpk+1NopI8rWtuiJ0XkVTAmpbim7zvI/7p8t5D
AtRjoS0J88EhBA8X5zwVhBB0UV4sJa9sPpB7cTLzjbcvXZRak15i/H2LdGysdVDjexQUJCBzCIkZ
ZnsJEjd5lbSZIGUYbPvsNDDnzOwm03qIly/dtBA9vPZpZLJvIL4lWmUWRRVeC8KGoX03esaHIDsh
T6fdVZ6Mv3MiO0GUgoXFieyDPhWJtuwqxB8fM1C292gmnUV1CpQELmogOL4SDo9hKF37ojf3mtrq
z3kh7VVZtT6kNlZWvZcERxRi3MdSDR/kqZ5cNgfu4bo6FS7qe1ZhfYr6zEG/yQF+e24QzrtaZKlC
sJeB8h0NjjmKlt1pWhDcofiyq0tTfugdvduDCuzXPlpHH11vbkKkLV4sn/VUCaVsrs+acWdbtvHs
uC2IJtbquV5rlIOR2OkzlIromcBBinJi3n1IsnMyDL9d2LmdsLRH6VVcrAmkkGVKtbvVgVE2D2Ng
P+Zam14lk/iWZnbdqjGr7lSnYXey1A4JUNvMtJ2vemdRZ4i6vAHE+8WykyrY+dqq3wij2xCiiIQW
1hKH+F0ta9dbq27AOjp3EYae794bMVn8GcT6pWRsFNVRnkK57Hej21lLkuzgsw1C7xzYyU/R2DZD
96DhHxIlcZHBysqSBNPfZB7FIZyertEfRaMedvIKPHbFykorLgJ7GxtQNYrWUjMQySbyKtUpO1pY
S4pEehQX1DdPtT+Gd5rkSo9ajkMzVYdwKxozyQ+O0CRV+KAH6TGbLjEusdwPH0VN5doOjPz8O4o2
H/jtjq+/iecZ09bQ1WsrO/gimE5YkGjxUTSydBJVbg+TDrRp2mwRkoFxJtP2QzSKi1FGm3hU5Kt4
vCHzeLeGIEJpgxHRXbGQIPAdtlsUSeKOHw3/IAriAVAIqiHkqrxj7+Ul6ADXuZBjsS/aznourFjZ
25GEz7TWnI/Qz5aAgvO3BITiTmkCvrpm7H7cy6Npf7RNaW3kvIfKKIyqtzCIl6LXOAL5BPA4UdD3
zjMI8L3oxZEbJjrZTI5O4wyPo9E/zbOkkMpJg+qegpyNcNBCCScaOrO2F7KvmCicpeWdWnbwg0zP
ZSikCtHLuvZ91Jx9qyV7aWogEeStIVP/MUY259hY8F+oMHftWwfYS6n1kFxmuF7VQh1WMFQh4Soq
84pkbd9TjqIU5bZzEXdynDoXY6weegNyDVFfJ8ZDIZMrqUHQccpwvH+53OpgaEfRyVCqNd+99qRw
vCbhSC+tevFHn6w8BLzE461amUb+YjuPGhBGtOVoYQ6ydW4jKcFpY7pXw0To1ArCmtwVlSCVDdYB
726IAF+bf7Z6eVGIDv6qQoMIO1wii6r7qYLAwZVvWMcutNzP1mp+ma5pvLmh7S5gjHKfZPI2gGEk
7T3bSHdd+35xAebibAc0A49O6qYH2yE8ZuNPOSUOwUVZN+y7uqnI7Cch69GcUlvdyHNeonH6vhm4
cEelf/IzI/2ZFfV6fhjy/4ayQ1w00cutJan1Dzvu3+QIXqVWQrrSkjgAwjEdf1Qqq0VFNPrd8iYi
O/KL3myZwyggsugNJTtlUYYOO/NuIHvRJvSIL9pf1p5MOrIEi3uT+/0z2dwgDMvYeYIDDVoe4CZP
JlncS4VkjEczquNVTfb1o+aN9UpBw/WhSPDcezDy3WvEtlcdujf3mQufpdb2xpWgUbf2ClYP/nHM
NSdzYAYdv882TJM7pYMVjF2CcnGgV9wEuRVfTAXHtVQn8a5OHipiDhe/dsyLuBOXPDbJshiLYMM7
TPzDgidgUYR1eTD4pd6Mw7+7kbH+WXedvrsNAiuELgXTTiZ1zyFMGOei0s1xYcljRsRAJzJEw1wn
msVFsoYzfjZzn0jyKLPfw4bUZ86sWiQvv1SqEbk7OjTUohtLOST5SVscm9ECa9EiOSPwmaqV6Xu9
w8laTgQMrtI5k6Ljm2gEMGM/ZAXu/Yl+oZkuBrnxRlBlZIFRGg1E5gdSvE/CPoIYGI+dNYJJYDCB
LhVTia5kb+ngEzn6ir41fobbVIlXOg960AH0o2c/NkdQCyTda6NzkTI2PEmFiLA9nNiaFZ8AY/JV
2tvVuRuG6qwiCM/+180/MbCasvmepla/JDnLvfSR6RxtImRra8yiDynKV/NQpuwserMfriq/g4OH
9tVGSlv/Te39g9qbzXfVwSMn1Vr+0LmEITj7eltVqxdSNkA1NTrasZpCKeIioi1/1ImiaLjZ6bE8
kFw1BuvebtK1i6riKpda53mEv8nVmvzTlwDa2LAl3+lJUJ4yv25WTufkn8r4pqXI+0YyujJ+mFUH
APX1g+rA/CEMzApCSXMRNLq/qiwr3QqpUcerpTuFnY0LFp5kGUSG3b7xVx5xkq2o+9vCw4f5OFe1
o79SnOCrhZkM8xjQwPt3hayu3bLQjl7FBVaAZMXXEDDalzpfO/o5Tk+Y+8CVjSFlcXGNhm34fDuZ
V2O/SytN380Ncx8xrt4i3xVBGeP5Xn8KpsugdvCPivJ8q6vRz8Kv7M1c1GrEI1MnjJqFsBflHsXy
TY0UKJ4qmmdLOD//Gk7UinKnBquAvRsLPpN1YrKwi/ud2jTyouQjWdT22PzMdbbbufMTYAwx8rAL
nwM5BEmiE+BiiyYdE8Lzm7p15KdCRxwJ8kLzZ7ASfUyonhaZiT8z0oDjkWcSnjy7SE7QaQGxdlzn
qcjBt3qK4fz07z3gPj8r2GoWiVH1TyNxoo0tOfYxHeP61DqlvtaDZthlcqFDHtuP4I9H90P33KtL
iMwjwvE8ObL9Rd3JG7Vz3O9BZf0MDCl5s/K8WiqFHj5maQEWFFWWiw8yYmfqinFw9bZB08QZtlLk
IHXKaGtjUL0n1FODZehm6bvjq+8ZlC4/7RrImZglzaUFWCzzp6+5MNqSqqMYwAEsJGsJ3sPoQq6D
e2epbrrtbF5GnGrlAWqtbmdaTngpSkNbN2hiPahhPS49fsmvZdhANJiayXdNl3fzNHK76TIFN1IW
SudS1ZRv6SDVzJzGL1UAw6/etvl9bQX1JtGU4Axsu9jLJf5ItA+dk5eN3aZG+/Ue3xWP3hfucwGx
wGKS7/umR96dVwyo5UUW6K8KxraCQ1Coc3wEwPautFW1DQ1V20q+277Zeb0EZJt+U2r8+WqswpkB
mvipIsAg6gE1obgmKfJZb+XwahdAF+YOsKKRG9vk91pAogwJUM7SKILsG9RUJ2Af9bPZ+MPer3H0
iQ5efC9rpfSOrhxE20R2drKtaq8Dqb+infMqUdTUZbPU+NVjYBSvor7IgYoaspFcct5qZF9zbX4C
06zZaEiSA60UOTdtH6H7Pr2WCqiHWVXRi+ymIURihFTEk8FxU5BD/FEO+bjxImfYJbl3BCPRs8ms
zYfMTB5UVov3agiGtd3CiwxSvn9P2W3IXfBuq0Q/7MGI1rUlD+/Z6L86tes9GGqlXsq24HQ59WYH
Mi4lo4lPBB3D58aKd6I+7lwNTPvQ41HHrPeDVVRH44sK3cwxqHCvimGNEGpdC8aKO5SfVHgu5F/C
PrCrbqWQ2nSQw6R7zctmIZ6ubVx/p5IbtBHdrbE85ianbfRYzJPjDOA/xGuKO3PRN4YEnY3Pa5WK
B4iiSG5Tm/4BJbDXyJGAyxmVzKqdtIhM6PYeqWJt65Vtcw8yvlgWSVl8g8YWcIASkgConhO17t5H
3HlAWG3v6hH22NUjSjJ2rJt3Ud/h80m8/F0BWyA61Za6kUZp+IYER7psWle+txUTdiRcWAdzgNUs
6eFTjnAQv+Za8yY6GVoHcRkRptons79jIXk0a1J9xkHOj2pfIKUVEU1Jc7l6dh3E3534s1Cc8k6v
iuHFHVdGaHgvrjGUD2ZW7tJeG17K3IkuuYT+0WwExfPBaJR6qcNl8JKgSrTtXdIiwcIML51tgRhO
ccsL44k6Hs4hPjZRrJPh0zAL8yJslcRYB3EcPaquHT8HIV8fRkABQb4adXadbSxJPiFLCb3kNJsz
4pQ0qzZaifFU0B4b0hbKzTw8fLcrjqYgKeV+IEOw5Y8ACgGo6dCkCnJDfhlC5dKWjnT1I6A2XreJ
WFKeiSrHD4Nf7IUNKW8K7Lt8ufImUV4CS7LA8irGch6hjnXUGapgI1pbR81XuMH8ue//mk50bfP/
x3RahkMiULqv07Utfvdoev7/OV2rNis165Rz5GYf8Ak4r27vGFtlVLU1u1cQJArcF17m+WfRGvzw
HZKHZHVskAcYh4U1GTVq623YfLZbUTQ89zux6l8aynV7s22MJ9MaV6KJ9HTpACuGvBRFfJZoxsR2
u5/HCa2jlunKg5vFyn0dOVcxaW8oBnlaibTKwAi9RnECQcUQNKiCQHaayd99w1VeSNYeD1XVETOI
DPWlUatkmxBLWcPtrb6UWtKvuoCfzzAVczbTi0JO25NoRQHh0suWdBUlpQP/J6cvcQC1VgICRHTp
ynba2KwG3Hb3fAPsIr4vEfX2QQm9GvwPXfGrZPcIKGX3/dAvHYAPd6I01+N0GasmuFhJlt+LKstV
DnFXRGdREuPyzb9rIj895Za7bEmk3VYysmSrTu6LAxGGkyPbxUVcvN4gIw25WXC52vjZkHGtbAfd
02CS0qDLUBxAIxpEjdBQxxNTC2S8Q/S9iNwCd1po8IOIw00ZFva7DdGwMJB1JVlFUq6fhk4e7pKC
M6VeEYA1i/oM4Uv0govY23X8DWxj/MQvKQ4u0VPJ7Rje18y7s7o+O7O0EG6depL9uMptJXonq6jZ
wN5a7GGEw+0y6m+slPln0cdg1ry0nZJP42Odwt6TWEb8OcxTw8SD59BIs6MNNOneTutqbpA999Xv
hgjeJjbxU2kkfr5Jq1Z6qwECiOlTBPOWjpJV5yyW7QspSulSPHAchAeTeCv/32W/BboU7kKyrZ5Z
lC7CAO5NB4+FqkLNrMgneN6ylWhAjBeKndj/yHyOBl3P79zhyVH+DtRVM/j+Ux9IMiF36NHHVGFT
NJJ/VQX8zYqilpPKRSr7QthWU4cItynOgSA7CQu/QhesGvJmLVpTAJbnMtPfbh0sqEM0OzGvf8wn
7Of5yCNditZOxrHaVOZCNIqqP+YLdJTGxHxi+v+YL9KVtYni81UYGHmm/Ov1/XM+gHOQjaebwoy6
V9hKg7VdwJFd9n18b8FctujsvPws6xDoh6I82RD87dSS1AO5i723Jpc2kqKXn4CSm6USZvUFaAMC
3yqkKKKnRA4aZzn7rcUfstHwqu8zR7FI1Q4+hAF/z+liqGUHAUxZJYXBatYuaQPfxvYsDJA9hYHE
s6KT3ZMBnOjklonHiEPchRain+Txjp+2MSW2N3b2oupSssrcVr82Gg/aFVV4sqS6OaTymO5cGSLq
uqyTdU0e7aMSEMrvhkp6byTnEaFP45dq34fhJAg45s1et+Boxtv5e+ySLQirW2L8Hhs32ilh63DQ
Ee/YkRBkXOKAfMIqnQKgDVIeUpNfS0vPrmkTqdBwAvefSqAT82syXXQXgGWDUsLEZ/3blhcTHI02
exC2rToAIjSlPgGNBg+96CYGGMkc3Re18lPY3er7MX8zirE4FEFCHjzbGGGuAG3ZQd/e8h22AcOK
SvwJJylC9liMIS5dILkbtXKjpSjOxg2s+BzVhvNtrjZTzLU8Ks5sJ+afB6ivJCjDCTm9VNXMjbU2
aO5yMGNzJU+X28uHQ7G4q4P5vbhVW3o36Xky/u1dyZQOxnMe4/ZCZY//f4mcuI0dZPkZZvKoX7ht
xFHUZEc11Vl2HQPxm25x7LDP85prAI0CauLBcA9cF5l7EN13tg25LfJswVnrEQnSiOMcUSdPD0bL
l9YOJc543aBuu3LyMPVw6KhtUV+jzoATqCPC68LwDdNcUz9zuCciGU8qVfCULpUcghEX0qR1xD70
zUZHYJEZVnrnhPbwCH760Mdw+1qyjD5m7mlrQy7HN98acc0gSXvn40N+NLPuKOoHH9iBMbF8i9Fi
V/fh088RuGi08DFq+5OoJxXJ2Sqt5M5m5Sj9qrPGvlNbC2yhp4KP5VkgGte3aFWEGzE2iYg/QWyG
194z5Aez1y9zdTiO2ygjnDQP7TagIePi6hb4L5Ii4NvMWGoKSsyx4GgQL8cuzW86aRbXscrjBxwg
98LK52vJMg7LZAiUDwpn65Ibjbl17YF/Im/UIdnSh3skaOeShOjlI5nq9UJOdUibpmKnKz4H3MCc
TZSSs8+A6ynrS9iDpjFALoF5qNye8BwdtBbmwrjvlbmDHRT5Q9P8EqaiUynDI4NUSH4QdaWmdjvw
4f1s7yqV/GC4D2Is8QTSmMK8RmTk9/iJr+88zOBwZjpER6WHut2LscRFbqHLL+GBn+vKRJJ2HGHw
/E/2iSKXj0ZKtm0alst61CQgwxARiPlSt0v3kHpF87NoeqI/3itOe41UFomW/CvSTMz8ru+S/qxU
9kKURH2qxMVdhuYoTBpztWjTJ3NxZzjIoUa1dP6jnmyGtZzV3emP+gLpiVaGI0QL2pQU32mgRvZe
Sms092K2QEUYC96m1l+06jii3RJl4Menp1QlGe/g6LbbL5bEjoNlquPdmR9IjAswVltaIS5OUXm7
dH7VrpB0U1a3OnGHyHCxhreLs7cYIWryfO/VuFJYClFQdqJvGejIlQ455AlRAOMClTfH2THJvmvl
h1JzEqvIEVvJBr5QGE27i1bivBYGo37J0ej4BJGP1oXiWSfbgfF0tEyyPbxqfOuhnyJL7qVldd4T
xalmYct24ogOAvu5U6Tf9aJKWEz1WkhIW5Q8tfstiYkUxCHpXnQSY+61Tq4e4tq8iJTQxod3f5iW
EZH6KeU4S5owiS9ylMrP6OrNiaT6aBcHR4Hl27XL4s1K9GYZoMc2RRTyNy8jvUhrXyFO007Q7UPM
NVU7MlRHmV4UEOiSoGrbytZo9PCpCWBnTnXXn82CAvBiGcTFVjwRke/5QX1+vGvLG+pVw9H6ZBfe
tyFt661XQyx2KZQ02UdBd6xgPQoebSV0FzTH6zrTjdPgD156KFQ/w12yxREWQ3fUWcNK9Sx1KZGq
cymatr1UgbNoRlkjAZcSADIb4q62KA6Gmp5vZl5doZehtKGxzhMIE2ZDzTTaizBq5BCOHCPqNplN
mvpKVNaKweuNi2OraZmx0lMHHcIi2dyGFXdiZk9y9Y2p5yP/OzzbrUE8pd5YCEeG4COE8c1E3IEL
v5NYrvaiZMUSTNiOra67RLMOVp6EiyyIk2Tp6Xq3hGqILF8V0cSilsjML8EuKOkDcmv9g1lb0S4P
unzpT0VRJ8UVPL6tjF95sk+qMrqDPXgjGsWljyMbXOzgrERRjB1k1qW34/YsOil1bpHbMnzcDPK2
9gHUoVsq7NXGfnUqK0bHKl7UHBOvoroOS2+vkga/uD0xKDx5oRBi2ovRJEkpAIajOHV7ZNfbtZkK
uzj8b1BKXWGYrn7VJp6KWNY+kwZVwRgm0ccqCJVNKDvVUXGS/gQjqbUuPbN7QmqxWtRVPvxw6082
mtUva6zfyoQcR1UmeQp0mH0xI6Pak3dfAP8MymuDjuLS5YN6l7XkLoQT6VfQB2voWPtPsx/tRYar
8cG3J43F3M2OoVkrp4y9zNooc/XJlfgoSCk0fjgIR00PTILie9CX1RIml3JXpDb4eTJP9nFSnkVp
vmRsX25FYeE1+bn4u97AtTgstJSFXLTCePylg6gX/Y2/Lf6YYZq57+1JxFV2n8IUnmmzrc+SKmUn
ojGgIEZCl2PnnDovaX5IqfeWuXBx+TYqdgmpFIfGSuK7wCKHazDJ4cJ5tBCmiUyWrlnoNbsCyPd1
yMqgpIjLB4Avw2xC/HjR+UX5aUgDKeJGkt4lpgGwImjKjQYz3TMc729KqTQ/3K6HQC/M3zSSKojt
EScxArk8Q1MmE0xu4N8rx62YGCY6HOARfvPG9YLtYBcGrP9Dee1kMtQjH2pQ4HHCNHValMTM1t9X
IyhL3HHNVnKU+KjqLH+6rYOJGVD6UYMxAEmvea9yNQZk20jpD+jEVmMTWx4qlu7albQWkHuPtlan
lS8c4At8Z6iuyAN7HHhN4+MoOb/HlMjAu44++LciLP4cExg5bOFeba+bBNnxoCRy8F9jiudUpjFR
vvnXc45NFyyKssl+RBaJl3885z/HLEh0Zc/112vP0u6nEsIkBBsBAoEqi33ZVKdR0qof6pC/a6Ov
PStQwG3QfOwOErQqgNxCzsV8/z8JBcNjXf+AhI/cJydz7tscLqaqMEF7yqX36JcAwIVJpoxLMqSr
b2kE5BnSv/Yy+mV5BErNb3VM3ZdAah6qabQcxsTKk/xXPN8s01lCkCImjRz4L8puHK+/gRODux1T
ODZQAyO/+zGMCY23OXRQXuWZ900U6fPEVv4Mcab9mYz9sMxit2fLw4kskYZuY9r1+Dw60rt4vYpu
kXGdNm9ah5e/6a3q1BO3PNvT1w4GFuPdIKZRKoTIQeeC5G2c8qlw3XgrFyAtSnb018DiWOTKWfXj
XjzggGLPUlPL9hxIyjb1IwnIcuBxdKhSaIILY1vKkKNYMOavQcsPj92UWwpjlPKWG/73EiWvH5E6
rlOO1/7Cbn+pSqf8asfoQc9r7SOLwDj0E9Uh2ePVivOjctXGUt9A/z+gLadD7JJ34b6seB2WpHOS
rzjWZHHkrWrDrV4MDfLFpt2QOqa9SL2PP4LPeatZXv6KMGDLej2kZ2UqZhNRKuvuk2lqNRpJ6Z2o
bqxUOcgTGkx0uo0hWkNfbZEcwPMhWhEGmccwclL3E8YQ1WIMfmhk/08ziTF6l8RyCByXREoi4+Rm
Q3uU4jRzl19u615ee2Ea71EMGbpvLul4R5UPIt14ssKSLUUIo1DX+E1xjGe5Y7ca38liLt6lujxm
yPA+yZ1Rn1ULnGg7WPl7SPoVk/Dxu35aPfvBsBH1WsCvJrBxzetT98HM/+wuhhXd7ak7QR3SOuku
6nW7+trdb8pjGX+aKQEBIYBZZeOu6sfuXjVq7RkUyVwSkpdTKUdylp29pz1PlgUx62MjjbAXJ9Gp
RnbxlHlddBJFcSfqci350VSDsmm8vuev8J92fxRFNxOlMtHjv4ZzBq1ZZhzbN0oFtZncJ+FKHENG
q4uJtMWwZXPIElWFjuirRJbgUTM0Uu+mDjniD7MJR574Xi2Subvodeswn9QAMAOq+1ZZnOTE6yby
3exSFRJW8RaJYmG1FH1ZfUZF8XfrOL1Jt6LoW/7dKoq3VtG3IZzye+R/DvX/6Otrugax7tCTQjIh
xxaaivQimGsgNZbunW8XfqNfi8Ku8epggWsM9o5CNZFzRZ7IO4smCFWQpIMwtQh2TTrikOmT6t6Z
dHvH3Ah2Ut5+rVP1/rddMtkJ41vfP+oCK9AXEsEz1UyfHGQfjtrYNiuWxuGjDbo7JW9IWGkQRLrV
D3FzZ46jtpGA+qxwWO2gSSp+Dfhcxc1UM0w1042E6q24+bdN4GjnCEAvjNw+34sGsCQsSO4hzUzj
sXAH+LNA1izJzzYeK9Uc7scBqrdOiUt4Fv8yFq0+RCZfjK24He75C1mKgWsVVp3GsLrtSCQd5u/C
O5paA0hC46cjhfy3l7rpP4q6Djg1qbOjdxR1kE9CVBioCKNOPUot8B/tJPiZaS2c3xLS2GAcyMjg
H+oZTstqqwM4XZddrpGbkv+r1YZfdN11cGwUhTms9WLKjtAy9yfazQT+9F9tGryDPddeqx7/dD5I
8l1qJwRcDcTp+qEZLqOjGIQco+olbVVv0SeZ9I/eip7/7m1XhXKnh+hTi96RZ/yrt9noYu5s0kCa
5v7SW+MQosvNv+buxr560VGPgUJ07p381Xt+8gIhkHnuqbczhuV+nJ48aqyvT/7X6x40tXnsLJnE
N7M4ocgr/Uij/I8bqa1OXT+4P/5t49FrmJomm1v3CSHmVaZ89JPcWVia7p+Tyi1e7MggyyUa3mKA
dwfNdKDXmYrCLBmCYDbrW302SyezLgibL2aq0/jnsinLl8ls+ot9A1n1ezS4wXDeZSQ3ikmF2d+T
/pdZiwD5aQwvEoKiOwg8GKxJD3JEavMY9umdO2G5gyYY3kxTlflf7uBynoqTmeFU8mNi4CW0oPaZ
zYj/AvqsoXwWHrbJDO0L+VGZRiPgEi9EvRhNTBpMfjnHiedJxWghTP5fzMRoYlIbKinOLOI9qysr
2/YpAq7iRZPR+dFBFHvt49R7IEHwQbw1ai5/tQqU4MMDIjdbJdAiZGbdEviDAl3yOm/psb19Gdi9
LaWwlF9SwpXzXTfVBVPr/7RLh3ZrO802g2YWBWO93PxxR5jrd1043TmR14CNTIqVqe/VAUGsGinw
peTEySUJB/s0ANaCy11OP/vuT4PSgkRAGFg94bgi2+sSyZmdOQbbLkwcFNL6b2EbQLolig3FrIeJ
4EDmW7jw7abcoUjg3AHUZgWO/HgHeUCNNiB1twbQLyCIJS/a/tFQNcfRd6PZVLQZKgBnMQb5lTLq
dtNIcWL8q79o6MFp/d1fzsOd5/fysus6WB+EuymDAMyXnOCM2lDrr5Uqnouh2nyoWqWCb3FR5DHG
7inJiT7CM+0cPVspT22Njkddg+eA4QQHQJW7P31U/OxugN7eL/7shPJyeYLVyFhnE8ZKoK28yLh1
EjO5jr2RVRW8QzaER0mx4N9XGhjUPCcCL1dvfeT7fiSl+60YZeW5K5RkI0wTLykuY5//NtXs5mZK
YOm3aej6eFKAtAKohfgF8e7vXuLk76NGvIs9arsvo7J4xx3b5bH15rYgCMOsIY16siKnPlhAzJBc
azmae+eT+dCQDtj4sIKI3gbyslNvQwLB8UfvWquTaxJahJCTEs6t0CDzESrsZRghCg+1g3YtlXbz
WxW+M+/MQVEv/tRokAG3yvPe2Apbb+oaEo9d2pPqe+vX2tXmdyoaK+hb2euad5LvaRdR+qO73vcu
fCeQ23SkJgYJQgfiLrU1RHOmOpI08gtuHWu+SyvoVqJ5X03CCRoN7LwIoFr70EHTWmzEbkXRGij1
71axibsV59bOtfbIHf5333YaWbSKvmJkeTK+9RXzij3dH/PWyDNvDQl/b5vZWwhf+HnmmtMcpmKo
Wvw8TQ+N4akoGfiQU/QudpLEW5uqqCiKO5KMft/d6v7r7v9hl+qeOY+cZnGwqUtpERe9/6iOJB8E
zqTap5lAJAwYjwK7fxCNxAxpJBCNvlfwpVFqLfUYey5ugGlLAhvucxf+H2VntuU2kmXZX8kVz40s
zEOvinwgMXB00ke56wVLUnhgnmd8fW/AJbmkjIyqfqEIwAx0kYDh2rV79sH8pFd7+bGsp0eCtB+2
0oESzzVaafX27Zg6K6aNrLxwV+SiBN58U48KhJyh7NF7LNsAkCiUjOfsUqsECVNPOfxymYkCpFOh
j7dvV6ja9B+yJJ3O61XH4hCi+dAQ3LWtnEOiS1uI1+vR713Xg+su6lV/6J5FVBRmS/f1oEFWCaLw
t0/ujNuqTVwcOiDZL/qbalHXrO9YYsCQ3r/8sEeWLfu9abq0/9bUNHPh8n6Gfmmq+NSdq0ZhOoZY
KqTPddPRchHjbDnUz4R5o52IUvdiJeM+N1LjD0SCz75flE8Sv8KvTbU57temOjHte9P1rA0OE51k
llfMn1/MsAjeQuM0NGssQymcWEPjyQcsX4zDkRQAsfDPbYdeqt2+6CPnLTKerV/bqqK/ASOP63qv
1ctfpzyyhhFSRpw2jtTrMlVYVuix3vP16Lq5NpbrXHk7CnjyMkU421LfiCnCRkXOYMqVDwQfo8XV
bXF9Fy4ei8tBgwWh07sL43uzXvjac236vn999xenzUqG6PfPW/TRGywB9Z22ROjpFH+I21E6rVsj
egv8gSisWTfXl85Kf2ixqCn3PcKuTbXE9kOs35adSVqeZfWrbyFlMEop/JxK+gMXX/8AZS3f48/d
uTKqb37HaLs2MCBl2EVSEoLq+teeYpBEn4NOfeupGfDLK+aXrjQFw0vQhdu1QafrX3sqlOVd7awt
ai/B8uZtRkz9oHLNEhxYlgn1OiHWLWgNfUYScN23djCUukRvTpOfO6wz8LXD0LLGv3ZISZZ62tJh
WR/0IzSxVDGAygGFn4iuWK4QKciEVVBUzlBSJzTU+h/rQ9ysP9S9Uf3B/JZqsVAc7tc+WiGniJX1
r31ahCBPQmS99dHrD6hjqz/ExPzahyRg6UZSovD19SLVPTH1yoVlD6XlhWqGRIQMmbo1TFn2hKWe
3Vfb6iLNvocCI7xfX9YWTY5Z3brZRpgtLS3EvEk38du5s9avd+VUZXtVbB+sJA2lTV/2xc24vOTf
DpgjvrubjOGUqsuEy1fy0d6y/j1U2ReJ4hUQV9qzqSGxzBpBPGSirl6VpcLkewttQrQDhs5wxrSQ
DoqRkkBelPb/qUWynOO9hQnjKFs+pZ+Kr5/yV+dIrMNoTtU1W54QOVkQBF4phV1sIV/HDaPq5O26
ub7ISA9na8reWoDS0bxRgkXZZ6l5ycSo2DRj9zpJcXMLfb+5LRgzDrFWvwpx39zWuYrA5tuutcHa
lNRue1DK8XVt8N7q+66fzyVTfxtuv5/HLIWRO+u+9qX5lm9h2CjBlH0ZlOygqLP2gWuqcsvOCA5V
H4qUDVLN+p9aWFrTn4ZS3WWDhKmyIBq7NMzMD4rabq0wmz/iCQWrwDK/7jcFIG+qMn2sMXJ9a1+w
RvRBHbu3/b+cR+M8a/t1vyn1OUW0EJmW+b3ZA7ZEhlceq++bgjAsGFb569F18/3o2vjv+0qZMdy2
Y/yhtLT4bn3p0CZsyFkPh/d9zZFKB+S1S6NQlZVDLiHOwhIcv4vlZcCR2WkCP3Pe+8QKGh6ymT+e
R9v3y3nWPpPVKodqXAD23z87BeX6w3kEvSd114JxSdvBGaq+u1sDrpbStvetjMpKBRTQ3Vs2jmPr
1tpyOfbe8u/6Fd9arhHezy2XrfWcbwm+b1ulTHWGiYX0dg1dxplIHiPQP9etlSL9864VNp0UfnVQ
2+at1bprbdXTcd3qlVxzG90fbC1T5n0K35UwRiGBgORp0zTqcBabUH3MMmu77l+bFUEg29VfNEto
tu6fawxP29QQr10NJqCL9WtQKdlDHkbF1h/6cq/Jcf7AGrfi6bme2uvREbuzm3pMr1PBKib6ucJV
MlX7oasiKdQ0LGdau2L8TaU88z3EVnRVCYvWrbXF0n3yTcWpe4RWYT/ZRiGKtwF1Gw+j3GO7EBrZ
MZB58Glh2DozU1a3zfr+oSw1k4XcJtyuR0Fu+JdMmA/rwbV/01IkvJxt3dUUTb8RoyQ/rgdDv2nR
Ghc/ni2GecXIxMm/n83oyM9s4+9/V4zYMyhqeScWkr1O17MeZeE0WsG1UZea0hp1SxiEysv3FgYx
7t+3eDsHUqjriFjlr87x3mL9lLBNfviUrgnG+9/+8V//+u8v4/8NXotrkU5Bkf8j7zJsnalv/f03
SVF++0f5tn//x++/IcHURckyDN00NMvULdXi+JdPd5RzLM3/D8gVq4+XmjEl09XqsxgIMN6Nulb+
FGbzrpO6LKQi1jqVyyO/z9B/ikudUL1s1vpc3Hd4Us0D4WHYN9am9lN5ry7p9/e2QUlNESDs4j6c
7cLQ/qTGoPLGSpRsY0r1DSxUzMMVakWPP7wNrO7ft9ed7z3XPuu+95f3fSVTR2JFhhJBTaZrhtBT
ZRXgBmBAjuYVPT9kkrl2zb5kWxJEad9O5p/RhCu3o5CSqJs0vbHW1soQS1u9oZhMEqXWBWCob6ap
8o+dNOtQDkrLP67bqT/7Rz+RO1dJq9df9q8H/+O+9agVwaABhqE9FOTVEHpj07DMqSj642L8cUtQ
xAn9Rz4DJpNDQhoijW55sZbQIhMRq8++ekqXaANTMCISPRc614qDXrhvrTqjTnlQS1bWI5EKkCQ6
yebi172ae5PZ7uZNPDYdoIZaclc/79X7+63R2gfez+mv/MDXfWtfucOwMcfV0di2VgeKd1mQeFt2
+OFtnCY30SALu3UpYj2AESp5VFAUzv9wwcvLBf3DBa+LqilZsqxzxVPBiBfOzxe8YtQw9wzf2voU
MFDuMgkH8mvCoVxe1nejDK54s27rUyXkWCzRCH1RcFzfpZNwhrnReL92WZu89V4bqmvv9Zw/vP3h
9G9v38/8tm3W4c16/rVnA8oSwXQtVK1dYq+3rTuxuKG8qrgxqgLoMysJ1ChUzH7CJGLO/PORSPWL
m/Vw3/VcAxGUGDjv1dc+65HG1OMDldSBF9WBgGG6KC6FRMKrXwjZLgyF/mbdlSJrf3sXNKwuZAGR
LdHVZm0RaJUPAa94fm/1drYo0xigpTDBNU7i7O/H/1cf8f7Jsdrc4u+Ubn1+Hmba08fJkFu3oaBj
l2ft/GxgoxvPw/Rx7KwWV2nKPFK12opmu0XUXx8kYR6IsyWUc5NYH3AjKCYXMQH5F0mkdCkRmdTE
2ZcCfTm1Xel4P6qZvIv8ufUmkezd/0cLzBGDjdFqww/nAEQhPmalfB+SEDusF/Z//TSUN+vQ/qUo
pzpCoPHL5r/O0ZcaOPWf7X8v3b43+7nTv7zX4uZT9tr82uinPpz660fbn9pPP204eRu10233Wk93
r02Xtt+eN0vL/+3Bf7yuZ3mYytfff/tSdHm7nC2AOvXb10PL40nS9R9u7+X8Xw8u/4Hffzu/jtGX
4t86vH5q2t9/E0z9n4YsKdzo6BVlVZYYCQZ0rRySJPOfCpkbU9Q1ydQ0lUEgL+o2/P03Rf6nIelg
kwzZBPmiqOpv/2gKqiv4a9R/aoqi6niriJg7yobx27f/+tdH7dsP8tePXk38eSASDQVrCl3kSSGp
MnISPujHJ2+t9FKU52F1LrJScSius3sxpX65G9u7pFE2Sm1cQ0Mdz6oRTW8v+vd3ijJXODYEILDm
3gPhHPdz9CVclgVknZKZOVXEA/7mlSu20BAG1X8M0gLCh9lZm0ZGIqhhnXpsZaZmQ1a39yawW8QM
mj2WhrXJ0p4FoOXT/LKud3MKm2wGEpqCJnqN03EPVbD8aETNQc+ro2iEOCrAIgu9zlgMEKy5uRDC
l4DQImiry2aInPGH3/qvYhdR+vUb5IdTVIIXOBOWAiXq528wGqI0TNqyR7IXzZ09MbJccgGUZheO
5q5FyXVm3QCKrmIQXwBWvvpJAkw5i3A7DlhpG0ElJgddD7TGNf/A2fZzKIb51Z/k7GqpWX9IVNPD
f0E6lXoEfBA11ZYbE3WfCq2qNOL8OKm9cUwiMd12fqV8EKtI2LbGvGnrIoVgeAFNUb7kMnYl1Qy6
NMOpwom1TPLkVkPDnMjSbd+zdJq2EFAKmBvHtorLU1NMpEqadtfJmnCas2i6TqEyXkUrym1/pEBH
FoZtPKEUFZQkuaWydfTMpOgPoVJS+0J/h3zLMYBrdRZIs7N8DtlifRcBD73LJ6/PfHPbVroMFlFN
FiWC9WXApcKwlrozJcrI+WKk56OQ27Lqol0M+JtzLMzHHIWWG/Tz8S3hui4aYGVSK7F1KSC7bdre
wLiTLx8tfkwVbhmxyh8E+7h6FPzSfIXzvi3qMYpA96DikikxmtPmaiK4/sSUj9Cln6SnPoq0LUiF
wf77K+ffbz0T0yHNFDVD1P/iwpFFRWulIZVOylzKRIEZ1nJrcqfX2/hC4t71247SCF+2oiOyM/Gz
MjKjh4TYHajTZjq+zB7gN0jXPiYvtGypFkV5FI6PdhDmkILE3tQf0x6TLNGgilJMJ0CLKestG9Bk
VPY6OD/rrz2u8xuBEq+Hdr5gwxJt1yy5otc9ldiWtF2DP8R2/X6osJoesBIAhdqH0UGS0PZuSt3A
01QrvzB9kwy8dDhFZhoF64z5RAp5Fk++mUknyXj6+y/R+PXusyxN02RZMhVNl2RJ/2X8Sni2yqWi
lV/vPmR92l0uDYFNhZp6nlOxPMthVthUVcvnMG6j0QNOObtDZIh3nQDML4qkzDP8TLpb9xmfxyZq
79qUMSye84tYBfxCsnEmAK1vNRJ3V7Jt3KqTGX7CNzLby0sSOdFCA5Z+USHsiiH7YXf4wHLBc6RM
AFf4BZ0QH4IrJsDmUsniLy81Qo+t1CL8c3NzsjZptG2jJPsyY6m9HaT4rqf26ljIheqkQx9fySg2
m77SR+BDoPcQQNX2WyFZnGp2OEXyLsFrYVAU8QkkIIaJUfSZ6rfOnrUAHKih7hIx6M8prI+9ELev
2JPkV2sZZ9Z3hdm/FnIw7REmnP/+d1J+CXgBIKjL72NaMnO85en18yhZ+YEOil4eD/kwSDvYJM0t
6qfQS2V0SL1ugbgsehTsOGpoC1ev6RSm6AFCNlOEa9e2tfFUJyCLuwLiEFOn3Ia5Ztrz0GSXRIsh
McbKH0TclERWCMjxJoQ1FYrPeM9h8WOlrZdTKeBIPkLcOlafZ6OD+cLq3n6k1pIKs8jrZOO05m3y
jO942VpzOr6pJ5u//zpk7eeHhqSpKqaTsqpqusxXoy7Hf5jwCrpK4ebUVAcdsTzE4jyCLK/a2SBo
d2UIrsGclqlSuGA8TQhSTH+Km3mu/5QNydwMYqpsU4qrvY4o6Q5jFZ7YTbKVe4EssknRYqGwMjxP
5D678Es8wSvZdML02MMIdv/+vyItU5UfpjLLf0U3iER0GVCqLutLhPHjf0WkeKFWcLOEwC3dltGn
QVTAUYLNUlAMe+scPYhG4ajmVI8mVavhQpSBmx+HvNvO6A2QQsMSafA3xzlTM+wuZ2D+H/5Kicnv
L38oIZgkSRQMybpqidL6H/nhD22iEmIi1WOeRpE+Sns71qxHuAc8Aq7yJO3CFrDevRmVLs5zCBIl
mwLdrQ8bRU3Sm17WD+E0HipSr61Y2EFbnmMj2Cnok+O5pViqdPDAHBoZzaCEI7B0E47dTVT7m7Lp
kNsqjxd8KT/h2HqRA3+PNck5HsxzJgV2157keqaSfKO/DOT3igRcgJxskJK5cW4+t6rEyBB5c4ZX
dO97oQ+q0D/llXSWqovGo6AWlEPSDm7JimHEIqrcD4fQeFSSbDuppT1L/cMss/BSZ3zZ3BqAkHcE
DhSGz3at4Ord5x4oSyepA3tIXq34JTZfsulRiWzD33TKMV2IoLsAwuW4He+NZBt/WVyiUC5mN34z
MSxd0mvBfzYEACY+1NqfAyLEkOdK6HuBCFqIDLtwGdUnAQWe5dXWZxFIXB1vOvOo9IcY0EoT7qhG
STQ7hSilb3FdMzTPZDrlj/3GoLoQ21e72UbFtItHfqyQGGCU3XEWPvRVshfV2BYTcV+qfEJzDFGr
ZbN4q4uVV0apoxXKna9jXKQpZ2nKvBLKuqXug8TYoSd0hhjHOqSyu6iPPdFobpt0PpDyI6zCUSgy
HtQI9dbsI4AFdpYOm7Rp3LI/NmG71YyPgQBfQc5dI3sufeWcSrNnUesbZJCQYtVpKBTF7Ni8x72s
7EdW7+RdnShbTVQzuEjyTRcpbgT3EwnBFsPKjVY8W0yzx32KBVcgMZksNzOwGwG8PDWREk5EJVnA
+imRcY62qHHFTMcIOVk0PAegnMz5ksbhTu38U3j1g+ApmJVTABZ0M+AGlkJ0tCz9cxT0e7zTKUWy
nJQZquyMnS9sVAx3ZnG29do/WayUkYzaGcHRf2qCD2YGPFE7jOqjhr4OxzZWsx7VYKuonzIhtCOF
+qXpj25aEKyGawXFBp9lJ4HRV0jPXR4Rwi+1iFsL8d8kOArhqPrQ1i/J+BhbuzL42OjXvn0A+2o+
DQHA+9bVsttICN0pOrQtcasTWgcBBhjO7ViSBhWgXh6EfmYPVuvJxrFCZx1b+9l3u+hg8GUinsr9
F/2lCA4UlaTSC8+LOtsUH/tki1vb0ICHrDYpkl2twfUe2shG1bCtCT76WQt4Bf84IdorIEgL7o+I
BGKZWJw8w3On3tRi6Yh1s9Hb5ipEslcOT5TE3BiUwJsQ71pvTMRdok1uDOR2jRx8y6HUc0NueJe0
2oF/+S92do87ddjFNl/DJBdejs8PUzCnmWkVObKCR6ygIgLq9nnPbZCyat2rmMfnNoSFvcLlDwjD
SWKQwtUhr3oP2tE21nNnbPqtXjERsrq9kIqO0VuQMoVNUsdHIxY3k3TGc23fxOWNmUtXxIN7xAKb
sMaBrZUPfSC6aqveB2MBhk+FUF3ZQ8azOxW3y60dCIA34QTrQKPm4SSpbidpm7FyzGSfCpcsvK07
JyiB2B6KcFcp3tx5qIfjxpuBTwWnUoR8BZ1sp82n0Po41CPrkU9y8gXryIPedpu8Lh0rTFnFFexe
VZcp53mccEvADw0vlwTWZm84JTfdcUxNvuw6fspwy7Abyfdfcg1KqVTItoKk/axO7SuiV+Ghk3WJ
lY5tOkBmoiT7vk5C/XbxuNnISbvhEUUJWtYn7lxewBOObp0SrwxCqkKslDpbm+vPlFthFy7pw71F
wVwVF/EJCRTjA3ggqoIEJB8mC31ird6VAAg2jS/uR9S9ewFPBAdsi7gzYJL1TKgeU0PtLpWB9tEy
0CiL1XNmVriP+3Hi1YWV7Mu6MW1F6F+YOUlMMS+WKHauOjXlFqC2F6KqkOFmPbdtm+4tKbIA69bN
s6j3aE8rIzuLWS4/pRThrs3QZxmHSYhNwgZ6BWMGaS9qmBS0AjNTY+QBMx1jOWw/DHktnzIEHOhP
hydl1LPbYqx6m+DN2pMu7J/Vat4OzaA/gqPHb25QybBh0/U8WKNpj1CV90xBoZRI413TYGEatoti
px9dJeKqaPrg64sS96ZLef153V8gUkk2YhBg4jBDVvbgKxEPNSNQ9XKv9irOh0E8cXdqERrXb2eq
tWRTyTLfWJPg0jOJjilQKeMv9g11F4uOHqB8lcevn7l2XF/Wfe+b65/1vo9CGC8D8++1alGkOCKJ
JD/ASlPC6cMtVRaXiUDDemLKyBljBYE3zNaoleUxmZv2eihajq8vYZ7xl6xv83YxpCgafdiOXRfD
NlRyJrxg1+VIudGF3Ks60U271kHI41AXt4/rW52TZ+Fw6HWB2SkkYw0SmjS6xNjbrA2c2W/tpB6d
vowdvebeD9qbQUalpOPGlFfbDqP5vFBctRj2Yi7vMVLuoDLH0nnAOK8TJLDURCAdXInO6ybZ88OP
sWxu/BaZTZq6siQCzlJdNZweikrZ4+ix1XJpM9clA6d1h1rjUDShV+WhpyBWGCzZhnbvFU1yKNQl
pVB7fJmopogFGm8Zrgr0ixD47EyCxVDidR8lZ7kunAYLODOEbxe5vRJTM6kzCDau0Kqegdtz07Na
SLooh/tPYdWOnBzO2r1ThLqncv+mE/ICwHlzDhtITbwsljzkql5Z4pi+nTGhDEr9Y6ktpn+Ra3WV
jboTbkd8nmdhX1QCz1XBDiP9WqrxBf3/ZWKxZbTGrQBmZlpq6doKZVV+VkXlvp/rT1V2ler6Q9rx
nPLnp8CYP2vpY2csLnHmyQCy1pv8HbJ0AfN8xtDlCu5pH1CogS9Aa6Trj9f1pi0w8PUkfwXMtoeG
p0bD4wZo6GQYVOQ89GPqUkYBTL5xtGxw8UJxpl52JMiplqxtWQ3dwn3Y1eZ84N6/kM2lUCB5tuIJ
Ml67k/IGwZoXBppnWTyRSZANmZu+Ulx6MLhnk1H1EJd7kS+66A9PRi27YRoggEEI1x6YC++jtDwY
DGhaUjrIEAkmTVeATj6EFLcSV2iWl+bAKQTRaa1ok2enWSQcUipHBrFX4QqszVTDIELvahtXi42o
iA5aZq+DFhFMByFXbE0WbFjetinuraI7yEEIKwFcUya6yyq+VjA2Pw+Sea10yhz5hQNKsAXuhVQZ
QbLE9xJ/4CByC7WwR6Cgjp0HJsAV4uRoUPUsCalrhGTWSoYGqfBmWd8s/+1uRIFmPolEGEBCHAu0
pYGvplhLZNAiW29RTi3RqjlQpNqgshiPhS7YeVJtM2Pc1R2+tqWbx2BM8YJTiL+1BmJVmjhRuKjo
VbdkzjdAkZKYzloBYuKeyxraARz2Ogtgew58e8leT2x+Uo+Vt4NVsZAoTydrrIg1xbtKjo51VZz6
KLX1nKE9sryC4J4Ida9+TFgN0efyPAcTOMdpa2jSIzOjvZ61R19EHmVG+EGKzjyIh3kcXV2+Jet/
GFBqt/gkVd1HVm03TJDtSQ9dC5z7JIb3zCieASFcyiJ8pBrzDbYAmBOSbgX5vghrG07kTlSLc4Cc
wOplzxjui0XPo+Q23CsP0oNXk9wNomknI6uiBgFba1JPULSBxw61zzK4se3nmRTprSAyTDXaPlue
scipijQ9aLW8rbrB6afkYCrBXdGWJ639IMzqKR5uGjlzl/Skij9GFnCtKRqBj3mQuvgw9xNBj761
RHW3SNswlD41+QDQcvbyuaQS9kkf830fz3fBPH5J9XpvdRGLbtWVX6g3MrdbHBhyNIaav8cJzOPX
PIa1cVuHju8NiQRoDaZqMvKz1khkknMk6zboEaeXQD1ZZC7yz0ucL8sllgq5Laud5yewL8gGiZFb
Mf4GFgwhkxGm7B0hUp1MSj2EMVo2uqwTO7XZ7FOGwNi4JXPlSJXwqbJ81CfpEdXnXlYbV0+5/wt+
R8bmKW22otuylpqmCDhT9YBtsF99Isv3UtXqoeimc+fL+8nPeZYcUp2akmLG62rb6NPRFAZGxMYz
apHKHH8jYFTCBZLlEG8NexjgcBnToRiUSz5dwll7HYZ7NY+vzFY3lLYDmdP2kbkfdcVr5mulJifs
Lfe1OuAOptmG+Fms9d3UjHuLhGGhZA4JBEdrNY+FRUc0G1swe8amO90ILkmOhrVEm2Dg/6J3d5pR
bib5FKtMCnaRTKJMJdHl+mT4/HogJnZrtd9RQ+kFGRcw+TxTLT8i/I0j2eFX36Z6yXRbcsehsGtf
2fRCuNXFzEM170A92Bp+e64sNIQoBsjOpmdrDE+tKB5kVTmNVrhVydVVJp7SffiYjMp9qBKs+Eq5
A1Yg40xL4KGSb9BjYVdl8QPx4K1aqXeJOl/0tNsU1h1LNBdNTPGCuAn8gznwPHTl9qMI80YvT/rg
WAIlAu6YXMz60frsD7cx01DgDHX84MvHIvVMsTmLINITPTpR5obrFoRnqdxSnkvKdz4yIO8jEc+C
FkS3ZPyBKfWLOvJgFeNDiJ97mhan5fk3Vt1hyTVAF9iWVrszdP6YUD1LmnGXd8NxbO5LRg7ByYMc
hbIAxjrd9n3KXETbNfeq0OwRs9kQHD11bvfakN4ZdUteY9h3oeEIZvigNy9SPNtCP+3lttiLIuBn
ShmiJrFno3V8rT9g1rzPMsh3zC3DZjv50aUN86dJxoBMFl2hn9EMmh5VE4cxuw2afpeNL4ViwTov
dsA0dpoc7CQxdXE9cJI03VUEm4bylD7UM892LbFN+ZhDNFRDeIdBUDzCSIcUEx+RF55Hq9tkpuYl
Q7Lr/egcSyY20z1GweONxCQHeYDTazuCSbsPeXymZEhyeUea5oZyljtWDPYUENwtZX9lGx5M7LWM
uxmKT56cBd8IN5WyFJ36TmDhuysSsGETUfuWV1YZ9lAJ03PhQRD8cyhIu3Jud2aQ7zQTioDvPwiS
+SRbytXoKdcc9UtUJRhsxDbo7E0f5WCh2lsqs84ZLvQzZYtFqduCFOxMnC9SQbqWy3y5xmxTm6+p
3O4qY7oJpPxx8ilOjOeTkm1Sob0asfrAktUp1YjhUgWSNrOgihuMRJWJM6ul7wcjuOuGCY+E4oRe
fT/XJzjkh1EwPamQdqJfPVpZ+2T6X1LoswEQjixoLpJu9+PgZVSTI5raNcZ4rLgKBoQ4Kq6uGLXw
3J8+KLO/w6t242f5SxlrH+pwus1E/7GRirvGJPZaRspIBDA6UpwivjBSPllEdSz+25mQ2PpQHS2/
edFn/xoE3V7C/Jmpvlw0B0oUbsUWX93wzzQfPmF1fgPR7NrkhRf1xBUhpk5y7JTUuQy53QfdLrAo
wSVbXxXqIQliBgJMLSvjjmVdzlI/tQalDZ3qsHS0SeN9S202jEi3i4NbM8N6dkpvQDEdmkjCcrBB
K6s5cYGjcIE9s5jfBXn4MQ+Ng06ov1ziYhx8THVwvl3n4CF+11XqcVT2Qt8esKQ56tZwTNMUZIh+
bJgUjuOjyKOxyys35wxkCb/MaPPKilyE7G8BbWkdQHluL6uSXMXw3UiuT10s77XxM86GJdISUw3u
Bq3Zdb5xJIPcDNGJRwBROqbQZFPhr2CWZhkvtam47VSeWHI59Kp8xFaQ7HxbbKZ406fhh76JntVE
uTcCwxOWMk51upTGQ2pqR6OLzqBl9o2SYreSn3vNOImqf/AtYedP1DU0W2MUth0G4KLk9Yru5FDO
rGr0jC9jIbvToDig1bc9itI6mS9dIF5jbmO031zoLOcp5yCcyFJSMlOUXqo3e7VR7jvROAYUNGqm
f04E2YnyyQ30D4VuHIDy467OFP+DpM5Hf6w8kQheNpFpiPNBgDVbW+Ntx0SWOd42jsnX6fHRmsYb
BRaKFXuRSNA6k/2I5qOi1E8C99vQDbaAXXJlEAIKMnFOu9fblFUFjIFP+TC5hqbvyOHkGNHyCI1w
Hxl8B2Mo7ppwz9xXMKSr0Q7bakEGmB3sKoAhCZcwthkTa5eoZf/o8/aIUcFdQpqiAS6j+PK2iMRr
Y4kXQ1Ee01RinB5e+9FggKVqTk93GC9p41MqqvBXZpSuybmLevJwKNqqsNpZWeoMWXFLud2jAQst
aFnmGgR3kpK7lMWoXtnBVBpH3Bvb5CDEAxN3ss2ZtOundslkntR8cBKKhIyMWLtRDzpmKH02UzIb
Yw/Jon0QntRuhFX9aYzCU++rL1M2PWBn9MVoZcBl027o/VOSqzulBzRNWraPuuMwaYdY+iDg725m
DGL8B0qFdQ9wrQBpGana4760yqOhZkeDojUyuLYhVB7IIR5r+SlOeSaIC+nyWbO029HMX+ZceI66
4CoAlya3CgY8bh3SXSNEdmF0yj87bUSMfDFIuimi5lQEExXDXjQRA4FLaWWduVt3Y+myTVmF7VfC
rulDt1BehezPRq1sHzFxSuSGf62rV4kbMQ8i1SEY3hhQc+g3riR3O2yxHF80PdAUO0mQj8ltpRaf
qjDYmwI+PKLFUrpoF9ET9+CRAeoqd1jrFNJdNDD5geAjwqgoohuqEshHCq7kaw5Uil0QjDt5JIeU
8yjSCTHm/hRb0k6TPo0ViPIkO/uYCyUDwcqEHDxnUl+TQMnBnWTCiB4UXwWexKrdBRehVxZ82LfU
ypoNsbSOfMW6c91e8yTr5vqypm7eNztIdzbMwBFuNev53860dqq+J37WzcSyfdzDd4ZI1niQQ1IB
DZLNjTFlEoEmKwFYBuakFXiBQdRshDzr7Viovu5b3+WUFCZvDaNEJQ8ZBfhnST1rrck0A9UKBDPZ
dFLOjMUcDwTh1E1HIVjIjnyS2NT/j67zWHKUC7b1ExGBN1NAXirvuidEd1f1Bjbew9OfD6rP+eMO
7oQQSCWVJLTJXLkMl2bN4URldnzWpubfpkqdLPO/98EM1sLqf+/HMCyAQzMdt0Oml1Q4BlU8+r+H
bAe3P/73PP89xYIowYfk2YbbZ7CBP9vHlI+z4edFyoq8fkyl070bhZfsVcXAemTdpCVWZSZXyMDR
csCnNMqZr2r5960MQgof3Vz7IP3v/fqhoT0hOGy91a8fhYID4IlUnW+EbfvKtpfCh6yG/ax/ZmaU
Zn6TTSAoRN3CCV8/2+0JCn39RL+fa31C10r/RA74fCxqvrK6CuBzeCcYg8V5saz8+2W3W9uxWnMd
8CUSclFu0kms/9O6+e+x27F0KfFH+e+etE0dWjf53Eo+/m7k64nM9bPumqrZ426DIk/xiGGY7wYc
CVDD7Pu5InEj3WEqcxg7A8Qh8ce/JEmf8rneecQKKr1Ff6Ct/t273Mp3qTYd+rHfqd0UyGl+qWfv
t1LdIg3BmOuL+yad98RehvnwF2LCAznBdGXjrgQTx0trr8j5bv7bRUwAMchR+/aS4x4ski60HBAg
edZEFjpDupsr68II7LTkzqPWlPdMZw/GKWEQmrQaX0zxUC76pVLji1UWt6xRd3FXHBQj0IxgaCmq
Z/sU996+UMqj6MUZb8ddul6CpLwrLyNmx5nCWYkFVVWSqoJYMkqnO+nUL8Apfy1lP2LkNUxEGkGN
fya169xXfG89aiXDOjYHEuTDDoGjTAjhHXpiQ0Dmk/LAIP7SNMu1pHhQ8/Sot97ZVH5Eg/1ooHse
h8/1Y1gie2fnMuSM9LUMjG6pd1Gnox7Efq12D6PbUxh/tWpziNML+NoxNZe9Uce7vr9aA1WjmoSZ
EvmRlYVEEQUqxcncEijhiWNlKUFF6SHhDFXEKnZLzohj96kp9V4u9ADlcu0NGcaLG46CSg5/jVoj
oEfDR4qIQknFbHoG3kLlvgLK7Jz5IMaYMPkXuNOMrNp9uarWeYlBsU6za9+nBrP56slwphc1X46E
Sr105gBUn4XzQm8ba49pnVzXzrHLDD4kPvLBDGSLUlpXuycRQ2MusQSc1gKS0cnCSMvsQnsYjyYh
dZ2XccXQDoSs7SosK+POClMqIMmgVa2VYMEYRRVmkIFQyqLYx7y9AeP9lefDyOZoK+8tUbiFAWLW
C1zAXjT3SaNHGQq0Zoa3i6chzG/pCRTZJ2faz1w9mGeS84pjojyZo4ksrguT/DOxPuzsr9EZge5S
uE9NGDlhK4u93VX7QdWPldEFStaHSQUPtgZ8rrBMyuudOua7xCgvtT2GctFDp34se8ylPbzsGZ/a
i6BvToOpXHOU4FfNke/yztRehqXArV83Ts5k7+qcDlH2YWHZuzG6Y0qIEhbjgu6hiOofSeEdWl4s
jQYUw87OlNavpWT4sRIY3dpPceXCjypUF0noiRcKID3ijmvgJofZlw0JQcOJtnMhf1V7kb6AIRCt
hv0uk0vcK8mO8pXRBETIwJmbUHgTVsTMxRULXlQOwrj4Wt8F+TTBr5rPTuz8pnkLcuy/alG9Ocji
eldgkcuUoNKhI2WB1ymBwmKt6TWrzbQyu0CPu6B29DBdg/UO6eeMG7vT3HTh7iDh7yr0biS2ujGR
mSpfFupVfjwLUx78Oa+JkOEYYdktxkMxe/uFRC7mcTuj4+fjUtiMvIn0CoHo6CriEHvglPCIJGQt
3H05Mf8YPOnckPUHAmpUzdnwvDNBKYF088Dp2oPHmAUZbDj3AFfEJMDeksQNpfXeQ5IyzTHKuwaD
MM42aBJygUHGhKIdrf2IaS24XDjkNQjBl9r/zjUi/njpgY+tz065ecZvPCSjlAGIGuKmvu9wA0lS
GTgSlV/SnZqKOgTrLRH9nRvTxwwW5IwksYLvFMEJhIflHoOcYykxrTLlzmGiPGnx1ZPzrgUrhkd+
clmPU/CiLPvbR9XTxPDRrbtjTD/RR+15aCm4jYueQUABxozz7FyRuiacD2OKQxR8/KqqYxS9WXnF
AN/ZVwz1YghkSKECCy12hH2HreCyDGelJJnIdJRQYalsPRNapu57ygDXNT9FNC915h3osM9iLg9u
9ScfIWcaeHf27crt8evL3Ne7eQQ4yS+dpb7EqgXureKc4+5NRqn9JM5a21Hr3kep9ag5TCPq6rnF
1xxYqr2MZHXNSJu41oBeycU7CERxcgmqJHkrVWuveN2uSsG+WTwjT5KpVwdDBYGyfjAn0lvzNhgS
AsLmGVuBLCCAaQdIw5pLOjX/u43rOQa9eNm7l9kmiXe1cAYQdPr2kLPwZrHBOeAeFnviS2JOOqoB
upGwcO57+tBa2IGRpI81K31ix8AGajjo7l2dEtWweECgJm0AdsQwfzDSDPCrJ4oMiiPSj1wXIJja
o5JYh7jXT1MX/Y3bUzw/G9VANrKzDqCsM6YT+LqhsxoEkdzLOcmmnQvvNtdvwhAnjRVEaeaPqk9e
p65A0Fri+xr/NLrmnDrFqZDuB+PZoMxZEVW6j7UjtqUArTMgqWrYUPmJqd+VMbM0Lul2Z10GyE6V
9rBMykkr+luSP+vecEuT+Tn2hh96Yn0uDV1Qab02gka8SgBQF+sa6+pTq9jQgvMgMaegobszHqWW
IR1PKWwogoaJDk8JLOSXVandhJc8R5p130TiR6koL67GtaXoX9oivfaJc9STfh9xIkTWHqv/0Ol6
ACoRWKyhMwQE03Oflz15LQ8j7sh1uYQAQLuyKEMjkfuonna0nGEEYF42XC7T+OBG18rl0m0qIRn2
ZzxZLnOKFJiPQSe3RwWvGLmbLz/RU8bO0BubR3dBXO6cRE+FIGIoD9U1nrlYDOnNM80by+H6s99j
C83ygGeBGhDouhPTfFR6595iECkSCTtLOWHxf65LQBP7Btb52ug64VfOpai084jpY5+6d2kcXRqV
cViVhl4fHerl5xR557lMT4nen1wXcFFwtTPcXQMcPgJ8y9Sjkrymys/RUH1iLvwMF9cIsSEj7aCX
rV+YfyCv+wN2W6L607vPc/ngaG/I2P0ig6K2U02YSM2Hrb1oywPmn5AT4N3MS5gBsKSXyHksh7+L
+VAflfih779y+i96Td8cUh77YoyHVj96Ouf9Y+G8GQqUptP8pkU+F8zmRU8CAtzVLwLH7suPBLfO
KmyrvacG3m/zF3kmuk/COuS1u+rOCuqT6U8vcAIoMmq+Ngbtzz1LpUmW175n9uHHfTD+RddogJ9L
rk800XbacL0bsWh3hoVBmzQvi+uKuxKb/VD3XO2ll+NzMjZMtdWCNabsnoCK67OF95av2RquZUK3
meRAt+OFdN+eY+EnWIDCDUatrtUxCaxx1gcbl5mkivnYFPxTZqZeRd87n22pPlu5mO4UZ6j/1HFP
5RUZzogTJD6gplYq54mwXX4M3W60KgXFMf5x3kiaI/hlF5okLQddQWJxKiltZSMRzoEtR3s5GGUw
rTT1YmKgbs7Tg+WYym4oMGdOhSxY9ZSURB39mqlgbuMSu0Q5YUXnsaa9ynledizQ2tWLYdaXap77
6Uq0R2L5b6PM9lHPNXqWaC5vie2VYWItDsVWVd62Y7LI22PUL82B5CIcvmL40Ju/nC4rLFhzTqRJ
Q1bXyMeNV7OGz26HpFaFc1dE/IwYVKt2jb5xVVEl8GK5EiqXTSW1bb41VhZUIe1KpEl5RVYy3zWp
WO50TcP3zIlAUWrz53aIqTB9bJ7cDVi73C8KAO76RW3fFv0kvavkxy+WeV+v0m6V2jREtSCOU6dM
zymmEG3OPA35HNTM9S+3TZX+SjTdeIywESYMRPX2Wu0218jJ2ut2y1Kaqz1ld4RoaOftmSGhgDJg
Obyz1epLSVXrue9qpoHEAYY5deMN9/r7dFWbKJbE7neARk4UJGVDGZ1NbyE2NOFrVqoyfaxUJQqq
kTG7YyCUSl0quMHLeTTusvDb1S5hirvkyy8Z/zLtWfmB3feyVwvPPKbVGL3CdrhkU76L87x6Uo0m
ujWm0fiZPhnvec6AfEy+YLP4Qsos8RdulWNzA5G3TZAq71GdCPahfWifabJiP8Ug5s/oRk+mblHE
uRoBCOZwVprcuKYDmH0Nj/sBeX8TKC0Tnnbd9ebiVA2q+RA5aRBbXXuXgf34VIUyzE1z/sAwGdx6
rMlJ7uP0Xcl+eriX3IomQ18sMgIz+2wM8BEjDLR00gsKGJRl9mdfEwldk9kdLqjN+EwaszjJVc7Y
2Y/zgm2mUJUHFZMLnxSj6qI5aXpXRmMbTsS37LpRhT2TTA95YRp/jd7xTcYwn1M8g3Er/LaSVDlr
6uqY5eDichCW8pdByg35nfFZ4qVRqlBhmx5QKz86hLje3KKJb0ut+lWeMfCHKJ+HaS/vlcazDkmH
D7pl106YtU3yu6ruF3o9hvy63G2nSW3vvSnNns1+4Fc+4b8s5yK+ATCIm1R1Ek6fwPzLnQdx+9qA
xl9l3MhdWcc/bbPpT+gt5Uie5AgZDRCN1AZe3vXw1fW09MGeWMmiwXgdx2x+XifeLfYgh8msGOgC
R9lmaf6NNf0AlOT8srs68os5N8IF7CDczmxxTFMXevXqhQBGPubjkzDKXb5k+nMJTjwlkfXWoKe4
Ex7pApEzWm8xZjunaRiYRJu1dlg0nIhm1PdUx00a5L02vIgisu5RW14cLx5fOiZAvjYXVVCny/BC
hfkAx8i6Qxc6vCB0GwOjdASAgBxCO5mii3iSLCA4HKTFzRHx+GvSdDQgeV+/GgVTtKaYuABlA1dF
0+QaIziDW/WoLn36Wa5nZNur44PdQjCzqhKDX71IIRdI8WKqcIflNNifJt0CyHf8u2m4TOU4lFAa
YqiuRmMCkKtlZ0UUya2Yam+H/3L7vOS8Cx2CRudYSITwGrlfqFtuiLtWe472vhSyu+9zTJ0wp1tO
pl1MOw/GG1grgb1BUzqwZValVT/PEDBgGPdmweyEwPgHWxMuk7tZ9dP/szlShVYRf9jNATbX0jea
AeyE7yn10vJZrL+exXH9dM4cBoYZeYML7Ga3zuMbogl0MlFaPQqYLqIitC/dXtnRB4IBVL38icI2
cPTRCkenZl4xupyPxixuuMpB0l1mhFFeW961ZNMhAi+Ml86C+VF46GHWDWEZBcmrSrXPE08jowVF
zZyS3jgu+jueR+K4pG27w0xooElmeJdMyFj0lopi07Oh+5JhQ6YesWTGR42b+bvpCKw0E0e7t0Q7
Ht1s/70C6F2ErGexDJIw4/IC2AN3oTfvMKqaQr0BwlTarIS4LBaajpwcrqG8bYe2zeBqxyxX1atj
RfJcmP2fFl8H0D4mWq5IzkXBOriqzg14/M23Kn1WaAJxFOyDAS/9zneWqQyZsFCV6JOEzJrU59iO
skuz4ALDKdW9ZwkJlXGefqa9+WPo7V/fsrhcVwQ+8tiWkiE73QzLerBX/6Ntw0IuAjQ5yrGDbniM
bbsI5kw+kN4A5zR1GQjYVvsEWHXIZ2neGVkMkzDV0n2pz2WFEgqb88hezJ2dDLQ5eFN5R89Mr2g2
WeA8e2RotimHNDz6w9ot5rtto40GMBBhX1Y1/zs09Zrc1SN1OBXfzsnm5qdFKkI4tHZ+w3jTvvK6
drj6IDCEJfcIHinuMz+1puoPzHHqwyjK+ScsoRryaG+qyo5TTMf5Mpp3sdZ0hxRGjYUlxk1lun8T
Y5Hdtt3tFtMTBaalfvzvUI/UJJQUBKuCQLtOZq9e+878t1GI3vOn2Clwt3Xm3nfalf86afV8bmUa
No67prmx0ZTWPViK+7gdwoj+3/Ht1r9jOmaUMj9nOKvfqiITkGLcMDes+gZDqYX4bg01o2n2O6VE
3ZJFEMMIpevqpr2XhIZ8bzyPpX0oGxCk/z20PcJZj+Ob+X3caIr2NJLt5w9RMTxXaFVlYo2P255u
gHeUpUOYap8lT679O8/1+t6lg5yNEgbTuuHqZwZeg0H5tivXR0Q8YkAFGbrCK49ZRclR6Tn13Zg5
PxL8Jn3YC8WDPRT2fe1llZ+sd4h+0IJ8yL/sRjEPfazWVxza4eRNcXaPj8UVYo5zbHTgLo1S8qmV
mvo0rgU1EavDeVmPGXFZrMJMIRlNCuAziHG0SQv4p23VGSGW5CcUmvFgtpp7gi6JwnWAZi4mfUfc
SvTYGdSOvZsOJydmmrUdi92sulbefNsqWKnV2lU2Bj9idf5EGdh7KAyEruwLu5puqZ6+oSQw97UZ
/XPhg/YejhMW3oFpvg3T1L6MSyeYS3V4krlS7jywkYuTNMqDpQ6Tr0Vm/ztJl8dGqN2rt5j50fyj
S6s52kOm3zezUwB8N+a7mrofDtegs9s2ZWh2VbGfe3pRGEnGqxcl/7ebhGY55eQOGn6Xl8Md61bx
4GneztKEQYqvUtwRGf+VaqDZC77p8FXyFz1jVueT+KCw3Oh9kC49SzyNNGxqV0KH13WfdhrohGLn
TZgj/ZK6esLBw6OCzaPTzHmx8nXam0MQ6h7IDLuonoIhM4rlNScZ1fQ6f7QK70/npQHNofkXy757
aY7TD/jTCxlGC0Xq2DNlJqb5nOEsfYtMb43oTJ9kbpfvpQEM6WZFdEnWXdlGhwJt+hkyBu7+S6e/
6stDUY3Ly6YwZAfzozd8sqLHLI9gOBZ5eazh77wlc3ojvH3G8Kh3zgmZzU9QH1t/MujIGV3DfXCf
GUE7hTF/P5kXPcyV5h7o7Op9PBXWTi8KbC/rJjsSNBkh78gZOKsqmckOxqMZ7PRd63nJ01IAnMY9
gSAxrpA3t6qelcHVHwzFGvFclP723mTp3jp91k99Tz3bTEX13tWFclhGWe8Uu+Xtyp9QbfW9nIFd
HVWlcLcLqWNqdoODlQS1xzzH0XOScjq3uNtuCYEHwuhBcUy7ATmsTjaHhUvfkcA+7eh13nThhNDh
DPb1pa4KPIkElGTVkwia12ONV1UVcTAIjpr0uWxFfflv4yIp+N7V6h6lTU5W63Zv1TeJT5Nh7sdc
G8tDlWrGTs3RyBRjhKq2TPS9S37AZbsqiFIZz3XbXMv1QqHWXUWK5azdj5PIj1ZkWZdaG5n7lCCf
rdkjv16PadhVwgcx5YsTPW8q0K5otGBytfEuyiftIjH/oBI76pZdHPCzd997Z2Hm3Ma/XXOn1GoU
gsmWB60psNHXh3xXjjxyO3UyxsBBrECttlVgy8UEOimHfxvbzaKL1eQ7k6mB0gVOC8evrcQMq0FU
NZKXHrje6rwCXB5g7c0rOyV9qXQ1P1mLWaB+StK7wbD2BeqZx2V1VqtVM7nr/p9Di9ecnIozYrAx
CVnG6DFVZPRoOIs4mpPIgu3YtuGDf9EXai+lMLNdsjZPct04cT2cVAnbRClm48GKFvVSe+qNqO3x
hmGOfm3cu5FB7I3mYPo+PEs4430P1zAF35ntMmp2goh08t1MrvXlkikIeRDBj2MxHhe1G3YISmpM
gpYnQt4h3rpAO+W6PjYeCPZYmfFtImg8i+vsnSkUkaMlLriKscovnCgBHEy+FngqR9PRk0ek3Kiq
NNI7Ku9FlQiQJiwq29HLicwhZhSJQgpBzSge9ZXpqI3mra2K47fYuHJaKN+KgS9AnnkXqHtYrWAR
V/mTxSAoXrmy6uo9S3PYXCKTXx8Z9LRkWG22TCoHAq9/L5130RCRgmaTfcj0JvlwBqDRol5eWI9H
SGTq37aQ6Qd/JwNNEZZ5tDMSC6bYeOIZ7KNq5xZXJBuqYdQWXzF8QRLDWV8vtm08Dh3EiG2P4ic/
LJn9a/MuyOGuPBAYFh+SljyzeBUbb8dqB91c0SRPmvhBXEr+FMf98Jz28Riq0+Lut93FK1xoQvEj
3YCHkP69qsV8YIA9QOg3xA+ZmY9mh++aHbv1fWoRmJk5bndBb9EyJcH2wUyB8bcPcttgYFmEHpGS
vmwBoLcWkOCQGhGa4jIF6TIBOrs2y54B1KRPk/NuTdFJTDEWSNsdIEiYGcQl2gIZLQ/brbSu1Afi
ujlWi4/YLu2jQ3d1LmvkRWWcmTe3Sb6gk7+0+PT/JG89DpdO4ycX5bQpJqZXblkMd46rEmuw+sZw
EcDQtqoxJC2rJ2KW1AeSnuhO1fa67REpvCaRCScwhlHbYaaB3H11gNW1bEA9MxK4veC27c5DE8Cl
Wh1zI3HVZUeikNsE+ag7D5YZuw9T45D+U7W37dC2QTYPV7zC9AGDG+va1Msr6DISpHiW13jBxlkM
o3uc0nokRbLJ9zGJUoDkxNuYMk/fegKHgCawo6ekvW/Ktn00cwYFRY6vtx3PUdiINr4rzTwi0rGy
HjPPEGFbk15Lit/sa96o/yyAhtLZdr5GfQjSCesHba7iJyuFG17l8q8YVu5KOf4cB13zCXPoX+2M
yjBqcbKmzRuRKehHQft7TvuqOEzdYFIrj8WhRBz4fWtZj8XrvYQRm7f/7+PKMmiVRTsiNzHetWZ5
AnErHmfiVtC04UgiJCFHU1ItKM+JUBKVtjwT3vPvVvx/x7Z7/3tcabfWubRRbm4PWdYn+L41D+mT
iQncUMR/W2fg4q3q6rCbG1D2qinlE36HLBVJ3e37wvyV1KZ12fwLmBpYV8aHz6NWMQ6HsxT22HP6
JVqf47bkVAaE0h4LPBhddvWMJmwpm+bmWUCgOEEYr9uus+52JLi+QnegZJXJFA4Ruol4jQ5Qet4l
VvXLeeSK+SGs56Z3rVO9CvUUiggZTgOxnMok1D6MtBp622Ycsm0m0OwGaK9MlOxcLMnfDUtEIlw7
soXrCLoo7XmVAVnZDiOB/Tekl+nMAI2iuzUYavzEMMGD7poaz/nULjtyuoybkvc9vgWjA5XN7e+y
ckTx24/qS1X3qq+WbvSrgZobRfEzI5vytdPQ1VaJFT03WkPdWTIs7V1pXVpSjPYa6+JzTC4QOtBu
eNNn+y27V3JLkJ5TlOcF55Vw2x1r3vXQdNrdhA7zWbesG/h1vJ/KRB67OV32gzbMh80aXdOjHdf0
+XWc7eLaeKDym5V63sSen9r9wkDI08JaxXoQQwf7OjkTMfaaJn2zG+zrAlg6+KR2wVIS1d7oMKWw
1k2Nv43flRKJQNU6t6xS+j2+jVW8NwmQuifBjakgKc51b7OwsVJDR6/UkqofxcY3oNk4ti90jLuM
IYPLsYLSWHal/L8K1/UVsbZmQbfqSWbgcTYfRo2Jwj9kz8SkZDKY8iWWx4q7wn3jYkS7oZ1hVgd6
1+IhOXZEEaFBv/A2PDfYbjalGR/0VtFrlO96go4BBJmOqL3C2Xktxl49bIe2zX/Ism7EhHFnpE5X
1Nu1jzEzeb6jgxw86tTL8Gl4aX8BPBpqfzuyPWDbwCyefRL5GBMuuXk1GLAxYDQSjQtxh6dNliu9
b+erVDpfb3qua1y3/VHQV+SwuXGFtI6e6t11VP38SsdMv7HKuT4gvbUT0khW0YepUTg3z7J9i+II
82ORasUDe98glhXX296WVjO7ebcfy8QMiQ0CeMFQ6BuJxx4gJ+Pcxel7bYv6GBR+u5fwLP11u/d7
V2fG4GViOGwpOeitCKjvqvst/GY7hI9zQMpndb/tbe4b66NSfYJZ2yzY3sr0LtaYio2ij3+Qsp6F
jF5NOgav/yB8Xq2H9mGS+u9M6BbsYHVgbK2ojMY7eaL2LcJZn9U3sx5QpHmjxi9ovRfg23cQFCAI
Hc9poSQf0WLTkynuCy5T5b0KpON/H7f5Ixh9ANdi9/0hKW2Z7bb97R92Z82B2g+OUKvI+VOh/O8D
t/2W1AKcqRRKV9W+bhtLRP9u/XesMeJQTUiGWiC9QSsw4fc0JoWjhryp/Vn3+V4TczAlkw4e0/Jz
mYEYSuZXqqPHqKkBP73ioGrgyYWa+CiB3zy5HNxEq3ZK7y1+sZymhvJbEEHcdyMUjZZmWbNXmyUH
w0dP7FvlD/Ul089OhFlEHJeZ7vOWNOHebnc4pT70Ch7iZoMMyptaN7DdGlNF4zGr3JRkvuJq9MJC
71i/Y7sE9SzCnp6KzExo8eA4eYpxz6UfxSnVO4uwllW/kFa1V1XXGSrV+muf4jWkVD1DRJI9S+i7
XhQxvI4fXZPlRqgDEyokNDgMD6WXw9yUv1DKPDFI3uvRUjKErFADpiv+AfMdzu3kjWR+o4vM3eLJ
8qC6iMS6WXAK+bqYzyRlR7+VDkRQg8PEoPS5+6riNsOvzX2Oia+MU1ALYutTv4UfnLDU+E3t/YjK
5pR02uu6lhzUyAsxAH+3p54uTxaPFqefZZhBLn+3hSChuf+9fqVE5VJFlojDVVhFTACF/9HZ/J5H
GyxjJl45HRW0H71+nV2PISsCWIlkz0ujt2XQXjDqu8fHENmIJOQc7dtvvR4+WM8KHDqnR7TR5SE3
tLBnfl2b+pcR259K+VGKefYxpUajWD81UYreqg2A9z7Hsv+sFeJBGxpLb0ER4Xbdnlfa2wI4hby2
dkg5mTKxlyBPfkOp7esW2R8GI24TeqNc3TAUlGxtY5/HLA1WyXPEPDwjE1KVI4Tnpt3ndvZULsZz
VNh3YGZpYINd1TXCr25KXupGf0+8Sew0cz4PDjTqbj25ndx+0AvFr0WW7w0ctNKx3yejeu+m073n
GfdZ2cKqGuvABaudURdA1kFr4b4xgXPn7lc7eF+VaVkQcVCao/rSHNUJYoPxKeKFXhi/XQUtpCCG
z5gV1MnShodXub4eNTNFYHesp/IeyOiXFcOqhF3JZU4jIHLKPoVey6DuxAP4WA/rpt7F6fCBHe+7
7ikgbFZ2YZQsiZdJT1rVnRVW1l2Ks2IgadmIf94lVeT5Vd+LsAILKCs41G51ELUtQkdwoVxU7VKq
93WV1Ttzzg7eRLqbOnnIW5Kc4JS48werfKTeuCYROF/TdYgV5NL6bWPd0EQKRs7EoqQhpWi3clcG
HUizeui07MWzEm03t7hLALEFVmm6F7GMOBnZqDttiapH41srdHhVNiZVFud6WUPnm8RXZe0jaNMh
V48KhCxnZVuDLqR55rdcsXjQtLT1k0pu976SJfW9h1rXG4IxR7QNMwbZe5ZifeAkIKPZlX+N5Wed
AEoImVUnoOg38Rmt+mPaOH+ypE3CZPFu2sQzF0BqxfLpwWGDYYEimeD3QwugTqIep4zd7AxJS4kt
828dCfOkHWcLsdlqiov7MCTO/D4itD0gD/BdiZsvl4HravMwwmcshrIIFk35Umzlo4CEUgo4UXZz
ngHL+ubcT/alJNAFu5QsLDvB9DJXbB/n9R+WZDXM9Pm3IJgJYaJKinYOrVSLac0d04CNqCq8uYUL
roeRKNgV1S/A5CKHg5EqEDHsjkV1bp/rrHunePpCePjkxNEnle/BJZqX5OE5MCe9owlqvND+jT7q
SXbpq4Kaqxn+Al/SYylEuM4lwpI0Do0Sqo2uwFgSAumvTJkpG+U67mh/9k0v9yOZMKNa636TaLzB
eEGlKH+beftr9nAIQVRt9QpEJa36iRiXc2HIYIuY2gkPukPZfFpOrgVFnjySak9iaRk4NoxOGbvz
XidNAfv37sro6lfv4KroxpeinrP9LKEaDoThLPJTVDjq0nC8G9LogQiML4whrKBAkDvNqCW95iiW
RbsN+fSMgTJCYlxhRuPoyTb358g2dqmT4hGEtYDqNFyxkZ56NsYD5IoWfhLFF09CA8S/wrCxFyus
L2Wa32Gyg5dqPMJVlLBuY9dfBnyzi/609BSrgnH6AJ9DGQnvBniSZojRcen+6A1cVRj23VNyng3H
gmWIY4MP8PeiRTxn6Wl442URnqo9gxz9UyO3bh8jdtdXuLxOp9eohLU0CubjRYqKQ8DwxM6r83Qj
cA0NTc9ASoaxOH8se4JU03Svihfv3KZz/czsLrPbv/R20EomiZNRvdbFLJBGpQfN6ead7Xqqb+AK
ipW1tVNIXMmKITAj7+j0+qfbwtd1WYCQKE/BjF+Tz/X7TXG7+0Zz/4o8IqK1yHF2sowBxxZDQyQ6
PBCF9ncEKHdNls04yz8oNd44e4jeMJrHGb6ftqgqGvX+SwfFDCptRG0niTxSM6iYGUw+pk1nCPW3
MYnuCriXWQPTVCvPGNl3B9nMIaLwLz1T2nAscy7/yj6m3sgKxFeRgREU9cD9/3B1ZsuJA1sW/SJF
aE7pFTGDMZ6HF4XLrtI8poaUvr6XqO5bN/qFAAw2BpHKc87ea4/RJlFAipqmpCiTnzZT+VXWG68+
DhtiDXi3VNf/IiOYoWo4ndsxvY96DMPCq1uke0DstnBv6xVarfZiLBGERUnTP3cfhRb3l7IPy81E
B3YF1g0vMpZZCFAKPbyHCNgB3cW+B7UOsg8QIhEIyDkvL6aLUT3N1Ezbrn8eEEQcEGuNs81r8Mu7
WhY4wUk5COIEcZkz+28cniDxrL1pmlCfa1pLaaK/ZX2SrpFjMoatR+oGfcKfF8/Iq8FEdGa8Kksv
XnUiVCjnpfdMt2Y9OmZ8EXnzHS8E0VLz0b7J+ZLeeKLLBcOceYcgoyPbp5UXaEoee94LQcnfo1Tt
c+RcQFPpKZCbfdfRtEgL7RvQVRFVPc23GaJQxck8aSxqXN2njOrilMoh25Ib8lP6aX01O6PF01Ah
rYEoIKtyzUA+YYbMmzckSGLBb7lx/+Urm0lN6zKk3CTdOF7MhiPUcicW3No/IToCg8GimuXsA6Wf
HmVoXQvBeuzV+T5D6J1YxVbWTr5znTiFK4Ocvw+7xxZ1CwasKtti/Q1Xqsp/EUq7Nh3wSSTi7WGk
kovazr9k3Pz2JgwgJlXxqvaNhZGE+zOLTRrvcdcg3ss5nIFqyVhMp4iTc9yNX5RzGL9DCHGddF5s
r3M3tUmqYE9/fYy05yb1crrhDXuA/idH4rCK9buWyK8NXecPJbWfFtF4VFtlYHsQxcQS/HRIfI2z
t/Koazr6yeOg3tLE4wTgm9PaGpJrJ60/0NRyMXxk/tIVlDMpeYmJTpDkcjEiVx4Sl347C4QNCUf4
5r6ksgmnwt1Kj416rm+LOnmKGm3nRZAoKqVaCGgiSHS8g8NQzscJMTiqoowzhW4HRsMUhDzJeOZY
B1jHf4yyPfCHmRni7H2D9vI2s9ZV0OgQ0dZ66G2kij+1ZFzU12sVziuhjQOJffNlqmu5IXjDYZP/
XNumu61rfjfM0S+P5w2z0o+5IPGcNKWhbB5mcuV1dmjdLL6c2vhxSbSq8SJhid7Wil2wM1FWt9oZ
ydzSMY4QZZQkCvThkUHOPqZ9sa7SAnFPVA6bIh68vR96r2KctYDt2tXq2JrObv0TTzS4Tb+FTUKf
I956Xn+EpU8xUoRfDtkJq1H7MyVzuNFldw9ntlqMC+xIw7QKmkEMLzY21DGd3kraJnA/QXL2zVcd
x8M6HO7s2Cm3qltZaD92hoYw2VE0w7MItY7OwW2ZTA5MGv0ru6FHZ9bTVnPDe1u2DBT4aq20Zcjp
VuznHQB3cfXg15066VlxNuKIU7A3vMFL2E6RC3MpA2zVOrkHDgE9Z6leSXWfFs7HTBvBQAzpGsXK
tdO32Glg0dvWhhB4B4hVo3BPYPQ1+NuVZMfrWAd3rNOAPRWrjh+USoZBT7lIPrT3SuJVRz8CZ0SE
zuPkxPzJumck0dtk6ygB73Mw6JGKFp+HI3V/Y9qc5+Aa4dF1ZzyaCfCKTOKoGA5OhUK5clhkWSLx
A0CC6iyTMRA+8WGgLIMmu7h4kNOKCchHUybnSrfaQFrDtk7dEwbX4lhU/MdaItPjooaMKhLMIpbr
jRe9ME0kDjHDVeot4Zuxs4ojW56QpVHumVS/Iis3epMKaujq4Oh9sw1r2wLzo98TQ3s3C1PsS1GM
K/p027bH0E0vEzniQCU8sO0XelMfTPxsq86hWYc2gVTUlmlKfueOFTJ5ySpW+Ml6Yl174FyNQhf2
SGixV40kzUPmvuNqaDAFC3rWB2/iSHY6tON+DLMNZagI2uugQySk2q2YS1Lscej1D6w4yFPk0WtN
BLcmu6ui28Ox0GGOhJ8AAJXp/DLoEAV6p9rrPFfRjiAssEWV+UGBAns4x89bNeEWlZC26vuWcr8r
v6Q+q82UsfHvCzqHln0wc8fHiAZLSvpMoPK0uSqn/rFHAFJEueqxwv1SMNnR0Hzlrmts/HI5LDS6
5qpT9arTTBxOgBi0ZX9WjgRM6HAZDc/9slnAtkNknzKVB4bTZjtdcy9WrTVHCyHvaPIsiEour2hg
YQUulAl9n6DnZZ9NVF0v9ABayM4oMA6MRvQeMchZd4VHb1Yv3hzPexaDfXF6iiE4NPR5nZ1Lt3Hl
Z10V5H6Fc0w33vJc4Y1wEOD5qaJmWHZF0KtgeqMltiI6kgjjNaTonNJfmS0+NYlXbuCz4DCYUS9L
C2V19CedxF0I0TXufIsCxaZxxL4O8izQfOqyPoO0l8zyTrOKP55KMQgXbHLpObyjRL9HldVu2KaK
lSlYM/lGYmjIYoxJUcw6vA91DphqsH/D3ThMLSOEeuqYVfAVHgaYLQNMpIqv/aZrLXPl6NEY6Iqh
G41nxjYmgDInf3BwU0jlICAU3k9ucqKMxL2sbVBu3qGKfLxWNQpDJbBLzfel7T2KMj/jVSsDv0Rz
JGK4Ut4rq73tMplKZc840uKoNGz/LkSaEWaX3jffvFF3GZgmZ0aIh2xqMDRKG0mY+e2F4jsRUCxj
7ZQIGy6k1yCjLy8ErGQBjRm+TAjWsXGAibb7oAzDXwJNGkC6kPOd8bte/lyEq3vVJflHpkN21CVL
aM/4nr2D8eWJCS92+McxBp/jaTykLnXp0IFzpIz/ypPuaWynnUQRx1CVTTq1xs6W7qssSKZeUpS3
OnhAH8eyZ/Xa3rTdih4EHkFPfNaiyILWnw5CKADMBZZk304Qvqj3IqbLJIqKKWvncFaqzTsvTxiO
yDxkG/0nIiViMqzi8XZBTpvcRSgOg9tNSaWFV8dDyDv5zYHN5a7wQAmRJlqiioOzGhWDcZx5jcdm
Aj2TOhOaV1ZSzPMLZ0fBF8jjY1xk941edIduiO+ruPD3UOye60VcmmnfaN0plThH0CNnIhGm+3yu
56DrlE8RSLKXVvjFWseaDiJuXvuW/laLWiPAghNuokdnfcK8p+kY032oX8PkZBtp4MmKfEb8RkRo
bIyEFpJvfxgc8eHWZ5A073Y5h2uvLlaKrtKBScpznhTfiobU0KknQ7fqPfHuLTv9MV6NZfLk04Xd
+DCp5rHeQSnhXKbYjNBg/ijs4im3mpMjTTzxxJX1MVOBShT3mugu3ji/D8LbuXl6IedeC9IW76Tl
YSbMSmQy7H9Zp5r3JK+ugLjWdv5qoHG8m7G+Wxq5exMKS848PpKs9khKngK/zeBWgQYTApKLNwi5
NmLsCgNeo15YQQudcfZKdth9cUR+cPEIai0LPdqEfPiNxKwSlgtoil6dKWDl5G8uQ/Q0xPgRm+qe
fO7P2sy+tNY5acijtnJW6Qr0qEAwG9XRjllZCMHXttb6KJCJpENgiaEMusp7a0zMjaYF5rdCFAp7
kV5c8VQg1T8JJcBocHjDPRDNSbRzt13+qV4UztakYRYaxUNhpiED+/RXCxsdkXreQiYdk3dVgrox
DPay4BdtvPoWVreESgaaOsOd8ezp2GnTjsyVCp45UrpcokxyyoQJePwZWeaGJeCYFsUCqqvidaTB
ROxN1iQTk0hXd8QJMqfBKW2k2LxoOPr28DlgQ85qiXLMcL/6MPqiOH5KZH+XVf1FjmVQWS1OwxLE
9GwMb16cf/YhlUdd0kMY2+hgOtHTEMlDak/fM4kR62Y0LxEnU5bSwQwETDJQ84MXPVvgIfVSey4c
ziba4n4crcc0u89dNrwtkZ50wvuzVQFWju9xsJ5k4mySsGTcb/1CcQ/Zgt7ZZmAEl2W0hgzzi6Me
DKg/HGWTH5A7qcCaSOVNdpHooy3d8nqdeDg6ZWf+NEm8ha14ZAxBZzQnsWSmEGgsYwOR7PeU0pDQ
WyqCiA+6L1pnZReuxOhmn5CLP/mpQ5oZXdPKHh7Gpv2FhvKInFQnRqjy9yZ9vzKUd4aOk3zxsnrI
9FFssww3o//KaGAbjfKbFOiZpJvmzPFDTz46ay1zVdkZH/Ec5rjlfHJkbZLVL4Y5HLw5wcGX8m63
xohYGAOqPibAeTkzD53zS6+n98Yjn97Kka23b8VEnizh5v48ocmO7kJWFjd2nxzHfO10QK69fI3c
8Kv+mSbrSYXumu3U2Q7BP/Id4dtrwX8Vw3mOk+uU2vkW8M9z4xUQqyXWgWZ6h7oKRQxfJxQFerpR
92DPxrnnzWrsTfM7jKMH0G7XnuRgt1zKw1t8Kacc1XJ2CiE4MAFbxzVKxcU2Ezn2c+XMvA2dN2+c
5QBJMUqqxnhPKbjXojcegL6I1ZS0IM0bjTfCeoU4/ml/tK27TVSMOpbt28qshg+nAamW4Qg1Tl3I
+cenfbvw4ihSsbOXUf+cjMabyt76+AfqxYNjZuHqmrb2TkYKmqOvXsAjH8qZvjA2IjJVsV7WE1Un
6wEC2JSiUOteHZ2zWJxMv2I0ZVuH+enGmMbzPMElnRwsAfTdEAayO2rtr9pqiQsQdTDjTuX7rU59
5rzWuCNRcN5Rcw6rvi0J3ZR/EDVt0yn7ck1QAX7/6V1l7O87S93rNPwbT+NbG1F7T54GN6cCtzL1
X8OU/NDNdOAa1j+zX3DM4FvDabKPCHlULLS7mffYpCZW8w8zYkEdQSOytJr9YC31t2R8mxVQFssw
P8fJT0YUyVrTID3bYcswxwZN5NLMLGnwmiVhBtMUaqtaL8B6bmnFc9h05crJLTaguUg2YeXz1lkj
uXrlCJ6p+TZqdqox60w8+ft8nH+R24RzyUm2MqIKLMpLQ8cc5eS3qr2jUSJ6pTMA2xo0ZcWnSwsJ
guREtYyxLHmht3CRYgcnN/NHhPseVDU5mXSa6Av4Hr0THYkcvr3+3UlhCgJNbGXGmRCuIy2InQ3r
YzPkcAH76RAOvcUZA6u2L5kd9tqbXsQ/BatC4Fv+u6hs9vMSwGOFuTcaEtK5XNAUzqGm07i3uv7e
GDC60y8TlGBRvjM2TWNi3myxGzff0SI1Lenj4fdC3V2xIselibEjPdqees9NwAD0BuyFMTPWrIJR
jdDukMY0JfHgFdgHpoSdHvvnpo6tDSRGlnO2cp3pH/lgsSjcySXdpu13TpzQmLWOpVOuE83TOApu
a0t64pSgggrN8kq4mrUS/iNo5/d+SEOAEgxCRufB1/VhHYXDo95X5bYv/JfQHl+QjeInKUekRPHJ
Mp37xGAioKOXY+vSrTLHPht1fmeIcI1LFGf7zNY9RFmzK5LHRtOfLauO0dv7H9HAJgW6w92cFncJ
HcSVSJwHmZlPXr+SUpZBgWd/KyLIJBOxBVXs22Ah50+CYQLYqhys3Tdd7Q+MDg9jTKfRKPC6TZr7
7Vc/SM7eSxpwlMLcF2pbW87LjhXYiV6RddFiZPRj51h2vF1+8dJWaEfS3L+3sElrBUGTsn3X/UKu
KrZIweC0lOX5uLccGv++nu7oHSAodbq155jAPjOGKUg1DXaEQYJEaZ2axiNAXD8wIcyPXXlwUzAa
PjkqZal/QbSC8ywWpThLlJvTMF2iXxNDNwO2uhBkPJCFhM4yiYDLkVl/+iTGhQXqJYbn1LXMhGtt
8jfEJIICboECTAJ5JJoxksancFNM3RNfKAgksfXLjuWHSS14akB+lDNiG0/b4jtj4UJHpzUswjZm
VgZP2A20J0F2EDqPrSVPVdK9VykT5kiFQZc5b07T37Uq4iSEU20Vq+LOGe1LbyBSDusGMIqgSgsb
+aKrY+qqTyZfu0EyjqNlnuMg9KfkT24nNLbiegzatLgwkDpHanweoZiwMVjoSin8O938amliaB2+
30RAScTrHjQl3nE7PTHJSlYtW2GvK5k91OFLY4sCbkb8YrRMV1tbA6Q/1J+6VR1prj1Obcoy0nyA
Qoc7PkTXhUQ748Fj1DetUwVvAweebx7DQv7WCvGczc5dOKb8z16gOxGs0oL5RxjTfS1ras4GT0wM
5NC11CqtskOvnC9GaF7r3yVGkwdu1jSAL4YmEHH0y/TKF4obzr0aNuB42CGYGwNR+PcpeKadN46/
BB10N0qvkVL1QfRXZilzMC8jLQezIS2DcWOq8SV04Mm61bLdyuWp3dDU+i2gFFJlkyzj5iyIzGdY
eGaGlYArzYbDx23eojglFcaxH0ZaLhjev0xPrX2/D3JvUJfZKbuVbqpvNzLmle9SLIdu+cq27DVj
G+P6VAQ+9l/E3+6IgxJFdCjKu8Jztw0CMtQUiDJiMdN5KX/REr/k1gu2mSjwmNKvqPH+DHZ7Noti
1/UV+FmzE+u4QdqZoVCY0/7e0apdlSZnN8XHWk583F12R//ph7jLfEVbH2/EWzkP3qEvIC7qeoGU
JCLhivZzSysqqHRtX6c0PqXHwhEzAveBeoxQs+h5uachR5Iw9p+ckhNUyu3K5HQ6j0h/pN0+0293
9o4jkfBl/Tn8CefReyhoZ7rdM7W1i93w0bKsBboIA6bgHFg+jelYYAzE3jyYTNRKgx42uL2Z7+GY
wGKywLWAJvAjAWwlg+M/yDdbQ1eUY+inNZsnZ75WPUa5tc1B48nhThTNllOQuaUgWy8tJFsyNqqi
4TTHaDk9S9Hl1v1HGeuH1Onzfev3L6ZJPiIxcBwQbv4bPf6zNyNAcPsI9gjBlhTyKGhyj2OiowEz
vIGsZjvg8jWNIb/jKyOaA70IqKdDO3U7yk3EVWrTssFkIxu/6T7pJ7rL5tdG89nBDVyVSTZQXbmA
UOP0Y/DjEglBGS0T+E+vx11DF97yu6vLhz7n9RuVL4E983AcU+93NOnjqiMEo4C8Q8Ji9TT5Z0NO
LgEnCJk9P98PeAmSibdRCS/5TAdNrVil+iBr2FZ2Y7mlzVaF5GqovZ3YIF16ehXRZejFmbWKhTMb
CA3RTsaUv6Z1RmOkfmNn1h9yfXzXR9RjOMpFdmprmn5O2NPYw60bAjJs8x6+Npi1JEm2ApLkyhiz
JYWGPUfi0YKbS+qfVddoB8f3d+Y8Ops8WrCsff3Qh8W5LfUSSQ1YIgCXVAaMnjsC3dHeIb7jHEQ3
TvyuvGKmXHLTTdz3D50n+WWUWWh7csPq1/WMTtihub8bUTqCCoYmk2jIJJAdFXr1OCNbDAa7eNaH
5DBGFn1QcCrN/NtuQJym+UtXZN99Yn50Hl82L9deYklbdu7Upx05n74JuDUdXWgHE8oxWZEl7uT7
b7vVAG1r7TqvTcjkhEUVE/1Ouu+U1+zoKcl8Y5ZbnfKUOv6DLtE+08dX2kQrUfO9ifLnZG4/py+9
HWmyaevU3emVMJi5ywPbfLH2K7qHIK6QeXsYFBvEbPAmGDFvRIRhD0TIdgQBUk0PaIjejMj8rqb+
eZ7pVpZO/tr66XMnJa5Zb0XNUKj0OHKannRxmZv8Q88RITlGDmRPgSKv6xeMAgwB7J3XFfbOIW1l
ZtLWu4nYOdN4shNrY2CB2QG9PGuW9h25pSI7oaN3jrlk5Yz4JpfOJ3ZSFNQj9fK6bwG9ewD1xxB0
bNhBQjLY/EPmRTCSF2tGn9cuqTdt436VljiYfvOnyauLJ4VayYJxk38wKKqDuknhz2UuFC3GrDXR
PU2kDvgyr2yu4X2TkKPr9T3bGXhQHX0ZVMs07zgrj8S72RJMnl9YTHnnc1IAOk2bi5r4LmEwo8ua
wFqI3n1kxavUoOfug+ln50yYFWjq3cAZjXE22LIOr31o2d+1lv1krv0zgbRLOtw9Lq3m7m1UeB5E
aj50Gj2aJShAouNekbjBXN6Y14VC0O120zofXCvoZPHGzgSOFTJDmpo9sPGcZMFyecGkOAmF73z2
XyBwsGeJZzhAhRM+IBdJZIVLS3jn1o5hluwS22iCRhFWEGFVJJ3RYO0dDHQt6ZflSfJqEhvSVUsy
bNlv2qE84tPA6qCBuQYcg1mRqQxb/bXRTVezLyF2WePnnFXPCbkivzDnxfs8junakC3IkkukHiDb
uWQdFOCGbJ2PhHy4O2xDUTDm/rnK1ZulW5dedz+qXF+L0PyTkdKJhbUXgYyCHj3M2nAH/ysEE73s
mwwIR7I8+U38gkkLUz3nhzz+1s1spKp/Rxr+Y1o0FxDjfBX59KZG9pAy5rThGRHxBTWwPOBgS4os
eGpEgYgbQO6+jo3x6NqaTl0eQ2uk6gqjClSXoXQWq8YI4NPwNaDlFVShYwXE2b3qE+w5m9G82eEh
8OuPkKlQ17KMdFnzMrQYWQzOcw2Tj0H/KtvpEM2+3LjWfK86xoZ6TPwiUo4K4lq5lUSJrd0UaX6C
lBtu1+sc5/VWb1S/1n3Rb/F2f+cDZyTNZu6pUWklAEZnA3BpPDwjn1rrHb8wTPUHm38A5o+VHDyf
1rHJbsbeh82kY62Y32sF1yoy6ZuzBfkB68TyQN2hDAsx0bDukYwE84BCQY++mpxmv954v2aDYhbI
3cPQsMvtnbtBwd+qunmg9cQcCCeI/TnTSg7LBE6LS7s9yUz2E92bW5gt50kG4UREYTayMw0McbF1
pFRr6VIYZRJwHk09R09tMn4o46eJDEhzXAAq9KaDFtxwUJv9d6+J8NLan5Wki+6aImdbMv9mNenu
mF1tpQKmTns30f70/JDPucdnGjGEHiLDWtmxoLCst0aJQMEDdjIt0wNfGvp5StiJ5t5DXPrT3rJL
quFprDdOl4MuN8YdtrR222huxv1ese84P2+8MPsczIgwkCKkxwqY04bh9FhlOxDbKjHnVRgCWvSS
a9HJn67RKwzbYKcnMb36CmK6sumxpTYQuQiLb2/Gi16n7vaMaAFFgHPW2YRlqK8D1E9zG78VFnpv
iyR6wkL0M8W7woqY0o3MWf2nLGX46J81LTVW/uB/dAKIWT6oP5030YzloNLwJeg1vUroowHcFqDg
nbVXjd1QE9jJ1kDoz7FtLCdafA4p+LyyzSpaBP2ZasuIqwrx0yKbiPCV1F1/dqFEmQzqNzV5PNt2
bI6ptD9ywB404ts7284Pxji/aCmjGtPaanSgaHCClXNMww1iI72vOwDaJs2QCPXcboaWscK3xYIU
bUkf55zdZUyY2g5fqnizXXbY+kjZ6Lnmnp64/jDpjFARWh6crAsfTLwviNkhk7klgHa/cdalgY5Q
TbTXsOyRicaamfLGEPIcn/FcM/0GVrGKM06VHEKzEfLP6KWzKkYmYYKug1n7oJpy9Vwa+k9l6uHO
8IjPAIY2cb7kvesrNpEzGV6gjwh81FLG2VIMBJdQAUiN3dvJ5JDMkrTc2HJqjq0N+fR2cbvp1m29
5OI9evSR4U1bDL2dJWLn71WcWy0q9QoZz4CBAJsdqtR2mLicIw+/ZuhQvMuuQp4ozwjktG0ambhZ
l7tuF0jHKdls5+T2yP7tJS7n30W8BOOkt3Qc4kL32F6DfkGH4oAGDHq7ttBB/92sFtCVBaeZM6Aq
jjXf0OzvVX2hjU7LRViETL8xXlKlgka9XWjJ/1273fQWcGoffndA7A5axfmmLoAHsnnm6u2CMAjy
Pezqai/s2mzJ5kk5ua1oWjYIC5il3i66sGz/Xis8fzA2tzsx2UmEvMuDcsNseEHTZ7F86drYHWGR
q/+9sO2Eono8W0WsYfQxv/0cwKHgFVJmGIGgKcYGwQcaGWpkhmeeO/BR5Yq0KSYjdlHRbZWIHsOR
IVbrgqQyx5nggOWduf3Dt2tsdXgTyJbVNQesAZbQOcqBwh0zbNtHFK1b11GnYvl0B/ullYjG4ggl
3uQGwqpqGP6ZBRYgshnTEI4IHf80arzrekLyxb9P5vZp3S7k8rmFHZEOiI+I8Pm8HQfJZPub3rA/
U4kOvzxpv+2IXoTiTXKNpwkp67qoGuZz1OKW8UND9DfZdRpec4yuHb9l1noinz0PX1ezUJ/T//e+
2IzPprzZ396rvz9mvs1Jy/HZBDadYha/QHpb3YEfd7s6Ziag26YYJdGJ7vff+wZ0On9/3N+uRo1b
HW8XY7GwnxsXYcGNJpyIzsv4ki0H7HKYOuYsiHjL3kxJ4fn3YPr/x9Xt4AqzItxCsDtzjgyb99sh
2Q0GyNsK4ouh0hTBVXyIEDjsbm+pdyPw3t5s9Z+vxt/vx39ulrJAqooIw+VjLUAFHG/Xqmimbdcy
Z0QYQUu0ke3x74Xu/++12zvGNIFxb8sEP266+ZizcTpOKkPHtFxkjtYhEWRLUqKLoeIGSjg0TfLQ
LReMFfrAg5CztUVI3TjZRBE2JedJcE3xgz+lfLhmkzLIpq2bNLRGbDULrJS+e2WG5JzHZDp2hWUF
vR93qJnAvbS3C/r7MePoy7/HG+jUVmaXysPt6bcfmLFHPASB5pvbs24/qKek26ezwFyYGNbJsfxr
qEf+tREmY1oaw0XJXSShoaoRQF8tUQz3t0eQC+1fbav/RAa+RCj93zOLHlZ4VLNaT2a+rmk7Pzia
Fz24zahvaAl1f+8bDRU9aF5JzEtTmWi9uXm7IA5XnSz4M7dn3Z6P9UjeT5wk+v886u9D8RiVddFf
4iK5enrlntKmt68kW2JMwBZNnZza13i5b8IHvSkYeq9nO49h47ATZyFsP24P+fc4NzlBgNTub79o
nCmOOQDmDZoP9LvqmtSO+feP3B6AC8cmJXGmgMMnySrIn9Od2ttpeUR4KoJJdAExmni9Cum1J+4m
18mrWuVO5lxtrT82c2idp+W5rO/OVSMDICgw4+5u990uOP06bHFoBPy7z5jS/LzsBycivA+qUX/o
RSYPtcima11vFH2vBw/ipov87gLO1ry67vSUZnp56rrYut7u6iemgoKUqLWG1ON21+2HKcr1g2tS
DNzuu1341iT5sP/7Hq2h5osoqWyTeJx/Dy1HCd2pVszwl4fcfpA6ZFF1rv3276/f7odptMpaQYjJ
f16Vz+aLljRz+dsjpuXFF13XbntXAw9Ui4ZE76D0nPC+Xi5aD16tTfLcMGMA8qLRuRqVcK46K3JQ
uVOD9JD7wD85VxjnaiGVMglb7rtd+JAiTnIMZtAR/w6vVHPyi2v7DNxOI42pVdb0YqPNQEqbgXRI
5PIvyk3Tk0I9z1QY8UAvmA8rdqKwvcdr1zzZ8fzUduzXZ6HWmP6+ZJdp12a5KFsVb2Pi7JfWeXi9
/UCvyFs2BbIdBx0tjgaVZ3dKDYfbQ/7e14anhpr/+vdWqhkP5FycRtM2d3lnxPtaI2gDu/F8QRaw
miviZ5ZJV1KN56h1vjhjvUpJxFZImZWqBOW9ZJyeXRy0GCulGcnal+OLhbt6TozndDD9VdUwi1WG
91Kb4V4CTJUhL5hVY+W07soVKEmkfzfiT5pwunUq+ql9WI1JLZK1rNxVQ8aOLEJ/m+TdTzj2h9TA
MNYkt1T5rF35Vf6tMkJGcfWWpvrtNrkOCPwQlRZdL3eYVlFYf5Hdbu2tKCH6A/E23+g7lmrnOLNZ
r3szuyvU/CvSyCPlu3+a0HA0mHS5ertwO09nfzcKLbhdtZfbt584eQVaCPJzl93PUrFs3B7g52n4
v4+93a6N3ABqyrPa/1wLy3k6zsUP+STEjd1++P8e+/cnt2d4qVyHhEgeGk2Duv7v0X//aA+FGjXN
8rv5b17zugu3t+f91y+//fTvC5sBN4guJa54eUk0Nq1VO5n2evLC/3vZt0f/16/9+8TU6up1Wyd4
n5Zn/nu9xr///e+f/Pcf+3HaYtn1v//d9V//2P9/pxx98vY2aWFotfkM/j1HQQcLMN8B0pzUU+M4
6Q6Uu1Pb6qGq6+FRS5S/j6ZQrEgjWBi7NpJVeG7pwUqN4dHWx/phoBuz3Ljdk4pW7WovHgjmxEjJ
rPog8gFdgmQFuZuGfjrV1Xi1pl1PWMercrX2gpieQOBUiUc7H2hCLD7ZkzO3E1OgbHIYhiZ0TS3K
8Kn1kR7x+LVmz8Pj7VpUot9l+pye0Le3dNn9fqtbmnx0qfBobwGeodAwKLtKd3jyUZGqFgN4bmDD
qokyNrzRD2akpLvbs24XWlGuM2kfvAZCqkv83dm0mc74wjk62ZCdHb7Lq8bwSIJxHPrbJXqw2CZQ
aPDVfGiATtxukZ4wM0BAa1JKjGoR8IH7BEb3tpxKTM7LNa2K0sPIvChktuf5jJf6x5ywrifwngaR
TwuuUO8x5WHB4NQ5fdbh+BEX/PNeSYGv68hFa0eGJyQhRAGarXgtSrHDvUpaXaIIdxqtO0auUQBd
R3x4FnNi5sDFxc5c7UEr/feRycJHU3uXwsxfQy+cPu0UGRDjjSefsuCUO2ZNp7H2L+gfMCpV2ist
XfHQzFNzz5PxqeQ0cagHaLM587sZFdiAwsZ6E6xAk2Ynj75Wkohd9gvU1gDt4C1+a41h7F2VE3VH
gExD+6TLgFf2J+d2DOQJo3sOQ5qJWN7vHXal+5q2HlCfeHt7lRBxgtk0icbp572mNPr4tLxQy0os
HaUePtegCpYh3XgXEUx6dCc9CuzC+MmccrrS81V/L5qMzhyR6btRyT/QsFoLvboSe6HTgikJzQ7n
qQdcjvtCaNOu0RVzfCFS8L2yw5+AEEhDb+8TLXX5d6EtN9tRXosqD/oFY9YBLMGNkjBaWG62nW5z
RPnqCgSTpkL9kheR/Qe30wtMCvnOEBR+e1l32zAhEaFyd1AahAxi5WEiJ4z2bGLfX3UTY1qCe7Dd
G1Rip9C1wlM39OHfa5n9Ky1H7RxnU22tG2RsRBwZ9aOzoOiQeb+04f/QdSbLjSNLFv0imAVmYCvO
s6hZtYGllFkYAvMYwNf3AVT9qt+iNzSCUmVJFBjh4X7vuZp/r5ix8BFC0qd1DmTPSunYHBJqyyDw
bKg1CGr7xMuORhYMFxoQDV66YItmoD2gFCrfecPgXhOkaFjsm6W0YK4h/x60tLo3ZvntjTJ6h6qo
1siik1sXILSzS8ZgZqm+YzQORBIAWIkcY2sNZUXzHODqENFJNBrmA5aOGSZu6IOMsvNvg8k5S06U
bWK+XF4De3L0y4qojJlHErNvWE37OfgA7lMKvK2komJNiSK6ZjVBSZjQBoKHHv/PQ1rfQq/0TpZP
bzJTFkTbeRmpYj5h+SQeUycpL30VPhEhQDCkYMx1Gk2g4iZpsDeCkd0jQ+J420N1etPi4i5jxMjQ
HgNQQ92HbunOe2eV+bqsDPNWtzbhA6GE7WAAoi2D7lwnilMwI6Atsc7ERpuR/exFRXjBsYPnZjzk
fvRpBuls6UlHhjmVpZbXOmFe9BbGxJaa07uHGmJjGwOywttw9k36VpbtGcfQIxY8nRE3UfCHuYt3
bS1KFBBJEZWQ67bwx2jWW1prPwd2XW88pPhbznbuuYzib7TexRETHmgWLeIDDRrxl6cC5Ji0Pu5m
jeKWQ334lxgAOhSBSaPSyU5Rya4oHPGLBF+cX1rU3nvruZw8blsrlYhN3GbgdMdfDcsIpl/dOSSm
bOdFkbq27V91GYwU/t73SLoGkaZ6h7iGT69TkCjPliUPyyd67I16j/msf1AzV9PI4BVk8GgLZvXr
MZ4LONHXdy9263uR9bRJ+wA90nyJ88O+ciq4+WngXmItLF9ZptljeopYNxQHQND8nLn93Eyu9WwG
1d8EFeWW1M/NzDWwbVjZetnnl2q+dOfLSMRqhcGCWKLCia9gkjB1xTL7tvOdbMf6a5zRqBF6u0p3
/E/U39eFXAupeqUBiX3WePNpUQmWtC4v/ka/Mov/EOI/xHZCDwHL2jnwu3gb9Y3+7E/SJC447FZB
owgfm2mBpTJjGvV+wW3KZYzm8CTIYgNjzsdb01e6qFeebc/ESOHGu0Co36bnYLysG+a8ljOnwLJr
Q+RIiZQfLHlxPtnSqnoj+BFWulsXVyATauvGCI7h16uhf45bkC6l8IGBcxU1jD+1EP/zwG0U1/L5
Z31PgLEfYKyFgDyd9rOyy4trSSj0kvlvnvf81tz5Kz6PaG2XFThbHv2B6ImBzujPaohpA7V2at6n
kfmHSajapsHqeA9N91xhUX0jpwxrVYYjd7nE2aM9oK6EipXwyV2WwcoC0pn6xiGJC+9Kom62j8Yo
w1vRn/GiiU9wGT7/F8u5TanNLMBsbImacrJfcjwPzKzndu/sfnCMf55p4ahWmP9AsM4IKQ9m0r52
GE8kY8mQfnmRtKr3WEQ7SbreYDfdVhcRVa9S+ioKsVhHuZtvGrPLXnJkwtCBnd+DRy6QHpb6BkVF
+1iiV0KJYrwuV6LymSFvNaWL1yGrs7Nj05EsZF1B98PHMxi4nwekgLfJGVdovsaPtkapiUi6PMSW
iJ4T4RLAOibbRImd1TfIwJcdVePI2hf0J5bXrKYELDiM9b2Xkb+tRzJBNDCFQ5V9673zUlhDerSI
ptjmAiNNVTsQLB3HfFweIMcQJUKzCdUUr0UKI4NHVvNSlAnLdPeGHtWrMelwyuvk4kV9SmQGxuyN
mn/kwSmQGKYUUvgb9UczxHTPPeP8dkZQlH343crXtANMUOhe9NWZRKDqU1w8GZOyjxBf8AYuO2bA
3IFEN7++Qy/1t8tvtlzqAoZo6/ogShGVCs6Qz2ZkvtsW7p4c9vJOA1J7d3WPhhN65VXMR+WFLOC2
HZznuLb7F/6nv422Ds6DRtRyLGOvfxpkTCZK6DWX0seFlpea++IbRD20cV7dCLNF0+t2T3nuDzeD
U/mrbjVPvT2q2/IHboPhqdCn+lSl1SPI2vixCyWlTu+m30FEZ9TK9U/DifC3+XF+CgXfUWsAaAkb
B/nUMUjQWM3Ixuu7U2im+lfrcnaPNK9H0uHkH0EJR155hdxrdZN/NOz6rkVlIP1M3N1Uf7LMIPtg
E/F3WZVuTQdVWIzEkUC7ZlNYLLNxXp4mu9gOWkDwYtF/9w66oLaHc5XnAylpVWhdBfZHejL4EOOq
eRpF/pfv0+BDzAANMijkFYbxG60P/QVwZfQCekmbLxy8VzeIRvCB0xNqw/a5r/LuhsYnQYfwONR1
+qdK7wGmoz8G/wzltuG9QjFdO9YwW5bi8j2MBeEimc/Eab5sqALAR7TMvCpssHZbgQqrfHl23InY
wxSf58+yE1u+w+wGVn6pk89dJpxFlsvlYeHnk3+J+dKrHVCfYKHbWrkXrfS940SVGCJWh2Uxv0Y2
KLsLG+2lrw28SlJqUJNq8iPxoK+9ERLug6Y9w2Vxb/hfuTK78TW13PTk0lp47HB+HHV9+qKViZem
rOFTz1vdst8xDMwgCZY4UNj4yjppTmYVvgqRd+dsmBW689Zk/Pflv1/Vogs1zt+9StRTM3n1QZ+Y
8JRo6uimQ9dbbkNXCQb9iU64bxy7Z0ebSDKLjatRMrYqli29iUq2SmcsNqZFDyyrx+QtSEiHhvmR
tC6SUNFE9OGQQPR2UlzNqTSoXzuDmpS+94MswDr9oOtEgeS+9kRP54B1SmfQ9iH7sV+jtBUHc77s
Q3tPdvf0lMsb8ULuLbc5hXA+HD+yQT6y9ZXMZpX9bBnmu0KMhoMv/INCv0IQCpasiesCSTLUk3qh
lrUSDkXDrLAf3fIzFhK+idm/27bhHbOIoXmm8mqj3Lan+C20C+3zHZCH+u4kBN43+TYkwe0aVy4E
KmdqqCk4GKJHRbduAf7Ui1C/uIKJupaHyUvEMkUgj7cFMSpWqiHMi3EI101SipUD5euuZdx3yxtb
dBEiWVInVg4W2XVY1OriakSX0GH6QjiAntj9S0uCP/95omnqq7Ir67z8S6Mu3nOhitOyfjWor7D9
puIipRXiuMczRbBGC5ugHP5Cp8wq/CTBOq5RYgPw8mrW9aR+qUv5wkGdCN/5pcGlVVbZJl6T+Yuq
KTt4NNhIl68mnveLJIV0W4bIVOVMQMwEYotB993zBJPklTSvzfK6PS/ykKz9n8swtN8FbQM6zx0Z
kghOl+/yJqvYFIAyaWu21baObWKde+sjBLL6O5s49uvzBkxyV53byDUwd+9jJ7O/i05+J5kuP5lY
0zsc6midJqN1UEmNfiT0caF3/TU1eCuYDG0tcudxtQFQ91Xnf/XklSaW+yy9yPvuB3+TaW6OFA40
cmAk3R9fA4KRtPYHSQ4lgWEIWmlrUBAP4a51tAQrYzecZ/gTtCgG1ynaBNBBFXEf8G5ApgFa5MFd
A5ENOUcG5cvwbsQmjTfXa26+1qGFry2PjmPRXIoS3EakVx4JtK6xnYlyKSjKSOr6i+8Mn2TI65eR
RJCXEeLBijN7sBduuZ24t6H54rZyFLenbJTzJqTGMdxKngOJwSibJHp72+J4a5vELy3fQg75lRFn
iKaxMY5ppaJn3MaUoM54X67AjuBf8ehm9mTVLC9ZlR89W+rvcP4mT4rpsZkMBNH/ezzlVwDdquvA
f+fT6oT8eVvaKIpTWZJLZToUWUXg/KKBylRiZvwJ13M2Wu3gcJwvxwo9kAcLVWa5/Izc4qUjByJ8
CIHTUOD97RfhB/6Q8xT46pzJQr6qpcOSGk1NvdU5ePiB+v58sNLeu6iKQDlW4eCj6b6iuNPfKQU5
ePMn9mUVf7WdduuzvH0NDFPsq7J7GXoHR12Vo1mcUnHLs0isWmWuZZvazxACbP4i/DihUBqnmMxY
TeTfPeKdgvjPbQeOZeuFLY4wMAu/nOo7qTgEAATTtyVbHg51Gb9Z0bDSWv0yUbmjEiTWBuG/efFM
ZhME6ZJfhCwB1lo0IxXIMJmIPIv7MEe0HMLQEmG87zNE4XBCXaJ0SnUJCjKv2q70t6nS3GupefRy
DOO1rB1sABZrvebOmqes7h5xPyE4dEPGvzj7mQegdJKVsaPuVY8atfqj8nu5VzmpPaI0rU0QehQb
dtezvWt7nG8zyW/qW7FXU/9dOg4H6XAyQEYv/yfy5DZWEJJqEbdBtDe53cBF4ZVXQURwtJkXH/BP
it5EKN2024ylgFvULq56O5hMjNtnoRO7DgXM3npF4hzpDFmI45rm3ouZcWHPNtDpGV9rs4FCpsGg
sZunnweA75hqDXBAg1XV2yJZWzGxE30bt0/Lg0pLAiRlO+2iPP0KZVY/hTKFumSWf8BE/TyZXwkl
xNLJiAPk9MW45ZBY7AVO0vdi2Beez/nLg88Rlgwn9JpninuqqNpbU7vFrZdZC4UrEF8Dv8eerFRC
1ZLwvIBnCdCALuYYE4SDLr6CDrmQ1xfNSXs0pDTeKpDetX6LkZc5faBdf7qnbSnSNRwXtBA9NDLO
rdGwRS23IxJqBlubDX1FVeDRGMLDz58C7/O4iUPYI62kdPEy/cx9mx4GqhGoh1S/YfdIr2C8N1le
PM2/Gc6LcBDO9/yk8Eb3O5QD/TRIharrXxxHzP3H1tqZpeu/ReZ4EE3+u58S81HX22zX+JCA0ibz
Vj+0TC1k/3Hz8lY1KBkWaKdZ+lDDMvsUfSOuVFeUgCj9Z7/4z+2Ti/RSxZpGqkB57SJdkvPZyRMU
YP8Uh7gMlzSaMgDn2KV+dIIcj44jR38jhx4giF6QpalqSchmMI6P4k9aUREwriKfthL6frkNxhGY
AgKjaIPIhr4HnZHlQYd7g5YbZ5eZwxNmvrMNTSWfzLl2D8Ian3DL3mbYBgFS4zrM6JAaWe3tYqhK
25TQkwuoPqTZaLv9tIr4//LWKEQpTEHukbSDP+3wN8as6HeuIcMqG2RYPxkiCbrdGkdwtu5kUuxJ
Pborna/++8OZGc17Al5/lgHIgUKshpiek2z65gRiknO9Hcdfnn4yNZR5tYQD2or4CQ+u/sSMfO3b
Q3b1PPXSZX3/Eplx/yKJHoK//Bz4Zn0sCk5DhFCkVKCm0bzUgp1PdzCoxFGHRnL+GDEu15mIAW+y
mlkYbh37QhEFWGE06JqMpUIg7w29Tlx/fjGzM6Md7kYXtZevdhUyl13qI/hLJKaNInW8nTWX7nRD
KhLAM+vSEuCD3K5w5EUM+5rEnC3IP3tvpLb23ilMUxxdDmM104+7FBDMf31RFv4vcxLedcHI1pQf
lwrF8AK4TAe6qCiSzm7f1qsCrBdIpBQt5yhS8ghC43H5SycgWFshI4ZutTGeoqIajnrC4VTFw5/l
k5ObzJiSJD80oedfKivxINB4EkFW99FmhbYncguveaA9dqABPlMWJVy1kf+IB8vYWZr5WHbRtDbn
Y34liPr0A8bAxkzQrmi6LlB5iljIK8vSBcmURAPXPzYaHWNf2Xih8m6qDrTH86abmQx0LPphxonw
SijvUeZyx2IsX2uuNZ5UGOI8lLjOachPvzw6VQ/dhGpd81KMx62hnay2nDaeb1SPQC35E+K3iLHk
ACQuCp310JN//n0iN1FgMGmU5UcSyHBTWhPGcV/8Vnk8bhJkAgf69xVLXNbtaRE1T8vpPZlDlSaj
gUDU0UeDaIlcC8j6Q4pB48sI461vDtbf3GNH30mLnQMkb2P72XjBdxU+NHrq/aLYJvIG39Ep8kpr
T0VRMI32GTGy4+kWuky/7XY/6w8oQIINMrt7c0n2TISc/gocIhEsJemqBipgaC/w41u2SRPQJy4i
NzA4mf5zW2OeGOZGAv3XDjXleCjn5ggJGeu6AgMh6wnwpMF97MbZfVnsqzi8F41uXwntmi3Bdfad
qD9CiOZXiY58DRd61atghFhIJTXo3L8l8TAgkpr18tkCSNY+DSkpqbobdwhv0OHNoGOOG8Y6HZKJ
vEON4EiC0C07ppswiojhOnws19a3y0rhzmvZME0Y3JHf/oTFTEr9LVgX75ZQ31UK+xso4LAKonEH
5p96RyvS985/6zNv2sPLgPxpBOpYGNja2nw0LgAPcB9qw2vmTPo7YiN9bXlhdYWw2UGzqi4dmiV8
I+DzcKxXNfCrMFipwZmwtxUvDoj4v2v9i36dvYVnWmwUCNwLTfW1PacuqXLMLmaPxnQgtWh5aEbX
P9H5JdPXXoEoiG+NnX3/vMtRZVyWeqAx0a8OLYAIOkC/qcu1VdGpmUXe6+fRSUnPCwkcgYt+jA32
oLnG7Jm7Xxpk8UIAkClLTTz25CkcZW+dnLGne12U8fAMB99GqZrVlwx76QMROuOjK0ABZgRuF27q
/vYiE3FWqSCjZwEEi7B8Dkg5xB0FUnJES4WiCyavXvcr3NchkTuQbgxsNTuVY3KdhpRgwxyHsIdh
vhtbcWwjBaMXVBNWO8WKWbW7ZVVNQkhhhj1d/LjRweO4iL9DE86ON/nPE4EraNKHZ83x491yF9VW
p47SHZBDMgG+/uyrBSvlRUmGEICl/Ouklb996nKK5QFcZN7Qvs/so0uA1rMsjOcl+8cu8DqmvrzX
fnpPTIY1kdv4jz//YB3THQnjeqsTTbqOHbpnNDfMje3UNGXbhAFO+VcShycv1LtD7lrhhc6ViUqX
YgWT2IN0kubWeY56aLsAkxB5QO7N86eJZulb2VUkEkyF465BeDBHm4spb2D9ooIhFdDJgJIEUanT
xXWxBVfVe9QXBNjE8bgGdSI+Oat+Jxaz1CKFFIXV78kLGp9DW9bc0y4+Kt0eEHvhtSuquMO7xrPE
7P95Fv3n2YTYRInCev3/v3cARY93DJdWzYKkpgJawBxuwBRJwxpMv3kJNaCVDBPRe25yc6e6zDjg
5S+2hiXkZ0yIGD7e/ivvDMT1vaVdKs8kf6QBwUZfxgx0+VebykOiOJmiG7/nZhp+OC563gh/4IU8
vGBLo/ASYFw/IJ5jdpp109VuoY/LJmlfrKiYhSDgrEaNqFMaCNt81kotdf/yAHiRcQndUWgs30FV
8JdNSfqxE9gPlgZyGN0Kh9sGv8toCVK9Zh1OJNJhQ0+13kiygwiD5qGayuHgVKZX7aLEroA7w2nP
5jNm1sGHausJ131WwoONabCMBk0i5sDGQ8RZEkgqriEdZO0xzXIcXVhR3voR9TPWlXC3XMKAQsjE
3z3m9EqIVgAx2mVsLMwx/pIh5a+n/f6JLcAEVe/dwhho++MhHDEqnezBC05lMA/90agvfDPhmcVl
ebY8BDRJCTcnMyyqrHhjmEDxzMkSRwNL7PIrLg9j9sbYrPhI9OnkzvuWiaA5h2P8ZYGRGkNADtvc
GKy16E120CA9CILL8NaHxqmfH5bXm+yfFLk8Mp0tEcUTDVcGt9xBisMHt9US0LaU70HZfaiG4Gcb
joYtrfQR95YNzrjDvSZDHAgG3IiIKVoR+OhzCqfY5zSLz6pCRy41rAZgtshdmDeaZbFQkf/285Oa
NTFP5AR6EBsQ53Z1chrtjP1S0QWvUwNCFw+46/RTU5Zik4LRB7or7buGBY/5uvYWhYSDAu+GQD5f
4qUM1oyz7Y0KDIWBKzaxxU0o0/Y/Ux8g+YcYXTmAlQYWkLvMrAiuiolLzgAmtbA+C7oD/yo4LLYE
ftC/FiGCAT4bQwnQrEiV2V1ZEhnFSNlJdnYi3exF8+xoHY0pCvWWhLfYt5p13nh3bUjV938/CSmd
Ji0KzhaZFgx8MV4uzSnDwH0wK7qvrsMkIBTZqa+dWcGvwzKzBc4SbZmrd1ET78ywHj9qvAWnn0Wy
MtKf28oVJvqvRHB/5EGkfu66fBrUqq2xZ6ksPamqzF5z3ihOvJZLdIF3J8Jj7l8wrXarKtmHJZaJ
KLI4fBAV+hDjwdzmnipvS49SK2L9qhcM7WRzsNB0bBZhCUXexqw97S3gCH1IALuvQOcVkKp02uz0
A4MDeCXOUVXurBPXfdcnavplimNSjD/GjQPrzR/Uxp4vZSSOoinsYzqZzcb7zl1owuZcPrm+Zjwl
xOFVuXmYNF4eI71+Zly4V0lpvvtNPh4jOouop74JLQlORjMH9JF1xFP8huCYY7oaJEnSQUoLMiU6
1H6L0qOazRJ8vIml90AS5cILt04et5egpE/d0E8K5zoJ9GF30CpGiRxCgJQYM1rViHD9g9Q6Mv0r
iOjCv8GEd6CdGxvE4Grjlh4jDfrc22gDI1pMp7TKfvLPzJhlUGOeU065eTPwJFFvzevIPHf+OZdH
Zebi3kjyl7CTatt2giNQZWZE7OThGnU9f6O2Yaw/CjPaK8c/21VDPUJ4WDknpdjcWxcWjVPeJAWE
ZjMO8B/DrzHBd0Gk6MctobfG63JZR66xScEYBHVVBivAHuecufweZWG1y5tGXOgO/vOMm/yfZ/lF
mdAofU0y1xWoTrBKfFq2hm9xfsj9CsJUOku04io/E2tS3tJKvgghZzRbO+J+j4JhM8w7JrZcsHGC
dNyfd6jim1aujj4C6Iq2tvwoOudDaHEaKeKanzORF2su8pbtPo3ovZcl9t4OQIq09O4ZB3AxK7cS
PhZPtu7t6LHJ+d35eYvyyDpb/XDqy/RjTEbtlnpa8ybtwzLuQT3WXY3TFDS/9S4OsA0gJGKCX+gr
vKprkiwhfGiFgDGRxb+8TD47/dYt9ejLrjn8Ix7PToOS5h1H8g79ONMoinZhWtcSbC/Hj3gyaW5J
+aIZTNfsrMX/1rl9sXN10zqQpx3gzYydVTufFKou9/ZNkOG5XCo+xv0XKBTVrrUNios+0V67sl1h
t6S7O9UMnHyHd5p90VGRdUQZgVxM0VmBTTZUuFGl+JrJVlG4CV1DfCVd/rmoOFpzMJ+JVvBs7fJz
GCz8gYZ8kGtnH1usj1O2gXTk95H55PtOu6cWT/ac63IaPwyAeo1gy6BTaz1fLVNrkh2zx+VZDiHP
0zft5FBvS/aVsuaITfvPvoZx+Yqj3n4zhAW+KLPQZ/l0xUEadCzj256sqdfQ0/+gUz2EJntBWj9C
FKWHZ+bcXcuptvPi9himSbNpqToOGGMq7IZyt0hFdLquK/rYO+qL9EkncmAVO+n4mUzyqXVDesHJ
SE0huw2jd/+AikHulIERN/GZcfrDfB6gybNdPifLx2a59Dya66OVb22Vazd8m9GtGyKkKFCLoJTS
jpyPdvU88vaKIN39zMfrEbNgaN2CvDL2S+t9cJW1xcQkN8ulF1XusQXCQbw5e0M3/ia/iYjsWTfn
JwmK7jC2bklgNHch/M8yRaib1dovdoDTUDPUnJ+Mkzc+ErIgV5OwgnkGTrjJfOhfHuQaJO4+QYf9
Fdbeq5OP+puqHWNDfp9zkmY5XNp8MrCeQkY3S0ZVmu76a83Q4ktgD/kZmNNTJnCHS7rQLxrJgDQ1
crKDg/KgmmjurqOCqNH8EDZRo/EaaGRK6ZJslvTN3TB6hBoGzUrwXXRg+Vd2IIKzY9ta92UTlgVK
ncZsdQ6o2DHzouiB6POBbrTmhDY7vVmM2KBv2/7akBUp4sS5XFFiwq+fqmjDJzM/WFGNxEvwsRXw
rW96Qx6ZUKJ9H3M6moY4V73mHWyrcElBnGWn6D9oComOVCkrOnlmFV2XfXLKkEZhVnlvFFTW5QNl
VxAeG+wNb6FrkjKE1TWagGnK5eM5f1DruZ3yswDS/o+fbKPTdxwn1Wr5G3jK8Nf5LOmbgAJuiAbM
ERk5xisidvtMQX7TW9KalafMy2BTImNbEG+MNH3uMN9CnD1fTpx9Qx3hFb9WTJBz263JlJvoHLp0
qedTu8Gyv6vNDqf33GdrLfN9FFZ0SGeNn17X2dEzu2YtDZbMytWmG2ms6S0R3H/Lh2f5AlBtmKAj
BEmD4cml1aBFTJZPy4eboR8S97XV2DCyDL6IV/PDuqFFt3/WYBAQd9I7iIaR12Hcd5HRmbPFokSs
2GGwvHSUxQzHsoNPLumDp9cVcdsMDJD9jY92B4NmclOSLQwwdkgN+OqskgkmHsacEXnRfYa+FJDB
B+2xde1Zw4F4VWlvulY8Le9BXjj2cwdgPgmS6jA6AXRwPK6HQFj+OXRR1raJ3jx1Je2RmJ7qR5PY
74QnzDqtzgUT7tBMtsbKuyDrceoKFMm8qNYKcwFlavqIOdDc9/Fo7oVeR1cVFZsh6cSDHVEimcTv
7eZ+IDSlMnw3Tb9Zs23HB5H01poMmWRTk2N91UJ8Y743HH4qVniWmMRS+XvszBY7OI5bUx+i278P
fslEe9S63/++hMlqW8V9dfZS0KlLqVYMjDFFCgU1pJxZ517c7+LFyzs/C5dnY84kJUnwsnF7DEUN
UqJrIOcN3b2kI41h2upfdNrpvm64T43XyEPce/Vac/DxDh7yaQLAL64NXXi+IoOMAI8es11XXwDn
Tb8aG1O2C2rumMua7Plce7eJx70EWItW9uCW/KbKWCOnwLKA0/I0dBREeNf1F2vwPcgCNTFmmvdQ
cvpdKYIcH37qF5fGPzStv390VuOgxxup/28M7GAo79Cbzd6cp0s5hf8euHUBz55L3WZyWNH24SBV
jpyaeBj/82yyJlb+TuyT1kdh5OofVIBk8xAVArbVTJJdggT6Y0wdbBYi+mrorqDQ89Zm63fvuqO/
tfDx/iDGWql0JMdUz9Fre8zGTPzRF3o05btH83Gi+fXquDTWbduvsEdoux8RTxsa97AO9xl36yVt
WXtmdV01PwSj6ZCL0u+WpUvahlgbAUE5SVQj36gxjHj+3B4I8Twz3EP7hc6R2Yt17eermIDLx9QA
+UD+FqOc+XL5Qpj4D+T9DptIEju2/Bgeo+rtcqnPXeSZ6EGXNLll9QzJmE9DkKvSS9Yafy1XNusr
B2j0Sznt660WTv3t32daMvfVycZdl00CIbB0AzxT00dBP/Ap7KP3sW2TFZ+7Cikez+g9s43Pz+L5
NW1Q/3w17vnV8qH8+d7l9eU7lu/NYyjVUrl/GloXe9ub5Eb3U+vdTCx6iCmU2aFwHhdlQzLYiD/H
t8EES68T/b1dCqeKvNqtYBqRSm+aM6IA5c4NzsAfb51G4KPrxsVh+da26Sqa5p3kM0VgYWD00Ske
S3lyDfAXqcZpaOQA8Nq3hbbO8ApfgXiw72VwZSLRfNlx07wrkwV41uuP/RwUXlryQIBoTCrw9Oy3
AC+zPkofo3rsz16VE+cj3OytLvSjhu7YFm31VFpJ88aIyk197TWNzfDZox2yvBr2oHi9sXt1dKN+
Swc5nZG89A8jWeCvk3UNaUFsi2lWZzu9+6R7rKDEyXlfMB9emyROX4HXaDuoTtpuuVRt8rp8Q+vP
kirbdcnk4T9f/qGhGiZE9jOMrfe+lIffLPTqcOt7EXJBXQ/OmiqRpZC38iv2/Uc1xe1LHhXNUbXI
KEvgpb/QFgBwCaMPHwvi3tVwW5LpV73ZEd2oBM1SO3ya0O0PxJYyFp4vNdm+EKXSPuWt6q4dmZIQ
L3k9CpoRWkOVnUf6q696RpMM6S6N1/BSzdPfbjK0wxHXLRVxydTLQK1x6PK429cAyc6Wk+3SwuC9
QYm3XpZH1VEP1hqJiRbyIs527dOY2kCGdCF/90SEGKL9w3s7kwD69sWJFWlDUdGuVCJAVbX0N9LO
D7b+EeEnY5UurNtngITinGeUaj/XWojnIYAjXnbqVatKWvlU/48iGl1OGlp9zmWgHfhl7T1JAM5l
nCjGKhWeltoiLerkMaTxslzhIMP91fbuifxSdCMU6YOBV8EpxvqpcWt9z53v7YaJFazk3LijHHN3
jdd7B8Oy8qsqYF6lg6a/5ab67iBy/J0Q6cLh/c+IpuUBBkmUDtHrYPWI7Cs2H4O/86l2FVEZeUoi
c8FeNFmd+ON/KmFNm15W2pkqgFq2E/W9Yzk+56RnrWvTrH9lun4YiAB5izGg7emjwoiGcoEkNeRw
z22hkxY8C4Riz0aWY5Rsom0afTKcJxmLx7OIE0ZlNjliDQYQxIzJCz7GOZTKin7DZYW3HjekkZiv
oU3D066wlIA3VQ9Wy4QvZq7Rohfr4MScmOw3sEe4pBWg1gEitwNJXS3aDYJtuwC+G6YetXfmWku3
6XFVDrKdpexYXqvGN8+H6BAVdrrVhZc8DUpMBwvvKdHDDJGX1+qq+quMU3R+OX74nkFKtIG+oTP0
4hrO6CxpmzX7XV5+LK6izmijgzdoey3S8T7V2SwHM+bEHIqYDpBbsWrL9FRVzngliEhjOuVXR7A9
GO667K3sBST0pDK3LiT5TxNoUNGU6lYk/ixapjiTlWftFkUwHLgN2Jrg1XHm7AWX6W4IuL5o8nvm
Su3uVEZ3RlryVM9QnOWhs2q842lwVWCn3riBLjnD4a/c48gah2mJzdZyT5GtgSLJ/eysZSORL0Ph
PxgIo+YsUvFkRkmByxJ2XiX1J4bI+pOUqI4Q9eLB86u/5PNSoVI/k1l9SZ+mMpy2RibN99yExBhI
T5CQ1ba7VkXMPrBqjjvCISMdGU7pnckoRgGU5UQnJ/GsGNyTjliduZWYh7S11hwRa79SgyBXHMvx
KltqvlB57t7CS/GYSAP0YcjWOhRGeiSrvriGpfkR9XHw0JvSfVv+A/SH7hsnseCBEZz3YJbKukUz
RShMsm+THtbK7c325smWHmsTbespdM5AmsWGuVm2cnz/tXMTdSHauX9ptecaWuVrQuV3LOK8P6eh
dTdLrz7x4+CAgZHUr2tUFetsie5mMrqiGh3ulfErMwN4VyrUjkv9YwHraG2UybHBhiTJP1u7aWTB
3/B2xvA/jJ1Xc9tKmve/yilfL2aRugFs7ZkL5iBRFGVJlm5Qki0j54xP//5AeWZsWa+8dU6xCJIW
UqP7Cf9ggA211Gqtee4pKInOdRunxDADMDS2kxe30SFBCcJxofVB8dDkCCm4rZ5cxdNK6kXaZZ4A
s7gugnjCn8RtB5sLbKXo8qcokMaFqPD7wIjR37SdRHUzs24jYulNVuFKdn4XUAOBzWAV6xZW29qH
9fIIoCVrurkzmj7qm+qPrxqF2aIE4EeUeJ7fEMyLUPoymmObef5O0TUdubAh+owinB/tRHpK9HG4
ipU4BVXRI9s8qo8WeOJLE4jkZnTECePMZGODH54Bo9FuM1m8eEXUvAidDpWojOcxpX2JMXt+HaHP
uLGIRiostdY80/m1moG4VnHf/qaPiywz5LdeAdame4MNwBY8eoTCVoYe81JFvvSpfEEkKn/CUtBb
6WPXbfVmkl5u3XQXGOhiWnmSPjUmKspTQyALzRVozEeazMMpMVus1pCjwQzGGb74oCSzqlM+6wIw
pRzGO/C11UVYaQDvpxJCXhI7s1Q1lw5Kabh5CXJBC8ylBW1wFXTIGc+xnLm1tW5DnU09qLpjX+YD
kg0QkILnIga9mqnXtd4YN2nRBEvofuammVpTelsfTCavk2mDBE8Sec2y6c+hPma7c/YeK9QqIZNF
JgFva8AnikQXQQuhkDmxsxIgGLAA0MJKMZtGHHe8U7zOw2OwVO9SD2Shkj1xzcEKyxF3EgMUeKvB
sc4dEZ40MVW19Gs5xkyrRunu4p5CQREQSKY2JdZYn1MXn3QLZfyFPM7bR25+56ixuAAYQDw89QnT
CqPlEDAFLiLebUGV7bJ0cbJG9GFhqtbFuSLgoHhGsbE85H1Zn/KRaU2OercgWiem7x1mX6oPyEeI
gWJOPqqbNHGBuvaaMy2l7uv1KnnUFcCAJ8eT+bWWGzeZ4qjXYRedpF4x+2IasQqaACZDbL2ofeId
SzsVJ9d1L+FBPnjJFBUXkLhIPx6igrJAFAnj2NDnnxU6YJIEaBFMPtLOPMCtBEVeB23dKSlFRwJW
dqrsq/i66Urjqm5ssEfc1Vsgdcjc26b53MQW5coyfTxXCpGtvNb8Cu8NXJ6u3NI11m2Q+PskBnbd
DXG1btzBP5o6gvt9izNRgYjaSg/75DNxBYVJDw7keZOSGodqoBojEfI7Z3K6wW//s6lOm2ZZJajs
mM66GWsFoXkXq1hIfsvzYAqoElNedZDDqrXt60XXdOK9MRuU9ZmoU43w1jwsH8/cnZK1JPcyVOgn
V6988nGxWhXraEU0MEumD1VY8bQScjwkp01dkeEVpeHL0sjdH5UiVDzxVtd351TMzLvoosLBLccs
4agU4S0XVrnD/UbftS6+eIWAV+Q1OE7acftMtQuayKiWN3VeqYd6jC9MotB83up4klVSTXeUgcsb
j1hqp5eoQ6o4y+sgpw8FdQILxakgQWs9Gjav23iEAYzBqmqeC2x9wgY4uo6Yh7kqU/R2ECkxdi6L
rAn7CihHHi+VTDFv9NxWDh4mWg6ioucE8PUlUkgFreRBKtbU2CIxPOePdta7q8SB6Tj26ChguhSv
AmhhQVOjNdY4jgXiiuJeZGEoawSB/UBjcGMFASr8E4pQt3iqndaC+Ngu/ZQuPjMolQMLK9AqruTW
j9VycZ5CvIwqQ+wH+b6aZhStVZl/w/QExJNar1uAaQpls7HNyl2ci/W9RVOtw4l62zpWf7Rq41vm
D/NGVuKejq29CUFwr14rIawcfuHbe7caUxALYIrxADI3Z8h7kHweGNILFFnEXWHiFpJKR9ueNys6
Mcj4TZUdPZB3pS+Wpdrsc9EHO40w/VJnUuwBoS7zkvUgqDGiMgOmCpsBDpJWMTPoGWUa7871L2cA
vYJa6P68pU3VMBt944ULSxUxRXN3Dn/OL4ja7to8Lw/nLYzj6t1IVjSzzbhm9SRUCjUjo1CrqldZ
4vZ4wpfFtqg0ZVuWxo2pTg3PCb7XpRVPl+3eR26VABQoEKiaejNFqKD4TH/4WqKytqMzAe9s2jy/
AM8ysQNEMM4cMAx2dPp850cprobLEP/vw+tj1jnsWcr09cvzLxoa+ha9kcN5y4tILoYGR4VgpCer
6inUut7HdqMjKSrpTTZLIHZ7t6dNoRc/Bt95BGbQnOjHjikIjH9VL/DChUiCcUekQnITSerM/dr2
TjHeIhdWjvgkAN3T+SOvrZo17Slu/fSL8xemkqognMZsff7s/AI64mhCnEXlNo8R/9RrZ5MghtcX
Oh1MxMkWI9xMAyu1xD3gCZbuGX47BeIUKZuNfUiL20xHg+cWoXGIcoi73aYqVJRzA60dzMtzrXtC
mOlDWO4FesIwBosn4eiI204UEtBX8SIoQ3fX9n5zn7J+NAV+CUFqn87A/yTt9m5J84BHqf3slIIw
0jDqJZqKN1aL4DAxL5BA1Gky1GZAXiPPvEtcOW4KWQKZp4yNWuX0ErbNj3cVomlbBPkhTrrr0tU7
4OKsxGeytINlx24U3V1QJcXGxl1kVmRdf/naPZ3I8ud3epGcVI8ulSAgfP0oiDGZHUnWlrVZ6Ifp
qFDFdY/pWYlI1O5RzdtlrTvB4fz5+UVRtIAMlAg211wEQQJaEKoWOBT39Ts/ypQtjUr1Wcn6do15
OjDDsI8fzu+wq0he371+pjPzUqiZqWlZXYuAKndFsLeCuRV8gYq8LQyt3NDiUcE6tmtlSJuHMXDc
CQo9XKR62V4alt0sIrNSFyIqQC6446ORwrA4T+htCAYG7W5yuvg6yIFwdtYu0Vx71zXCuGyml/M7
SDzJpczXrxt9aF4iD4QRUQDETT+zZwMzdzDjgGV5ruaVQ/RolV12KeysXqPN3S5xA6Q9M2piQeEv
p19vqHeDdKyZm9ViH/a2cpHkpUZpAROJIW7uxrAztkZQMUNMRSU/FdR3DFD2GYV+F1TippV0t/zK
d2ERPJetTSEfCg18Gs/ZmsEVE3N+LwC8O3RPXmn6MpbX4xh7p65sVtjhafuOUK1Y6QOrQqU+kQlg
FeKQIEWoB8y02gI8PL2YJND78yZipoyy3kLzYurX9mn06IVmtHKcAtS6Dj0U2VlMi6c/rtIt3Ddt
021bOjz/+chwMGU8J8JqISHYTWEfMHNj2wVUBM+B3/mzLrLxSEW4AjAOfmMQhhovM7ZJkIeHNsYy
lcqRirCfNHeugCzf46Y9e23QnbeZuKjUqtyq1PfFRnOM8UJYXkgxl56GFbPmJENX7cws7g4Cpexy
Wbl1NPcE6MOi7o5ogMWXAJ2P9hAbl2Zrzn8KcOkyhqvxWPY4rfmBg4bK1IM6F3jP71LbGKBJgLrR
p5cB5+qFUJ0J+5VP6J+k8Ehi3MC6gUOr39rWxE4Uzo1IVeN2zH9sZVNLyVTb/kJm3+hcobxgWd5B
88YUYSI2iVKukkGzTuqUwiWZ2MMGcG+MrPB2UQqwMHUnwcgitNfgUsp5VHb60o1HKCStPhmgqYFY
abECkUJmGoFeAifNbOSPbZu4ZSVy0c61JrKPdkLClyhus+ipaR7Pn6H32W1VSinYgk2fZV5PTI94
pBpmYNZZMrmkJ3MsoDSbqreJFOfHu65TXmwaFBu6QdWCkqDz4NOM1lIMDAgc2isvzPd5Z2ZPQ2LZ
rJfBeBPYI/owQ9OuFKCy1CFa9QrAK1CBQge9aqL3HDvyGCURaEyw3pgoyVBgGlSAym7CFfBB9G3a
HDck4CV7Z3o5b55fxqBCHX90j4jadhdO7bboSvMO10yUm3Kj37spdFU+9tW+u1BcC1DJWTtDwQQj
qjDSVgsw/Zlb4Yny75c6MpTLAGG0i5puE2aSqEVO8ndp3iM8D5wZwW9t8TrzSj+7GKm1vQZcUINY
Y1VoYueQq8Y/dzNMgELie20OgkzuzhCaQiMg0MjmTIz9riv86c4fR21KtkaW4TTD01CQlyhWpl3n
jK95ZtuQCEWvXp+/kJNSnlnU1vY/n/VyPJq211CpxMgNgJE+z3qrvDJQppsFoebuQEBU8yjDUhF/
OePed+kwR0n3mcWoPsoEN9vp4xI3ZFg+MMIBVq8MVtN7FHi3OhIBz7WgYDQYtnckhrKA+6TWAvRP
9FxVoIdYQv0QBFSPLow9iYvYZLfrImvsXSmnad6eCpS4v94oRsFsKgf7yaw9LHVhhUmalXaCNZLf
9TS3hUnrOcI4vC9IAT0TFrhRREfNmhpBRqogw0NkX8GA/ZZFn/261l9oMILxTPwSdHAul7KmCI1y
Tn5RkKItcfjqbuluThxCR38Z2wfEU7xvumZDW8mrL25C1h3TyYTmFI3XBqbFS98kne3prqx5ipwL
d5T6pkaJcUd3tt8hzqJsMBPtASnLYh26GD2Qitk0P/r42mrJ7vxqmFYz7ZruNQKffqU+lIZOVzuq
X5wQ70wkcvyZiVA8eDr9JYmLO+wA7Ac1cKmI0Qn+HNi1vkhdxz9SPQMlQfB6YaGgt4NwrW+s9jLN
FHevhEAChyE3L87vCMONCw/ToPX53X8+C379zIuE3FHMxAe3T7ctFayNCGV/GHoLO5tRS259OtyA
AdzoK+LrNEp6VCBHxGW8qNeeSXr7ma702VVhyKsQPt4CTFl7ZYQ0xA0LNgsPjbOjXu5tkBex8ZBG
JH7wHf+qgHA8CBjxdlX3O0pdCAxbxKkd4BbGvwpbCKZRnTveSS0YuqgzJK99P7KeTgmU609//fc/
//dr/z/eS3bM4oEs86+0SY7U6Orq70+m9umv/PXj7be/PwltKqqotqAXrGmSV8n3X59OAerPf3/S
/kvLBs1Uel3bY09W7IdyeDC7OvmOkhDI7ir6Fnb+MMNTR9woNVhn3atxsTYdYmGh5/exllOagpG4
j0M7u6eWucUsXW9FewXzUd6MY6ct6iqzViw3V6+cn6ImkbeU9FDb5o0gqdgKOTNtw30ovIw5IyiG
g0Eys8MENaGTs5Eo9x0kusNX5xcfWt2FAxXKallWZNTIzR+uif32mhg2PVnbti2h0gK3p+9/uiZp
4Ls99mrdPoi/pY0RXEpPbef08xDEtPGbRiTHW52Rq12GVnIPSn7VgUVbapifrs8UHJH59z5FhWMu
USh04oay8TTJSGsZhem32sGATKniDFSB8HrcRtrs0m46czvqtGljKfKV04oKbnZSHJGbDWFKRvLr
4Dxg9hM/C1LVhVIF3lopaTMjHd4hbkNKQ2o4PMNbn/WFlzzmOVCbsuzancEEdo1cM37Dleif9WS8
NRRr8YcLp/9+4SyGkFQtVUjd1tU3F27MFOTNhho1hIwJ5IyaRZkQt4eJDj7EhY3HFY5x2QQaKyMT
bkEAPE+bIKKDPoWrJv6v1Fzqk2OZ950TpQsaNcVhiIIcLaDOuU0Ck0V2mDQYhewux9jIqJJHWIX3
VOwRFR4/JwUwFV+JvIsSCspSNCKEWKoin+oRSzj0si7Qj0BirwwvzjN/29gzv/baWznga+CZFUaJ
5uDBsJPu88eXSDd+u0SOMAHN44UiDVNI89dLhJhO2lZpV+yljVR7XtvdCUuUiywLlXu9i7NtXcf6
Qu8wjCz6BAmcDGeAaERYOUDAn8YfNXecZ0o1OErPzxFe8IhOZXxLHW9tlwaQ8NJEAXrAoGiEmR+q
q4/PwHznDGxVaEJqjm5qiK39egZYBWILANh3b9OCA/RKH7lvi9OZv+TClacJVpxiAVkWj7ND7NgY
BSGjZHuOt4gb+OOlZDiXYT9eFyosD22qS5ueBa23LtNrTHnjC4tIczHC5tPobuLhUJCDe/QP/oWr
PL9rys6eJ1puQTwXyZGWo1GqyiFwoNnC9LjVKscFY+djvhb5SDBTogJoHyuk8XiLiCKnJV03tx9f
HvHm8nBzDaEzdZjC1HGWMt/cYIHifClbiK2mVaOzosT9NZLIeMEUlf9oSPOSq2p+13UM1xq9+ipt
nIsc4eWfRUe1x85x8/OLrl4kbcpmYKWf25IpGMhL9ZUu66Lpi3jhN15+KUH04A7YUDaOVesqU8bJ
3aCunqoCLnyVFWQsJuxSSvzd3JgqZkig1U9Zpq+gNLkv4LyPfRCGYG28agTJi2+BjSDJqyZHCB4a
8su/NnH8MPY9mMfXb4VVwYY/S0AkWYexx3RrzrjXNsADBejy7Hxd//uXlao6r1xf8ZMqYSDUbzb/
eRlgL1ll3+v/nf7Zv3/26z/65/olOzwlL9WHP/qcJfz/9ie//Fn2/uPoFk/10y8buIcH9XDdvJTD
6aVq4vpfK+70y//rl3+9nP/K5yF/+fsTYg9pPf01L8jSTz++mlZonfHz7wV9+vM/vptO8e9Ps5c4
GF/e/v4Fcdi/Pym29Q/TUZHGcpiLHVXq4tNf3cvrV84/dF1Y0lFN3ZGsc5/+SrHi8Fnybf4R/8yh
KGA6jjpNYFXWnL8S/2Bca8xemmo5mqrJT/867x+RxusNez/yYBc/Bx48J4josBvdsB3LQSrh12mk
4YEmIFGryYd163ZU3vIGvdzxD9PVNBv9FN+87kaTqoOmOUu5Nj2uP63lw1hgFzkOdAwUZQ/blgTN
X6XItxd0V1080AFjJub2p5vw41x/jqr0d/cqVPYobIPL+WavEadGYQkKrSUcShEA7/yq+eJU/V4M
w1xxgp2URH2eX+zwRCFnWzs2AOXWP3IH1BkrGNXn5pb84EpP9KegjReaEzw2jXLlDuqpzb9qWnTv
1N5ncsat4tK4s6pdXSl3H5+IMc1Wv10+mxqIMLhTmvVmNtM6g0Xc6at1Z4cvutUssHRSZrUOU8Bf
t0ntAnGLvJm0eckGCkeNca1FyFv5TnBhNsT3iCSMjfzsWeWpGG4K3VzlFsoG5n7MjLkJ3bcN9k0+
LMteXOvhyYhRq/GPelkFGGkB1IAeKyPcWmpHLP5wcr9P1YxBDRC9QOmPKNL6dWz4Jn7hkSwqMJPW
4dxpykCQluhIhZ9z1NsINL9FtnUwuMZZHC+TsLtsa2sNynaGn8N28nYrLWiqSg65m8ZLJBcMrQsz
bS5JXredvdOkPLSS/k8sioegx2YpAnI4CLAf3dSdf1C79PDxafEY/n7PsNnkoeLpt1Q5hfw/DXlF
WKCpLe6ZnuqzIaRPKCoUQSI5kllozUER+RIJgHRmAAu0KBrpiXFEchsKw4EQA5slI4rmnd4uPz6w
98aSg8SCKi1Tgkp7EziojZ1L2qDVOi6DdSrdLVioh4938SZyB0ipktFMT500JBSGt7sYJiA93PZ1
kC4T1d43Q7XR889VYc/jeFhFqva6LP2yKv38pBtvp7HzHg3dRHrGNsik3jwgstaSIUz9ag1afZno
GHGpD5aIbsoE/I2P/OmgPnjadVOT9EokOcJrI3b2xmjgkUHQFgS4sNVgEYYFBdyT3WZX0JmOIoaV
kiUL1w1PTiK2TnYRDdhzFc0OjvHK8Zw91gbgPoDQmQKslWi+kDh9/fhqavbboTSdHeww0MncNZP/
fh1K9DssLCkVwA62QkiR2JTq9PFxMMz7VBusLUK7F4hzY0Vg1/ESuPg2huW68qVNE7XMLrrkRpmc
nlTj6AMfmGmhswQdg4oi5PpBHf0F8k6PtKOCixCxohk+mjFWuR7wWTmRM1NjnmIFBkgGYfJUK7/V
HqRyjecxtb0QhePmZPf2g2wxB0lL1ybZSQ+jpV34ccl4dj77aEYsNKOjquB7BySy9pksY+wogzVe
S4/tYL+g8LZxez2ZlaJY+Qba5cKBehKcsnSkWJPiLZtUT+FoiCWJzziX0KsGlbhUtSVIwYIewtTn
Ty4gfrLifwfUD3+DbqVLaNUm8jFSsIpu0wqn7KFfj2H7FCWY9Bpw5a2kWsRW289gm0ZAfhQUusrk
UVXW1AYvU7wxRFZBR2ymDkvlz6vA+ipaGzPZcZwBw0E1wTbpfywR/iN+9vBEDPnGxxt2YVvBN4qJ
X+rgQm3RbIkDaqYIqM8K7a4PlUcAWJcVPhwpQSyUZuY0AEi3wMF02X3rQaPk7o0sDays0Cs24tuG
RGoZ0kiLjpT/cpiu7AlhbdIT+JQzNRL5zID0GCZrTbkxCwlNXO0ZDBHdmz5Eaqn1jLkeNPtkQumb
uEH5Q4hJROVfu3F6JxV7QSUdE60eByW4TF3SL0xasjDxUaVCWnIdUmqFqgRLxsq2fY7eUmRIe9Xm
t8C8nbDUKQ07S1k2l4qepvPQSTdD248zGCTPntdXi8JVGGio8wFnB+CYZNlT3zpfEeC7zNQa1Z5m
qenRinrIlQ8EbW5bSyO4x8sBQ0E06DWaffNpeA34qUEUKE4adPyPHzrnTUXmPIcJk4CFMjDYwbdz
WJY0NPATJKFwwfSXWZe+RJ3cge0HOIebOyYSRy8/5b26VQuhzqwhwNfexwHUDSPCgHxJ9L/JUr1C
iYUC+ZB90Swq56NPNV7BhTPElDRmgkcr1+ixzmps9Wbsm6OreMhrmPZDVVH/rZvwwiM+m+FLMZNG
/ABRhMTJ0xaj2mYLr+W+UK3bp7V+2zUIOAOAfNJ9fL6qimVFBZOA4i01K/JzKwgfUqVeSaX4qk+t
tzSjZetFL4AIoNLl9rxW9AfKFCn8ofFGCxBIi4LvNBavhq7fkNeX5qmRcpOn8yByrzRqJ6hIKY5z
iGR7WXbug0ios5P2y8by5n2ZDfC+JlfkOP46BuEpgnM8Bt6pETT9h7y5DVHNxjPSjPV1xzKNDIE9
zyWXE42p249vqDaFET/HUNMkKixhaKbJW914UxVBHxgB8iouQYrk90k3nCJUnwp7j+Rxi9yiAnuj
g+9OtbjiWuv4I9ASSuwAcgvQNy8McGmwxaZo4pePj+y859+OzBGOQRXQmGRMf53eO812SmL/co2q
ymdku8CJIuG4FU1kAFFCSwjww0oQC7SgL2gM6hgobfEoYmhCDk3KdIBXHu4gAl32ab1pjeTKieQX
16gmG64Iep6Nh7sX4wbefmlMx11WERqdqh3t1BDKVFxhmPnxOWnvLchSN0yNxdiwWJJ/PSfVyEoE
uIDH6WOIukCubrLQhgoFqmJWxzFWhsOq9saFS5BEjz3DlzWLHhXnS+FiOdkg7Dv47dXHB/XOCDB1
VTUc2yQq+e2Y3LECN0yPbk3fAKYR/mR5bELGrtZYMh4x2Pj28f606STf3Fipq4awNF21qdNMF+mn
EFBzCoVG1QiVRc2+ZiaCy5Vh7dRKuaamtYuN6NbNtUt4xPi1p+uPd/7OybJvS1VRm9WngfXrvhXg
1TFCQwwqZdjgyXGrcA8cCcR9KiXrJv3bj3f43i2XOrUoAhWh6YR9v+5RdIrtFHAH1rqVv9AaoXnl
H8sQ1CdkfdyumnnYWwcCBuiSPW4n8boyxgUL+kut8Q9wgv34gN69AoY55dGWbulvHytZ2K1VOgzB
ttqp6UQWXBJIzc0KXr8/rD7emaa/d69NEw6o7SAY+rbg5DSxrF0809bw9B7AnC/DLrsAQTAbkZEY
RXKytPi+65J7O/Gf6z7Y5B7Gkh8fhDHd1N8GnIUWqpQwvqV4O+A0Ght9ie4orVv4CKCXZm3Tfov8
jZlh3GrIGmviWN8W0rwJrXjTVOGdFaZPKR54C3A4Fh5LIYp98G6sQd3m2oRVaLWbyI7vTWjcOo3s
HUTqOdpa6qwcLuVYtrMxruH4Dda692DWBQYTZYwRsqGwrNjc9o9P8v1x5uiUUgR+1b9l9bJR0P32
fJ6q3LyxfBayPtVu6AEtqvYCIDDqIphuzczc/2qqzZHY4LPEaV2H8l/74yHTivQPh/S2zsB6Iing
gF8Vqoba5DQ2fnrOqWiGouygaIsuPNVwp2G/wRFENDzKHrq6wKaHg5S4CX98Kd6mctN+waVQB7aZ
YuXbZ3yQiseaB0UyHp2dXmT3gAT/sIt3UjlpMHPxDEl0Xd9mi54MGyQFu2KNHOjBzjRvYSLbPC98
q15UMt02AY9znBjbP5zZe1PnT/u13qwfHk7dPQsb7M80evJMgFgenS27dWvsuS/qFlWVSlVp6ks0
DsPmaynFgZY68iCorNQGQg8SE+Fl5wdXEAIdvDVa1tUC6wgE1lZJbtSzpFGuS2pSM1qntJEximEF
3SqJ91hZ4dfA8xhDZl0tpAt8MbnTIZHMMCnA8jnSbG+u9dVlgRALtgbDyvTjP+TQ7yyg0tQMQk94
WlTn3pQPhkrDn7sFtxcpPKNxf9lRfhehf/3xhX5v6P68mzdDN2oaX8qmLdaUZk5JGhYQB2/68Q7N
UIQN0iVmicGsa2gTf7zf98bVz/s1fn1ksrh0AsJdHpm2PaYUnnoXqIYL2Sncumm/8u3yDxf03Xnj
vP5bUCvps74ZUp2l6r4ZI2yRIQKu09XLav9zN5DhYgq7xx2BbDdFerO99GT2pe+MNeyTTWvjnWAJ
7/Tx+evv5BdSEojQ2gSBxf+/XoCuD1B7zBngCc68TeuhWTKZeXeXJXW+GdjsdZPQWUcABaPAogAz
OVaEbETTAzYA82lmQ7QXj5cxfcnRjI30ZD89/nlV3X58qO/NMj8f6Zt1PauDXvc9uBfDRB7xUBfx
4ouPd/FbpXaayWzT4UKwfNIOn4bpTzNoKhtMlHNowa0pNmnezqpapWIQFYe4Tq+lIk9o5kN9c/eI
Vrz4grQGpeZ5hchLbl8WIdqBRb/IfInHtIQv0pughYsbUY43qD4Ns9I3MV4375OixW+c7J0HqVDD
fWkePz6T38p+5zNBppuVwNDJNt7UakIkXHu9T7ivufbIhHMvFASM9XSFb8NFMhabRvFRDXKXeFjN
IwEH1EHDw8NxADq+emFIfLYr/Q/X97VC/CYyoAbpmIjvc2j0hn+9wFnAUIzyNF+bORerS+SV71Gv
7rvKmiuVdVUmeHYicbXwnPGI4BtzAOxn/L0DYAfd9xCbzWU5OujRATg3y5xGWkuLzDdQeyqAW6uk
wG3lznyTcoCWUSnurfzOq+BvqmGRImoGktjNHhV45mlYZouu5FPPVLcIM8DIpm4C1FydOYaH07f5
ZOUorWjm11BPlwYudh3GuEa9K0rtUYgEF5CMH+ewn2YpExQ6HlgVxEAns60VJYjbKoDiBmWVlbJG
nRowsCe2aKNTRArzA5YB/iIqV0k8XsbeoK8Sxd6HtbpsWQYWqGMiVeJCD9FQYAoSqIiuk60ddN2V
Jnlwm3qdNykC7aOYQWeZHO+4kkUWdpukUI8Asi5VSXWujbd92230trjJTYfHuyQ4MhGx6OuEzAPo
Rj0LXP3CUOw18qSgrIqE2oChz+FHoo8tlsiCzfyy+IaqVJSGB72JDmEqny0NC3O/5V41m1jxTyio
kUEwSc+C5ksyyhZiOicYSP5cMxghDK4YmyKrQe5GzL2OE45DSj5tB2tOhTc2G11tVhbOVgZ8ZzQt
BXQUJLPv7mhcsSgsilJ/toTiLYaixbQ5F7egJNAMvdNGB7ayVTx4weSvLpO71o0Oimrt6w6aA6rL
zrLr9dloWHujQtDHLPASo7tQucqz18rnvovVmWt6s8FjUGR28xBx8lGZfken5aADZw+q6GC0Eal4
jQbcl7igRU0oBl8uarGGaR3EXbJFZfkzy/+m0fWe23540Cb3ij882u9MhLZq8PjQlXMo6b9ZK3vH
LdyqMPL1BH7IM8RgQoVwD4JGP560KjyqCTji5o668I0twuNTHSV0aniE/nAg047ePMy2SqKlWTps
Ud7++jC7IajqBCT8OtOCYJ5Y1p40ELex67wUe7fxd1r7kGXVfGiyXQ4+UOm//OEIpuni7RFQSEFX
gJh3yqd/PQKAAT3iwEW+1jtx7dvhY2Z7h7w2P2ttAePDXWFscjKC/FuHxfjH+zbfyetsUC2GIVDm
BLvxZt9m6cdDRMl0jYervugj0meKTCjRtupRbfoHz8i/Zzn+inr1PQj0uYb3TSwpglVPgxohQ1XM
zQcd/861bCNnGfuipY/UIdlswhdo5fdQRTejF+UpEwn0HSNbuZV2G+vFhTYg4iLi5juO8jcqqJfJ
SO2EDVO5MysUztJQLnQJ4qWgtKopYmJRrgN18gJwlzViE+sCSLihQIISqIfaU1X046vzXpnLhnJO
5Kg6tLXOeepPK+kAknlwoIysqxwSfB5+A4wB9U5QJK6yR1mUXxJR3OiCXuAwfgERDS09L2Zw8Z18
H2AKNUfH7Tnmov0hk3jvtgmVUNaiPkA/Y/r+pwMzu8Kw6gbqboJsjojJivLmAK4NyOpV5wGA/vhC
vBM/21KdFmCHq0Hr+dfdGagLNl0GZlbx7O2oxcuykCvLMf7U5pvitLdPAkuq1E3b1KT+Nverfado
whItL9VIkKcI9pkW3UZheIOByy6pvNtxbC8bQyCcOKLRXm6xnN2beDZ9fLrv1ZpsOcVPqhAG/J+3
EVQUxo6BxOgaakAMfM9elX15DMydAP42TOI52bBsy5ppO2z/UCz//+yc3u2Ukktpvbm3kV3aNAa0
bB1WajzzMYPWZXYoRLJsNe0KyO/McOLvqZLcmMgJfXzm72QwNtgFg24mCIvfqqcNwoyTOWa+joU8
KiFEYLNBl8mQe3jiewVvDqOQNzjwPX6833dPGsQE0CCpWUTxb0aYgFoMt07L1xNPQDPVuyB2YeT5
MxkYaxMFq1leaEuBo/asjKL7j/d+bvm/GXd0A4Xt2HDoaTG/KfWgep5UIvXzNSLodxTBJIJRwxXl
z2Nb0i8wK/EMrONWVjeO98XTm02VtysxGrNB0MnrlTagn3U95Cgd19ZXqIjRvIgrfdEa8V3nFjHI
5/GIZ4iYG5vcd/RVZTjUyTWxLXJdX9lt9WCZBGQmwoipsJ59Ku4zCkzJTITuHKgyilXaPTQRIpNv
eTne9a6zyWtvZUTtk1aVN1YknvEWeMixi8OwY/h+o1sKk9OVMfnsBAAkZ3kSZovF6BBJZAMTODJi
+VyJ7F3bYOBkblV1kfdrROYI9lrEKOkOC7p7HND/o+68tuPGsmz7RagBb15hAmHorZgvGCJThPce
X38nlNklMRjN6Kx6umN0q1IWAcTBMXuvNVcxWa7S989DF/ypiYoXz/rkDnF9//W3oJwYfGu1b40Y
sRTZUNeV+rdJTSP3rbKmgEnNgNtANu0TvCBhtdo09kAWp1pllSsk+QbVsl+OjexWmbZLqhyThNC+
dBTskJ2ZB7GCJG+i28VmRGdV1F6bpfB/YmRlOrlhx3oi9j1ng9G6jrVmqxvpNeel71O1bmUruSNU
AMiZ+hrOJbQrMgbz3JmzmQyFgiGBIYcMscY4M6efOu2gokRop1DxJFnzaBSSJR5HaVMht43z1z6W
9zi9oW02j3SeUhdxzdVUk2auEk1L1gs1MP2uwrIXNfR2lSvS/WanzXPhzMc60VGR0JIgmEEFizNK
PCqeZNmkyQ1xIECbDHa8rXJFwD20Hrbnc0shFPj7az3CNkCxGNkyo5H4ysExaRB5+Ry8k5d4qeXl
0zDS0Z4fIv74MrX3iSptdFMHidTzKMUUcEI7vkDcAwcxdC8wrAmNeKpnpKEqzBf368F2ooCx7vZQ
rFLhRSh+POGg4Qlro1eJiGw6Hxy94MRlCYZ3MbDqxMkmHZNnDCK1PfDMpYxTdDQwmhCbPHeZ8hSr
OYSYPDjzsE/Mg5KksgtFg4pDFrnLx3eg7PUaIfVY+D11towIFylmQ0EvzukiicEv7sISocCMN3o4
V0b6XHbH6YpXTaWro1qsvmud6bcXEC1XRMBmXPpYb+G52e08e5K4H0VUDnBZlk7ftbV2kWvKY7cW
BszxTFPpUyHr6AMc3X1N0THKRVIGmrTfx5JgV1GP3YrJH3qIHmm7FMjP1wPh09bm4yWPO5nmIGeR
UadsgK3hMkHNlBYsuGV7ZqMtfZrc1utIqgwNiG8WUezHZwulWO8Vci99EI07E5k4SEQeq9jvNWHy
clV3zWB6NkftAWvwUx4n37tB3UJLd5Pat4SRALryUYNXiV+GWJaXr5+CdPLJy6ZIIhj6RVbhjx9P
XgAMmsRe+SIBzqagX7QNpJ+GnW+UO1kgeGIseAPMqQUkrZRsmQrcBrvznIUH3KUbtb3IcUlb7euZ
D3by+2EPJhvwW9lSHk2KVTZ0qC3C0q8rYY9z4bbqjA1ebzea6p2qVDTF9zNUcqmNH+qu3llt8lK2
t5OePjZURM98mk+n1vVb/O3THD2mRBDiKKJfQ9gg0gGLjbA+XVJAJ3tjX846iVrKI5WCG2SLexTB
myiGXhdjnDp8/UFOjiZVMpCE0Zqi1/3x6woL6HNjahWImF6jWbb7Vtl2kleGV9hXcLnQ1Ubw8PU1
13v7sEla7/23ayofr9lJRW6MRAf5tTU4gynb+kBat4ZzC9jbf3epo5clEIOa2pVZ+C0xiOXIWSDo
0NrcyWcbYMfmBfb3611pEsxdXVKpIn+8K0Xtq1pHBOMv2M3syezcpMEP1iFvrb8rsXStlgtMa/LM
U0xfEEfqN9w8h1SIbOLcqXrlL+IQ/jkZ2kZZXthcO0YSPgjDfGi7+tyBVF73/p++A7SAFLpJADXM
o7U4b9joITosfIQkW+hd/rTghEzbTdWKh3USGQnnGHTxEAk+XqJdFQUegDVbIhet6oqfr20WAQ4s
hmcSjBXeqVlDSUa65R4MWUK2EeDBIPBgnt5XfX9m1T05y/z28Y+GrQGop5dzhpCu0Tuk3Nw6eiod
hqHYFphZCAk9856cuOAqPkLuRXFHUY73LuQ+ikVb8u0CMtgj5/JaeZMaBDtzYp6ndqNJ59STnzcW
68YY4Qlz6XqINY7WMLXUR+I3ueQY9htrGtdkdxrHpS2EhC+0OvZAfQPs6caM0FsN4x0BeBcGCO9m
eF2U2fv6TTo5UbDkqIqmMYEf6wiSmT5klgSFD9ZlvwqyK1O9aoJ2X5Fth0SanE1aeWlybrn71JFZ
Xyv65nRMRUpbx69Vi1gNURvfdDxzYNX13CNbScLRugQipuDSzdbzhvaNCj98ymj39V2f2sn8/iUc
K2bKvAlg0bOcsWs/VDWnrpoqfIpBD8hyL2NWttYqg0gUpCViVfOtqt1+/RlOD71/j4PjV7UVJoHM
gohxMNbXSnAdJS/kn7LsNxvoQlfy1O2/vuCJ+Zl7Zk6ggmKizDmqG0yLlk5w3CnSFLOXdcSh8x6H
TYHhuD+zTzt5KUlCUU1pzOTk/HHSDOWSMK2Ee6sBGokrm6lXtgSQe6lgnKvFnNgArA5h/adoVxaP
+/IqJTcR03Lhzz1OaDUiH7HLHNpF0HirnVKzo6pzrxcWpyhmiMIYhaOaNPZsxtVi3GdDc6ZKde4D
HS1OvVqpozix9pKVQn1PZ5MGHgbT29df5+kxDIae/QY6iE/Owwy1KfxLXiEQ34ltwS4SSy1xycq9
ig1tR0+9tE16KKZcflvyK7kmxJxW2JlPceJFXt02Cs4W4PXaT7Ptb2cCdJZ6HswcSkGhXjQxonNz
BnH60pD8MEHUSfEazKjvQ3XcFlZy7vLU/j4vefQyTY6gnIolioMfx9pAUaUgbbf0pzbnhmWkzkV5
PZFcZHdazyEFARUybslXctXG56zagyFvWzZjVa1tQ7V+EJT7YGjizTgPz1KlmW7T0uaqJAXTe6uu
VpXFFUjWsaV6R7L8dVeb1wCzXRHcj80fwbaY0diGquoyzneDET0KWegOk3apWnW5TYlwLS2rdVZB
ZDffFyn+QSWDkqTIe0lrrlGtPUbRxN7adDMluap62Tc69RArwS2mLursLLyVtG/rPPZCUqFM8Is2
3v895UfaVQ37jCZ+UHM0yVEVXeUqzBBZfgJOGPmypFJ9CpUdWJLXKjlAHaj8uWyQx/XmTiQlGTvd
UzAjz+9n835GDOxVIqESI4loK0QJNvRllhTzZdrCBRy76hDhuOz7LNrzxAnxShDnR/e5Ui62QBjG
Nut1Eevv9EP3JTn5QxG06HaobzMtBfZc/zD0zgK8FpXOHDd+JGRvpkaUt0ROMBIQtszFCElFwSs0
qF4R5N+NdPQ6gUKaMZXJpmmUmypSgUFnzSuMBxnAi1I7fW3utabbaeCZrnOhfI4D0AQFMfNmi5BG
n6SCo4A7lYSUzulzPaqvGDfuFSnMtoTDvUxAjBBmEeXE6dq24LASyNa1RLhKbiJZsz1k6kQe4lg4
iNstmyNPl6hEUPfWj67X3uv+zhBMr0/XEh1AWFvvp9JdJtUbSkzkdRlrbgdDql+m7aDqr530FNR8
7i7N/GDirN6bsHig6RISM8zgOmvoXYgYGQOvxeigiXoPhGm6bBXx1cr1x4TzVzGrACvKH1UaXHVD
8j0L6ldhK83DTQPRLS71P8CEvUQjuZGkBmgESDthzHpmGDPPwNgbgbTrjZSxwmXVlh+SqX1IdO0h
LvnJGqcoFN19LARXBAioblUNL1JFP66Pm9mdexTVc6rtmYCRlSOHUCraXxXfkQUN1MbFzAyrpmgr
ZlqOKRqDfAloF6ucCZaRDmSoRndzrd6nwUWni0jPQ2l0O8Bg0yi2dl526p649AiBrq2BS0sbwqP5
ZCTQMl7qHOmXOEhMsfFLoEkXImk+Wd20rpUCLhLAcxsdb0tEGFCE6lg0ozdi3Ra+SI0AIPVaz9Gg
4LAtRljrtQqIgq6zTVnpvg+i1BkaT1kJbohn0B8JxTP+8wY76fjUFf3NLM2eCPOyAHLmGUvhzBPD
f7RaEuzzbNzVcXBRdub9qEzkeEr3s6q/WFf9MIV2w4DSrMhJShxKo6Fdj1VBKA8VJKgWrxbIrs5M
34qi3Ot1lCK9EEN3KVoomYrfaW99lnsKXS6JFEZ76sfLn8pDJaAJHxbUgvp2dXCkbxASe6pAKH6l
bvyG/BdBcJ3Du21uh/BbhcjeDutpq4Xmnrr7Y9zeqV2KicQwnagg753AD7R05K8I1uDrHepGCi5X
nGnQDWRZ7zRpdF1K5t4wjG01iMWlEhcHif2EK2PEdoqgv+mbq0aHQY8iI6EiKrrM4tsqnxmWSMrM
XCFwHWa2MyQmNAiC/8BKKbYlBtSzEZyIprFpQTXYY3MjJ2rnDA/KVu9rxcn79hASJmykF32efc+m
MXQnM4eCuPhLEwKUNHJpY2T5LfDLCc23S1FNskt5F5kp0SG8xJI13IiJrAOYFa5GjSFU/4BqABcL
Sf5UswDgoxz+mjxkeNoAjsBPzq64VM/87zOoKSKI5GZA+am80iLcSjFzsdK8DG6hS6/03q/1mZgs
tbJ2ciA9Kd2UXpJZbtTiQ2m2ZL9QoDAs/a2xzLucwhanHYUZZuaLwbdlxPhkUt3i+K56BqoxV27N
3K0QhNptO9xUcWtt0jneTpW8eCvHvIq7dbay7D5KX1KDUOJKa4bNQEpt1esc5EzrYkhjhAvrLDNN
am3rZTEx7DkEajTZo9jvDPOxrefRNYE90gIwXIrhBAITyVNDFQ1L/lxdlYfF6OdtNZIFLOWOrIDa
VpT0jfh3MmIJlkPKMvpjLpX84yqE2l6VcUXkjSfj0GaEcl4uO0miKGOJeyFWRxurY2yzQkcUFbv0
cs5TwSMvDgJNGprXvVWD+F14wQNUEoDYInl109UbnYaPA3Jq8mpllGmuJJcEGzV7M1CcpJ7fF0iT
fgsPntVZW7amjG6jU4w/GwGI6GzwZlFrp4EzPCWB+kcpZM9lilhb0ebCzkfay3LrdQy/kOcXhcVb
HvaPlc6fyJiL5JyXjxRq0lvMabVAiSCeR91RrOmyItTPbsPmsQpE9L0F8Dlzjq1Nq66vG452/TJN
2ptWAvUH20NOEQJLxa1F+qoXWExXYIbYz82XhqSb3ho2bWIttWXSFUO8ILgkYjSVLZar9ntpqZFX
0Hyj9XUnpOoTnvdkS/ojiLLqh2ixIg0SE7LUe5XU904ny7uMxWkI5Nu4Z5CHrJVsneN3IkrIElEq
ZpgyYKGDYVh26XfMOQTrLoq0IZzhUh9UjkewnrfYIuyxEpLtaEl/TMpkHuKuZUy/odKPcBtZAjvO
DIGd1ZIBNMivgzENDjGaQOiWYOWKLQecN/OFPpssjiLVfVPc0NVGSd00t0nUbZQEw3KW82HM1CDd
VdlxPH+c546KXmP+iPJ4pxDJS6vGxvW6rrBeKMwEMT2VpnCjjy1kWrKyupkLp8AGybTi2SriCyTs
BS+MQNS5nl7rNa9En1W3IkGj7qyIRLCM7XPTNU+dmm/jkCSWIH8SYmaRtswP0tg+hC2bq3SqSRYK
4M5qJLTEvE3LEG/ABcVEHicPRl++j7wsjqjNzcVAx9TPReI04yX2ioWJFSHTRSBAf9Bycb/0B6mI
5n1jkohFv9OBrPCDcBPH5IvAzFQCyUeY08zDQ0SQNXJOHx8rC7Wa6xsxIyODrfAqmlUdFYQV76Qw
OUZUvlv5RIpU0PMW5DCrWc/VKt9y1FaciKOaQ2jUpl0qySfkNfXAbF4s0rqM6HPoBUvzI+eA7oxK
Z7rTu1F1HeEJq/wsSNOtGvPeGXW2x6+1RHzXfbwTZhYxQ1p01G7kqy7ZS1O9ZW0qOEFcgmCSpwME
DORhNFPKIQNlhSOcOfcbNJCOXUZKwSlsD5pZt54VsbWO5IFdhn6rx7nipoCfrXqoqK9F7/Dhh00v
HjrWNrcKCbVJWt5OA6BIivsd6QVB3vrUQ6JL3qdWJUNXfNcqPbrKivyyEw0gM50jYnPeLX1Ma5PC
T5JVEiFqeo8az3IH6OZ0PVUXjQfO7wFGEglmNBd7PeucBamovRQZGC3r0eCdQzo17Mtkqq7iHMXX
0jZcEiZ7Xwbd1mTD2y2pxeRVHOA+Zja4l0s9CmiLGe/kZNxDiEYHnPwpjq1u4/yktBlNM7q7vdWk
+zGHXKuNZNmHwiPilgTbGXJOykdAFm6arajeVMO7YNwGySEHqrm4WmgrTOQ9/MCbunoogud5pXr9
qfBakjdpK+XTDBp6vA/1V5BhtpHPdlK9yVNjG7KGoTOl6xu6ErbLMKHnPP4RxBe4KXVlcosF3/hi
eBIYRrMvdnPR7WIj2oW64WfiLmnbS8yhJGaTMdWaB1b5q2nE0cdJprSMQyvLF8JUXE/yY7qQXyeD
TyF3IYpTP9P7Heb46zBjqutQy6BimW6ndKQ5G20SNaEpIl9KSnQpZdKWFL4LQRJ8hcGGGIReobyT
iPEeIo+agG9w6qKyyMEYmJc87wrJhm6+ryTr0Jbkb6oCjtx3llOOrQJYZMMVWFHNbmRXOHlqDLKm
KF1BW7ymxN8ZhIdcIQNV1dEw6ffxgLm7gF3CPoeS0jYwCTJQ1A3oeqa9jSxp23SOoNW1D511b/T1
uzAEGMOU61AL7zuizqXS4uQXgCsZDuaS7dUahreRXBlivh57vDkY1zxlZmPt0prnO9oPFx2Zo7aQ
QwQSyBlUBrKA5D+trnsprOGerc0lLuFqaC8VsiLzKENElzpW3N+pen1Ax7CJVPkq1gAbh7uOl0xL
w1vQS1tT4USsm3fQoy8TWftWdPnOMKt9qAYvS5N/y3hZpTx8FEzlGcalLj/m7WWq0PLBeVTO0z6I
hG3GmhnI4hMerL0ojg/IkAwmHtWzkl22GO9WIO4aTfFr0GsBuetd2zNrarY+E5VZmk5qUnimLxLE
8lslEmeTKF4vm1eztbikOF7OfXRY4uiWujVLWYAk73oqOW6PokMUw0bJCWNfTD+NFCdQKw8Qr88J
3q6ZCycdUXVmHOqcZlXX2aZhICUqnAaLpGwMnmhlTqMxZ9aZI6o/NHlfEoaLCGeHnIHeb7LNFsFf
0e44Bz21UzeWKjxCpFXNysMXgvxs9dMxWZuKN0pEGMj1Ia1Yey1y/CJTvRkq42rJvRp5Uh8Ju3Gs
EDYamyxb9oBL3GmeH1RCl4j0C6zKy3vyIgzUdphNA6Bapv4a1oUvTtO+5qMDvfJaId1FeHhhEdnw
/hAjYVA0BLegMERr2yUFYmNBeSc/hGkUYi6LRlaG+8YwNoHZ7joWhIZGhAo/tI9cKy42UmNcSVKy
12FZyEqxS0r50KQ7TJN7K5I2rdBs6fj5gVHcKYrxsHCybjSS01pha85ckd1YF4asdmjt1cQbsUsr
RbYlZv5ar9hKstiiMyFBXhKpt2M2YRYLWCPrSqck0O3gm4GNTpxKKraEAWxmbNXVTOVDitx+2PfW
tu+J/cPuRXw3zazv4vKjzykBcKjA1uA0o7ZBOOwlS2lbRo5AXXbRkrojJSmzkbd6Um/ENPHECxOY
+kwGJuB/ly6in6NscrRo2TcNBxu1ItJex/gswAmU7GF4I8fQTbkuD5poJ+QvyE8IZ3Pz6qUdqRWb
oQeB2dNi6Pm6ecO/spGV3ocK5uoJ9LIxv0jUl5aXPeBLj0WZLXa4NQwFLjN1nGDxwGu7eewK0SWx
Lw4ndlsOX2ZTcnNja7S631QjoZHQsJSAxBXByaXMKeW7rM8oybTCzowNj2DIp2AIAMZnztChphjm
fU7Yu8hT61XmDRoLaqo5sik4gjnZJDu6PRvUhcASgknsJNQRioTUCmIX+kGUPGhluFkcJYGXjZFT
0EWv7r0Ar1BX+ElquRKhQkNM/lklc4gl6zSXPQGCPXLv73huvMLsvSaveWbE5Q3lS543NyRAzrR0
xCsmGmo+pECtIWz47ftC3vEPgyVJXUydbHcgrpTEmiK26CMq5GHuY1xRgC4JJgq7ABW5KLk4EN3e
Kg4mZhqLa1UsekKt08ZJnaYkWTloOXJL27gqNxArNz2DYqldnFx2s8iOivY0d2GOzUD9GQ8sd9T1
8JgH851UfDcnCXSNO4QYhAMyHpLDoFh8VMsFkYoV7Q5HecZRdRhjN/0z7yNowdq2KdgQlVRdlNQV
43wTTZWb5oojGhxAuTW0tXYRjcjdVbcGerDGuzMKfLEqVqOfZyBpX9aoXKIK5Bqs9qTuq5YoDpEE
lqm5y9qCrTL82zYV3SgHG4D8Nq3jizRcbuNa9mUoOr1KmFkaP0j5slVkadfpnBqq6WUx9esR2WxM
blo1Jusw2AhrDqDK1jZG6yv6tSRuRBHwIelXVPU4DCRe0MV+Ixn2OJtoIogomdkjcX96uVyQNr7V
FQlgLmbz2uvJWJEQ+WdqysYKWAPxJesEyi7zQhpIzZGYLa0U4ANo41Wsj4w8SC+Wmrzged5MhgJy
ZzPM414Mfkxmf8foZGdhbuZActWp8tgqksXCq9nH7mBoBJwKnleZsScM+q0mvGBG20t5sq1kY9c2
y0Wbxoec1lvYM9+rKx8CmP2AF02I3YL4KyoZC9jlaA1AT/dDU96PE6euNBWxvGQOgQfvmUHBOJmu
KCIfamJqyZS2cwJ6AZYj2P+jisyrtB+hgdJbCYId+dHbrDA3QYw+eVS9TL6NIKZSgQbE4xEBe1mL
0YGMiwNnnBuSRHaAJ7dD954jPaoG0OepdstGdxdTjh4gL1aw7K2+2Aat22XVJmCPkRr1gQClXUWg
iP6W1OOVyGMLWQvHCl0IDaXAiK45ZIuQ5Ntk3pBzSGpVMHhJeElt/7Wtx4eF/PIOE1/Rjn6vkkza
1p5qLn6Tqeioga6xUklJiPLtTphJjORE3/etPyiErXflpuuqNSLPV8rxKpk5tydjf9c2VbNpx6ba
//qhScVqb4rp/SCV9QbTIcnKVkS/cf2vXz+NonyikP+//fbP3zj6Kz//mblY/v4HZ3kl7f36+c/f
/vX3zvz2zz8I0Rkv46zvKJANBytMx8PP//r1w9GvVUGMZ+znbzcdRQcpaRb3159RSdGs7F8//1//
naM/ohLmamKi2x79+m+XO/qn/rrSz1/8+XfirBZ3MwLFX7/087/++nPUwbsy7JDQZKx2enRRq9qT
NGq9r2VCdyH3zW2r4DWvq3Syq6D7MQvDgzxSof+6mXSqc7ZidwyZwgrrwvr7v/WSVDGqgQvRlR01
fWdKgxOmUKUE7YzK4FTnzAR9tQLi0NLRP/t4HRFihlxlXekHTe6hwLd1cQBblT0n2rgxiuUp7ulZ
Lg16vsjA3NCavOS6cc7Ef6L3ztUxVhDUZ/FxjtQOBfsgULclfWY5tjhwcuKra+u72GQXSV/c91pm
K+byLRPBp3/9oD8bIhXRxLGAMEjG2yJaRyKEuWqHeGrojRLi4/Va58uCtbLZpNQxdSlkwnDTEpuZ
kmnbNl0V3iOgxdSkh7KekIe5gnPbsaviOJ+ryU1fqLisClS0eZoQGROd0WmsPdMjXctvn1cSj+Tf
lVCg3zB4VEZr7lbJeWCqZ7RbJ3rWqwyCUWFZkAWOB0W46HUGN6X0NWCuhc5Z6Eoh3EWj6v71wz+h
0cF2iS1QQs2sGj/F5r+N8ly3GrLZWYXMtKEOD0MqVW9Lekd1Gx7Y453ROpy8HDBAfSWwImA/kgQt
7PDAzqKZBK4FYf9yLgvXmh/ZRYeoGb++tRPP0JJxkkMhUVXE+kcvcBNnyyxD+8ctxNK9BJzxMluD
Kampt19f6cSAABqKEMMCuYH15OhKAHYXseLF8KcYMALB9rbcmQ//3TWOOsuhPEHkshBMJDjjMirC
WMy8ry+xfsyjcc1tIMjQcM4gQjqaAjB8sUQPQuF3lvhklvGfQ6VuI3EWz7zwJ78Y2uSrS0kH5HD0
uAaaI5Ooc53CWJ6GPHlFVHS18v0AifxHt/TrUkdPzVDDodYq5A9VRvDJkhLjaZoPdR7+8ymBR/br
Ouu4/+01EsZZmYyaWxJV7VY0lFvI/eckjSdHmQYDToFhY2ny0WPrZ73RLYIGfDpzXh/IW7yZ/8k3
g6vPQsNgMPkcqSYrczZp03MbZLtSUJrdgEQRaX5jV39GcHRiuUG0jV8IsKXGLR3NoeIAZpgJAqnX
kr1HxKsuGLjV6AClMzf0+7rNLxbrnGnj5MAzkDMr6FSkT7JmqQkynfFQwCCq7uuFht9qzlIyLxmG
M96kU5fCkqVAB+F5GitF9vcBMWcyEJ5UZ+At1pUlcFoMJRSO0J2SUj+j8Tkh3rJWBR/QRQPwj3H8
3o5dplmlWPhj9pT30sEm/chYwhsA3P98glDRmcFWXr2wn4RqUlPqoTas+rz8opiEN/j8F7kRn/FX
nZqHcDcBv8Xlynd1NDaol+dmSHHeVwzoiuXk1E3o6Epzzr5wagwyB0m4Etl8Yar9+B3VBdF1RcF1
2na14FBj4lp6cL8mveAMARGWHUIx3gTU0fS2piai/+DsNqiKL6+RkTWGdck4jNrgwkE58yr+9C8c
z8aWaiAHRQ0J9PdoSlnabjGDjMHaU14kflkPK0+ArGlU2kagfoNgEcSjhsZEp+gNRq19SWkUC4lG
hxYpCYmPnWmrdW4vsuWnZeUiNNz3iWpPSrgvOPAJRrptaByvZS9TrTZfD5bP7hCsiL/fwNHGto2I
tW1XvFU4YFVhY0v3SvZV+c9JwSikUG5SG0+VmzPL/vpcPj03Df+nqOCxRdb58VsV5LzXy5o3j3w+
21you4DXEGg7TuW7gTr767s8NVbZP/37akcLTE5efFYlXE3tZV5t7LS9YfP8v77K6Xtayf5skjFA
H43UIkq71iR2zp80+PjQowh78UP1Aq6DU+rGmaF3au4CyPHvqx3NJwO6kKQquZqmvc80/Axl9jXh
KZLP3NXpZ4eDR16to2BmPn5TwUBlO68oLZjC7AnFrUjkE6F2/9Hd/LrK0XsE3F5sDV0u0J694IC0
yfIGtKl5kvpf3s7ReCcyJB5mhQsNa05f/pbJL1otnxlvJ0cCBjeFI7aIt/PorMSibQ7M8euGpvWF
8V0hAKYkSEKQJnRE1pkJ/+RI+HW1YxYT5pG4b0euRiaDN4UW0h/Yq6bMKDfPfE2nb4z9AK4eJKTH
g0GvxUoR9ZnpTnnpIxgbz9HT+i7l5jnr4slht+48/r7S0YCAjmmKA70+fzZkNx73Ztm7iPbO3M/J
RwdAlP00izIAlo+Duy2UOCh6RkNX3q7rCywUT6mfojb/jy6kYrGQ+OGTCzpUZ6PQDVb/LBwJJzUp
6dCii9hN5WeOIJ+/ItjOEjWC1fZJs/poZm0TDnTQHQo/EIzNyuRuYYt3WCVJ0zOKf7xB5GLQx0Sm
u5+AzI/Pb5CrSOplJtb1Yqgmnoas8iMpuiLsz8+VC7k9FACLv55nPw8NLkrRRxdFTQZlcTQjpYuV
YYjCf1umiycaz9B6r3KiTr6+yomSD5chpAJNJ3tgjlof782S0AEaOV+ZYU9a5+UlMhsA1PEf4gVd
/8DaTWwxUjoNJDWf0d2fvEPKBIAiRJGxKX+8dA1TTAtrXrNOWPGgeOdx6+Xj5H19iycvo3MRzJkm
Ro6juXAkBjUMacP7YYDGhubHQj9AgK789WVOPkkNFImlUDiCoHr0JNNUDqxgyFjs5Q49Bw0fAYv7
clc2l4Xii0PkLtTNjHfxuaz/+S1KOGeYqrDs4M49unQil1kaJXPOZhi0eClc8E0DNi7OTMHyutv9
uJ9BR05zVNVYk/E7ro/6t6OluKjkDKVm7hMoJCKXUZ1sqGjfkX4liHSjMT9dqstSbXFwDGCJqIip
cRuhbEAiLCcyqk985F28vMUKHv3UvFas7jlreS4EKp05B3+e9fiw7DwthJZQGo8tTGExZHFnqbnf
J/KdeqtqlUvp9kYO4jNnnvXpHj8VRPYyPV11tewcTa/0+DIlM5QcJDVCblPjhmNBO7Oifz4gSBox
bPy/CmqB7eTHR9+ZCYL+bsl92Zp5S5/nmlTB/I9cRLs4155MQ584odevx/T6jx7d2YeLHt0Z5RaE
ZcgtOIMDzId9oGgjWkHa9xxDrJrQ6rJ9+fqSJyZ2PIW8q4xn+P3HxBTUXaI86AOXrBqHuBA/0Bai
BGmzxTRgl/bc/LduV49vUVZZR3T4LFRNjrazs9VGYyPmuT8uud1KxgalAWHZIYDH2sO06hjkM8zz
tp8NQNPnzn2n7vb3qx9Ngb1epQt1RyjpyuhUMYrsYfJimvchwvo01/+aJ/6Oprn5676OknKOfvp/
i8T5v6XrkJrD//3/EJyz1iG+SM4pi+9x8+NDdM76N/7OztHNf0kQ2JlCcPJwOl+nvb+zc/gtWDdY
AbFN6bydFnPD/4TnyP9SVgAxQwrKI8kvvFz/E54j/4ulHXoCvRysORS9/0l4DoCPD2N4bZKYGjs7
Bf+5uqZpHI3hSlVJhNZycOyhTFpng9hd6ZG0JGGNu2E8zNCS7XqaSieepAOnNyD+vU6on6nc1wb5
UF3c2FNQ41tvPGn4XnJClQGGRWF00aOJMImKM0bT1dU3wOOu1CybOI6/renaaqLCRmMqh07eyMum
USJHbqfbURceDSm568oE3aKAAjHZLxWIOUB2wXRYzBpLEEpF2r5L/V2t412cDRswCm5jCX7Y+BaC
Bjy7O1mLQiePqseyyTt6/+LsFM3yTv0b8U/2ThVoVSJMw75V6fz2VbLPpsEVhXul45P18UZHkShS
WCHT0Z4q2I7yuCkooMjhY1eEdpymBwRJzig2m5l7kliqjdiLmG1UxK3U6CJHn9XbgX5ymVzGff8A
wO+FnMcLs5BuApHu9kz/QPg+SZMryT2iOAIW2MTT6dcqB3BkXtA4VJ4q5XtsTORHSG/aKF6NBUEk
lSS/L1r1JAtgeeWc527hOaxMvioqMTeFJG2icbkLjf5QIlq1a0LwrFG96hTJR/9gwndOURMYdhym
7NCQSBW3cUjs9SJfkAI5u/0c76h7b5Qp/masuRYt8ul5fomT7jnQ8YWUmAJqNPaK8t7H+xZiHG4T
nY3EtwBpJwD1LTz+/ZRae71Fqo3Usx9nL0YhIza5bTS5YXe1ScBKKxJqgnw974kSyD0Cov1oCe6S
sdpgsdj89BlOw0GoCXRAxTHKjYeS5NoipyLI4z0NEeoWs9PV812kEX5uWraCKSWckK8qq9bJvCDU
AdElIo4huGnTR3OVNwvlQa+yfWIWbpKm771ZWy4nRYpPiIHacCXc3BhG6fVZ/VZF4k2TW7UT8K4k
ouCpkMkJ0rwggBPBby3u5+ZejIJvRDqwfcv6K70CIQ13+ipuwq06Sjttig5zON8GYeVrk0x44PRQ
SlW/0veQgYgqqe+Kh2ZscapVxCLH87sSQWDKFhwCYwbRMJydOLjq/x9157GkOXJm2VcZmz1o0GLM
Zha/1ioiQ+TGLTMiExpwODSefg6CYopssru5nE0Zq5hVIX7A/RP3nhvFi4knQCAsCftkbQzNDyNo
31ICjBd9CuJCz7Kra6qT1u6lFEet/o7cfEHeySLR3hKIMhOaZrq6ZytIfokiuqZTLedU4U8/9A7p
EGFbq7+PGHoX/VC/RbGd7ZJQAdLtvTc75mgISveNiO2bF/GhhX7wKhIMdeGAuEcDMchzIZ1FkedP
vjY969q/t+P5y7GFQxJmFoseXPl/X9KEPXmf3oDrJzbfRdxsM6SEfvb2h5P8LzfeH0N5/tnZSOnP
LolVH//D+vsvUhqdsiNoZKiAeDjB69j9y3/+Ff6BhPDnn8OmLMa37XHk/2MvOmU4btzOIg/ZM++J
q52HgaR2eC+oLXelA9yvSp/qKNirUcGeVMFDDSWhzCyWA7jSXmETvRQgivQGaxGzWB614NORxPmQ
fXwoMvnbwi/z9U3/W5XAf++Sv8pfxVOjfv1qzj/k/wd3vcMT8K+v+mVZE5v3iD9+/PG2n/+dvwbl
mX9yWJty1QN1MT2ss3+77MnQ4xFyiaF12a3+MSfP+BNQcrIVIIrMNfpcBfzlqndI0GNABvt/BiF6
NJ//RkzeF0zmj8UqdzsrKgfoJJkK7D3+4Y3R8qnVszFIN1pdBict3VAoz7H17snC3ufiN1qzXOwX
ceFHp9jiCaqV+xxpNaLTsT+LIbT3plfdTI04Bitu6SImxMG+9FHf3QeHtGb0PdsCa92x0P0ru3/t
zfv8wy/8n7yRBk6cvytY5p0uFQuNP5s9Iof/AyaQmXhWR1VjrmWvrx0Rpksdw8+K4kLsht68FSbI
wDA0thEG9nMjc3tdgf1ZA8J6S/TO2TadWmQStS5ZLwdMNfA1ByNY1dBrlqaZ/U5NDemXcBcusqpl
zPh/BdflGJBmryUkl+uFt57GsDvn0XRKyjrdWa5z1EPyZnKmVkwMFgnTl2vcKmdZdQgMPQXGpM38
JY4xQsWbNt2SkblAVv4zTtXvymk+IjyzMCXDT7B3b63bauuoR+9XEkb7GKPx6mfG3bNC7YrUGAKe
X/60gRK+wYj95rwF4KV/aJO2i2dbchJCqQ1NWCmm3aMp9asTW5Glcn9aqWtBx8FXca6YQ2yccMQP
YUwhkVPpt5g6o4ywiEVkvSbtlGxC1z6OIlBIpktjEXFvBwTkCk/DFk4nmdo9WOLe2wZxvC0LJ91V
1fQ8uES62AUBR37X7VJ02W4dYJMM0YQGNVxShnyo+EhOxVMTb7okT5dWG702/hSvJIFWC2Nwf5BL
iz7VjLiz0w9b67ydj1aanQ/fzpl60liTbfoK/WBJ9HX6YI7W0KwLioPYdI74d6elp4WMCEi3HxyM
nejalgORqqswCbNVPwX7UuJI8TVcryZWOJx68upMLR6bsW+2baRWgWpPtUi/1V5Ovu9aeGZ3cntN
R8n6iuis5fcL3ljPbRslvkWt2qLJ73IYXj2Y5EWG9GAh7ShZB0Y1boQVYXMy+BGIbF9qGdhfIdhu
dY11F1P5ns6ZqI70s7Ob2DuNGFQGhwQxa3AIfOxBZG5VKyNv232cI30Oe6zdUafnB4eAdC4DDEeC
IiyxpxOxLdCQjbwjKVth80XIwU0Q3+ohR2ieKrpE2WzLzqre3UbfEMaRrJwCeZIVddbKzEEopXmx
YRqT8CiXv3oz/5ay+31pfjtRRKFo3azSWI4CMGSbh8kGtStP26iXa6/ICCDzY5GTKJwXhymqOkaQ
ZVcc2nbOGjDJZesDUurKQSycZgimpcr6em0p53dsiOhY6cbW8QxY3nQNo3EYgfeea2nVF6VCb1/U
azypV7Q+KYHt1qmc4nd683NluC9xbXzD4/7dNclK0ZZJlyMst54JajuP7rz+2ffdUU1RvGwdDD4R
Zh98nrQuA8a/YQw2XqteRGH/kLb+rZbFJyOzOVfqXifdLm6MN9OUt7qtv4UNzGfEbgWUrj0KLWOZ
6LW7szK+sMdvW0X9t77qd3078RoEXQ+1zl+P7my2W3UZDZMd3PWMDwmmVtXCUrDT5kzPfh/itFpy
HWw9M9435XhqDA1Yi10e9SDPOKnMVzb1DpDt+lFP1LxGUXx48OFJpO6q4kXl2r0fvleKWMbSsTZB
SkqAh9K9EMvWYrubMexk7ZZ4S8MoHyU2Fm8ydnbIWzgUWNdL9Kb62DpLndkuxe5bCO0Dk4P/QQ54
JPutEhKbtfnOWmCBvbgn6EyHpADnaAq8m5u7+BsUHJS22g2ZccyrBLGb/b3r5TVXEMRq2ayFSraz
K3kSBKzUadLsPLd+HjQPf88SzuG2bPVy6XL+YGDpTwVOOsmJsSkz+XOWUkamgrY+ej/7gZR7rqcl
dm8yWH37p676757nfpR5cvQU5uG6NOFauinyZ0fReegm3jDnpon2grlabsrKkwAB6vdK93IGnzka
Y5qPdcIpBL/HOoZpV+1UjU/PTWicZPhs1sVDy/1gTU55tvy6GalRrT0wA7g+vptuEnzDYKJIS7Ob
4ZDFRDB2+JoXpOMNuwiMMH+MAj5MtXBTyuxYls3EV+y7JwRlPkdQHZwgjdHuDBF3ahgt5Ug4X0fH
FJeth0Zb5vswQtKkIbX8jgj6rdEM9VRiOsSAzEGitOkzJUJ9YeApf4oH4W71otd2E9HodzPtNap9
QcZIHYZo/4xDnmQpAdPZPqzlsPf1LN94/DQsNqNrMeU3jEi8jjIOd0ZggQdunqVv3HiZrBPi+v3k
jNYtD6NdXknjLv1WrVpOdlAHnXUIFZn2WBesVw+0NAk/RJAjhZ5xHKdIaA2MBZ/gP6oTchaL2exC
mE9HvsaqTmV/tWXT0kiRrhWqJFtqUz6e205aq9guAmzUcbfGpD9enbnX4xnuzhmeKjxuOGGNlr0b
bopkYcD3eIQpva4vDQKMcIQhytC7h8z06UAPCtfAg4w5paV2gGp/aTGIPgpDsdDNtGcYrvupF9PL
KCZE6wjmL4NN0mAdVvD6spsGJ+MW9xYRiHB1dgZ+GCR08bXpyvCWgHDxaBwfnsEpO/STthbJ5+SX
+j2eKvOh2xQDKlkPWiRWNvD8a16NE4OWaFr3VRRhXo0fTFWitaXH/cpThrpjIcPGVRDt5+V3O5vs
YzGl9HC+X17zKVdLZqRbGhj1ostwpRGyacsKM5TtN3vVR1BDROLOnn4sTvU9w2JBYslRVd8K2cf7
vOL1ZvnHBRDX/roZ+k2Z+oLbNRUsQdI1zq5nrQfMoOSFB9VfaxlSJwExdirh2+tdOi2TBkc+yfRg
0LpTE2nYxxuYn/o8b279CD+8eFJjsYumYJfkiVrkKKMX3sWt6pMb6mvNTXdRa/Efw3A02nG+8v2z
4cezC4myYyzfUWhuerzcQYWHymnHLT9Tu5BWsHeI7+IzY8IQOjdnSPaVVy9UUGLWMrsBAESmuH+9
n7XZnhI5nUPT+OlLqslAfhYFgxuvwwOTVuXBGPDiJU6zKfSM6qrTcY6aOD2j9rOx0Zd10GFWwmeW
FGkxmwtgJUu3ghxEnaPPMxG3Mc+Nnb20JFVOInky0gK/sUkp0jY95kqbebiYbKxG3jqMw3VrqIsh
bRjsA6rgDsBMZf22U7IrpeeB5CTjh2f0uYo6Ske/X6mhe27iZGdPRCWqgfA9sk1x8mz9pMaF4YC7
0NijpiCYF7rm78ImeDR2/JTLxAROEsOS0LDE9tbBjPy9Zhc5HGL9U3T1Z4oOgKxZcgTtIjmPhvdD
MtYA0dCQIwS3/ljV3yeLUM3kOhS/ctHeVYvhDB/cN9A1Jz9Jd2WoSKYOx03rSO4YN/nw0ORinsfk
hhuyLUdjOTRq3cryJbNFvsj15JUA07tR9zs1Vq/wbnNs0c7BGMMf3qMySgiYsYsvsBE/im54Gkjc
rNSLKck8YpvCDzo80+5cMaJeeWubOMRPZZ+dur0lPVdgGibNMp6IVnVjDohwF6RajaENMsswMLzp
5CvYE+Z4pcUkRSR3mVw7vXqZvGDbZny7RWUQfBGbxgL31s7QMD3G5PTCjEaTUYacK1mzpUuk9Eop
ltNEv8uabXYR5S+IbKgPOvCRfTM+XGSWCXuEfRdsKuVsHE2RLmhMB8uuD1R48YpFNoQlwXeCCtU6
yCBYO176W4jaXprI1iAIm0sMpb3CAz7lP0ot1hcFUGYmeHLPAcjQYTPMj5Pt8w+wEn+MVYaELyQR
yfCfrXGYbnHKrZ9rNCeqS6alXqVnKkeuttbQNkN90lG43Psu1LEx+qSUCWEdm44rWuTKf22sLlzX
IolXdmntpj5fG54sl0ERVKdU19u7UWZnMngXo5D2WxaW7n4E579q69Z6S7Vpm+fFKypnee6LrrlJ
x3otgfOV4jVLjfCM6pv8ovlvRS+MNXGMGy+P9hGmbiakZBIs86FdjZ49XPIA26lTibuAlHII8iYG
PaMF92DCp9amxbjV0els2BxVK0UPcAd3yV8oh+n9Y2fbm+Mv1xVYu8bwFHpme9YYmI6c2f7YV0+q
+5W12DsDA/1V1N56L6yfiNAtnoMHevBPotXSy5gGjK/96tn0SnJWUv81rEjHxQ3LX/LkV5EVhMH0
cfIIoUfz0Zb2zsnb5PH1z7rIWvnZROQpgrbYtpONFTf6KhD2LkgseUFkx4GCK8zKpl03Bq9u6TS7
UEy4xUv/SsTSvbODjzpHUwvM510WOlfk5G7DCeYDKAr93U19Y4E0qr2YlLxq7FH5RERqwnmnQY2L
k3TrbukNRravpq5fWTXpMuqt7Cv33CvM82avvVZpS0BgJ2k2LKyjgBZd/YThcNgYnSdX8CuM5Vd1
ROIAB3Ge2sfUTLidneEy2hnCDkzkhagfGo8RYj9e8bTxrCcqXtft461teBbP6LLI7W5fg69eE479
nMh1macxuZv5xcua4TYKclXIzBGrakz61de/WhSSeW772yS/lnvsUdZ5zFxes/a6WZwhwbebr2ot
tttuz4fuCfOD946RqszcTd1G3SYEIODjzB/TgtgBk/gJIx3unJ3kxmHo34yZPY/cJoKFk9TLn634
JQ2HbVck+VkUBsUjLMSlgEjzWcnCYyIK9otZYn1MO2NR8PQUuX7nl+GvtJpRhhUN6SZ1R4A+QCq3
neZCPOt9Z2GFhnVRtn7VDfMazCOYZijnZGsFXsALzwbgIoEIMTW3ta254GpksWvJc6Oxtby1m8Hw
6RLjDR0Mf6Iw1YwFCrY+dC+8hvnPQqrPsnIgl/Iqzv1q7vkg1bpgujT8FgcJcamOw+tsgcDrmPNV
kk1r2dNhbEOCdMZbFga3zuy6o7DFsJkqPllyYL8++n4s8kXnyHHlV+qzmGK5ySM4DUNq5Ku4IV3Y
ECS4x5wAE4awTdvMfl3Jz/7nz9GiGMgHLz3iIIow5rXL2KypeaiEw1YjwtGHChIq7/b1j33XJkF6
0u4G2Vmw2Xm+/AChvNGRmJIIOawYj/ZbOWLgNRSJMrm5dBIv2bhW8Zt052xZTG69DAem9iIfLuaU
BeCVq48alM5K156V8+xQgS/DKqAtyUBUWWEV/fmZq23fwfXtLci3EMQ1NTANND9by9Yf1q6cml2f
MR6nVGD2VA3RU69iLtaRuVQedS/EVVEiVNmbDWHuoWfOKk5ssSrSuDkmo41136i8c1eNB5YDFdKy
BibbxCbDm1uDIS8+GEcC60JHucU12umivgZYb0gysKf589p7XUlIUkZLDeT3RZaRd+iNbNdRpMP5
NQ8FRKC3MVO7unGM5zEo+6WBR77sHTzpOfkyRqtbF+/r1fRIn8sjaFm5Suz915GQRyZRZAJTbtNk
T27+uxKBf/p6ybFpnJSVp6eEwZjD0v9W2cGrVIzNNNk+EayLV9iBDaaGHIpcH3XnYRp0WjICkQKb
9SFnibvXtOLX1/fvCKO+a7GzzvO3cqDnib24XRh2++RFgXZq53cnxzEDcItjqRwCezmIiO/TUUut
NGidtUE7YvcmYVqlxiIOJsjBvXZQpbMuTUs/J5a+ibUmOQ3uU1it/M6y9qr1iUNXk8UYiF8i0omf
WT2wKSEb2HRUcOUIh2SStPax1J5SMBRrT6+7QwVFoPPsetf7Gd22vFvY64+6GD+bxtZPMlzTeLDL
y1KfkIFSbhtj9NiCho+m0uOtM7lPLiSa3TAfvP60yrXM2IN6+vj63fOcvdajad0z1kF0Z8T0gK+8
mVVP8wlASYAAyoYh3nb5eAkD4zeIvxKoDT8Bfi9rp2sFkWFe7e0rDLKE35bnTMu2OkX0nQXauijI
yeCiXZsGYjInm5qLGNJnSKQ5KYtjC75FJuu4QoPQzlS/sAm3kzEA7GGfu+wy0GdJE9xooOlEyO/G
EA85hHPbjsqj70e0a04DZUyE7FuDdlYXzh7B0BMPs9YX5HYSl0fQ0SrJxZ7tFhd+X+Uf0t7PRrJI
JKdAV8aCkKCacQwnvFWBlnAShmRV9hN7jrwSuwGPNsRiOfTjsZJNxPDX6kgtd5jwzacEBZZ8Tzv7
6IwOcaBuHGC5/p0pSz+lTvhWZQ0RaGGcHGXX+StvLMulTqTgMsqIES36vlz2TUru42D9sERWX0PQ
Mo0yw5M16jtS5tXdJEVWasPt61zPGm+t9GzacslIcKpxh3W7b5ZfH+jXG6NRV7ObfehKBNuxS7Kt
pSffLJ35JCQ4pPxk4RjcQys5v2ROG5zCwE7x51OQMne191M8XJ205jno2nsxWw2rBG90UHAPCtdZ
GZFWMAJLvW0vgApZIJT2eRH2DBMsheQ3atdO5qqFG8U1ebTOOmr0SDK8tOh8Yx1TnZ+Az5sfo7zt
uMfdYSQmodgxIwRYmBSsBIz8pw8lYG1kLYiCtJevpncQ+ojVv6mTp/6nZcPSagsvehbWD6Nhwzkk
Rg0L1H73elkfGi7SxRCNO8G8i4OdB5xwJ84vUkC2XSh/plNnnP25PO4yRrEB85f5PDInj0A7ev8/
/0a1tmcvMJuwv0oKYFE9BAUWxIOPrl4OpGh+/SB+lkVbXs6r4RIMEzUD89SAPTM3U7giSc44kCDI
4IWlwbHSGLzFOGufKp5/Hr9SHqDlFXuN3yROZVVeGi2rNongptAsbT+wzTvmXobDP1Mu3pme9lA4
5m+nyIdzVfj9ucS2vpnyroUkbre7NGwtgmKsbQZ9/KpxVjw0qc4po8ZOWf1JhXOHT3u/TJRu7niM
+Hzi+lWk9fAc7MV8ZoW2casgkkW+uEQehwkDmWtset5hDKcHUKrNV/EyQFGkUW+PzPytlS6jbl32
o7pzJOxFaLY3WJehtPQXRmbAR1veICfrxSLD9f6R9r8mRehiXEn9BqIPKGqgvaSSDOYlgfXlIxqB
ahgk9uwyXX4PZ2SQ1g2gB8GjdPCMF3U+TYevCx/v+jYx4ugc/7Rw41+m2qfU8TQ2ytg/DoXOdCZA
pQGBRis2GaP4Q2BRGQBtx7oqSGgZ9KVwyMuOBPN/1xizjREHM4OjLy6A8lKjMk7ArT6zwDOw45JO
H0fCh0jK9zLfGxahjVsvyjZZDsFD1RYfunKXxC6WK1LbXhQiglQ7l7Eh740mn3Ow8/Dhen1Plp0H
x9Lgi/QOXCHZELpWc1kzr4uOhR2jhajb61fhOSZBfWSBQiUAH7Zzte91U1xKZspguHjMiygMTsFc
PGp2ovZEJLMB0ORL4k8sXaDy7+M02WnDWH0kGdc6zu8TM37xrZQ5EXZR/tBKmjcLOf1opeKN4TsT
feBdVqfci1b394KZVM54/zhNw0fUB9o+nik9LtSkK6cq9UYI1g3pgXPk3lWLasqjXe3YcySQO+1j
u/HuiUwZJmIC66zXLlAN2KH0M+xZz9QgDZZfJYYRhNY3p+KLMQC4fc1QG63YBzGQNq0vAvpjwwNl
KldeCu6TFXy39kTxyIP+pJGSucnb4Wp09NGiCl+/juamksxMrDA/IeqfaYz1bKxeV6ZXnzUTzUEO
tEV1Q3y1K3u4DQNEUwyN6B4Tb2FamX1mn9AxF0/0VTIaJYCc5PD1nUkntF+Cvn4K+/AWMtQ8xgms
Hz9d2y2sn69SKQ1gZdhBeG429vys2N/ZvZ2GeiKgD06rAZXomAYsQyZPylvepYfMtfJbn7L3alBt
FJWdbTEkDrcmhsNfO2xe8qpyiJTTYy5SuWWsfM6n5jN1UeZ81Vt9CQxVIxCnyBH6lTGta10c6fSs
TabxXBJaipC8TRe9OLapIpjPZrqPTAgBjDlqC9uAkjxlkdz5/Yurg2lDMWCuy7YuN30W4EX3SoYm
gD5GUK+GOn0V7x6L7s2ASMjrQww047QyRX5UdWTRFda/4RKbu9b2HrGtqn0Fhmhlx06Hc5iwFKHE
0TP1dR+3/sZgKEiedf2t1hhncHywBp3fNc0ooxVbSsG4wQ23XzU8SzydCYpsp9PoNuDKkojQVS1b
u53hvFj0y6shb9Sudb4zzXG+lfNuQqXM1aBqVvuOZmibAR/e+xR7rR8O+yCHdmDrlQ32j5egTrsn
un1rb1T93SYIW8sC+d47tPEdypW+giESg8Ndc9dHO2LxJIFhb18lbtQwkO3GiyW7almaDq/LXA2X
PZG+xZLHBgvLf6Xj/w+iaQ/h7qyYtlHtAhX4R+/3FKIZTzsfHNwcPTEYw02xNnDc+B65o7P6qkVD
K7imuucBbYEhWcwXcjcXMV/foz63aaamwu3A/opppHVwp+Mom/xBDMKfBbH/ljDkn+s6P4b/9VGS
vRKHUfN//qV2ZP5Cf/tjaE//8oVXP5off/c3EI7jZrxjcR8fv+o2a/6qi5j/5H/3//wfv77+K8+j
/PW//+dH2RbN/F8L47L4o7pjhjj8a0XItv3R/Mp/ZH8nCJn/lb8KQnzEHYg4fI+4E1wSs7jjL+rP
wPwTQA4HfTlChi9l6P9Tf3p/Ik/ANYF2oEDX0TP/TRJiWH/yrPnPO1hkDEgb/6b6U58lTH9QhZAt
iWcMwCnfnG1jh0Ge+kdVftqTQWtNRbq1qwF6pjRgQOvNzor6hxb8zgU0xTlhaQf8m8ks7C/u5D2l
3rcei85eVM4lCdur66pL/L3QAnaWwXQV2WUQ3m5212pp/tPOfFRgRclyLX7vriL0XwuD0bNgR5mn
zQvAjkuSgmctPThfGqCLVYsNLCLiZTGLONaU1ocSuMnCpuKchqNIX7LQ/JXlxnk0xSZqbbpoFhjl
wI3QZbMcD/6QYrG2iMCGLwf7G9z+XRbyHwziIWJFI6KlhRYkK8pnXqTbZDwlbUDMATaxBaJcNp/N
9AnuE932N9stPkDQfk9jwSBg25hGTROZLc1GPFgZAF9skmrR59mrDmCzcnuCiViUslp2OIHLnwyr
QVaGLAoDNhj2+HAkUH1C15iqV97C9qp4iXRn1YZWiQV2rOEBacdqaH8hBNkLSonV6Bi7yrc/tYK0
68yd1EIlzoP6euEZ1Xtcdsjv0OJWwfhoR31PMhFLmci5MrUXByNG/BpzCiMX+A314QivPKCT0p/t
C7Nrap80Bmjd+p+ttUHiM1KJR/3eb8pzoZsLP3MHUIiwa/xdrqfGiTKvXlRJlrD1IPU97GJjISer
ulUO8M7EJ5TC9n5Dqd9kwMJBtqfbGjTwzoBbvpRuaqxa+EwLX38vWwkcnMnVqjWZOKAdqEAdF9Gm
kYaCJt03e82H6q0X3bSQEG0tbSmT4aj10Vqws131GJ1TVsBaEQTfor7uVyB2kWOY43nITPaHdfXW
PFO0DHQvwVtmE4gSud3r0IWIIqdVEsP77vJa23D9KYZlPdOhJAGXp6Ahi2qQmz6Xj1iXF5oKDK3b
vvi0/WXQ9iCwqdAj6CxlFJ10M1gLwEx9Ege7vgL8OtNuveS7kXmoq7r+FADxjNiprFTgnFKbRigY
oKKz61zbDKqXCVufocDVEt0mbWXUJYOu+qrYytQ2gwnF7QN6ybGwGkw+VxXJSZdQb5zVtKleHKGz
edZAgjWhGa+h9MMSt1doOng69SZdxlbwmRO6V6voIdoEQKUwDpbAikZpikAqeWfRAYZapGdVpjdQ
3ZcnrplT66hk0bT+Fg7KnB0w7ASZVAdbaptW6E8+MxWzOQrVvId5fO5sNffwvX6o8l1aIGNGvnBF
8EteLiOrhPw6t8b3nSYdHCcrJfk6jLJTlzzIjSE5nPufpVgc72Si3sUcAQ784Izp2diaY4PsW06v
uWxWEQ8vVMU5arzZuSFQo1KXj9wA3eyqmXSp6uSujJDsyMyOl33sHCklRkzxTnh04bdteo1yMKnD
fBP3qNkHsJ88dLxX0KyJ6STqazelEP0cVAqeP4jTOW1I/ZzKpzob9tgUKTqxxsqJVKVO7kwvPmBs
/uzQdPCoN0yOo3bpW2FxhBC6RmD0Yxob2FupHe+NDpG3nTAZNFndbUPCw4iMSpZRM1ZXFG/UQnTb
YhBiVSuvZTXabf0WzmMYvgg3GNjzWBViBCnYCxj9Rg9aMDdgXMfo4Tga8u9W2yt4qQdKIwjz5I3D
Og1PZUB5LaLS2Vr2uI+TLFxkGd76Ikh/sd1nLxfHMBcg8hUNJ72fGu2KxBGLN7R9JATdrIYsorUH
n2rbU7HOA1Duk+CQQ31B4aEfYn7EtvTZpkKRbWo9PTuR0V2iWFsbrt3fZcxkeiyqjjGLbsNwZcI/
skyChZQtGo7zliHye6cg6ktovDep0wEjOgCf6YdPbRKQdp9DRwoH90FF7LzE6cShq8lfTT9sYhNt
FlZ+8PMQYZUj0qMKaO8QjwmUA2+iDMZjCV2ZLIOlNpg0DGGKSJlzfek1rnXs/V48V0rBnxsXuTbZ
vwrPuCBoc6962oO+iCinHScrXrknTfgDespgLqNJbcUK2Im71lqHvO3BBJDttptJuurE73nH20m0
dmumJzeHl0nybfwILR1SNQIGJ3HUrtPVuDGZ8rO8dkZw5E3wWg/Zcx0Pwa8BDGZglt/H3pcPVnUz
eTO1T1rteOcYafai1wgbcfT4lJv5SeEpO0i/eI7l78jP0QFprCYHhiQDsMoVfP6ZGsxjChR5kMF6
JEKwjcf71MlwYbocrTD3D6Lot25eHQgrYAyT2eteI/9SPxduurcEyifTZGHf51VBD21xd0WrUvE7
gmQF8NlwrnEePIVsZxgF5szrrReCUKbVleh3htj5XRu7R92Z9ipPWFZGFgzIyWfNnwp5kKnzhGel
PhKv5G8kYwtYp6Z1ZI0d7hgLD6eq4IMQIlolbLNeoMsjUcj118qNkpWBHOo7+mhg+OX3UtAG1fpQ
kwHgtytzbkhNH83BUFktij3zuz1ZwaOL0qfGaKYLs6Afll9b6zTA6zfRpe/GEGhoBrhkkVf++JT5
4QupfAzzsvLsVJa/yxjWrOwALX6giG7kWkeLKQ6D1sebaAovMbNAOXbNOWnUefTGZBeMLJcAIAPZ
DIJxy51F4qQ2z9uVL5Zd7IMLBItcRWLblXPHVeYvg4XzOot4QjR3eFcwMRFRTJyL8jrZVngxg97Y
uU79I2IjdfRj8tJ9I9Y3JdDXqApTpP4aARR1V1+yxpQLpVS3b0Igvng1qSNKbTqyBfrQYjncKMT4
IZgzut54Gab49+Qar56aEB/6aqN1fne2Gib+I2jaDtLam2IXzZasaBZsKOWcVZLczUaXC4dh/o9i
BLumd1p/FxU0F4NbhXPeeSgN2RvjaOfWxi9NPfYbtzeiJVspJsc1F06mwvjIC/rMu1Pvw3wsd2FS
fadqtE9lGFg7fzI+gyzZhymhyk1C/IBB8GNydDouWH7XbE6QxPajJrbeGF0KQnxiwnxUC3otZZTN
OI44DGRiepDc6MUg3ovorOZMoIwtlxeDJh/zZms73bKJ3WOQGlsZRDwniBpIF0L+8k0nbUjOqUNf
8UPkEBWBs0nCN2qSeikLaqqB77snuUiCJx3d6mdZzfETgrE/zXiLxgmkk4Adzsy+JeJiIA8pZjqZ
JPbP3OCtYbBhrXWmc2aHLpYph78qK9Y7DbaftafIVqmfkWWhtiUqojN2+TjBXx8vNBcrVwa8wB77
TSPhrajLejWV5XtWJOXCNHByJI3+HLeoPB1yKxqrUtu2a+4pIcAnc8YVBo14mWbVnSvy08DGfft/
mTuv7caxLct+Ee6AN68kARI0okRJIfOCEQoDjwNzYL++Jph1O7Py3q7qHv3SLwo6MSiSODh777Xm
SpMXd+U23n94QouB08oeucAMyvcvN94vJsIcI3xBPP4vF//4rXbhNeJN2//LPX9/vLhDIAkx6I+L
i0mFZ/vjprqU/+WJ/3Lr/VEtJOhQY9EVK/ayWX9kKxrzfvV+aVnpln/e9reHpMnKzLzf/bfH3J9h
uQMx//Y7fz7t/9Hd4wrtJG6MQGZ6XsehS6tjThMGQ9N68X79z3vut2FwU5Y4Clu8BkgclaY6/vmI
+6X7bT29Kjr7WxyKHn4ir5K+Z2U/7s94/yH0gUb5/aJdjjyGJVns2OKMEAijbC3+9J9NWzd+7hrV
UQ6xOLpWT1SVotPMjetwmJf/fIn9+iruTxV59tvQDA3IGg4+MWolWoypPN4vKas2WEQxPX2xtoYV
QzvefyDmIy5saN/u/xUDdCboRH/RzOM/VVYF8f0OUsA6xJRIAtUJCGrSVevewalp+1leClZ9VVvc
L93v1xeT++833q87PTZkYqG2fz7kj6e4X//L8/x5v+iWKeyyIvIbe+Ds1MOwBmbU0Bwej/oSQ+Cw
SRfa5OsbIF0NFm2BUms7NwiuxvUjbWOF+6v107xfv19qlXjYeQtKsvtt9x/mSvQ1WOVB368fhymg
VBtAxlCY68OB/tf9Pbj/SNdP5M+r97cJGYXOfG3Tt3mxu39a9x/3+/68ev8lE2bzHx8oaC/ODPfr
93vuD8xAEG8j7SGyjV0UE2ZDqoe9pc8YeK2VbhGpxvOCHG40nj2JXC8vL2MTXU3te+pph2oZzg1K
PLXSMI24+7ibCRvVD8QW+iJXAjKHdxXn15mgBiafyTiwBGg3pojgncUjVItTlX5zADDnqrd3FHGs
EXPUpvieIcOAnJ7OB2AGe9uN/KSVB2m1gTTBMWrQvNUxYETR5EEL9S2vB59l8Nqazc7Rf8fV725J
g9KMw9nSd5bFXzeOD3XsMlNiUmjLPTO4oMlJOmI/V/WZX3hXzDG7VfsHaridt6Q5RJn0lWm/5ozG
ftLHj3OlvMu2+cAl/jRM73jcg5SSNy+qs9E7QSW6PQ2GXUXv0DbLk/DqE8h0eZrIq5E9G0Gj3ecq
c/oy44+ggqnextg8OmQyjeQHoF86Yi4+CNM92910QFJ4iDLtx1TOL31kfoxpcl7a70Y/hTnGW03P
HzihXftyoSKYTkNnHu3SCbPa3BjV6FeOee5nedBm/dAKZBs1JktJFAZJWkXxMAycSpTtpDGDHJXV
MMQ+wLlFi/s6lOLJLRE2JM2hp37E/js8sw9GvL7QhTRDc/omcx9n7WEBL9BPTijK8VdeaM94el5b
T72S7gVIAakZiSRZLgn4lTe6c6fKMH5OqJFViJ1F3vNvhZu1v9QpcScIJSNHe6SfrIoknGSzBy/g
F6nFx+QzbNsK3yjdQ4aN2L1MaI4tWZxRk4aFou9rB9tmE6N2GNcMvKMj629xP53Ekvm0uXemlu51
IFvz9NDYGW1//WCW9lbSTm286SnS64ccjbDmFsdFqS7exP8OcsJ9c2W+F+wCANccFeuNiK8gU3QQ
z9FFQcwgVedkdMZzbnehYLafo6lV4vlExXOZjVeS8Q6pq59krD6S23DtMxTAYOL5cH2ZakH1PUnH
fTZDclcJ0e1JL1h29sQHoyJXnPeeh5zbjI695Zwtt7q0RnGuXD20+/SSu9ZJOC+zOWOVWKFrDsIQ
2g1d+t4XyRtaFEdlqZFzEfamfspN/ViL9ty4RuA6BL0xCLT0bFOZzbhhFHFsR3oBylZGzmmAmQyQ
8iZgyOX9N3P60mcjTDt5dlBaJpMeJDWLT9fvcKvGRrRtmu5RrWLWzPSHSI2HoeJ059qhjF4ZV4Tq
6HIYsNWc5pO1dvcGeRwNOhTmSR2dG8N8P7eHcMniz0kfCM0zHmgfHHnmD2sqblTUG2Mi8IcuIJuX
bZ4sT0rnHolrIlGHCKSMGI5GDTC3HeoW6h3JLWCzLK15cFuJONo9qY1zW2rzmOG4qoV5lE77pLjJ
cx/3yBkr9lrAzlN0PKxWVbxnhaIoZS465w95NX53kt+LZGTfCJSO3bHHkSbFQeHLZy/xU9IPH03e
nXQH93uDm13qPIP6LTX1j0KfDmqqXsYFFwwJFy2WjEKNXptkfhKZ9eaV1UdWSAr+6IAZ5A1V9Z62
5XZg0FlLEbbOdMqrmNEqHbqJliPJQq68Krgjcsb5TvQjmYZvbilfqRsOWh3t4R4dK+2MV5DUNnGW
43wZnPgWSSvs6IWY7bmKqbHGPIBrGeYWCRo1q3tmvuSKfMQEnmXLeYp4i9XqtaY4yOnAeNbyqPAW
C51vkqI9Olm2j7T4UNU2E0h5LIzkUJTeBVHNU59Wfg713sAwlTT5A7a7qz04N7avj5Hmfhui6MUE
iezE1UGgm4oV7RAp0WXIlRcrzzeiKS+Ii+DvwcTp1+waJcxLz2dAHaDnRvhc5RfyKuyboyYHIZOj
QHmBVprGqBYmVXzD4PhgV/phKdJdT85ACfe+tw6kXvkqg8tmmUhPGAhhcwnmSy8oMQ6FizbU63HU
pJdxzE6zaV8ZjL4aSUZXvDCxUJ2ERVSDXu+Sm9F8S8dm19kUeoblq2oRmHp8iKLioC7iUBkITKYP
pR0OY/nURMux1t19NCycn9Tg/hU38m9zmlwLMCZdMeCdI4uuDXXRs8p0DMOyXaHJYFHni8a3IBrm
UM2WndV9RG7ygrLZn60ppJG+KZbqJtIhNIS68r93loIe+jnDJ5yh8lZxMghB3kVc+RHKSnlijFX2
ANktdNaJeWHCRRyBPOSC8EwypCVqCa2gLh/Kc1HFQZ6nR3Os/ExG7wyxfppx/m4jLYu6KiRPZZU8
8J0mWMMpb0sqXjM6irlrBqrbXKpi70H7z15Ua59iZPfGJ/fLaV/H/NpEhEkwwfQtMrNiw9fkZ4M5
C+FGxWH0YKrFxjb0a+XdrALso6ZdRW/fmLs+NV3xkk5xSHw9JYm+07IHZqaeUR+IQmAbv3Zch+S1
dsWbqKOtVibbKGF6ni5HyyXZas4uLuvJPPfd2ha+mMLaCvyeDhybUUkAuxgbpFB0mZcgsQTfZLJv
Ut3nFTtm/eku1TVu0kArEMXktBCVQLenMGI3Ee0tKc6pZfkyrBzbb+ILypiNafc3jdldZLDFNIej
baRXy7y1OilEbgcHLfeL3Nybk+6PeuEj3NlN3RRSjx1slcmCtWtMOpcJq74sz2r0WOTWfs6P6WSH
YqhvBtqjuFzTwJ49ot0y72pK66p06tFU88BFmt/UW72e/Kh4n3HkqQlJlIT7uMm468rpRGN6LlEd
2Mt2tI8TkXEy0sOqny91ax6bkYyWqPlO1VyYxwkUhIX63N03q9y6Wdfw2Z85oxGKhd04PiZVdZob
TvGN8p1q0k+dp7zoggZNdV9X9MGngHCqQiO9NTXpp9OudKetgJTWFN6euXZQmWy/4rAn3wO7JcyM
+uAB9qmqLzdG9aulfkn33CaomuzEixq1ewIFd54b4R1bHvXAADZaW092p54cZjTCisKq4oVGFM6x
CEhBiZzuETniaRIMH+bpR58tN1sR4aJ9A9F0nBNtn/fzS2ovZ9ulMUsf087IJ8xUVLT5sSVpSDOs
sIjh5C1OMBJ7RQeMNvMDHo+zKd8qWZ+x8rIe5dQSow9zdWtSIs10uUmjDTGQsbCzpuDxqVYtP11s
1MRxajHFkZtJXseF0EBTBArqKKYYfqRG+zTK9zoCGVNh+c6fJ7KZYyUK1bi6FA2bb/ysNJxee7Pd
WyTTV9jxSGsUInldhLxOZv0Oi/PZjRz6nUnAdG/nOiha+s9OH3YDRmJJwdNwXmzHQInmI4E+/rCG
gqjslFk5ANkwddde22zeYgtEHF3zH0cH8Q7XJCTg6wDVZm8bv+nm7Qy1PM9ZcjIygB2EXCzxdOYJ
GaXERzXmUFkTgXJOn2vOJCPBFrEck4ahCxLBJNsRu9Ej1HZiZmZbQZJg4S5yIh7lDiAKPbUFtYe3
m906aPrHgl5+iauyspWdZUwn1UWG7Y5Bn1s7SypY3EiXqVXf0BC69aU/mClTuOZVcDKaFj/t0KrE
uMGJ5ZkqMoiyaVc7Od8k+4x55qQTC8Jdw7iCartgUEl3WRx2r8nzhGuqHTlHdSDyxmyfiho1hv2o
vBYZNYqrHd0Sqane73uLCZTBHr8LWb5p9kYgqw3gaEcplI0chv1iqCT+EKE3NQRdksO+zMGIbVXH
OazXvjEZvuOerI5sXUX1kRb6keXtmYUNiQWVrzrSqUTPwQyFOBy0JWFS1EdtFGHsyiMxtp4XBUZB
EJWhnVNEw+ufXcCyd3sRFqo8lr/SsQzQFUcwUJiE7TvMDUqzN532kCjDM0jDdyFos9bqtXHZNrC5
FTWrOFVjjam8mZHODuzVuwk7ivQLC+LOhEBrfplIzWrQcKUd+qKOOVqGjLekwGn5I0hLRVa6653C
x7eyx+k7tzI02S9qrM+RuVwdNSOtnZSUwjlHM8Fx1ktcTV+Emn7Le++otu1bXT72a3mkGs8FG/he
0tf2iC9U5+uIN31C62hN5lWY2TVO7Uc7IeqrUZDzcgBl2UUMkr+j3pVdwtLenUzD+CS6NSRagv55
C/bnDhqbMLV6xp6JMzb1AVklm6jE3ufjuozZOzr8h8xVL2vQdUuEkK2wS5Ks7ayAVQa1htSXeU4C
9ijn1jwBqfaHJr1YNRNfbdjMmsZYwPaRWO47r9tTAiWpfhgAD9emPNRdjkGq3U+evlvmekdS/T4u
4r2rTxQu9o0mysFEUTkQTVaxNBsJoWiNGcCfCsi5CnrkPhVxfSVhhA7URn3f5/amX6WVtvGATmhf
KZd+MXdZ8QnqMhw5YS29GUgdKWTVbFubroxuHMwCKUAlVgcsxfLkrx9eKZUd+satNZCzBa/P45md
tb0z9MeUXG5DeYxrPTQTjxOqRDQPmgB4u8ZOH8tPtL83f4q2Ib2sY4QopEEDioGUOKZVman+/eL9
R7LeSA6ku3NbIweVnCMEXIgRRAmw3oUUYR0/RMri41SuOXerRJxh42c0F6f6fsZWeG9//K0b8udt
/66Lkg7J967nhSiuzs6bYT2cqo48ry7/bHU9D62R7tD/aqA19OW3mNBm3hBaSRq2LLY0E/huMxiU
3tn/0WEzO7z6f3S/vD4h0Va4lE3/7PncWzqDRfFOhkq7UwXR6VY9MVayHuRccly3q1dCluN77Kga
6Z2YHMchs1/RJ289pRneE+G54SiKYdcWQ/lkWPJbKcjhYo6on41a7d6ymlBAEZ2X0SGfHFQCTddE
Jd1zaN/TUuGLGVfO8X41YXiUJ7b2remn8rJCszkAvPY9gba6s5qiCO8Pk7G5t6dob6KZ3U5J3wet
eqWw1q7LKD8gLuKIKbQcibub7Uv2UMHEFOrdwcE0t26YUA1eHcz/r4oR75ya+GGn04Vf4I8Iu2EJ
vZraojUU45Z3BfsVO93JeIzCgXQk9I3kbNbZEM50Ap7Vqiqwr9RfhJUzv1k8DopyRARcmhOnuAfL
EsBSijjfa3QpipR4sIa/8ElrymdEnoaPMlTqthbk06S8GLP8pY9zd0k05LClVZLnFUUfJH8Pu6zN
vo2FC/2g0JbTVA7oFbV8F0eUq1Krd1KPzr25mlaiXY3JvGThs2hwJhqt0fxHDjS2nbaxx6zqTE6x
Eh8F4K34jP07JS0qDYdqT6egot5ZO6XbQfiRxvD06rpoEXyJ6WFSsFacrQrgGTUOeC8QGJlfoyoQ
RFpZJguGp++Ba+1HoT9jZAygyJCeKJlf8ncPVqiK5RF/Ca2yOZzby4AiA731aSFEulplOdmCThJp
aikIKVkjEZn6OeZ2Xa7qpjkW2VMRCQbHGQbnMeyLalcMfBc8JRBDt7WLPtRIhtHhQbhd4qs4UWrd
X4i9nMGvVtrBmyjXqsovmP/HSxLkjnEcu+Sg0LlJHddfgLANzFRo1tIKnA8lGaLOL5tqnNnKgxi/
gVVlD949ushYqwVUBfm/EcNbkXuBjX6xamPAXlhNlTTEC7rt624n4k8Txz4yQ0ydXXvINW/bVUyC
AWkkrJDb6hMwPYrEOvs0jEeaHNZHGX3kjOc1XADpceasqoY28er9fIo1uoC4mEe92Sn1q6afauOC
QYCP9gg6fGIem7I6JYFZ0mQLhJsF6ks277LkpbUfeS28DbDLJu9db184IYLxBL8C0qvezv2zrFjZ
tfcsXRUslu/GYlPYTiBnAeTuJxPWbaGguDS/c0l7ZS+NA7ogpt181a2jg9Crjd8sjqsjimUi27rT
rLrnSp8BuTmog2xlA0EN5yyYB3bqJhmAMpxq82tyZ+JV5W8KKgP7uXYmzOa1eBgN92yZuF/r64jN
qdPkO3sk+iu0GOG4dagruuhVateac4z0gB60jzOyIOkiiyo/11Ss4mDhrjDFu+DNXLf5SZ7yphqB
o+hUgSa4htzYylY7yIxMP6ZXKM1ah/9F0KpVCnPnZv1Tri1MWA3c+O+xXnFkK4+m86myVxHDKe9A
8xUjGv5821OFYpveVKnz4s56WMYt2bHT0bWbpxnvxJI4hyFDYpbMvS/oyrpmKJi+q8Bze8u4eLZ4
wQFLwU0EjNrsi0V9ivXxoHYnYXr7JVfDha9/3+TIUr23rNVouk6ndJKXRMyHlV8hd3bsBd40wEwU
G5vKuN6xzOTmAZ8RiJc2OaRoZJihlwvVdbrplueh/6r1/aLvydUeWEzjp/XQ1vR9YVTotUf8zL8T
9QW1Rwz4sH5wlIfIXD2ZDwVy2nyT/gB8ND7XgNdH36wPFmmGxgkzIfmvffGauh9u9jHkvzKOj06F
uwRyFNDUtXJX4lMJrzY+zAWtmdHLQ+x+QFuGl5k9eiaJke9fjWE8ph0HrhoFCLmCQepMSUwIkdd2
Wi6k0J4LnIvsMAYlCjBe79dWg2Ja72VFXj2ewCpHZV73vvVhNRsIkqxhCJOUraHb+PblJRpd0uTE
1Uub78fRVF+xrn2ixmQ+2j3UzvJg5OpZmOqJbk3F2WLo2+e2JQhshDMo68tkVDtMeYEWj0hmLL7N
2UOPlmFAj8Dcf1en2sHBvdi7tyK73DE23fBIWJ8yOK/1jCfA8F56GycTi+PPaG69m2uM3dFxILJi
cle/EwBid1isTJwjFHn6uCva0jqTNVs/lDacEGtwih+ecy7dNP3yalz92fqAUWP3NAnzpJR2smMZ
ptlaXLzF1n9oClsXpPsao+I2PkUisxEtOMm7C2/x/gi7QY7Temb9LCaOFZdop+1oktRb9oixHD2u
j8XgOL5kSkeJDvEKKbnz0ri6+mB48zPy5odCN+yb13Zi3xC+yni+bj6EjEI8DO0LzfLiEqsq687K
EsqLHi92JbTz0kHIdBb4E7NTY6Zpnl3b7rF+uT+qtIhvsbSUJxq3tl9WoZgTpPiVUjy3WVU8p91J
BXpyu99iqYb0J81V/ft9xQDJsS7iR5UzSqQ5zXF2Bu8CjoGyYL1EoeZdOlsZtrNifWcC9dUnUyaD
YslwXlb3nyqSpVM3Y4jJ3PTFVRCBbSJMHEd3/XG/FCv5g2E13qFXqnHibD78bueY6WSGBd/Wkm5r
1h6iM0P8qiuacLNKoqow9DNxE/r5fmkWkb4p4kIEeB5tan8LUaBsFZa5Fm1I6l34XtBZMMmRZZPL
UrZIzKVu1LHLxX7CZIBhQTfNN6fH9psz+N8O5diSNh4PnGiUPVu79uV+ExvAcMim9pphUstqSDoG
cANs7Wt8JVd1RfOCciJo5X4VNs3L/z0R8P9F+P1X3ff/FjL8/6E6HAX2fycPP4jqZ99+7/4qKL//
yj/l4cY/YMo7hkXMngnIYcUC/qc83PX+YVjqGmIINMBy3JUY/084sPMPrGo2sQ+2CzpSXVNU/oQD
g8TzoJ4Q1AAiD735P6Xx/wXwHP8S/wa2Z6Iz/6s43LJ0Wo82IWqWa6wI478FGBE+xawot+2AoO09
80Ef1i5u100yUqxM3qGKPXZpqZ+VTjCQFx9F7WnwIoZnJ0J8r1IFndHn115Lr2k6f0vKbjt7w2Wo
njywr0igLBASups9lvnsx0v61o/DB4qam2FXbM163y2jz1pbmKpOfpm3X8JlEWkXf+mroNO7jVZ9
S1GoEAbOSBN6Rlk8waLzS0OjJfqrnf6HMCz3X94QA//2qtgHlWzDYP4bQzF1ulGX5oBbZW5RmbdO
cV44422QB6exqv+MI7YS1mjeZqnGFwSkFaNsylZk5Q+4mJ2dZsbpM6YnohEGcU2q9tuERecjU62P
YqHXzDPCVVNk8pT2aPRmi2GRmgw4NlSNumcqDq0VO5vcbNqblgeIZ8ejkYizof02ynkIXU17LDI6
+HpqbmeNsS9YM5B8TAnbnPFmJVL9Zh5JQU6SWgkje0i3GImyfYulb1MN1TqeH5nNe7PCyYHA5wxp
JzmbyW42I3PtcPXbGM7BSW3h5Mre1m6ljWzUyhSPuYzqXYwKGlhtJw+8ljO8v9VMJr1joxoLc4EW
7nvDmXQx2weH5PiQciRBqDU0AWAZ+AdFXF4XbWH02bln3Z5rHw5UTv9v0K7UHD+tSfk07EiDzSXf
43evQs+uNGfFNNvwL8fqv/v6r+jrv3gjmP1buDAwjq4BAPq/mG+6pDXKJJ4iqoOOYjX/FElKWRAx
t65VaGQTGINZNNOWCvTD1cd2k2flpwesTBZjffPYcYQM/reLOsYnr1Key8J5xWjZPSKQRxotIUMA
w/o1rBdE6soHDbnurHfeszuqpq+BG2YOptvI9uxbGrHm9zMQwE6nR5LgUqxBbG4at8q2HTnYomyx
cajC2sk1Pd6u0Cn89+/Iv8nyAlUL6p5lYf1nXXn+6hZJ3AYBmgdZSMH14bsjSpzK6OI9U6lAcd0Z
wmLKNs6bKRs7zUZxZP4wQGI/YI8IsszB+9YDQcTFQMd1RjwwWYk/WHr3ZiZSowZGb1K2r60CQiMq
Sy8c3R/urEZHi2EDXbp69z/8QbBi/v4h06wj8hCTDTFteGv+tsZVnUAw3MZGUMYYqumcyzwp92na
XG2+hvsF6OMJ2TcRw/eLWGBqvq7TRKkWmacyQxOQ1BbCTSmPyjTF/mhlxLtXSuczZqsCXZsxEwAL
ieVVleNAdwVEkas6fiq8J1PRV1+KeuiTWcBgvLIrex7tEuMLFDCC44ZbFv3GAErxVRQv6jLsPQ0h
fZtSvIsBSZF6k8NGFforGhXY5F18zIrXaAZgNWmr72RSjzUKin0zZu62jUHLGG1DFHdG8HGmv8eL
+6XaznMdUfHWk7BJLJ+ek2x8bVNy3hFrvQz2z7rE/aB173grdkk/n+E7sk4UL5njXHosD7Rsp9fu
18J4cWs3uIEdCw4aXOymxAaRlWN1SFfHd7NlWn3m3cs2yWKCuR6Sr9htxLYD1rnz+KJM6vCVYEyE
vZYxebOeurHLz1EsH/skuripqR1cmcIhgzofKeZ3lVjzaUjHEPEl4etAmBq7Trdywm6UAbhiFr2Z
s+m9SXv9i8YynoHc+KKV+HsQDjMozwdkkTL0vdIqQ+bQKziOjeGadw0GUvU7o5VdJZx4g6UkxX8U
44fBXLo1cvdsWIKq0pPqVjWml3qIQKcW3WcNbGQVXG5dBTqZgnJgZ8ovy5RVWLqLpKOHgh0RQuZA
aUFz7Jtt+mzigR04xE/j0tLg1wlBV1EKbGgKU69ksXtu1I6xaIIMyYBqry9DuSlYtMHqtCdzUb9L
Bg5VtLRHPOLG49LGMkAmcCHa5UmN6QBRMxwjOdKkTRg6j8t20pX3btBuKP7AERomkg1rTxxAeZtt
XO2Rei2TJ5TTXeBhT3YbPKslclFTqjl/Z1OEc29c3DwcK2AX3EoRDWpiU1pkdOd8P9QYQ5Irf8q0
gXerNv6UqYAwrYiBgK04J8v2yqCnMbdpF4VfljLbDTgbGzxz5NtCDMvS7JUi8mdl0FyG46aFkWx+
R2UczHVnbOtQtMyd1dHYVNM7SESoDvgwbJ2pkVGVIKkMdddVzM2s4mtoEc3OM80vNZPzZolnEknc
xtlWFD54grCW07KEPRkH5Qzny8u/5kEhk4BkgEV636d8fIK8eUL6jnzM+dBWaVctZ9+Ew7uJKqEe
Kgc8UCI4wSG5XBL1KU91sP5VQPyRoJhMvIu1LpRWQRWEq7prqSYtKwvcDgfV2LWw8TXKThi3CZ2N
tRHs1VujE2elWJ7MHmye7UF1KOtHDd/qloCI58FBWTZPKqa8no/emfvjSIedL1AcqGP73Gidh91T
Y5TQHuP8UGoyPc16SWu/aMDY6ObPlMEf1jztfaDOJr+upKubvVFTPGojvbVEJ/IwF7mza5P20R5f
1UjH0DvPn200P+WCCrhMrq6DzYMW7tZp6w8rKr5PY3IsGg/GhqM6QdZJbEvFtq3m2G8HrT+knhLt
jJJphGcpFyUyQ7zL9V7N8dO1cXxx2IkFUZ3C5xzx8lp6EzgroMiY4g+Uqc+5kX7GuqJvMFmHjSFr
1CLqq9Qz5SGXxqNZ2fam7FU6VfPWdEdYZ+iAHKNDf+eUArwZ7YGoivtH0wM4WxjRsV5Kw/eiqAzU
upaBzk5rM1QgCFyjUw8eDY7GpUauwC41NtaDqq8lLgrzE8KIzVxX73npTdb/TCxUd7oSkwsRf2rj
9FwaKoJ+a6o2iQNHOaUNweZfsjZUNgzfhT1cre/mleU4IRnTEWPpiCvpPtYbd0JTj5CGiHsFsDIW
FXoVs7+Y6ZOSOD8ljodNU6Lr3XlxRw8GUy/lZLWhk+ltuo4PepnaY2Rkox8poPqlVC9RaodGNbS7
oQXy1Mvst+ciP7TEj4Iw0W3fS7aYi/qcT/JRAXyzR/gPCW+AdmwKFZZ11vtjhChe94DhZQ7elij5
po7We2LQ2NFm+DOt6nyPK3Luhfe1TOZIW5UhVl4mwBqLYdgZRfdSTByEHu/gqOHAMeyftHxPuRqd
M2+4xZVubbW1jcqK6GzaKH2yTOYo8ZKF9P2DqNCMi5J/Vvg8Njn7V3/aKSmOQN5TnakP0O9tFKPD
o9tMBOFvpZ/oZxe7QQMgsbDcok/8jrML2JO8QHP6Yk4H+8/SwyHlEToLbWzV5rYdc4tpKEMMhFxt
6g9xrB/tJHmKBd4zJ9l3VjViHDVeJ/s8Ghx8wiRRNR7aAUeZ8WUaxcuapFiuKYdO9wJQ+TxYCv68
aryS48sJgW5c5FQ5R60KS+snAmlla1rx2db77208gy6Pf7fpqRlnxr+7jsNyS6IMtMLcbjaG7Pmg
U3lomCNRE02z+to4KYCTQXkuGB0z+B5+ZqXIngY8dmbpbUH0waLS1FcPasR26XX6QuI3hskRcjN9
R/A/rL2r66bwUKjAz9LqqsY9hwLAzn+uUwSET89oeg2n+XLQ8GikcFR6z+7YSMwdtijFsd+i394y
9yzsLlRVF+OCp1a/VaUNZ0GnVfJQ34YjoojkPBWMisnqIypOZD60NQkwj++ckcY3hanMTlbMuWz2
ZXay7aaOAYe6byiUgqFr0Xrk7cWLfxhe8THhicCZBoKjVU15rBiXN3o27qOx/m1X2XfKcOwwuGws
6LZ6nQde45gblgOUFnF169wM4QMvwZl/iDmoFc+X9PtBltSb0h4/3EW8dUAE8hIIljlHF1Rmb01b
seV78+iQbjkRis1Yq49opthBYKU2xOiDRuAMrHMa0C0B3jrH2YhAdxfb/Vuqzd+cRqM9m86QQOVR
M+GqriSER41YFRUC+05TOXXiMDe3Zmd/Spdr7qC0gZouL6BHdnpMJUDyFOBMen4QAE/MZRO/bY6K
+sAE3GOnKAKnYr3sM4YRo0In3TK1rWAaxmnoZtvLryxP0yBr+sOooKMz2xNaNPDVssBLTYQhEqHx
u4KdbUuK0EuTt8ou7uKws9BR9fBS6lZ9RS48c8rt3xJjYfliZF0rjn6di7ceIrAeN4hYkb44IzOY
eZ74qouby2BNq3qE4HhvbY/NjfSwCVJU4X2uDnk6f3mO9eg1iwC/CfXc0p2LTuN79nDP6BXuz6qJ
YYk41m5wWFpal7NKo9SH9QOb3OpqC/13Z6shfUR8bGWrbaP2h4H46ZBJoEdimgJLzW5VNJ6mPl/+
g7wz2XEcSbf0qzR63SyQxnlxeyFRs1zuks+xIcLD3TkaJ+P89P0x+ha6Mgq3Crjb3gQyqyJjkEiz
fzjnO6tkRsI/JANAknYXw/01GheJzoQ2NsNCY3hoUuwCCIiVPM0SudEsbiq1H8pWmbvUMoOh6qB0
4IDes0NAPyvusFbmVHTuixPNqMXWxNBstAxpD5fF0gcVG4SOJ7OI6TvqkFKs/eFFajurtFj3iK15
E8wPKUj7aPKwRRJV/KiIIcDUnSZzv8WDivdJd37aOlY4z7X2ppWSzpDjcQYVGw7aWWr9qz7wqnsj
u47QHR8hzp9CPLZx0qwToz4mbv6sleqTdum5jhxU7i0eM2zlOKoa+ZrFMfXnxPk2GhguuOxELR4q
Je6G0qq4eZS/xtNbBJZEateN7UXzGFdX/MXlCPtNEqOFyrUHZ5q4P/C4HpGbeFX91St7jwCC+3BA
j9f6WbdqVPNgK+07d4wfc5weDXjF0VC8dfME68Op6f7JODPqt8zKvmFzIp3N1LmlbkoUl18bJl+h
X73ktH287QPhb/EnIgC64mqjmQupLffuUnfvFfFbkaqjlcbWolLcZm37K2uAEGvyMsG/WqGaa1ZR
14EVs2ZQrnvgJCBafTIa7d77abrTOS2S+0K2V2Zcj2X6I8rNdC276RG8zNHqL9JKfrid+WP2O9ad
3acTGz8UgsnEo8PJta300CCRjzcq62fuFl8jf0VZN/cTE5eN1CnafN05FrU9rrMJdH0f2aueVICd
ChdaQ25fvcrScb7NlywWGRIo0qvIRjxNXhRuW9lHWyN2UCfJo/II2EYke6eDRl+hln6QUh0MapUV
NO8PyKTNLvdeqNbcdRRHqJwjgocG/mPCCT7GDDxBxv5ihLzacyuvtVZcpoT7AbAh9hvOk4EWeO1R
A88lXuoy4/k22rURyzNGKjalMV9/X3QbPwUjFTLYsQBBeMbsoBTHnDBWuOW1Nvmm/ftZtFJxbmXn
2iBogt3GxQXeyqgyRgOYPWRQAAIgVBSX6bZ1aaqw6j+j9j2YgipTiOnJlhp8/Wz4JivopZPxK333
uTdqrnZDv+FgXLWOKEknZA+QlY+jae88iaiqNIdjWsYeCFPLX3nduLHsyaJgr5l+pQgAc2r+uh4n
OIH1SnXNhBs1QrrgfMgEqoXRl2/1lF39qOg3QQ8LYGXHbE87DKutGxT68PP3h967DVhEsrH67L4S
bRfYXgsoNHd+JZaDYbYncFTxF6MzA0XtnVK3IzdbcHgaTg4SA3q9yF9G4s2wK9sX4bQrnb0BXUhy
lSlUaENaiDsELAfrMfbQsDd6fCpJeFnJirdASus5IUPDjMwLqCUGG+I4MZqjyWN3aMj0aXacB19k
96HQnnWXlw7SD+14CvqTdYLqsWiQU7L2jRekhDc5g54tLWMDBHSvUEjxmt4zxP7INBtM33xzPfh4
ljx4fAUwwU4S996280fcRAC1RX3XGo8Zq5O1GRofLHH3cwpR3NHp2HCH5bCAiis5IRz2Y7WZsuxa
PLq1s56NgdGnBae1ZF3L79fzGLH2vw1F9NHEyb6KbKwVSCNymjwtSr57kRbBFHbMHtvudRL4VVht
Geu6+FQNue6iasp15iV7n2ZaeqDxE+BWAEnbUB76quiPnLRnmc4ffV4ma66lx9I2ILs58gq+6aWr
gR8Y7PlNw3kUrv1hWCoguzSb4UDjqNTW7pR8a7NHAhvAgWQsf6VZ/C6G+SkdxnIvba4LUMydxLwe
YpRIBfkM8mIb3vMwmZdc/mzNEVq5F3/XUbzzPCyhcXZwMXXYEQ1GMlmv8YwTaXx28JKt8Mhc505R
8yyJH5LYEns74NkYPeeYDRFXsAfSSP8qBdvijs1y3Q1nJtikvXE2Vanl8t4uQSJhS8nW7pwJx3de
8j+nfX8WaCbLgWcmhqm5irPwq7czwGpAk1nNX1MpHs0xGYNOIWQW9lY51oeTlBGBs+IcJ1y1tauu
08xodaJlwbmJqMz8KIsKjQdgYat/MYT4RUwAx36BvPn192+t5eMxnyq0SeZ09NPhPWtgMmIgrseP
vjB4kYuYPJz+oTTAHobd9NJ6JlMpatwu799ashlQ3PWbuVX7VBG2YfYo4lHVjqBQF1zaKoJqPzRO
tO4GC12r++Xp/BRpZtfY61SABaSkbiVSTX9vWu/D7L2dpQwOTahL0/DNvDxZdUxLGJAAvM8xig+t
eZlkNaxlTgi5WLChrt9f/fepxOiUCTRBRcPYuygdpqKmvZp6BzEoqogJgT/a13OUUhhU09mE2cpF
5sJuATgT6NG1bIwrHjWPmVEI96gH28/0a3KJeTC2U8KH10S62thRfBeaJY2ew6Smwygy4NRGWwe8
3xy3TZIoZiPW1p+Kw4QjCEWsF4jw1JdGRM0xXbwW6HOqT2TrrPoOeHsVGa9NAqElHH9aVesHRHE8
56Y81wgJVYF9YDCMXdORwOj69wWFkcqQcUfDD103nb2li5dipPIyXG1LgpK+rx2QIUWOSiD1s0C4
bJxMK3lJFE9wA/6ZTL7Mp7IC0NLOAFkKy3igfzOPc4O9xdbjnT561rVzHTCos3vy3ZLNg91pCLEM
Wo3ZfeQ4NLdNVHZPM2qpzJh+eq3nnZOoa28Spe04fiNKiB8lNFleyoecYIZNEZKApFQc73vfZKgz
GulraVkTE18yJrrOSLH689cNswJiGofs3uz8fO94ZFsOcANTFBHa51wss4ASjX2vMzdfxQvSM1oy
UejHKfipQ2qzfqpZcwdeG+u7wqvrp6ostL0fV/CQSrnGqa395N6FSiHTT1KqAwMN2cHN3ejkEiPM
CXnXRCgl8gQqkAw159x76aMXhDnbJmmTLTeyZWRsAqA3Xcj1LvjAKBxx6039LhQp1oEMJHXqtdN+
iIyUhMNuA3i/+vBp0pkwtPqNCQOyYs6yE7lSPklhwJmtfIifgbUS0TIn5tmEQr2J7+uU7c1gDD4t
3jBf695Ao+V3NWr1VLvm6D1WrhLOZ8h9o03/92cajT08GGRYxqM8MKfStnOodS+Jp99ztMhfuqft
9bEOj04DaxWoI5rXugSRoecwdgeO89ox1vZUVGcrs/2jYlbOqCW/M5Yffv9TXLOTpwd0aPlY3UXV
ZfB0Bq8K/MzFQva01U0XhIS8mWUnL5kc8vvfP7hWL2nJuxPqCLkn3aVbOXIwblU7Nyel0u8kKsUt
M7X3LrKLcz+CMfTmVB0aNEaPkvPxzoiNx9//9vuHyY7v/T76NgcGyTOfJO9JV5+YLLBs05Fw1tHy
g6oem8jL9vrgqadiyn6Koaq2tqHNh7RtEYy6eXjNuyneu9nyaPN3CZEyPjKDZF2lL3FUUmBzmUoo
7IWPut4r5lXXksFEsh0S7HziPxnSmXQQq+HtSTNx32QYFTQE9UgHvf6YRTdH2yEUbIpsuEgAmBuU
WM06jijSqOaAyA4u2l8rCSJfyAfNo0Oade2G4xIhvhT+Nkdz++amzmfSxNPW0qg4Z5vHSNUKWAwx
N+GsbrXWmCe3ET/YvazZXRh33I3IGhlnm7qaL308zuAvx3TvTVMPbwmAlpO3/jlMEFkYDLndDH+f
DeLykPnI/Zmf75hIYe4h4uNCypHrtfV5UoxfK585G6KNwCsZUPNi3zSUWcnakxNq9QTO5sSR2Wpt
eCRKew0qAql5ydkc1wyi4cg+8GyGQY6gxjLi7OjHnXdBn+qX+ltFLOrRiSz72AF842GK/cB0OC9p
q719U08QFCfIRL7p7Ua7eiJ0xnym6sDRrhYSueauwOGE69wV2qW3p1NamgUhAqHA8WrzsOjefvaA
tgN5+8bgNDEjiZOtC5lq1yNAwkE2lhcYod8x3xghLi7YIaFR4qX1tDP95KxXWXIaM4muu2U0XwN6
zqL6kheaDNwI/IukTq6wRd8i++H3K1ePY3dXNxOHKTJbdGu5PHJKAYeTxSZhjbEyZX6j/EenXnfz
yY3rNkiGlOCZIh7vcr/eAYSZ9qVn+cdoEc03g1ZtNUHQyMjqcmKCeYqa7ughj31nmHX0E3rSShuw
txWuBgOnaul59f7il+2L18TakxqaLz7r8jQP5UvrODZ25Nl9MLlJDqbHrV+N5wh12Yefd+/zwukd
ieUJcHThb1OmdlQonXhKmIGTzROew+UHkeUT6Ipm1U0W2nVNavspSbPr7x8yW/4Cho3WCV05nsar
X/EKAJCDYuk35Oqlm2i0QFlnyJJZdx4xgIPa64kt8t7lMBPD5j6niPbZ8Gv3CIXJ00qw84aDeVYp
OcwhmOx92rAl6c0F2Kwq4yHW03s5NhfeCg71ofTuBErddSVhnacOR+7IzAVDK7Fwidk98HSQ7Eww
E9Zzh44+nbN7BUN4QDyEFMCwTgkpUseq8dfDDFLfHtuzJtm66oa26YU1XZOJea51IQcu+cauaWHv
yzB6bmjXyvVoR2DOi/DoN9D26b92jmE8xdaMnRgUDWK9ELvbsARHiIpsNx1vXo8eaq+1xndnEK3L
0GhrmUO/ppN2oCpYj8JfkagibnrdoyA16oPKNdxc4j4j3CbQwpSQQuS5BmbfbXlggevs/DIlMVkt
qqmxMo8Wv1+XswG1eNzwZ8ryYiViWys/uZVcxtZk8gpidjEXVijOHHSS7BToHsyGKAbM2hWUu0Gr
u6NZ8hL5UL8ixjtuY3NSKTIohjw6zY7xwHvXsJ3qBBHUZn5XqeRHybxiF/ep2JX4+0MbpbGuDXgn
hvZmhNm1m/PjsV14SENqvOQTkSnc1KspcheX/H2zMJQIqUGBSJGdglcaF86SaBkmWQt7ibHQoa7v
ehAhw4JmWhhNbVcdpdbtyPE6mgvFCZMVC4wEsBOApwmjSqpcSanrAvnQT8PCgjJ7BRujpH8D2r2q
7a9cMKyOvewoovwsUGucaZRfHA3HZVP2jN0wg5CFCEuYUITqNkr5Ix+BUjSx/6Wa9MlKI//Vb/Qp
6MKRpXeYTdu8G5t9pLz1MLT4mIQT3+qcUXEatdlZwiYOaivd99bQnFWld1scSOvZgnMEOdDZOFAT
oNTgnc7bbN9qElVdb8nXIe40YJSqhhLv2fdppF9klVlfYzWtEqZvZZmFT0U+mqeUzJx1WjI1aWaF
pdOKcjZCu45ymG0eqZ4zSSoRBgfNMjI02sV3ReDAKqkcHePCQCJIX33x132dM8N6GVrrVvGkrKgP
5jvbChmdMjcyKuTzhsCA6Zox80VzGBlFz3eMWeu8AHDmjTlZ5KT27BO4xQd/yJgZ1O1whRCPQr9m
fTYSuzNo2jkE33PnwHWZF2V1A8ELDZZNS9qD+G2LjfLbTTtjGtVIwYC8rW4mQF9QLT28toJTDpRM
FBBBRaghWDcJ3i1bOG/xQnzjdT5IES1+5rHfYPk8QXjDMiBpVPq0t45u6B9y2gzmbdrVkT08AOQm
NdYdDu8w6LqpDsIKoOKEzNsbh/veb3dNA6fOX4h1saAkdU19Fy00u3Lh2mk0F8ZCujMX5p2+0O/I
g0kO00LEM0DjVXG70YVJOWV67Tpc+HkdID2wn58GC12b6eY+A7Xng9xzQO81IPhwUiMqVT83WopB
JeIlgTbDYdPN495dGH5qofkNC9cvXgh/ycL6A89OZVFV+baOxujUT7hLI+orXqJkrRZeoLWQA92F
IRj2FEjWWNySiZOpift2zyiUV1APBIG5lj+8irZkzGsl5KnHCPlTxjtM/98H5tL71KDcSqoIJ7t5
dUYzO1e+5q29qrGZL8OtMBkEtCxDagOV8bgwfEuUU064mxd+YmdBUhy66A6PXLFNvU3lYS8zej/e
s+/ZNPMsd9hlR5p9Zt1RVR5qvfmGGwvZrMt+iIWeFuvoFtAPUNk39aNjJVC+7OW23nQo5V4yWx3w
P7YIsZnpDxWNccQ4kgs7ghQ3PMPdvUi3YB2CKSeTxpYTuboVZleui46FnVd34ib1advnIt4lowa5
XPlvWp9NRHGk2LlQXStmJoelDh4+Db881tmSkUJ0SzUVWz6dk1YWYdBIRg2W1cF0t9AQxen9xDgO
9kapLuYCu8wG0GxpEgZuXKAM8goHMhcosG6u+dX2VV38Gi0GrnBeLAbFXl/x4RBEyZS3OMLzb4PJ
8b5x07EvgIBc+8hwq+iBFRNJuXbSBth4HkqBmVsvvWnVLxtd3cKvLMeX7zYnoK2ysBQj+sUyG/sQ
JSt+muGzQhYZxxAo7+y97CfY8fAP25Brhu3SjCoer4DGrmuSMYo01I6uNXd7m2ZxXdoxNNg8uarF
3aCqDieKPWKka+2C19j+kdbJu50gP2B0GJ5Nt3jRyPugMecyQY9TKvpP4rUOFqu1rS41zJmzWnWD
+92IhEW8bl8G0nc7hgUhk+82+uIc6g9UoG5guWEbuMmD7jG27hlGmGHxHCm4KSYzbxi/zAaNGhcE
d7Up5KeioElbBIw4nK5uqC8TaGZXLQr8wE39fcigYuP2LKFKQXGcOtUN1ukeaqnNIIcRh+8tMz6c
ZSs9Lg8exz/ofIO6H9V6HJV9kFk9e+ISCcbzFPPmev4W62tgjKytoDJGKEJx4xKXyxsdLPvfrBZt
UOeB3edRUEM089IRMNydmTTvVVgLmII9MfQmiMmyS+8dc9dk4Q9mmK+J3mJScB8NkoKQctgnqVcA
OamKH2tchqw/151BUWCMHXpw2T2No4k8ZKzhjeBGSEPwodjVyaUxwRUl/bwbO9yNyy6JLWu8N32m
rhHtUw4P/jlscSWbo3cahOi3naw+PTSVDPNghPD5vTUe5rJ+fKqLPFsbMrS4hxPAnuQgxAkwkhlp
BANkeUp6Cake/CfyCAtdAMk8FHUNnISoOjcVD6ltgPNwBOSSuRiuTviu6THJElh28pQDokeZBSN1
E8Ipz/X6wAPGZiT0166zTKI0brEy+hwhbWqYTA4JsXaiCw8D+REIF/J3q2eFZlgF28j40yv2bY4d
vx3ve+vT1+WV0GMCE8k7q8NXkWO3sxQGJeJrr8BQme8u+SJp7OLX8c8ui/21mtjqWPr4kM3GA7vN
dFPkiEF1qGKFMh/LvrcekuULgdKMx8IwCnpV472zFbB513rPiBbczClLEIrBb92OgO75BzMizzVS
KXK2jnxiJLQYjnwrZHE2Bo5tOydUZVGHuI3zE5xQYpqreKGqUsqz4sB6w7Fz7O0ZMQAziViLbibk
sCU+DqdbfYLS/JBUKclyLilkUbqs7wTRzUyYuOCJvTzxgBzSBcUUVz2oAw+TybSfE3VQHXtNu3Hr
yzqaGlY2Tn/zGWcyaScW2Iu5rzrKQJMSxq26j1wh48Q5MxLfAkJm8Nam0z4jt2XKL+uDO3dvtbSe
XI9oIs38RVYx7vwi27Bau0Ok+ZWYsFmhLCEwi3R2WMY2r100g3aBveOWkyfMSaS/lQ4KpNScEAa2
7UalNZpcckV8Qze3+NMcJDkwwdOLIjmCOsE6OAUVcTyLYxH1N8wr26Ga3iZFxGTqvk1l9Kue+Xjc
0vhmhPRj6Ayxcac8P/kPOmI0G5L32+hpaTC4eY3ySugr+G+QTHX4fMqO1vySaqtnHTvLAvJSxj5U
kambxSlzEZO8Atrns2HNz2rA/pp3ePaSnP1zpkinTLGfuxoviTcyPQfaS3cXItKo5KdX6f5VLeo8
Xkf0zAyDkGiGO93UfnU65bnj4kYUJDEEzHAROxvGpzsIAmIdphpWySClJJ9upNAKRM1lkerEVrVk
kd7FmXbfN6F9mJKO6hYjh+sjdTYMnO4E3zJAn2F/Rh0jr9i/cvyb+2TJj7H9PrCBXB7YTfDHslDT
JbrGZ6QIHmjH9L5q2q8SxHdmGqB20LPoo7XRyTt60JT1y5gcHKRgjILk3RTh+MQGPaS/2nlF4mMD
ryGI6DbpIcoYNz6LyWMx6GbAFQ+TikDwrhBvyhmGg9nXqIGSzL2f/ezW2GV9nyeQjPJkrUunBGiu
SIoHCxM0VftBRjSWusF/nVzdOFeimreDIKvUR4s062296SxAAwVMi7Q1P5KYHVmkNRYhjgxP+q48
kVKHe2vy33BBz1sk2I8wUsV2JgVkyyp38DwAttgDvH56Rc21jkW5+9fKX+OfpPwW5E8aX2ysti90
/Q/wvVOOTk5JRR1W9us8gyku+Bpwks2bDC2k9CeiLM2lNNBYvXQj/ByALmNOkxmlmbcRKTfT5E9v
TPuNs8Ei1Nc7YtJqBN+//6j/GW7AtT9FZUHawT+aYP741//9/6W5xsPz8l9nL1ySXz+bn1H3l+wF
Y/lv/u6uEWQlmJhndMPXkaI5PAJ/d9e4f3M8F9W3wxfv2YzV/p+7xv6bLmwsNJYwPYHvhgfj7+4a
/W9oFW3zvxm+wJ+s+ou9AI0Wm3uE5/wBhOP+YSZxc5jxFlZY5IYOfnjeP7/ZkJuAdAUdVUJzKj/I
uAlihHx9Vj8YxngePOp13fPAeA/viVsc+tkGpilOYLEvNGQlmkf5FEIv+oeP9j8fwf9BHfaA87tV
//E//+ltQYyrs7+3mBAhw9L/EP6XjlnZkO3h27sUEmgd0goSWfFQW9H9QHyNNT+0rrb/17+pwbfw
xyfEd4fzQjiW7hPL88c7CpSFAjQB7SggnJMXE+TI5krzHMGMYKDGOB+0uvoBkD6oGFl0d1luPnoH
x2QvOiebVndKFuVF8W8+DGPxBPz1m+PPxQMFcdH1cWH98efqG2U3EwzjLUCB7QSdS0bapQAzrBA5
Y5qZafA1FPCDZ/0bB9Lvh+LP31qQHOxgGcOdYix5Hr9+wiyL+NaM/2UD6SNebWq2ClUuMtUDRM0V
Lp77ztOZ54exRQssN1MVbhyi7wD6g81PrHRnkxcAYyv+gnJoQ+1J0Uyqq0ePng7DzRgnKI7ze4mG
v3vuHXWXwkUxo+RBMnmjhRVPDNxXzeQBTg83haOvfcUoUTfA6fMEpyn3BAZdjAa6/5yQr5l58drp
aNbYTPaz++xN9q4Fiur1ZNQ4iOsBKGIN2cnJWTgygSrtZ/7zW+WhzqxPqqFFsEv701bVAeYSlm5v
2GPSZchf8ivoAwlBDWbn7sYf7sXC0OqIkH52AnvtTL8iRexsX9WICyYS33vazgoyw6r98W+eUeef
HgYHk5DuY+DjFV58d3/9RlKhCyPnbt32zm3KDnkcGNGt6U+I4sFKak3ghgHCmVwgnVjBkFPPcbye
Xhwgmf4GOB7SnagF17eano0Z0cLTQjhhTf+z8Vf0KvjiWVbjzSboyNhECZmpm7QMRBf41r1/zBay
3lWC/Zx3eQpIisqrpw2M6prE3Hwjqu0o30LrkiQoeIcNgUbOdL9gspy1RvK3SB6z5C4X696+1+Uv
oI0toOtq+R0BPbUa3qZtXhwqsAjNFsaG5R5C7MXtdirOIt1MOlFpOwM2U7pu5c6JNsUQsI6Jy4fO
I/buYIHQ0K9Nsq7iQ1feFwWy2x1uvrDZ+Gobwg+qAot+WaecXgnvqUqgBe5Ec9QreOvTqYFy4KMB
P1ZgNFhreBgMuo2b7IktX1UYzy2iEtdaCEQNZth1RLOnCJTa1ck9D11SXYCmjf6tmd9o5cf4MUoO
M58SQTCJQVgGI4W5Oo+lWGsImHoqSeZNxnDV/W3WX6bm5PRb02LIslafhER37r87ShYf51/PkuXx
8SkqGShwRenL//8PL/QYxWj1cy/b6jbJYa/u8OijHgYkR+7KKjG1lTPPvExIp6c7pjaYv8Q6EUwe
I3VjtnA/i2zXg5V0Js4dtFe1ZbLMe3Yon7TxsdD6YKzFljIU2QzwpX5tDK+OIQiR+cJOvhYme9Pu
oZZRAD8XJLMeTMrcl3TraPIxJWsbk+d1zL905FlTy/Yw/3JpICVt65xlQWhQ9g27iS6szwsMgkiy
tlrG3mAnmycbIN0U6NZeQ4hRRNe0/UDFqesXUVxH+ai5D34OlWrPNpY4QvCVXYNnKPBAOdAJdvk9
ExjmgAHQGWtRq5J5JcgkHVCXmv6D6V/IwPXUvrT3WD/n+llvH63p1cruG3D0Nnpm1341k18tJr0R
ue3gAlYpZpRTMKzYWSZgHzW1s5u3EWl8FUb/5us1yXf689t1fU9QY2KZo3D4445PvDiNbVfKba3N
P0epmo1bCaxfhWngPsC6GFZ1frQSjedPkvLMsUca6iI8hUZpTNNZxOVVb8c7v/M/3BCkdoOaLbRF
t3fM7mir8Ffeh2dblA2hJ3IxN/wakt5b4PXpro0VYlCYTAOalSKdol1XGB+ap0Gy0uLLvz4JKZL+
vK+pqYgpozzCL2xybf/xLKcczVaSQPFGM1xzQcgeaJDP6gBDa6CsgUC67lMKiNdJr9Pjjvg5+rBD
P+Aw8HGqYz+mSMVLjv7K/gSum4GPsT602LjTFQk6ofsxDlBLXDmPK61uu3XdocjSskMcuQ+aNcAp
McCGFNrBT6FP++a8I3LE2EbM2FXmbSfxXkRg6GynbGGkQfstJG8U8TR5SnuSy32dGhu7hnh6yaEH
44hldZNHGmqPcs849WlWhNh5dr0h+hwQr5nSKFvnauSNQusDzowBAENEzmydcCQ4MfIcDxPfh2zI
uOpWOPqedJltUpGFdKzLZAXFTVHzU9qCPrFgk8bqcEgOqga90cAoZvNJVgB5DHYTBqStawSC77M0
rj5KQQSvpiovkHnlr3zWYVCNhqvQdHH0Kol5wdfyU7sMGL3EsJ8m2Jh8BxrxgeJDLsFXQvfSG+bd
oJya+Oz53hopl3gIc1s82MJ7diIn29eITuB99oQzyoIRIwofsLqIc5TWcF1bCFlTzeZjtYdDq2vO
kUNoSxfvXVMsJw8DuqvOMM/FPKD9txtzRYIVO3VE2xuwrfeRiVsRPjyTxUa9mlKhhTW7SzuYFSvn
sr25c92uRdz6u7qOAWum2X0s9OfIzI0PiG/2mW9oFblRd7SAzhlmg3Bc79e/V4S//2nshIZlcIjP
WqqoS9rkqxjTbqsRD/LRZul0yMNu8aHZyVaw5Tmn3u+xU/TVpx327SohOzBCkuSKoT4TnfTC0jDc
pp3iwijjn5M3QXRm4sw0Ip42re1oWxAn9drzszVmBLjXrscqZ0gBezdyVzT+Z1j37sFvSryO2VZV
qb8zCFQiHetoSfp2GSsUDOpxyS9u8PjxjptIjsf4GDkKMNGUc/vaH3NuoaeW6d5s42dLn6YgBmq6
KqbiZveknyN7QuPlNv7OHBh0lXZ0sAt7XP+eTEiIqTkhwnBzfHgX0QfihHYTMahcIUJsESdJf6cl
BTtWSsk+Juolp/AoQswQY3i1Rrw+MGtWidW9KtZGhY5qETDGy4Cpc0MCfbFubIQ1WnsCdngecu5P
hFHrNEPCHk+MHEL7Xivdak15i0Zo9v1tVyIe19Iv1+sGmLMpc4TBhCb3VXeS0ayJqkhkzT4xyMEU
ufE96b2xS/vu3MmlrMghNqKYNTY5DxskI7s55qN4AIqfcEd18mQseyZbmbwbnsVhU2XR/ehi74lh
rQahsKnkdfnR8D2dfASUxzzrFSo5TT6WJXCsrr34PccPK09eSUvaa9hRn6OVZgey6gkknbVjyX4V
8JyxyVpfW+uTSzaq9iLFgH2N9QhOImvdp1yeBUumXRj2t6qZyHiUQe1S9jgMFswEgNs8k73uT9uo
48oATbaPzSVULVTtNgGfuSIXi5q8ydDGZdam6VCnlxKBgYzqV88mggat9Inz2tgYnrcIzGVQRDnX
pvmU4sBhSv7akxxJHQVd7svKIEUKmGWNxO9WDtaJtSXsEUnURMdUrjFfQvLgF//rAklT09bOunTH
SjtLMmeHhsLkzSoZ8M7A7Fx+JFk+I7Nm5JAc1KQYfVIBplUVGKyZ5rY61hAHtiLMg1SDJlC1lb3O
w6Enb3mlSVKMYjwMjWek27ECL2fRUwRpzVAAu9aqqifsIoLfZeB5Zs4/o7zEoRZjdyF6oYVj27Wo
jNVpDnF7iXrqA91jvDv5ArdOY4ENcxTDeC7YqH3yyfNBftgSS9FSjaZOc8D2u7d87Z3oniwYC0r0
ZlBUyZgMkuqQJr9/hRk8M/LrfkD+xz3+XMTPY4XXSRtGggvd4ZVjG/MhqIcgMQ0zoLXbih5FnQaM
GHJYvcMTd0gYke+isXumJCG5ZQT6jHgKE24LiNUhoBHycLeJyhr2twUraijck4ncNhKoP+dZofCZ
xNXHvKQhWYdzzJEMPeDABp9jTbArdizxyD7jLZ8me8+cc1MNKjxoWbTReRc4/YuDMiu2G4VSa9ka
T2EvtrrWxzybn/YUaYFy56vuhOGGXkgCEmreJ1QR27a2IDnctDj+hQgGEialY+wMdBQaLSSbVT52
0oOb1nHXaQ/Ug0RrOsdEMpLO3D6QJSZTJQkQQGGKH26L2A25rUsebhVheXa5NHyUTgsubnHFszqZ
V9IkuwYAKzKvaFN79cXGXqRpiVrnvK8oYTJ704lnMjTaAyPrZmt61a6I2mKFZyw8xH3vsF1ZhUo3
76woNNdjatiBO6puNUQmPg3uXxpP5AzO2ZDlDCKTDdj/Ye9MeiJZsm39X97cS96Yd4M3iZ4ggAgI
2okLEvC+b81//f2MqveUSZ6bqTu/UgnlOUeVRHhjtm3vtb4VaZ6+9UTw0qDFUY1Wf2fF8M6iD93I
tDsSnDi9cFkhZ2n7lPPiTWYPLumYvnMps/gy8SyCnOvpYspgvwbNbOxRkBuKmUTC1GBEl5337kuR
HsJ0Di67d4ca5KAhPDx8/Yk6GyOLdmxt/MKR3rms+ms8ejg6cWzv7QoNzqBX60E6OER97RbleHOJ
NfkcpaZ+kZWNe/31I6VcvQ7roQH/2WoLmdFHZ51Qj0qXX3Xqx9efvn7UCYhWHUWtNT/UooVcip73
E8GooavwcWfd4TC4HJtwXoF1IWs+BXfd6RicqYN2ehWQEyqT+FA0TMYncW3GrbkShYTRWbrw+iqo
58h0Wc5kke+jicNvOswBg696Xpt1Di1NiLUTpyXMadff2BFj1byAArlI2HKvIvUj09utmYblIcqB
LQx1OGydsWba71SXpT5wIvVLbxmGSXPDFyWFzB8QfXT+UgMvsiRhEZCk1BRiCU6h6BvoDK5/V3Sh
duVW0WWiEYqpl+lr76vYpjZyFxONqV0yGsiKeT2J7MrORUqQ+OjXw7MXVifDqta4d03AfQXTPz+7
JFuPyZ1eo3rGHnoKIxuETTUaV3Teu2tWI8b1FcgzCTinpOaBKQBnj9gBDMK9+5ZxDYiQ8oP1pLFU
+yNJ3OBT9nkhkbUN9vvURiN6w2a+cfMe9T0m8IXZxvAhUhchKVEMvgxTqqWM/dtGrgtlk5VWYy49
uUWyshkbksmiHTjRzQe3Esg5MjKD0ma+zqXAQB6Z0+XUpaigjOaEovaAg57ya9Tecogou16G3lVe
te5V6urFLkmsl14+2zPIBo6WPCRVdclFgm+uJfZtYUwtfhi2yBaqZ2qL5tx3kmccuHps1/0ql9Vw
B0f83IL9djJU9G5Hx6QPQrFJ2ApiEuzQUvjXhdXcynoOLwpaYpT9IAYSpRQXSMYtpR2PlYrcH+iO
yRi1Rc+pdwJH5wbhTKKA/sCsCxV69MKwKQSuHu80eaMxfQCiYWw7pV+nBtvaWPFNGC6hL/1VPemv
LRLOTJeP81Q0675faPp49JU2XkckPyq1vBVcjko9PyOjj7L8ojEthqZBw+F83BgjEWegXio0TKjw
B+T4vOxLB3l+q3T6s1Lsu0j3Z6XhH5WaP3DyD2wp5RrDYD2fWsSAPi2UJoFD6JaeC+NsPEQYBADw
HWRdP5tg6hf1aCOIIo6WQ+rjPLQV7Sgmx7NyHATPHvaDoJpg4ylHAtZoGlCS3EOGH+NgEcabadW6
HSrWS9F9TrgNlcNBYHVoleWhkc8uIBHlhAiVJyIw45OvXBIGdokB24SozXCppfnBHJhwKmdFwUC0
VV4LyxgPOuaLWbkwIpTFHbaMSkmYlE/DTMeHSjk3iqg7hlyrpgLCgWrjjQJVOT0w0T9T8u15UDwm
T8Me6i5ChccMiwhrNUNtTCNF3z2EpjwUmEkiTCVMz5bxhK9ChLhNnPrE3aTnNenEADDCZR/iULHJ
ywanivKsaKF+12Ni6TGzzEZJ2YC9JVY+l0o5XrAlrFMsMF+/2lWuGDcnsagKFjPAXJyt6hMpD42u
zDSiPxjYKcAQVp/zR2QZeG4SlMddbe9HqvwZW46D3xqTjlRuHYJzT2QCoCzI7kPsPAm2Hkf5e0jn
paPJ2ojxJ7appxLto1eOoDx/pf5Fuo5RCMNQwvQKqMG9acOrrCS4LdjqqKjJ+JjPlqFsiNmPTnmQ
iPdZW7b2gcFHW2bKp5TMP0xsS8xY3ppR3KFMXvUNIqW8ah4sOz1VyvGUY30alQcqH8Y3oRcHpBHD
vsUmpVH4L5L4nRDaU4CNCl/KzlK+KgbWA4eGH8KAdkWEJ/6IqH3EdRItRuXLwqf8YZuCF9kpETeR
fYOFa8LKpStLF9YuH4tXYvFbbA7hGqIWBxNYfjdhCANpvvbMwFs4WMVK5RlzlXtMVz4yOha7uZ7f
MuUw64073y9JeMDMScmSKSeab3uXLabiSFnUsKrN822mnGvq91XKyuZRqpnNTk+lgcnc+VHmalj7
UCsPXIcZTlOuOA17nNuMB68aeAI7/54g3RvNEUd8N2dbOetm5bFDvbsvMN0JzHcJJrwCM17f8hpW
yp/XYtTLMjK5YfvcFezeUY6zvsDUh5/tZCiXH2oAvLCojRsENhgaHioMgaZD2awcggNnCrIxnMuq
EyvLQLHYZ5Q3EcbCGoOhUE7DUnkOIbTFyoM4ZzUxxsqoiz3R6pxVJ1ERYlsclX9xESgvYyzpscb5
E111EBPtm9FSWnoey4ZEiSn1WqKdZVDAfrqltu2XtvJNgsTiawj8OspTWWGu9JXLUmK39LFdZtgv
2dZKdEoJ8ATzdlQOTSa3hwHLZkiCDeX8JxRjfFDDyPcnJXxkaA018X5i5INGIlH5eWQvKUco1lBX
eUQdzKJ65FxjgsZshY00V35SmMWvrq59GLHZrkLwHQvic3GfMpbQsKMS7MVDiEG1V07VJMKzairz
qnKx+thZW+Vr9ctVOHVQdOGUuhrBc44W5vRVTARXyhWr/LEmRlmWxPUkTfo0zOURg3kLTJLbVLlr
c+8h/3LblvPb10UPLAQ5bXX0bFjkfRpetWDEGaYQ08MaYSMu2cSh4+PPby85Qykz2pSuZCivdXPG
6Z1YJw/wBsblLNma2K849TMssfVpacf2vlA+4lk5iosvazEWY6zGEstxztJUYEGu0P45Kc0OzX1y
RvniYlVGcIY7QH8psDDbwzVPPdxZ/U6UboLT9yUu9LukGE4pBmiBEdrBEG0XmrEwUhzZDHcMJHFh
Cm4qUC7qWfmpLfLFUtyznlX/6K2MdQvnNSpp2DXBYzHvmhamq1CmOMxWyrGdYt3uTA7WNoF0GqZu
Qnk+EuXy7qkZ27RFNdzRPgyiT68on3hNFxYG8UE5xaOxeDIRGeF6Qd4uXhws5VZXHW3Uwwt3gObW
IMEHJ2ztfIzoaBwTbOna7L+0Hrd/U2BZL5R33VIu9tCf3gZs7bbyt5vK6T4NeN7Bs5J4iw3equmZ
qQFMiEhZD6DqZFjmG6zz9bakW0BSxBrNJF4xjiZh1b4DRLtHvrQHZoXclBSKOMRbq9+5yqHfYj9f
0r9/1DDvV9oZiNC8Ap/N5A17PzJYhbx2Xkkk5J4pBgANR1yU6wo0QKsYAYWiBQiwAQCB4AdkdDl9
kAK2W7/E+HqayawU4upyQn1OWiyiqQweAe3kNWkjMpjWXiAe8AIi6qIBa6JG1xIK6TGt6MmQnTfG
TGoQDh3lqN9KMAgtOIRuDA4TzIB1WuEmJBDX4uiVu0s/ucjbdlvCaKojn/GtR+XV1LDVCK2mvzdt
BntYsAB4u8B7E5IE6Mgi0attZvLM5s8RjEMGzqEC61AAHFwibhkQ7FDXKPZDQIt7Kcn4WRiAIQSA
iE6RIjzFjAC7eUxiIBLAJBqgElGbyYVDeBrkYiyv1dBe6TwOESiKCSSFw8mWnSe8hR3fb3PFDxEP
CETMG8GRZ2UI5hkuIZWZI1dGLO9Nxb7wkJiLINg5Q6atPNM4h2z5Sw1gRovFZ+0rhoZUNA0bqoai
awxBi+TdjTZ1PH0USXQr9O5CrSeDInN0itHhKFrHXEC6BKa5mOvrut63iurRg/dAVgt4ugweAnw8
C53ZuOeO5zTgqGu347gcXesFgo5YQojEO68Jn7lCuK/iagCsgLKvyva8BOFyGCQG63p8KPv20dXh
U2cBLDZzKrbaWMGg1hAsI4QZ16UG/7xB7w3cxFKUE0/xTsLHStFPHDAope1deZy/mVEMdy6gFHXD
goFmoUKm+4SAh+TiTsYPF8BKQ6+C3CmwhiTxcoqglQiMRSCbDRWdxQDTYoNr8cG2SOKGt4nOHDkg
Gi63qOB9EDZrnsbnIPwhgL8AzyIJSRNgm7ptp/gwdQjqgoEtI48NPaxxJUDJFG4TskK66PtKqjZh
IM0lnGTpztolKlP8mzBpZkWnaaf6YnLTzyGYUPA36D/tHDd+/j4P4jH1t3np0cvRFWbPDPdaGp3J
Z3jT6x1wpzsHQE4DKMcFmIMZG8UQbhQAfphaFFUnBq+T+rBgRkXcEeJDQwm59BSLx23lvTUlyWKk
se5SC2iOh5UfgA9KtmGJueiuDihu/EreIxesU7S01CPNWNP+d03KTZ/HXmf6zQx51QAMarF1gQ+C
bYJfvn21wQolii+UFO+5JY+mC9dqgLVe9W3Hubm/UVL+ZQqkSAAr6rOe6GeQHlNy7oEZRQNUIy4n
mlqXPph0Dllv3aNYZtIGCmn0Gko57ehCYN1bOFK19lm27spC6UJeFrtWb+NKaJgHj4CWsnGgpa1Z
b1rekapI+hRIJk2xmUYFaQLWNPvDHqnoZ8Jh7CK3Do4L3qrnWDZBeQrJ+l6mcs6Qw1fYBcxnbH/W
VaeScbL4IhO4IaEln3TFj7JBEeDKnmxwSN0tdvlDauiXDtCpAS07ipcXexoSRlXVOfIZNmeKVBUr
ZhWKO8pv3XkLp+ZAms6rjUtr2wU03hGPPlFM3Ce+0bAe2sYyNAlkwM4QlpDVZ0XMqhU7K1AUrVY2
R6Kj7vK5opfkxPA80vyHB3oL9N1nr1hcpqJy4XO7aDv9CqtZvwgsf1hbIa++pJOvmbAPNMX3mgau
hCJ+Kfl8t+4VB2yuxfsgQlLQ4FU0xSpQxLCSqnDhK4pYFSIxlHDFLABjEtDYrIhjAvQYGmaAF2kD
LKx1aS7zEC9iUGXwxotFoehldjPcjWnw7FAgIg2dbmXbvPcTO7Atuscp26KYeZnjHBefYqPROr0i
ytyh3Z+ymNJPHhVJzWpgqhmc0Ynqw+RczxDXctBr6LGMLR+2PyaKy+YqQptnwWozgbbZit5mg3Ez
R2M9xvylemsf7bLXrkPPvHcagy0BCFykaHAZWDgbPFyTBE8gxTHfl2O9Yelih83g1yiqHFOfQ1vw
0fsorbbzYF1UYQCtl13FKR14j6LrdxpvzZoFWyNwkPk/Ga5RKrjJYO0EeDtYpM/hrHh3gO+6Guic
Ju4LMuymiO5Oik4mTu+tuDrqJuZI3445VOjSW9CgOEZG+NgQF9Ur3p4M56ca4DmNSeO971SugseN
Dgz8mKO3ne2KkBtG1XXiE1ZQ3QVNHG4Y4yy8FGsaYta907fZhWtGcAB1867KIn+Zl8URMskxJAlo
7abTKcGKr2cVSUxQBbuIDchp2dDDJpPrVgQocA08BKNL3KGdNMhikx8GeRp0K7yrAncJmKVNpmiG
OljDVvENG0CHJcDDgPRSuuTU/DUwRLySxaFwn/MY+ynz8EuZIqYAn9h+cRQBKg5++lZIhl25EW4m
tBWdn60w1SkfAXVCgWsOV6oiNCpW49hAbXSyN6CLEEgVz5HjU75mDIdvMt7XFfVEOT05OgxIvMdP
/jbWC2uZoxTugY0hiDcumtHgDGvG7yk4SUdxJSVyY57TEMhymaxaRZ8cBgQTNGp5KBWbclCUSn/m
HdPnal1h99zSt3gXtv/pWetCIS7lzMiiJDx4QRByuPa8nTSMK2oorKYKkTk1BTepYbuds2tdQxUB
ZSCvbyQRv4sy0vNbOxbbEloUAhBeG0icI0TOSqE5IbKdfFidEmbnrOCdhAWd0KBeIRloNxhzrWNT
Nc1+KrFUR/I1gQGaKhioobCgJggtV4FCK4UM7RU8NFYY0bnqTNUU1BFkKciowo1aLLZWE9+5CkRq
TqjAIcMJDos5bj0MDGh/Qu01aQhfcRXOdIRrWioJdQjptFTIU7wNZ9sHggrZzLoy4aKSehCzP4BQ
yAVA47mlDs0Nf1WK6RWI4E2cdMPN0AcrVJhyL8sbLISYmFSGiyFewcZ8olR+0xSstYnBts7wWxlf
pQrn2iuwayzQJQ82mL6oSp4N+HbI7BE1dOarRCLhDYw0U8LGd2AzrsBOHVtu4EFk1klPgCV31FQj
nFkP3qznO+Eq1HPIMF7waoTgah2Fp01lcNmENcXqmyVL8LX6MC81aS5lTGPCxkkhFey2+fAh33YK
gRvDwiV8/txq3trAXevDym2N9qnEq5M077PrnosStomBhj+FsVsq2G6psLuz497hrX/zEvPJsuqd
GyHkQDIxL5C0uUsjcbutpsm94aL1M9HxMQMCzEPnN4Bc5mnzfdQukkreokBeYMuJ11MBtAxWsKnF
Z8zCGvPLT1d0t11IXpAA3oxXLsABgIEe7DAL005Apd3VuXvS8Vxi9MjoPLUDIJbuBv/9woJinCqc
cazAxpNCHM9ewzFckfqMGdHhOGf7Ds7iJbK8ac2SVC0Gsxsuq8rkafn6Y9z0M69ReVMlTkZBl9Le
atPuudKvhjx4D4coJvB5aLdF0nxWU0NQUOxvzTBExYm1L3Ix2Ph80xngeVK4L8nctBdfhmjZUjSj
AaR3XMZHZPIQHazp2p875yLoQ+h/mMjXXZ1/cqqdrvtUkPpTDTv0KgZJgzQLAm9qD5I99MtH3rHJ
cZAOL70ieMDeZqyw4oFJ8uJw3+GnXAr0/n5YjpAq/VcPMtkujFAr+LBqxoa5JHSHB2El5u19nGPd
gYpdrN0yq7cgGj5aha7ojex+nirnsq9SKJ8xYd/ErDMBdjB7OGMuCbyZYvhSnocOLvXPLZIVWRQE
b9GGINcVc2pm57ceiUSzWXQrp7fntY+seWWL3aBHezJ1uJVlPZM5aMMeHpJkVwvSYksKjtFmzYs/
Ewe5n5fd+s5Ks+U+zPXLAHYT+GJ9B1H5woj0hdWhqhgJCdlUMfZxIXkLHLsxdn1uP3YJEcalr2jH
lQFB3quNo0ZkoR7WmzqvxP3cdkCUpjO5hdPaYVtWhJKKqU9zlFpoLabRerdzqgQzj+AdMMwiYVHH
6oINaDeQJEhZn2UPQz4hMsm7My5vewfKyT0jCL0rm7beEmfn7SVFQoGi7Z6RIJV1aT55dqJfs0Bf
Qd1Il+Rh089HTheUnOSL+q3IJAUYQ5+1LVwlb6xfGLTewiCqaKKTNVS5j8TKEsTXMxpsi4qr5szX
VUBYjRnTzBKKjE+z/4CfflUNYrzk4aLXy3BxqaeXpk0B5WB5Rrk6PHhxbl6kjc3YzyEdC6XPNOwk
p7szjbME/XThruYBj3auTxtLb6Kt66XmIQ8BfyGLlMagvYiKrrWXeMmNhsrONqhi1GTbmCGyIKBj
LD89NG16NczWuA4709mGczU8dppPid/23ipjwLuaW8w/LUnMBkTA575W+bqaH27b0F3hkzDv5YBD
3uMUPgAzXvQk0MzlKNGHTON1rUEkG9pkZUZatovYwc5JENhI7ezbrPKKde0a9X3R94RCMk1YWSFS
IcFdv/Ti+tRauD4DaZKepMX6IUuQhVoAQSxram4EXt2VHK1P1xkENCBOkUm4dWuLLleE+88deRcT
rcA42fcvLjUqbVQH25yX3Wsxnq/cqY0brY7Tpab1d7rlNzc17UaNcvumHAT1Vplfo/5Qxz1ZkiuH
MaYWhbluvarczS4rBM2OeMdBmAx2bGOHKXmIJgAPKRQYa7beJfa/lzieb1rJsz5PUJnjAhnppLXx
rcUz3NrIH2Z2k1t36j9B7sT7AXNel8X2xVyWHRtC1ux6aAK8mKtUj9snJ5qexrq3Vn7CghQFGd2w
ZuIJLgr9Usu/5LT2mgQaaAct302WvKsDW9cinCLrMKNVG+lsLGGQxhfV1K8GzbJvHAL3Ni0fTctL
8mVCj8qZGngR29WPyoCN8jl23lrG3bwDwTbv4hCtKF5xTaA60nvKy8FFQOf1zU0qdOtSBnqyRNIR
rEfBjpEjxbvmiUIPxpfyB2s49noyLXTyskripQZEuMh/wlXT6e51EV7EcYBU3faCbZErAXiNeooQ
4XCjCU1HAlS8+8J7g1U4nCvYBRfMxxfp6BgLfSBfNouUaxFBnEtkziLH3X2v2+QFA6lga4DbviAp
O7iTpD5fzv1zw/jQ10dFWM0u/BLYhlm1xSHDSKQ3VIaaQbsE1uyma7seDSANyyKKjecxQD+AUmvL
7fJJz5DPrdfTgunDd0vvT4zXbjR/zq+QpXeMOn1cjvPOLucDSSzJkk5YdU3LbIf5Vl9FdOo4hVq0
GUHu9yAchjFObkXeJ7cyKBHEGpy2vv4dHLBgVwTZh1Y5JFT6cbVH7/BouCWUNa8+T6mv3c+Gm16P
Tfru3c7BXJwJbW/vOC95xpgTL0KAcj18uJIRFQ6SVTCKa83BECFkeLCdYNgOpvwo2tjeotOolppb
+Kd6nP3T7Og1Iiha5V1ayK03B+3STjX/5OWIZ/wi6Pe1XQMU8tFduGK6znjE2qIbaGogCFs6iFcC
K90Eemqi+TWCxw7sOs00rGpf/xheG5nzGDZOd5SxX12ZU/WI4xmSq2c9OYk2r6JudPBsWOLJz0BG
EVjcgmwD9pwjektwmw/QUa3S2jVBEq8YG4YQjBrvEYpFuWyCwAKPRLxqmRck7xIFdcrMg98jMYpk
ky1noAr1AEkv0zSTALmIRGg5zTifzyUtosVUZ2ThutEPy4OfPBqVOOD9cDYgXwr+BQbbRcFiRfem
etWIuVqY+1DGHDGIMO6NSSwzgBF+iJ7GSATRo3Q9e4BPC5oklMxVv2+NeS/Uu4fzf9P7KLd8bpZl
ncZ6vC1sHjDDoXGTR/lDiUeWZAb9JFJX287YQGjbduhWVKeFdnbdkyWja3TvzGTekf5KhV0bDA8z
SWqMC7Verx/K5IY26slIFM2NNLV1Xz2OE40Wb8KG66VUrXof7uz4MppJiUrgjCzjEUGNaPtjnIqr
yg1QdiEdGm+CfL7BCHKOMjIrAh1nZ3CfQQzNh+kudtzXWuckVxklXNVbXYavYWAzgsUsUMv6Ecku
JGH7lOnJYypIuELL9DACi+uYLqsAhSfX889ahhYfQMOPzqbprWnTRkjiJN0k3WVWeSAM4H7IGdCA
zz5l1oeEDcBnqdoXGlfGZWB21dKwOzQsZfAK1fhKJpADEssslv7QvrOhvQcCnA+tiouQOQiZeMti
on9F/8FcTF56p7X+7ax5uwQD1KKOcb43IRum7rVLDNJINSMGQs20sOiQc47YAe85V/QkVlU0fCbA
dW2RIRVzyQ5Ma2wqtfXZD/pbXWOI1HmaOqO51miId61LR51SOUmwanMTYR6aBLemBRQjOhb09xat
yB7szryaqV2Wjo4SOc7/LUn/XzfhGaDh//0/P8q+6Bp5+xHGZfFL7paPGv2/dxMeX4vX/Fcrofo/
/MdK6Lr/MlyTUbqH3Utn0Mh/+n9WQutfuq1bFoJZ2zVNxyZg5j9BXf6/HOHagqalqVxzjoH6/z9W
Qv4+2rFMBYTloKsiyOt/FNT1m/De/7IX8IOwLsux+Xg/m0gK2/VbMrLEWjgc+xHhwPm3ESGaxAvX
vst7GDqfQmv1LSUTXitbEiaI6SC0iNGoe+/GRxG4dEbnY+it5LJRBoIEPz2h4OMarexes6tnx0Lg
abhDtk61wNwwJwc2hNFsIYMhXThh+UiE3VUfVdTHfQuJiuAPYMvArXvzQrx56gAQowleFDm1GzJG
DVUMTeCMWjoaxmhZCtrIAWnu+F7oUBlkkSBkds6UB+Nfgn8M/bszw/Hx5ZquYBZkYQC2VC7QT74b
9Ho238631qGF8zr3q1t4XkxCO/uZwyvHQHvjW901vPM1OmE0m5KPRlJNyA65bTHBUfuP824y6Twx
Y6HFG+Lk4pyVFJ2BMQBTpDGjpKkDlLmQmXooYRJQyCLyvGNN26kMrY9QNzjGEPYnLeOB3OAP06PX
7trb1DmW2lBekjW5SrwKsCe6+zxHHKR5Y0V3Ar1BwJxgWzvdj5r+gUE+qOfOG5ltwK5nrKj9i7CV
XZIKfGN68QoOwVNbT9dzHhXbBGZHkg+C6Rf5llnjfPjG/NbGRJLHno9O9tCm9YtZDRpWoP7S8jCl
EbyKOSgxH4N0SlS+OGgQP3ns/CBdE4AQYD7V3Rx9rYqQ1d7sh2LZ6/S03Q4ze+OLq7T1Nr2unXXY
CwQYCtRF9a1OIPmO1qxNi/NMZ73btBPWwUl2H45+TMgRK92LsM3WUU6PUITRa2oAKrONu59e9+O/
LZQ/O1yVr/cXq456cwwdU6dwfd/0vj8QdkPZDlSUB6KM0ZLGDjLkMDp5UQj9paiJU8vSRyeaMS1V
l75/mkg9JqpN+f00xuZogXDoOckS0Gu1IngcVKIHMWACCgQZQ1vVBGcAje/WQ3IUqdEfKJkWf/kO
6j3/2R2KkJT1yUHLg6sMsb5aJ356qDlx5UqCZaC9ZwwkW9o0gyN2jVe/+qV1S5NjF6sjZZfNpAqP
4aka5WbK6s94EuFqAs5Q0WMB+okAiLxRBBpYcop2XRYfyLIfR0Bif/7Ev9nfHN8ldMuFfyq46ob1
zc9aRlWXDpNHa0NSRDr6i5bMn61Lx9mOeS314s3Rpn5RQMKwdKZ6JYESftTEf7lyv99817PpUmPi
tB0d9euvFw7CftB3NaAr1HjO0nS8Jwq/W2Byf/tFX3/Tr7eI3+SYrgdqBLPOV8Tgz7eoGsLCnp0O
EyeOQ63wwiUkGFSzzQvH6asRCR4EdzW2Nutr+C98GiJ7sGFGF9IaWTZgbKUQZJB/4oeE9+H8GzcA
XeCfUx+N31dG6i52DNOyuRwckn69FgEPUFhVfbeeyf2R7XNUWtMyr+pqnUKAovWlk9AduuT54u9r
5s+oIzbDmB8KS35o8eVfHpDv9loeEI//4boHxOf8dmdaEl3TYGi6tSMpZUFt6kH5OtXO09zlbHVO
sGND6jx/WSUl+/v/rwD+YUn4fVdlJdBhADiWCn38/jbF2jjqRR+jf7VmRrddWS55hGds0ea8gHqG
4RLiR+5YfzF5G8pN/+szQteOwsAwYRMY7Oe/3oF+Em1bABBByIa3cay3Q18/hEV54xrVJogIjlyH
zrgH3ndDMtb5z9/a+J6I5/j8dkdQtziCNNEv9/tPT6gLDySFw9KsjaS86cf+XI2kjzENk75HeLp4
j+L5NvCLB0Mj+oEelRMccaM9YJ1DK91s5rL+y0cyv+MH+EgmFBDbo6ACymB/W9dawVmIxxU8gqHf
giOmb2ytLVRE+tS8oO97scJ+F3UoTOPpxtH6K02S04whArSfeopH5H7oIIehOlvxVUm2t5+Bc+v6
N9lyCBPZTaZNOFObTccVL4BWdV79l6Xu9yXm1+/w7bXqoNYMQch3cAERm4V/9EmF407v/nL71FL1
7eExMZyaOn4ww2Iz+PXhcbQcrIk5468OmwevlLdeNu/NZSe63UheKqnGe6qNd4HSnSbPSmfkgy+R
WfmyNIa3bMZTHup/e6L/8UOxH1FzOcIy3W/8CCY+XVLCgVyDzYOs3W9nDcMcgL2U16szp1u8kbss
Kp5k6h7F4CzbqD/ju1l3tF1rpD1TcdSG6unP1+ofnnTsqtTMijKh87z/eqn0MslyBkEKIkWM4lw+
9ZZx1TKhaqZ2/edf9U/vNEWmgliw+tvu940Ofbav17hU1nFaqRDzlkNk4SnVHToBiGqLMXZ3WT0Q
BUVLltSlKFrFHlXnXz7H7+upZ1rYdD3Dthxh6N8eD78xDGdKMCJbfnA08JZFu3A6+86V5slbJ2re
OuHuh8h6//PvNf/59zqu4dr8UuGq//7TqlJrhOSQjN6sQ2m/u1XxkmOEYUypX+V9/aSV+Y2cqpsx
qFfJanYBfInkhVXZWGRmwOmipiGoR4zEGM590sdC59U8mBOasT9/zt+4QGqpIQWUqyM8oXvWt9e0
B76t113drIPQPxpieAuN6gm8IsENwQIDN7o0gn57wzmGOjhW1Ev3jY5gCgnoeu7aH/SIV4UFHMV3
j0bav8VDo/3tM6p79P0VF1/bIV1sNuhvRRMZRGVt4ihb00m8x1hmWfqtNMwraWAZMaoHrNkS53X5
0uRyFcTuSgEp/3ydrH9azoTwWHcpmT3enl/vJ6tH3sN0443Wyx/NyIwPChhqFMZNTt2exsEAXW/V
DIKL9hKB0IbMtZsQrRTcsXgp5uEE7M1mRE0w1pAYmxrkKqkq2XLSDIScsAiG5EQh5Cwlx2+GLQFt
4gaoQbqd9WoLksklpFJnALNqQnfZILebzJmsTDuwVn/+rr8vXr5HDIFNbcj3NKxvr4zuFW6EkNbA
MifuHcOeLsqQObnvMaORzAEGbfxbDabu4K93mJ3XoTRGy8k7I75d3XY0HWL5MoNemZMximI0Yc+v
IRGvWmGN1CKI9sx5POWmPa3MvPU3nhkd5qqG1YKl8M/f3/79XrNu8YF09JSmTffz13udJKhRJuYA
6ywaDi7a+SCNr9OWA1/8CLf8WhYtJzXaacMIVQ9tfzFN1+l1DorCNFtKJz1+kqEPpsS7sYePCE7v
okxGREyZjZuBah7N2SGFNzcx8una5i2rbZsRiLWky2AuRwtXRvQjH+YLL+6eon46Dr6Hk4jhl4vW
aRqYbLM26DNRrig776Pwpmq5RMgVmc6M3rB06vQhGqE3Vp1caSgG55C8PRePc9pcJHnygBv9+OfL
9sXi+fkmukzLLIo4qlZ1rvy+6c2JaVplhIktytAzZyToGZP+EPYOaApBzKiG+aquvHrhpOE70yt7
h0zkRGK6Ggz4/9MN6N+fxjMsYBS0nr4aIj8twFHeJXgDCU/HN8R0xgO7WwHliMuuR5aY7EejM5dz
pQRaBNuu5hFrwuB1H3++KKpS+35NBOJNT/d5nzgG/foowdklKhCrGEbjGXlfFb25Isf5Wm+J03go
BQLZev7L+/sbR4qvbtHocVyKWYuDsXrBf/rqUwXC0ia5ao2c5d5tyDx3iPiyJroc6PADZAOOEe8k
7Awtl+Q8RLxEP4zOO1uTj40psyXKSxTYoXVKDS/+y8tufn/Z1cfjqGWpcwZp4+LbNbEJ2Eg6DzRy
nmMxITo39sPbbLpzm2BbpbQURiANtBpIRG5Ka5UCaSCTYEP88bbRA7r5w00i7XSR1W/OnL8i2n/s
yPXDIWsmi0S0wEGtiz/fxu8FOR+ZEyzLvivAgsGh+nZF6WO0RUhgbZtqmGfTbBVMobiA5/9k+N6j
FxOgPK0KGfl/qaJ/qyP4zZ6tfx3UfUNY7rfFOJVa32UkM6w7G4431ktEYmb+VL0jcTvJnPWYpj4q
1Nl47YgY8FCWM8l6Y5D6JOBjo6ctGNMioKTlwfnau0aNRztM/mV//O2c//U5TfBgbNTU4V/P5E/P
XF+LyB7plK1hv538drjBpbFJxvgU9v9F2HntOI6kW/eJCNCbWxlKSknp/Q2RVVnFoA8Gg/bp/8X8
b870HJzGAD3TQE9XKkVGfGbvtWmgG+fMUgltF8q0FjseMVf45J1rJ3sgZ/6Jvh+sw6rbr7ln/6V+
sN3/egmtdYjNf7jY1s72P789JtKqgX+BIrgr/pIXat32WDcAAJmvBB+5NyMZkRu8+zF8sy/uwxE3
g8oOTVdlB44pMvACDuUakKNyDkNHQqlVSWtr4M5+cJl+5mTtnj1f3iUyeaukKP/tl7vy+f5xjFBE
WqHLUWRyMf3zKejLljVgbwz7DqnRYIE+9gxacoRdbiCzA+aMvyXB3tAEVH4gG8Qke0tdLdXiay+T
eECniHANiyEOTuxcALiow8dzI/qda+fzDtbJePQiwX6/wIMgl+2gqn5nWgT9uc5pcOQ3IRbRqdXl
m1/MwWGpKlL81kwEkY4UCq3YZ5N1mNxyQngGnWcqSDhF+HwymynYZRVzc9xSZNatv8a8bMKd2Zr3
5LNEmyYaCcgDu7EN0sg8ZGgXNzmjAEgrDTs+gdEULN6lJUZpB7RBb8M02yOfPjJcvSEkpdv4yns0
vSXfBDNbXOkWH6a28EijCjfEX89oXgkjRFRb1t+ed49UD9ixXcWBnf+yrH0OfyCW7vKMJeIBfet7
hcrSyclK0JblbJcc/0TSQ3dD+9g5PBM6i+7lBJAC/YPBigCvPgIJDGUs8tDDEm4go9soMUA1aHfZ
eUO9Y+oX7TFXgAHFIWo4pE1ECN+paM1fjjk9Ti7Q8ankSvLc6dwTCcSKWNxUdngr0WrufAztGztp
1J0H6UFSSGzslClrYkI6dQ3Bj1f4w75xdRvbnTilbUqgFDrJTVt5Vczwg/grHxOAZc9f/cKvP5nd
5vzz9GiC9/DBYCsZMlXHvehQG1p41TpvjIO07t//78P0v3pDbBVMPkNGTcwgg/+6AIy5nXMPhPQ+
rZ1nL3VfJhX8Aovyubq3Jt/9xgXzGOTmjlYinY3f//LH/7Od4I/3A+Bj0Ju4JCP3Hy3P0uahW5Rq
2Btlj41zcijgZg8dYrqrgvsqB7ahcBGfy2EpQIBJK5YWmHUa1rv/+yf5meP8Z3XATxKa5INY5rpM
+8fhXmUL1ke/HPZeNGegAfcrCzoZBpucHk52TNHEMC+KdVGdPxAr9WnO+9oJnROorAyQBo+VcfIS
VTyicN2U6+PVj6q7a3QWt7JrbjNVEJkZYTBup2yN+rF4eCJCIgMP433mFB62A+NP56+roJ9/cYjh
y+4/hDvZh593daw0R7MjYOiggV5ZdmBy+8socBaoBaHQKO7RCfS3fn8A39mCUBkO2WhiQifFhaVA
Sci635+WyXQeIoSG1hie26aFhYQH7ZAGvL+s4rN/KeL/lwvJ5WC3IWmuU03/h2P4Py4kipg5UuM4
7EkNTfYuzOA68G4bv+Hx9zDT2OHfKBfF0YEXno/2Xyipwd7tfYwSSxvuUKyVoTud4JqAxRr78V8G
veg5/ruooPoJqcT4KSOHIvU/ryVhoSVPEgZCrdE6h6Qb8QQkpb1WYTUs3nGrDP9BEi526yjCvlIb
iaM/HkjKGkFHFnGme/POTpzpLqCYctVUXqcFpXduFQe7b7vttGLU0bxvaKApEagBramNnkdSRbaR
o7oDUmm1mZg5QZTTMWGtMjapJjbYKZ3jXBVf2aqqZfiIqrlvvO3631Y1E7vtKKyIuHj0kO+ltiJy
czVnSoQ5j57m17zc0OXMZELddpKJDzkewNNX1ygi1mPV1+zK1it46PMKvjAJD/kcAtkj8wJVBkEK
B9k0LeIZyjrch3PM8CiJk2LhoSmMXWDK8dbH5yGEI+4hb0GQMyRAm9C1UXfUY1yu36FlINGyG3KD
I/DboqE+Aktx8DBV3LaFe0wD59AmUXixHSxQM3ryko9TKYSZTT611waw0VZOZ1ubEsMicv1ehq+r
kwVmRQNKoKvsrZSDPnuZ/b10O9MvrUtdhd/YCYkRXOAttTWf184ZmvxuVVQ9e3ZZP0Fm4IKMdv6c
W7dd5F0nmbl3Xi+zfVo1L5DMnFNF/xkoXG+9AA8YccWdOg+BDzSLcp/aqFi6uoRc4KbVaYapFJPn
jiOGPy5X9Jt1ZH4LT8Fi13hN5jT7WMSHLrz5wbC930BvZvAvSNt6jTil4WsmRDIL99wu3ZHlGD13
2qHaW5ukps2X29TN32BQ/WJQV7+UAzFxZUcw06w/C1ncD5CiOYoqHNw8CSY4VbSeW9TsZCE3AeKg
Zb6I+VvOuEDHFKEOVM8w5aUKF/t3MOS4pQTpQqE73lf21G1dY7yz/YVed8XZov5rTpmb1g+abiQM
QuSKZvlqnT0ity4sFNSuU9Gy4zz9mtdysxsd76u0AwJkghxkTCHxPyzCvlgrmiEnB7rrUqj8UPoy
P79ZcIWQ20a2NKSiM00TT6AQ58WLXkeWsovnGicwS/hbjTbYiiyJXqtNN48+mBr/McfCfSiSZp9H
K1Qo80lhYF2xr7SeDlWwsxy333iFlz1XY9ifVW0+5m3w0Hiz/qhBv0JTvQ39jD8Hhe8jw2zqC7nN
e995BlfkPhRNeRUpwHfTqZILeWEOMiBSHpIWALqS+U63xbQD0eJfQeFOZ7WerWHq4YRRPqCHqhx3
dYiih2VCdS5ag3rpUMyF8bGEyT0oFr4ov8NThOaOImf+sBYn3KjeQHKF2gNtpXHj9ot/Y+KBpywS
l5aAkzHK3A/ecXuMGGYlJKkJh6Qc2jdxwqDwURlyPnp2XWPH6w5gBJHN+aRKtEtc1UMcpYX30M4T
EQy84nxL4sEIobQEwrj1Rvb8RgEjHTUArAr4OM3yzuLefuwxT+au+9xOzbD64e9gv2Z7Y7RxuXLE
0c5eRJmPR2FaFxdT3abjY+wgA0dr/6ROHprbn7+zuuqtWwOrnY7JC9n2RoIWrQ4Yr0Qj+z+dcD/y
gmyLZS7vR6vfNJzGj0gCTiFGwMAKxzPeLaiWrOlPps0JVfUnIZB6B5JDNVsrXNlhumrEhEI8uCdM
tiFFFj2sdvgG8G3flrO/bXXaoTdojj+l2EzjO+aUgsD0wj0wKzQH7mAd7fowuzbdiBBkSzniUxk4
LEt9E5BBdE07/GtFgjhUL9gIREuqeuBUL26tj8vABzGXkvANgTMsM5OUTKOvCFX7RZtzz1WMbo+e
7OKtf3Gz5DLgnjuK1vLO5CzFaIcnnGFhdbTq1L/SgPpXO7e96zeFhocZ/5oGerpNfP6SshK4SQrz
2mnSA9Lask4tB8ZK+XMuc7W8qoRgGDdCQIHl4jGVJGen5djHP3/bm0RXzKjoAWTWYPeKVH6oZtpC
a8D2EPW31JPV1gc8Ervcb3FqhcG202c9XnVKgZZTVh4WSYmhR9dkVjpxrRQCYgb/kjFBLtRLsn7s
3vB2eQJml2/HKRmuFvV0Xy3LuGmGVQodyYc2SEEeptkBfIJ7MgwcUymwoA2VD1TcMMcdt6AdwcTc
7QZbwXeVxhf32GGiw1z8xtuPJDuhr0iuU34OfHqhMItwlI9DE9OXfyQhOlY37y+tzVhDkkS4acn0
2oTewbTxnBpAgc51VVLUsUFT7YenJTE2bX3TWC/VjP8A0VK5zdYyf/aiJ24oPB4sKnMnn/bM7gnZ
cGrIWxl8B9I/vkPfOv00KPYwIFFcWxoVDXcVtowGUvXanpR5+9LPtbVjHuOeyD0o22o4aAyuaGGE
BaLDfyjJTwwdqrWs69b48pQ22EDaMgu4WqnlDFhpW3UEyrbLkqK5FF0CQInYLpeZ6qFbKGj67sLA
rbhEQ3axo/ZRr8Sf0UtapKXfgHnPpEGuvCbj6Iez9ZQhjAXx3OtDOdoOHRUhUNjmfTQ4GdnCj9FQ
HOeBH1/JxF1P6K2XBNYhynriLrxC7Fju9PuwALwjxr92B4wrhRTqtt5ZJr636RRG3pyFt2N3J90s
R1wf39LRXMxg1TZ2pIx4JHJ6Z2Z0bku3QG8O5mIbaMKQSnmVVf2q0/kLmuqymScE8W6A+rmoA9C7
MtpMuK4PuRd5qGGYdshkIBkcqBraeGxwk7VcSoU0yKgiXlMzuwBU35kqIzZ+MFuSoNVbiW8NIvie
mfADcECDDBnmOWSoEOsZYZ4zOjCfDf1AGdaxbOw4UlKAQye3XVETKRJRcvfNC6vu7qeXDGPwWxRF
kMNiVs1LHLrffQX1xfSjUxK0f+wFy3G3ZqFRf7DA6r8EwXxnO6CUNCeLQxNidud18znwklMntLtn
HA1Ztip2ZY3aCaFZfygyZL797OSnPF8uQxlsvSjIH4llf1MmUl94oMj42yY8VgbZxqOZvqcdgCfp
gZ6yEn/aK2s6jx2m0aKA5DYmH03RojenKz/gwiaWpT4/YaLFFFHM26zHWqblXPHkLtgr8FFElTb2
rv2rI54IydqR8oPru8NnB+QTBhRr2jgvzWsfGM3THBLiaABfagrwa2lRzcdmdv90dladIHACKMQx
u/XGnniOAXvWT7cVRGC50TNDxViTiiwf+Bh5nJR87crFnVzYVKC/3foBcwgi/dfRgy01+0B7JOXg
ppGJQZKja7GQPhbwky4/b6I9e+CZwat3zRl7ykGM66TYIbPQGPOcD7hKQwSwVPcNhwiW8kbABmIW
EWj+maYaNV74/nFKl6dGgCSvrfKuTbKak9+Obdva1pEEeJa206YPlXGahD+fQ+Xz8hYJkJ7yoIdZ
MmllKSvDAia4jt5BIa55c11+6Q3fOdklPEhT+YIwdJsNZz/eTY2kX8LzR+Ckfw+sl5sb9NVmHOf5
wOwvug5+Fl1aJe+8MHPOpF//kQpSKQZA+KQZOgFJKlo3w7ELI9EdHTbGKi2yY46gISnuUjNxjty/
Ie6RWR1r70MGJUv1gmyCUYBRzMbowxgL8ObKre5D/7N1sSg1JuSOJUoJeOnPdhsROzeJmUOveZ1M
N70sxoxhPl3QIYa9CSgFlyYv5F6sjARqQkYBrZEco1B91BnkKN42ug4JJMx23bsGZxAO4T2/O/+C
PjS8EhXwMbUCuyZm6EMeeI+CDRd8KDYdtJJcAwaDYsWQfMOJOMfLAt+QYo2Lq+gff54AjDrHZNZE
UepfVjp81hk8emed9ZWu/+Rkj/3AEdHoAqhRgNofAu0MuNmziZ++p/eD5uni/46I1HBS/2F2QTE6
9C2WJLpJT8Wrk+XNuZJHgSn1Sbi5vWnG/s5HsxEvnX2ypuSlBfGwIy4Gz/J6PUQSKCaL2O9i4TdY
Z6SUBp5zfJVZ512Fo5NtNjM1wTkHxiGXKTJL7s6wLq2TsxD41LeHRRnpafbrdju2Kj1nmFeMxlni
oWacYdbVW4o6feMPhCjCNUnjQMC+KHO4jaAcQVszcaOcQ7fhIRHKnwyL36VIHRx5xNEG8zCeDeBb
R9juwlE3sq9IqxaM40x3iFl3cE4awt5PwMaSeZTvuCXmhNBaNjQ73F4N9CbSSavgLPIweiAL7tTm
Aj52VmcQVgWuyjEgKAImVK3q62LQNoxty0ndZZTpvu08dDUyj3Kud6OT0HY34shbZT6kZurdhEby
Psu82OGOeUXMShW55OQhNoy+hzgIXO/GkOlvaCTUKBA4qHvylNXrtG+HqD2j2fpKMA4etDd+uWYb
bibMb3EQBnx6j4GkkYcHJr8OuG4yk3V+6cDsFL5VPxv2cn7GSKdiGeGmXepho6r06qJ1goQMh6qW
n4NSJn7GFSuJw3bnR9kTg59f+aAFPDVsxZ2NX/DOdBtckmTlEUsA46Ufi98+6uCbSfLo1dn0Ujaz
3vjpGDx0+Jp4BqcYgwxD0GkKHqcXpqpQwAT1auDD9Kz9v+wS9Q2ryi4eAA/ui3QCp59tA9tdroEH
yMTQOu6dry7nW8pBeAw9mJckM2+TSD+qRVFx5hiIQ5DJLP22bvreF1Z+irLuMVQAS3o/DeK21PeL
Lw+jzCFsNMu0WZh0bHyt3lPpdrgVnGhfdK9w6gDTJuwIXeivRCJyNZikVYDQzc1G7HNItbkANzIt
Tw78AwDnKDTnBvtVOw8SMg04NY3qKWy7+eDArbcSpMya5T9Bj/YpAD656/3sW1b6yxWzONisTbaW
pZ/oXDuMx97qdUy5bM3PsC4CBi/ebRQORCqLCFXtMHyWFlWU71s3llkgtMZvDWTOOIa9+zBEnn+T
RRRCvSTs2ZzGUzr9qvLuqRuglOYf2dx4G0RJ1Px+AKeq1A9Dxi1jzVrh5bAOQW4c+ZJ+EaDKb6Wq
jjnzAwpnTLpEx9OgVQ48DIsrNLFhEvNpuEbByc33jF1HWI8MIvG24TrRERyzlUlYki6qWg8YBwac
DYnTMTszACrS6E8hmQyNnU6bNij9eCn793rGWNcMTrPLzfLFDnuiHJHR9P6H7vHF44e4z2NHgvqM
0r4/BL366lpr3hc01Niae5LPh/SlAjcpYSrjiskW8hWsmwVKMVhuAUp1TU2Poo5ojuAzZeBJiCNO
lh6PL3hO9REkBqJHba7m2aI8Z4q0kbz70A0NTtplR0didRkV1rxhsoONzdAOS6Ta20PJGaiA3qtQ
7g3iezAlXVSTQjlyqceV42+bcZ9nDHAG98idS7QrA8nYB0nChfjoDBb8sZQxVu4FN4mYn8vlD1rx
7EHbEJkRtfN+NjFiVM6ihIs6RBiE5haSA1U6FGlCy3Cn9ujLDYYVebSrtSaS15GHBFY5Nrj5cenV
IRPuI+3wZ+0vF4/2T2lx207m0Vy1Aj59i9ngciruPBVe6fPvSju8ABp5sYd0oi5kwIblaXa6McZs
GO4AzHKeD+Nr7eaPqc3aFgktbxH552GTpfcsTj8MDZYzyOSnXzr20YKH0fyk1ZNliYc5d4Dbmq7+
hmiETYuTsKUm3NDnvKqCOiEHRW8jxmAAOTK+Zb6RzORnqKy9H4WO9s2I2KCDMM2myv+TuLM8qzNJ
Ot1DU7nvZcGz1CXTTRIuwX1CYe5HBXpB3LJ7YtGSeNLtts40hSobsw2ADwhqqZdsWYdcGuGAetA+
Egx86DVIcQfVyZue/Pbgj89QWK2jaqkaDKKH9hlXPFx0tECNOxP0yGqHq2u5GGYk9hVj9mNr2bcG
EPa9XKKtPZNo3eGI33V+CmNiugms5GxW5AblLJutQ+e34oQBNNk2pWKAutx4ZLRvIbPYhyHKdmNg
9gAOjJ07YJBXlvEN3fmPa9XDrl/MaKvL4FvWgLfzoHiah3k3pS9mmL6XJZ1a2bEVtFTz1xXWZ5fc
TwCNhza6pEGBKX3SGMIa/5PRDH7TvniBAHR0I82suCL2qWsd/sdc7kKnmbEYFiAVuBWEHqpnO3V+
B110trzOftA+PUi1FrJ+Yf46kf1+thrwty0TWdHlR59tMh6K8bCMVDdBIV9LhzOUz3nte4turkCr
0JA9GztFHmNFAnrfjK+EHMINi9o3ZlzRnZDln8knojDSXEbacjlCklDtuRlDiHw9kHbY1lvAF8Wd
O1UxbaIEzx6Jl6GYSQlqxz8eNc45CMj3FS4kk8VnfpyxBGFF85YDTyANF5d3ZGR/AaUdejlfwXY6
YPyav8aAjII8ooFOS7vEfRjkiu+Yfo4wXLwzwzpxm0Old4NUvtGmPpQhXojamFmn1CQLtv5w6+HH
qbODNZu/ege6QyeooIKycc/D+M1kvjmnDVkVIYURN/BgY+seNISBqDeOWQ8momX7t1oKE43LEagV
EcpTjnu4MUB4S32Dc/bjZ6NNQgmfgzTvbQpE5Kcil0zdD8ytsCMVyS2hyhh4hhx7qT9+wnsl7FO8
JTbTe1HN2bYMOtywvIBABDxosgu8M2Ov8BRvoJFWhLf3B68cfk0GftKak29oyVmSDCJ8QY9MYq7a
OCE7CPEYBbHPMlo2UPdcOZIgXZiwBD04JJCjF3TQbHMJyMnGbjsyiSJOZr0dPkOZqt2S2TeBYhMh
K0nglEhfLCC1tUuX2sxcU4oHhilQQRzsFKv+KVfa2CHph0aXwRFu3O+UmbWNnNvxhEMd7aLQCraB
A50FFgCO86KV258grwQK1sJHM9X4YRP/25hqY5UzYhRc5FTO4D3IVYBbtisFMm3DdNVGayAuwpcv
Lqv+G8dEu1n1xTO3xb3KzYx1GpEos2PsObGnPUo8OklNXEUy+YdBESVNe6tJMA9T/bfuwENLRaoX
PkDQNwPimZFVDzKsuC/AblrM+1iw+0dKjoDZAMi00O24Wt0Eh06LAgtzPPTMdbDLKBm2ER2V/jQw
rMND8fhC4EtxcQW/LAfjZprC1qurmLzOkaQa7+w2XRuXHgWP2WNUcRTguFIyV8n0xTcP7V5VK0un
Kbq47jwcbWV57BZ8eaIHOFDCs8Twi1iRH8BOCR9nYnMYQAH4WTcBgSgfqwAKDUbe1caPXhg526kL
xIuPeO5g2G557pvnTrXNFRlVoL9mzzYuTVac3XEYbmz3vvTiISdDQncvCoiX7jNx0ybebkwi9TCo
Gh3mQKNRhmy5A74d+ltJNBZxZaVm+ldTrIacawSnxOt+eDc41nkqjU8rM70jUs+vfEkrNgWs1h3x
FGS5eXK8fquddD6pXpn7seH/DQhPS+cSZkhv0jH8rsaMBNyUQNYwaLwv23NAiyypAI7yTsKtyxXH
YMfIyhWymtjsRq1Na3Xkry/pa1LJO0J4/Xii4LVSeTaNMUT4kCu20pFz8pd7I0DbljZluYuAnxNv
u7xMDpsN3AXWth/0KRt7+5g2ZEEV2Ol23ODfJcQWsgxxIdOZMjsnPaLWt6Kpmv06NJgtJ7ws1nvP
QD2G+sgRYvXBxU40kGrdnIe/5si1gQbyqWp4lyJJLEphO/bV65DRtG767fJz56o5+6ZxtLnBDsXQ
QmLKKgf5Nf8etwEgZTXOs4x6VicjGmiHX1HbuyJWAXHTWfdZRMU59fBBZ5AYJ+yVfVo+WXpst900
WWDI+pPDUxGiyVAzqjVDM80iDvfFJpWGRJlbEBnGdqm++2wKKUbRRV1SM5LHRTe3pWiPsxF8u1Xz
dzKxgGk63kouux4a/5aomzXm5hRyDu/mdqxjRzSPTZnTqafr9Dz5pRWv01Ak4y7tZmbSbJBO0UOV
r1uarBmutp3Z1BAmqyig73uzpkkwypqxMAiTQzFRejOB6KiBa8RI7PuYHGZQ97K+Pk0+fQAeAS5a
iy+2xlq3k80K3MTSt5VkbJxyRIxHIUfyx6IvdxmTB2EXcS/B52ojoFwV4q4xidCzM+0wS2Y0FYUN
MLKK8OXOs9wbbVhgX8ijIkPz1iI/6cgDZq5ykh5ogJ3er2j0oHPCs28kezlkxsrEuHqJtR+M+a1s
+QHUhK3WA6mzr8l4BmeOmrntjewANNbnrNvWSTPdT+gcZSSMmwl1AFCjpN9XebEGqvtHc7HNZ9se
Xunwu7T3Hnqe9qSyeAAbxvFJOxb7SMxEtwB4PUYaQKpZka5im46Kc48SkfPLgiHKzo0tXIRhHRiD
FpARSIjJd0kK0hQCo7vPJVIWPBnnNWc3HCdxC/i13LiWGzdW37zMI8M41dVbPK+cNVn5xD4+v4Rz
NlLSg7cwxVPrpR8/p0Vp+/RPSYh/v8+OZoDfNa0+ui5QT2nlXQwrOpVKTveZQAc3hUAR/UK022FW
sHAdLx4DYbO7TFmOswpilEU8YYoUogua2LSqL/IrO7oXvIp85K9IhuVN1vVHLx/du16JvVE3GGsj
7JqHxeeJ/NFplFBMtguPTg0LBZ0SXENzzh8G82uAZDR7DlPElIVrMB1tr44OohHQjJZXETXNidLt
y7VGQclvneQMvpmBM6+PmV2JrBGnQOVQji2l19ljXFpZcD/P1QvfKPRir6fjBqo4msUHQeHr9w4J
u7EtsDl4qPf+spJgZsMkk63Mz8n/H6Et1b4moOAOQRoRr5724HVP5cnwPyVX4J2TpjTZXuvdGmlW
r/rdDT3O/F3O1d9ipuNxWvNOTzK8eivshVKWxU6U7H76AaFGaKJanM3a/QpX/ADRVVurpvDpYPhj
dIVsW3cBy3TqKJ8R//ausMf26PrLezdx5wc2iQWddYs7DCaCDh70zMNBrI0Bdnc+JDMfDhoq6AXl
XgrZcH7nISAghrWqp+xKOsZ/TuJIyh0qmd6HgW2AQMBHQBk6AZW38plsmALMtUP+SjubTLC5ltJm
2emD6dc6tlR4YDsBZV3mPL1kg/fJkNB4+zvHKP7ULTqtcMzeoIA+BmJ4mrUJXd0YP8ouuy+IcmMn
aKDSUwyPkz5/a2Xxpl0YhXVo7yYb2NYwYeH2561PHA+BX6219zP2s2BUl6x4xpfU7nDe/p2kbxDV
Xt84Kn9J3faz9TqKquzNZArIBYpvvUpZuPp83A6yjtUQPz+nq7cldb8G6b67bXCdWueXJhZ9kejT
8x50ed6x7sgtejvSMgGxeQRMgzevSbWVweLFoup+c08jC4HkgQbSPNSeYncKxJzW/ZxEwWNVeX/J
1yGCxyOnwBMXxM+3/cBitkQsoulJ9oZUd01AZcgs24J3xL0b7YgiORU1uVQOE7ONYZ/GynqUafFU
j9yoZh18a9be9YDM0g6qiPhdZAQakcWSgMbw6Z4k4vJN6rCodG1xbFW/d4K24VdeP6eWu9dT8Lf1
xZup+GcHZxL8Y9BRyODmDeX5NvmuRr87OEk6waiqSH70geN65a9QdpfIxmwgurNp6/6mG7mUGECx
9SqvuMIes97iVQcmcPDVu9OX/lXXdKFaWLupQBjtR2UfmzIyd8iiDhOljcMuboMuuN1jix/hXQ53
BpIc8HKKpJEsRVwGuRzKoCPJkRU6v+vs6FFkIPsQpRI/xHdZ5X2NKptMC7DlJIW3sKFRpkiZ37n4
n3Y/7nnTABsiW0fvWHSws2Ddz+jrbvJehPYWGAcoEjzHPGdgb3clRrwWnE3tUd+Aas+WGXZaPV8s
axe2+akva1QgJBwCEtyNOdZfR6HmEcAIrGGNSMXqbzQMrlJG3BbrfKgpFCPmWE27AIo89uKVQlCN
RFUpTnGnY/8jGUmVacDESRLWlfTlW6+oUyObGRN/Hg3wLkoI8u0BSW7NBDVUOnfvI5VX5wfGxhNY
LEABCY6TxNylIZ9yCf24N1n8WrzqVDHWrk/4qdk0gEJ0cGSAsXKemSUFjLLY/+TuaHIaR5eMht0Q
kh6a2Y47AUqbUsbQYlGaaWjJlGkwGNuMoLLt+lFZLuKuOh14AwxzF2SAAjEcBbfDqOd9WVvIUV49
x+KkS5E0+H8zZTy2WDWQdM7Mj1sd16r8EzkOnJ3HSdcBK43y3cCUu6G/QGqQ6lvS9txtqlMnni8F
bVdsqOaD5Jqt8Jwnw9+WdX4o0n7fZQt5WRGmXHm22KrL0vyT2Rgs0GCTmNGSLAL66jFb/D+wwZg7
1MfBCtTGD7vfPqjqUZ0knThTKo7UyePkWBAVuSXEH+Hn0CD87Qqco7VG7TK+YMx68kR7W2M+26Rr
pImes6vyfcqwub5Z6sbee4W6h3CKlqcamRKvk5pluQ9oy6Hv70LL/STPdYuEVub6VvXylkjHbudX
tEgJbZgF1s50CJ2r5JWguk018FWFcwOorhHX0Fv608QwMm8tWmuPVU5Qc5iF702PMqvxioNb0nbZ
jDx6ia6INUZzlwu/28y1IBWugDg8l9ccfuhmls5X0Q3piTw5WTgI8iUGeZ8lmJXXJoebXZAIOrMM
7I5ENvDK1DzqJFJ+d/IlrNhvQTLJjkFmuigGZqBM0F+39iLmkyhwhyORi8DoY51YbgvLSHYZld48
0DNz/SCDl90ersIt+sjiaADJ4CX2aI377Mmmytt30J+3ZYsTy83quLAp0vEPBoxYZ5LdqFUVn0Hl
nJ5sULfUYp9lNwApivghwlG9V+3w9VM/SNa1ID/vWhPVdlRi8mlgx/DylsHB0b599CSdT2EFy8nW
7OCyYB6/Q+7ueSge0KNRSjjtH4BlzjuRhdDktRieMfctuzKYl3uJJdDpKE8UYbfbLmgxVTXtR02q
4KoEl7EiZsoT3r2XLde6o21JUElt0aagWvAo++0ROlrp/g59/Yn6/hdtvdqSYbZ1ZyIPxpluOOh5
yVhy6iT/VTbpEvtwCnKTaKaUvY3s0VWzFz5yljya43QM/e6ZgE2KVYtf6+DvQpI/UxIb9gFb6HGU
d7pwP+s2P+ppOUd9e7TD6SZNAm9jRN594DZHiS587eC7OOpNqk/JaCz7yuzwt3C4YCKkVGYHI7cL
iA9E2nsgQkGfZ7L6ePgQNUryNt2W0QpIX8mvYR/2+s2GfiMDa5cU3U3Km4sYh0Vx/jkU0cPY1q/t
JAEwvZOf8qzW7X/qdo/wjFGZBxxgpg3zX6AXx8NPgllD9AWrZbJx1mk+uo3Kf4BIf1U92TFVyipZ
Jr/ctCAPMNsNFSdnT0EmZ04R7rWdO6qX3KRXXFrz1rAL/zixAEWqjx6H1e8N4Syod+z+pXLr+9aY
37uhj30R5/weyZOT/4+98+qNW0239F9pnHtuMAfg9AEOUyWVsixLN4SSmXPmr5+H2t5ny2W3NT3A
XAwwQDfQbltikfXxC++71rNeS1XkmKc/CRQLx5mEtMGE3cbZ0BYq+RjkQW/TmBLxXbOfr6Ydsuio
C56mvNvGA9DF6kaqRUT43WPUSndxaH2pZuFYLHRtZxCDhNNsTSvc5i3WAA4unOjb87pT+zOelkOo
HZkBmXhWidKmUFp0gpP8rSYHz1NGxVwcNQezP40WrgqqgB1Im+3QEUNE+TvI97Dy//qfbPWL73+m
7EeMz0jGvTznxD+iLLHlUoKmIyE+y/ezXrHhkvJbMYQCAa3+TVmwOzSm1bmKJd/L0aCQMQcKL1LW
nen4iiS7fgCRufL5BA5n0dZCunHNydhm9845XcqHi4KCIP0xwdyb9Fq0GO2KhmB8MJt8LwwgVQY2
9qCv9fygWLVrVF3nLGGdoPTpLacRy2cFVofVMa9Zc0+uGeVuMiiurIDVt2lq9k0qSkWDk4wpaTnL
WTtstNUFFEfkhhSjJtNNy65yNaQBr6CDkSJEI5LKken9/+MHFQ1qWF51A9xRr5As2ca5MVP9nPi6
uqrboPIlAy0tLiCVrnkwMcE8oVDyRVE1j40UAWbH2g9yF3Q2UkwZI3hZWuedUC506LVDQgYTpbd8
Q8u46ZXLKfw2TyTdRp0secWcVsdsA7faXrohAA+Uvhg5ylGNG1jM4Swo29JpSRt35T66R8+cOn1E
jFaYcIDRDNHjWEzQqp7jHkVQTshU7okgqkh2ZQ+BfgTG0HRbSxODLo43QCE2YkmCz9has6dk0qVS
vcmoTDGRAD5tMSvph7hfyEUlKRX9V71XfXQztxHatrMOdJxdR4Poywihl86iUtIsSJGb56jRN1pl
RIeiDfe45B7SNZyvQoyGHVJ0KwEzTIHxB7P8TilVtjwarmpZnt4U0KsXDREhxMLg0CXj9Jae9V0/
loSlJ1QUsim4pmDBMasvX6K0+ZZM87MxQL7q+nQj8nY6udUsLnhJDKloqocWc3nbRR0B6eRUsSYQ
PKxTiiUTvuTtU7XKD0lMPC+Wr3obLJ5pxV+jFN/ANAGI1ejPxYtGVI5c45WJv3EWXwPj28Aj90nm
DbT2mjrSvMVsOiKFxbSVfa1jGPR05gbC2UXzWFasaggY9uMoX9aDZW1JE5xdbCMJyUd82gaktj+o
0isjEJbsu7mC0vlGpTNBZWsvL0Q6UtlA6BjQmhLAI9vyALzB0ITJEUGKuDCTbPqE2LWxGyGACPcz
3Z5NhNOso0wzTInOuYqM0GUAaChn0l6UdhqhrV5EX2KjiPSprW7KNyh3qU+Ex7zUIRc32jnZCzJE
RPNtlovFZhaKSVAO71Q+fCJJL2wFRh68K8qGdqFZx7hsg/OhkqlRFwc5YzutRSUjj63VoVXoWCjg
oNgFZVfUZzQOb1Im7+ZEva1o0FXjUNwkGB6vpo5/NLJXZVeu+0mbfJOrIt1pPdg+NQrmfR3xXLsv
KAJnt0rQ9uda9i2jOqrN4uIT8r7V7Kxk4KolmPlmfgkMWL6tqTuFRGJAQQpKxO6DvB1U42aLKjKz
enbF9cQ3gLmwGrSnFsFIHGuzi6bZRNeJAW8R5yPpNVBcUenauRk/KWHxSNTztSzhWrOEYkWCN8lN
YzE7TnDTJYMN/VyriOVU+NWJEb2h2Za9fImuJBHIVc+2l0C6Lezajm5j19HIp5EVh03kg7f0NUw9
6FOGM84frgFJqZjCLc3vYw2x38klJu9FtRyjq59njdsSUs2X0JF5q9Re0a+rsXkF1pxRTmYzG1Nx
a2h/TMMhZB+6JkYrbklzedTML+lA4EXTAIludHKfwdejvqHg2LHxjCdW2ISEIkXsio04PdEKpypd
srGcJYpBif4y8pQl2LTzqEkbWiAdPQRs6GlPwG66wJUh5RL9+i3K2dQrDVLmLWG6jsjlYx0LhwXw
IzWmZIYkash8I1pWJpTesc2Mrc46o8pO3EE6R0mPowh9bKXyT+coGvfzIs2baKD/TzkExx+AWBfU
NkUptLDLeh6KNXnxp/oeJQTqPcVvMVCIS3GuhdWLIdbIMNRDp4+J10tAhKEJH9OFKBRowc44GQLT
3HjMKG275UJ2VmtyB1Z4R58P7GRE7gBfyBTWu7JYC2a58Wa2jLNVa9mxoFNRTTtUp/X5UMqpHdcJ
ZfKweQr6aI+JLvPUjOtQ/GW/CaLBE1trM7FpqkKv8UXiDr2sEy7mHvFAWJLLm2eIdrT2kvvEsagd
8pQ9IFG5NtvxnlrRpFKFoAHqpVP4KloWxy6TUCcx/qZL1U7jsRpsnTHWLJ09tiNNGdV66qivUSPH
nEC9qh5xIYQ9nThRT996U6/cIgdVm40LEsL6ck41utV5mBEYN120wfxSlZqwq62ScJMeIUqiiarf
JEPrDJFpG4iXDHqkBFfPd2DH66M51rFPuTc7NKPB2huO+1GbLpMSg4kaNmf98hqFJSExRHKw5rfs
b7T0bExnVAT5wokjkESs9RwBpcJR1w58EBpgC4qRkU+1dGflzHszx3JKvcsG1O7g51HcsvlpvhEe
fOimQdqjRPbmJhRvBKXHppLSgxLNgBqPNV03pMLaXS5aV32LUzdclHBfzGXrtyAB34VqcRCMN3VJ
KiMCiJxZI66K8Dgygy4anee5wT8eAKZT43YgeFV9SPDg+woJYGj9Xwdk5Q5ZcjISjwgPZd9dyRo6
kgZ1T9dQ8JBFpP3SIJ8PoXm1CBrGChUJcFC8xsMNrRrAhaB1Ogp3drSg8uonS7JNNpPtnD0r7bTL
aIMIZ606PcjGDTq0e6p6gxvl0j356hx59BYlmEp46WpbWDWS77pt0rjQW04HCXq3TWWxAVdHEw+x
C4xGvAuzrKY7oVzdQzUp6Sy5LQapNScPkDj7m6w9G3qKLpxfnDYURLtsNaQyvPdJ+q0V6q3W0HaO
ApQU0RS+9DQ3jTp/ILZkv7BjDcZXyxAvRuKJyK7WSbXs6+FqskDWxmx0YiF+jhNicqzogFvyi24K
96S0PYFWCkUdF8BwSIn6FELpthGaN7eqMRaN9fJaslo67QHEYuMLeU31b2qfJ45KavotNJfWpoMU
PgsSxTFtROKCUq4VbnvrIY7qZ0PqXuaweREnca9KkaMqE2NDKsG3wQwYSBaMB2JsZWxa76yMHGnc
slD7GWK+SL0U7lL4oYUp2WjKNkMmHgiIIBk0SF9UOUDs2r/BufDSBD+FTNMrzPYhMaKy2n0FgkpL
h/4RaXi+KZMQLq72X/YRHOnmaHY17dLUXmOKQUZe3YkyQb3YEq4IieXBiM/gRJgbquYrucrXKqWH
boH9H7EWupGEB6ilHHhuUVTnuBPr+SZSktHuc9j5BsOeOtG0ONo0XC8ZjLr16QsDC0vIN40rJXGK
MtE2BC7aNWgfSBidKzeUi3G8xX6hsxyxZ9mylwgb9uchqsRNXMxfYEac10ncbBUdcZ+O6p+zL8ry
MQOyLPbqQWvG6xRo7PnUFvtBRv8QG8JuaOTXvBkiXxsremlKyUZ9nGS71mhiaWiVcrKylYnRapr6
NQsP/qTCvKnJv95GGcWqqGsvZKWvabUQikYawebdvEEkCgOh1G7awtR3GLio/TWQ8onLJnU0B8nX
Td2NGirONlEJW0U+VVHBvpYCipjvApxJsN6kWhg2NKYDbFlIL/DKedNYhKxXFFnWVkdCONqGPMVN
KbXStiCqzKH3TVyeSAj4nRRH5rZblfzFFPOPZyNzZWR+vmWGqidY8bNMvc5pkyBhMiFccloooagl
+u8poPFhyvH1DDt5W5QkUzSi5QkDUHaL2pVbITZ1a0zy71PNWJnLVue7tHuNg37MsenAflFmZxfL
/l6TaUokTWv4Ri/gXBHGlrFg+rVgEL7EeWiuX9Ih880kfwpIAfC6kJ2EOC2C11JWd0yJJbtX43En
ZejbxmZy1IZoQqNOqcukIQtkZCVeXaiy143KbUbTzjb7mOgAXgivEiZ6VtjcZKNXCPwtPAuPIbNz
exco1PBICR49AOGHJUQ683ujtPozwWFFiCFv0Q1dXCFQP1plR0HByCPKtQc5m7SJQt4r4xqkijlw
NMLHYADsohlngWTe5HkRubkev025ii21wcVIhfAuydJzyib++l+CCkY7W+4rodGPDUEaXThwaouD
a0pOuyaibo7g3RvIpKVOGT/3TYXNpyQ4b+w4xnV6qHvUP/S1N0Tk9sD7f4mGQgOiXdxJY1LuWzrc
dhoX0aZn8uY3aQ4MhvQTOMg7nOtH/7hmqPjeqNgqWK2kk8eiotIORmXVsg2msM1KMuhNq+L8U25a
ZA95JX5btDF0NdQAkPzPKXqz/yUX1h+M7B78PiOjpNRfgunV05URAiw/H3eEKV01hvw4CiWsYkR3
1DBhfCG9AOgHXgtdt1IYJeV4/VtaEWysEZtiJhnns1dz5R4UawJ22RaHoAKQOzSfmLtXgM3pfUNQ
RYlgqdz2O9Tsg7dbEYs6XLAveL2qn0tLSc/XDJ9A7GOuQsFk1y2f4fdDEEf+zxeFJgTCevXr66a+
Mjo+XNQge1km2L32wv46b6q3QcQ0Odd3zOrk7eI9gLRgEyJ03QRyQWFYJs+YTctU5LI/5ZgM1mxt
IMS2KptMjeDyBUKBRS3fD2KHUEl0ieB+E2q9JRA6OUJwwtmgNgEnyOGM3eJCjV25iLPQywJj8DtD
mQjDInd4YQoWazSEYfockvCmWfSI2R23vjF/xTP1IOd0E8lK4GrGCoonUcETuy6noEsulhDjdQ8a
CQPRJE2u1hGymVVnk2nlZ2F9B9TMsGtTuYEniJnK8qFZLbY2RD0t/OqaXhPhU+lZWihXtWkcejhl
TnOPPoYICwtN0zxR9GALskbLvSb0cHGjYLvGbcWOtAvdaBIeqQYkckWDsqQ2ogcXda4cyAchoJLn
5WH+ujBG4XyVWoFqTXelTDBMF+vG2XmwGNYXvTnSUujx1bSh35bJNo8lTjBl8SBouLKLXjQPgkpq
X8v5muKlZU46QaE8eMI9Ds3cPSEgbe+a5uz3Y+YnxrKhwXClemFJtElxJ54MGWsugUCOdckygYx+
KtRjWKb35tiWdPiizjZlzGCxMbiyOl9Ry0l37JZlGDj13Zy4iU7QRB9MGLpR6+Qt/qKs7R6MVHkZ
4txbxknd6XSQnUhYyFteCJ2uovITjtZP5BmgObJsyYCkZPpL5sktDPxNFVPl9rT1mCKiZKzV+jCS
cmVj0L7RhBp6R1T+yVv6t6j9x/iloXb2rfvP9cdeymom6i/q/us/f/jT5q08f8rf2t/+o9sy5z+n
/+SHX9v+1/tfwwx2n7qnH/7gFR2Auav+beXst33250f4/i//d//yH2/vv+X2E2r/hwG2fo7vP7Xe
4T//47+b/hmk75+/aPf6z/+AQvUd2K9bf6DC0ySdYYaLTl+p/N+B/Yb4h6iD7kDVo4poYHQwFKhk
u4ifl//AlKIolk7LVdIkhXm2Lfvvf6WCLZOZ7mAmaDIr7vuD564v/5yJeWB8EX//+R9Fn1+WcdG1
//wPxVgBWX/P2CaXZvAQawnvAiyqeIoD5TVNzSxit1MFx5bdFgoO1J3uagEUlsCplv6KMHOQu+Vd
n1SbZgHIFN7As/NJ4fQV8zqIVbcbSbzsJvNcjFnoas2TerT9zSO97XU33a773rmlhTtfTekEmFf3
ApJcOUNxGlpwV6GVBfBLnMdW6DjYYwsJOzdtl3OiLLBU9HeqQI700tsjjP5aCc/VKGTHPjgLPpKC
FJRikpC0Im+MQ5RIOSphlDLtdfaeZ/kIPpLDO7I3YCKPqjjddormAIZDG3IjNZkfrMI1WuMJx2N8
Yv4sb8iSd6Qe3xORW+kr7j16t6SJ9eCyqWgpm6q7r0m5i4bJjTn31uJeqv28Cu0CZ+sEyEARurNu
7YMh+2wKcr+A+Spogdf9HGIrpxIe0CqjsP2aINHQW5OwZYsSooJ8LYR6Tr+r/8IRjuDVZIsu1lbT
JyKEp+I4DjXT0Zc2+1LVlzHqy/gmtr4hFUbvatrSfJ8GLYmNVOrjl2IV6Fd3xnxRhY8TsSeEBNLC
EMrLlNYB7s4EbpR6i4qUoOwrtkK2OE92p55Nc0BtEEtutM3RNUrxQ4zLJePkmrIoFFbzbaKZ17as
UNy+EGG46ZFtlY9CGN0Fy3BuCJUrCKGfzrO3hhhI2Ntqge+egx5PYH5e5re0fBi0L0pBXQ4EFsFK
JKq+lkQCaOJljOYqUBVnpspP6V96QuM0xPJXgVS1ADmnXB6zcK4BUqGCFxSqAmS3K1p+KOsxBl3F
vrG3OJoipuhIrFP72YvFyrTVHncz4d0w+jyBBVNSmo2gJ2dVThEGzSXVej8LvprxnYqjVMBmRVku
vmKftadgfKT35k14YzJwrPa+FthOknKMLrhgb6tca9bymoQ4RQzltigWb1jJVZgg15FNUz0oho0l
XylZwFYC+V5Yo4iN1YENXrzBnYDWmxKVUY9XqOuvSXNyA43gdx46NuBF2WvsJkPLuld0wx1lGQ/m
LkXy02n3qj7bcx8/AotFWAtyv3ToJG3SCmsL7BQVhVXEpqd8zzMP7hYpPU9ly08TOonmeTLe5bHJ
qSu7CMfx2DHsumS7pBi7yOvtZJ0j01Zueg5mRnRRUDexQsFZ7Q8i4sTE6L9yHnpQpPSRhEC/1taO
8QUAswtZ3C2kIGqocTKOwG17bbKY0vdbIN0QZWDeqjnUuVQlis5UntT8DgW+qyIltdUJvShKQoR5
SDQPYce535QdSrWcgDKAKI/iAorHGO+oHNxTr3qqAsrJQkqvYLxg97Go2V7WjymiYfwIbmtxbld1
W5tBk2Qcf8nxLqpD1pJ7o47YDspmIgq+Mbx5gASZaoc4Na5FdEO2RNobnlO8D5YjdX5H+ZrH3QHs
IO9KRuaWBjH1Yw4lanXe0b9usY5VmZ9NZCXJW0HbFVl52U1fS+QXtiESxUece1ZOu6h/+LDyfJ/h
P87oPyJSv8/nOlxjjmSw+U6h+ZEeFg2AAYYHu0wimeLh0MSfAEXlXy4aOoRInegSRVLXD/Fhxx2z
DY7QuxsucgVfvcuvEtNWnoPerTeY4G9Ve3Q1UoVtiAgXtN2KNzp+wSf7/h9Pnn/d6N+f4YQFK8RB
Uao17AWwieYwe22gfLLDej+l/bQ2frjN9bTz4TbzrKd+V3EJYTu9gMD0AzfcUK3sPMlrNpkjXv/+
uztBY/18Tyd7OpSieWkZPFe6jJ6kecSi+CGCBts80zajW16SMH6U3qqj8ck5/iT+4s8rwxbGvKgZ
hADpJ09zFBWYLqFsuHNj50/zl8hJOGvbFrrhje5jUxM/+fpO+Jl/XdGQ1k2MqhEH/+PDbboqlpCC
Gi457lsm0C31vfjNvJV65BU+qAU/dFI3wYKbeGSuhc+1l9///nn/chwDnvyfz3By16K5TFLX9Ibb
uaOHINPVVXe67+8iH1WffibcGRvZnbdi5Sk7sPC4qI4cCH//If7Fo//7Q5yMMouCTz7FEPA7F1Op
i2HImbaGhxDHqzbtJ3SzE8brz4/9ZIj1eaIvscgtgzX2ZKd12rv5js68dB+5yG5vui2kPw9tjeSJ
2/o+p8v0Nh44Lv7+rn/19rK7JXyKcAARWuOP3z5WBw2OFq9WZYVfhnp5MMrU+GSI/erJImrDUqEx
qHG5rtPYh/e3Chhg8CS+DzEnvVLJU7B7d317VydB9clNnVQi3h8uF9SYFTUNHO37+/3hgiSQUlSo
R8IMCDpobaSfW40RJG6Tze8f36dXOvkaZyKp6qHjSq03e8NFuA/PRL/ku/psZvjVe0oAFUk+9LQA
yJ7O9SgjZMCBXGnygw3W2szv7qVNlR/Du8AX7hO/2ZII6nTw2LZ1dqxk///sZj98hJPXNEdOWltE
cbnqBsGlTeyipzEriVvzsxlfZkSczPg/3OzJu5jHMySjkCthg3BJaXSWA/1te/Zl9/N38RfvwA8X
O/kOA3WgF5BJSIOmCTtUaKtG++dx/V+e79Zf8bv74Yj58Q2g9DkK88wlZMsLTXT5snZZqfIBlC2g
9PFawj7y+5H5yU2dIn2BW/RC0ojUIqf7dBmgfyT+76/w69f67+GgnbzWQWuqJDkBr0W171aXhV9v
1lmLsLNz+fDZ4FvH1skTXKOsiNuT1/8YJyNCWt3UUcmIMMh1p2Q9R9VZEkbHnBbEv39fP1zqZDwg
mFuaIFJpPHjoC7zIiffDARkxM0hz/Oy+TtJ13ucqrmZQOAL3TWfoZAbGS9WlUc7VJMnGDurRJLnr
tpGfb5aNcjW7nMrfKFB/Okf+YoD8cN317z/MkWmSCbnUatxlQWNWt67TwOSMkD3lnIXmLKHb0Z7P
RIiTfnPMksYZBkAnoQggLoMc9ftn/tmHOdmE5FmZtQax266Z7uO6/ZJZ493vr/CrTST3a9G+Z0+O
VvVkAIl1rUklpSG3OIsuDb9khzzs9YvRXacUABOfvPHrJ/55vP59uZNBhAC4wxMkGG7Sb1sUXWF5
xPrz2cr667fi76uczCtiWocaZ9H1FaRz80SUq5Q6kQsHujgQGuCV7nrES2F1uGn3yXe2PrCf7tCQ
VqekQjCFePL6z8XqG9BMro0qK9oCYLww8gPKMowXn3CAf/3lfbjWul58GKxTCW6/FbkWCth1TY+c
9DG862ws2q/Y+jefvpWf3dzJWwnKFO0t+Dw32eWH1ptc1eE87RD9R8asS6tBvZD9zJOrffDJ2rd+
Zb95rGvJ8eOtIrGrsKExTsV9vI33zdbYEDSyabfv78P/hQLyRfVW3HTN21t3fKr+XygRa7yL/xPr
9lOR+FhSgX1rmqfuh0rx+kN/1YrlPygF8+VaNIxV1hxmq++1Yl3+g+FOidYiLElSKCn8XSvW/0DF
AAGO6jLEan3d5f5VK9b/0A2VEi+lE9AvoL3/nVqxdJJ+xu9Y00OwQkP+4RNqp2uhOJCi2YMxdHVJ
Q3TU+/KaCRHnRyE1XqMIkbAMStBKdjXOQcEsdoFs3ig4iB1CLG862uKJQthXl2nobxWQBqgW0cHc
h5HkyAiaeilwZ+CiZ6TGb8dJ8cwpeyxB+TXLgqESrzZt3CFV/bFKt0sD39+g/wJG6NwSMs2tNIs+
50gqobmzBv0qt4x9g1Y1DKmdjcsmadD10jeNBQJk2BPN3cXqR5ORZ5ZV5cYCJhnaQKhB4vOONoqS
HzRAjVg5huChKw7W0CnAYiiu6aiIo9gZZ2U7jUAQ4akZ8RvJzxuC1CGH9kdLyjY0sba0pK9HYnmU
XnYyEYaBIXtyXTtGiwRkRM9v4KADVuMUdY62zEh80RCcFE0a1Ac/Sm+WPiMbAJ0EJlFbSsXzObfe
ijC70lGlqFIJcjeeDkPfOIUgbgaRbACcOj1Ke6uIDxRpdolGjTwP+8MQJvAT5zeQzRDKwvoKZsiO
uZQsq1w4ULp6EbBMGzlIOBLo7GwMziWAT+Mc97ZYdrBXKXnmdPaDVHgOLe2V9Ok/Z4d/uV89PZG/
DzEOhKb23hYhheTHWQgYaBlLw1pUfxqIdrXpBJgOxeNtdQ8hyIgc3Y/2uj84nmmbPpSth88OPKdF
mO8fgV4vHRYy/k4PcWGU9oI88REAZCF8QVd5WLbjA0NaOa6rtgBOgWaHHbvRG2L0/z89dvPaE2Pp
/NeT43/Tgwv7p388Fa//sJ+a5/716eMsyc/+NUdKf+ga2W2kcUqqorE1+zhHklggyyTbqZoJRYPp
869+mvGHIVsMK5P8ZcQqIpPu33MkwSdEauO4JAVIkf+dKZJf83ENXVUPSIZlon1MmczK07zMiXk4
XRKFUTI+VmKC9OLGau4+PJjLP1fkjwVeed3BfVio3y+igG2gvKCR1fDzK1ISiWFwEcF4tlClLsqA
+KDBMp9uphY/E7pWiGqI2Gpp38pn4fIlJRd4zMENxyWQPmWDYZS8pQtJ6t0UK5Qxa3aEr6bLn4t0
ZZAottHcRQoQ6+mTnePJ/ub0w58eDwVZCTq55MObzNwJltSsq6GSCg4sKm8F4f3+Yf3qC/nwrE6P
islY1T1haVBuVWXTF/TrasVrO/3Pt/ZfTlsnwU64QPniFZxNBvO3wRJ8snmq8x7MqoUOcu2MvGA6
qPfSfb+JfPEVtgIQ0n2+A+5JSpEzkOPyyaz568uzE2ZDvLZzzfUxfNimSv1QFiHwUgrVPUU96Szz
hevuAsa7kzq6Hd/qfjE5wwZGxmd3/qsvVKULwGBH6ESI8o+XrmL0CVbFnQOlO2N77OXXFioaTjnk
tn5TvgzH+nLYjNvPzjk841+8Bwg49PVgJSEzPj0H4EQdkLTxsomND2rTzoxrKwlxsd2R9AP+/zHE
zW/Kk2PlF3AqMOwldt3lyMnZwSTNZqKUL8kXqfrFKBn1Bd1CBT2x9Cwp50lCOUYhJ0bUvKIoXHDU
LKSlBwQfzTogxSw8Q8d6L0KIM2Zpp/f5LlhwcWecg7oCu/fkrT1BPbhJuhsjzNxMvlTSKyMZ3czC
pyoMgBD7sxJAkkKsyNKdlwXk04QVx4i2ozZ7OdT3tpJw0i/7ftDP4yL0kgibVkgTcyz2xIX4Ztt/
0fWlOQxI+22Ums/aElzGSkwBK0mn/aRNh5ZsAmLbbaSO3BwRLh38tArEx5nIKm+2sZuujfNW2ScI
9Gb8Um0V+ng7cQyyDem6nTnii9EC3xAsB6vU1sDL3fQhUseVB8Y3gHlnRz4UFmM8DMCTK6s+l2gz
61B3Y8zr1dCtTllHNp9MASJDezvI3zTtSc9uBF7GxuzcILieLITcyIhFnERg65OsxdP5JknPM62Q
Sk28CW31ICm+VcmIt4lvhTcsYWyxbvMIcmghbARh3ic9lAcz8mvdXPvUNEdxLqfWJoaNt6B6M4RD
uZ5cLQwIZA5gMRO1qyzOvL5GTrcUK/vBVnWwIPITMSC0UjV2pf2xXwnWEiVI8WHK2w2SXx7nW1LL
PqBNir36BlmRI6OFTMBWdOFzFd8NMSioDsK0aGw0tn6x2NyocP3V+TEzFy8XD2odwgMqsdNMsOVz
DEmDV1QPmKLPkxxfTW4yNlRbKVC4auTg6FcGlNB5gm7bHji5YuXalpHOPP6Yd8ExwV0283WJ8g3s
RCetaIgWXyC9zxOsx/C14O8hVdu99JgTAlNjLhoQfAUY9LCIDeCQxYho79dBB5wX4E0AslfQqW6H
m4V+UKKKbl+ARKcePExvBjvDZCy/zjO91ObCaHRX0mGYLgRUL8bt6sYzM+DzIzCibhsE7Qavqss5
x434YkxglWYzr3G/Tgo/CAmxO+etG5IYURkgcQfQlnc0wOeygMv/EIgDdE+QjhVOjhZIaQsBFcSF
1H+TC90lC8KalvtxZFHBgpnPAVOB6UtJdT5V9wpo8VKDjmpWG8GEqFUYG1M6Ms60gSqMLLj9iOdx
AraJZlcJCGkxTDfHON7zkRqdT2DFMURZHPXlDMdl6rdDE+w7UTxkIkCFdKQPPniVmO2bwby2lsgt
Qqxg4aUoobwv3AEX0zyCY6nPKnr2AVmalaXtlYzqm54eZMBotRYd1CQ6l5qbAqRBubL080ttNetO
gs/aw74zttXhvo2xEcU3Xf64xGeRrjvLAoTbxNkaXRY0Y0ed/b817LSW0wXO0rbAEo4ak/QkZxAp
9mUZLa50MwQBKHEDWGrqk8vorUaC+MAOQTa6Q22Y3iiXrh6d4y09izM8c5XiaMKFuaC2WXgJtRc9
gFkIduiOYyMUrtEJ5A5FAcuOciZYlZ+j6NPF4S6XJddiAJcpI64I0fkg6IErks4AFa5CJDuSLB6i
QHohAM1TA/08N5kpGlLyqqW+aMPXLvA1QTrXsXeGEy3fcSdb6oXY0ojnpQXBBekOc4GJV5qsCOZh
AjHU/EbNdwgdMbddpBSkKuGiwY24YIhvAwB0wcbEAV3Djm4hQSHMPlf780CJbLOi+1kVm34w8RqS
FwIrYsy6i8SKfTmd9zF+bSNQ3YZBmKFHqh+X4EoVr+pp1y2a2zyMCxzFARXomO0j7OKw1v0u3qZp
wdmxGe2a3JwsFfdzphIfgBRJhJWFm1jFGx3LyIJLoieW+yTDkAmctIvQUdW0RQV5U5rLpdhggub5
VjDV5JhYIv1hGikb8yWCeIahcdsSkZaE9wY/mBcYezWssQu2pBT3chjvjHIkljxGEmKGzwnGQ2HM
/bHmy4NnlpiOBN2vrN89v5txGRYwfLBTk9cG7Q1qq61ggvMLYe+oIVmrWO4DvadVLUtYXBIHZoav
TaJrwWyGGDcvsGysFt5kdGyygx4hANO2PW/YzFmUbLsducos0PrWnJRD18XXnYLg2QKOgZPM8M3s
kWQCW7SeLcW0teka86Vb0hwOTRVPX7RN9TUp5i2G6iYW1lHMrzOAkYVS+cognI3Kl7SeHWEat7qV
b+lzb0AI24MWbvFL2IHa7xMdS7iCgmnEFzJeZ0t2XbeRp5Uc9fXEN8oe8c4RSYsvr4kW2sPq423b
TUv0Ul8cC4vAbHzyXpSva6qGaQzevSlczsQdRYq8iar5DJmCvUywqbv6ImCKsdNJP6qww8I22eCX
3E5msqEQ4jWIt1R1F34z+/tGfAwzvJFmAEVN300TFXG92Go9Dgwjuhm14SJo2ycCL4Cp9U66koPo
59bKkSw1lMyYZtFDrXDn4lls8NFJiitMTC6kVITpbVjA3pVxeD5IRuZlY+KXhnCdakjG1Us50Fgy
531uSv4KKS/U0dbl0ptDyctQ9fdElYGPJV7AS4TrBF2LKF/18205vcDcdZoZdG0CFBMRih4pWzG9
becLrXhOyNVOmfXnBr/ccjHJF2vOg1Rg4i/OKwm2Z4xCmKUmZGbT9lp5M+bUi6KXupovxY5YDohn
mO7xQNlgj2yU7b413/ERt2mfHPQye64VQhWqF23oX/uG2F7MFjoOuLJlR8Ic2SG3i7Jrlam1qcVd
l8fnVTZT1SCm0JqJeQMxIpGqpjSZp+DFkMbeHUmYmMT5Mke4bV6l2hVY87SGiJAXZ+oknkuw2GGf
ORJt7SkqtiwHBHrin68T7P3EX4UFQAx9r6YScBMLC/dlA3mh6h8FbbgWh5gvLaUqlYGf1bzZYLXP
0RM2UKpyAMijimou9yp2nIB2nbRV/Y5P2k8DgZkvfcDeAbtpw35tVP4Xe+ex5Tp2hed38ZxaSESY
IjKTxco1waoIIhM5PL0/3Lbc1bzlS1meWmtp0i0ViHDO2fvffxg3PeePKg/HKQ7ZjzsKArhAWBRI
WrFPTuJW5XJRukuCNWFZaHyoAqUC97l6ElojtQgo6nwQF+Pk8s5aVFgjNnxD+DniiScGwqJEUcSJ
DlNxEzQ1BPrWjfDCLHDgaFj4IUaqVXObyiu1JFDb30dCdxyzx0EeHREj+lLD8UUZ77P53PWF9AZJ
NTpQ9KuwLNOuJTcKY/reXwqAhX78GXNSNtIL0UqvJQMr1FuOL7XsfnSR56cGS2w1wnuMxZXhGDoz
tjjQe6SE2aRs0l9+yOlByw9sX0LrY5WGJSVSPH8zx8+nPN2PxP5m2TsWzFTcbMV6ZevdRtTehhh/
k3irt9K1vmkC8i+7+DmTA2aVkLTAU//ZN6VIs5tx8in896S5+MRR3+wtPPVWoXva/rkRvpxk/OpQ
v19v6qa+tYiNQAZWHv26XrhTLA4hx/84OwYsk9gO3GvUmotpwq/LqUDZQDQCU5rLIY2cJOHYG8Rf
Rct6Ka/1ZecqrrLWlldua2ryLh+jiuwIjrSiasYE7Hy/LVGuRhLXZ53dDe02nHRw4/pc7DgNfdLP
wr53m2xu9uSSc4xcURH8hhROXf/3i09Tsm/PtJv5UZ3PeKbdCu+q08eMPQz+Tn7fmhhfeD0W9zbR
NOr6et/9U/P7/dIXn09yxrLoHHLfQ43PN3v+4Gt2nGz8OrULFbfx+erKk74Y+f31Rr896YsPaBTm
8nDWuFnZbJwOapoKRczYQcFm8i7YgnlyMBm6Ahf9hN98v80LOFiLJWSoKbdZFzfjuFHo2c7HKzcm
/fQJKWB/UJEEFduci7eok8Nh4F4M/wrYecExihfvGqMIN8MN3iwe/3y9H29JUSUQPEOhLrqALeRZ
2ahijbdcM28czDvY7eql4N/9+Sq/lFa/LYxvl5nu+tu3qcunsZCJBqbASg6Sej4Yg7CK+4YZwmvd
woZNj2qHj3HMpo5EfYTmPJ3GvVJg/xDi0YJhEVT8gNgKWf1/fAQXT9yoGTPVkxWLEmyF4jVF4KZd
W5zXHjNg8Pf7h8rUdUrI/YsqSVQPTbDuZ//dlwPyZUiqLguXXNtZgBOMkbPJCat0N9riwj/QJLin
RfmSXeW7/nxD//tivxhh315oYaQ4uxErQxgx4vd+isvT3Pp8ZU/7de78/t38fZmLzzPp8Y9QFVYD
QIfb2mQ6fKgW6NHJhni1SGxooct2WdzMjuR0OwIttlvuUgI/F7Ed7qUrj1i6dtcXn/F5jpWtUHHX
2Jnu0p3iibCvTZzqUd/hk/sx7BCLrdOngQAKXM8tBljGQ7Q6HwEphMW1U1Savpo/PZ2LL3eOR4YO
xAddC4JuuQQkig48pLtxMziizTTNwTneqh0wIcPUTaPAJtku9oAL5pX1PV3pT7/k4vuOmtzwiTef
dq3OyZ4JRGOWauMGeJy/YgJvzz/+mwsy2GCSLEMuvxw7lKc6Lfwy+V+3fmi80EF1aIorYwXIcP2E
U6ZX+9sd/n3By1FBQ8BFQ4QSe/JpylUnewc5SjFI93EeresWm3MqY1/DL4HiNRyAJOXPeUVxKtdL
TaCDzxHglM1OnidOXkzmxhVBfOy3SuCdR9/O+oJ0mflBRlbkYz0QzwurpA8WB7ge3SbhrzQ4eQQM
Q9KSnl2zyFK7yToFtyb+uqp4uRA5xHN7V570dHb/duMaUq1pDioyyuLff1vpGlb6+emMVWblJMSs
jw5OhffiI1av8nZwMV2Ga+nJD1oPAeUaA/LKtY1Ja/vt2uoZiED0ecu1Wq+1BIuCaT4dw3QJVxHp
Aldu9cflrTHKA9T9RW745+WKPsXuSKHHFm+1xgzQci0lByTQ7uYWZrRYmk5sl3AvP1+58I8f17cL
XyyfvgRyi+tsesbpjuwDYw171W4x67RJz7GuTmh+3Dh0oqIg0Qpwg6fn/u25tq2Uz3SVjaNZnSS7
XjIn8Sq3c/2Fv9dWkpmsrlGJpq/kt6/o2xUv6rXe+PfhpHjlsvL+qsCl60zkH5/kt+tcfK1BPCSz
vuWLQW2/IrcSMZj1DsfaIs0SU51ri+PHMvTvy6kXH6g8WZf3ES8OofXmhALNCpzYaReoBjzZEu+x
uzXP3rU6VPyxz/h22YtjUcJOS5QG3h+iW8I05h6xyADtuRtjVj6jyCfg0EzVwG1agjTYQf6b7/Xb
9ae38O37mZVG1Rct18ez3oJUh2+g+S56My91w1t5+eer/VwEfLvaxTFnjFlcR/F0tzeqk23OS9mu
PHENVwYGXLkJFhmylHbyljVFi5X66Jv4EZsCwMR/chL8+UtWL9ZqBb8J5Qq/Jk3xqMbjsH348/2K
P21DnNwC/5Uwjbuc2wt9qufxBPVNeiaS59fxNlmbE62dDWjdrb/EKwqqS/7+r27q+xUvWsdmVDKB
eBC2cOW9IFNEAE3BHdbL/dJuZjxO4a3ECmgeXblV6af18/3CFxuRNqDkZpoBqjliw+oPN8EAEtBn
DP838RRupZSrImkXGEySjX125xoudvLUVIO0oONVfXUNHOzAdLDOTJAyNbBJpbUrPNUqeSl02i4I
axsP/yuV6c+PTFQMWjXmWsIlpNC0yUknl3iqtoHRV5jfUGmfrZl9jQn5G89t6us1Q8Y2CeIuPdr0
uXxbbFrQ5EpYNFOpo+2FxORY+ui8lIm6v2zRj1Sb0ZG9+KBvKrexf53Hlu8Ui9zNvPwWS7Yrx6T0
0x4LyU/nNyEKh2Twzx9UZv48C6vxr2KPDIrDBOAUn7DlDsW2Xgh7lXUYWF1M4ScekAPvheOVJfJL
AXZxnkCRQXg+BwCEanixA6pDLZVYCA7Y/QW709gswrOIpBE+3zjOvxA2elgprfFbMuNiMZOJ7S2i
+zhQD3jEbwcytUqmNCA0GtZBYUXJJc3NrHnUUFUVQ3ejYJhTDeqdht14rCm2qpwfZ2dc/AJ82cmI
3RtN955k2ooU5lvGES6TyZWGsYcMk1A31C3Zvw4DYbdMFYIN8Z2dxfIKu+x1g2eqgVETxsKWovn3
IKQM2eRliW2tGfNOJZz3sLwzGHSmuzCa3SVNZ51knNph0/XthFcKqM4lZZ21JEc1KmmIYzM+E2m5
kUJhifmsLWvBFxbKt+dSdnKfrru+C8KXpm5Nf/LcVyPMghjNzIiPrWazTREx2zrdFRJpYUkOg2Av
YkCMzhhrK2UVl/J7WfjVLjD6tT4QMRjI8noedit95NJ9bUmhvKiV2kPcZCV4wWsnXB/i93imOElN
KokmsShLr6vj7blS7XFODCIIMMJMRX5JMgX5NFkWy7Tyb4w4v89T1ZGrBv9rv2C5x+dVFDIewHzv
mYA76ERJfqOnqIjr+f0wMj1VxYZsMCMmDDctjkIdhrauEmOblfJD7tcr2ZcILwZOaCrLGMi+UlNS
hlVCCU8SA5KEkPYmql4mZg6+ou65uRfVxzaYI7KXTSk7E+5VLmdkuDYRM5WzLG3KFAnwqThEkWJr
1fAJln3QSuUzl+eI3Gdf/rlikB4adySoOcYpeL3y/V8WcJiFzHUmBIIoU5f/hhLpvYDfFp7FtnGr
eoOTr4rtycZ510s/poIxs64t+t9KDq6oCqKEZEBEVEaGzD8X/SnQDcmXKuZc+MMQ6mENqrEvujs+
HxU2CxCSGYoQNkh+qZLiypYj/nC/EOJwSJFg1siYpfzz6nHazLtWggWJydcrsalkite0mO9RYhbL
4Y4RWGOP107FaR/7vsf8uuW/L6pdFHfALOmswqHMTqg5Koi2GNda6ZHZtTNzpk9fs4O78UFaNI+k
5V55w1NR86eLX2xwdUOCiz5dvLabLwzt7XFRP7Yk9Zkzr7Sk9dUe5Moj1i5qukbVyhZvuOmC8Y5s
OLIRXNHMP/FUIChG6+zCDfcMG/98nz9fFciKPgT95SXPn/hI6FQxV42QbFTaq1Q//jcXMGTE5xK+
IpeoGI7y83SsBl7iuNYAa/omsf98hd+A91/fCSx4gf9IWI9Nr/LbAd006mBg5Uf1BGSLLVvo+Ad/
wwfJsdwjPjlbxlLa/heoy68Lo++E5Yl0ldXxzwsbXTmmYytRGaziXbgQF7H1ru57h0w7CpFrXceP
r+rvq10iIAO+h8ZYcLVI/mxRYp2V3ZUHeVkNcj8c5cDek0wAhsbFg5xRcghlXQw2sW9rgHCb+Sap
3VhzR08VLUY7SO4pCvYajKu42AQQNSthPDLZvzVi2cSG7K9V+P/lIf9jajr+RIAOyK5KOJW+uQjx
//g37Vn6F2ZPOmY9HAcUYQIv6t/SEPlfmAdJ1KscSqgiNRr9f9Oe9X/NjbmEeBHhIvJngR3m37Rn
Ha0JapJJ8k+Bq/9f0Z75S7/tndOGMpdhWQsi/NMLsEGcCWmFDgNKAsEQ+AXj8++I+pseuOfiKerX
me8VGa4sJxV3cc6RetO1Pv3creDgngl+N/RkotVumq5qiBmZ/tWjBsyNgyp7mIViyI5v3EncpfJN
ibhDeFAUdzhbMj6PtRXje5/OV23vzavcxF8X/gyOHJbqnSpbSajJlrApkWmgaZInJVfj+N58nXsj
ZsRPabyI+9cSPBOLs/kqPDvDQrfCrzRBAqyvaPcpMhv+yaK6ibaR1RooK3CMt+oNkD9M13Qh8S/K
9/AV51drcAyXNCEvsnxEHcviOHvSRA6ywRm8zoywrTWhwZQfBv+vU2t2rzGgeuBg08iwsL/B+vHJ
Xw7Po5XeJQyhRme4K+z4Lt+UDvnx7/iM9PkOT+OSbK3aw0sU97FcAXNJ6FIYzt0IRIl9TD7Fkhsa
m6LdJ4I9uZaZ43r2pnuEBDu6jZYihkVoF88zaY9v49Ng+7oZzB0/dkdl2eE6ije9sBERsGNQHTzr
VgNYupicGmIFoqmdRDhtr2aGlzr9ojbn4RImX0LQM77/mtW9y1/trv2ikK7KBREk6m1nn3ehbJeE
6tid2zvV3bkEHTez2+BefyhuIlfBOjp2Yb4KduIY9rnFH9UjoDLLvKRa47Zr1a/+nOgTbxZvjWwl
9FZTveN+E1ug7swEYgLIdikEUypiolfsk02+T2LJx+G+uYGteUw7C2eDaonDk7jJReJVvkYeeVhu
lZNXSzeTJDMKiKnF/XR3JtCmUxw92mDUSJboHQSk1CNgbjx7sQStzow3RblQs3uMX0hEwXwZjo48
2C1s+tlBfgECy5yTdKdATiht2FVzOO9B6ipkvBEa45QFhfBmJE8HFoWFAVB0Pg7qMkJ+Zxc5KX6W
/Bm6MmYFuRstBuw/wsiMn8K94Q3LdI9VqHW+ER8AmzpyKW+yT2UzW+Z7ZV3INsOYW8lYUqbdkHsy
WnrvDok7fxHxrr6pNvmmxXNdcTPDjjegOOldYDE1cM+2fMBHUnTyff+g36pufY85rKCZBDXvdDvY
FLKlHvDTT/Wl/y46J8cgwolFoZjGZ0HKuDfKOzHdtOf7LDyQNNwTf36lgJnO2H/WaXNDRoY2BwdA
kGZcNMNFlwyI3WYy1ILpc6wXE7XguhTzdykShm2E3usq2rpJM3JRDw5VAZ1Uot3orNltpZpEXt7k
22wde0TfPRBDQ1k+6YGmuVd0j56+s9Rr5/PvFQC/AXyLeYsui8DH/6w3gnlEmd/hsJZtMNphpYUM
l0TrmShe0/4Peo7pvP/t2aI8VBXUDHiyXNQDgV6kQ2twPeobCd4V0EdkzxwoejSi77L1X+DHHFnU
in9fcnoE32q5edumI1ERCq9zVI+aOy4UW8fC0hFDWK3/yRVBTX64TUAMWZ9OU6JxLq+piHUxjwqI
lx4VTDpafr6L2VZHbCBX0wiizJ5Vj9RtaJNHkqx6V3YzV82cgRU8drep72B5fFYOo9N7JyewJezn
TWk3+4g+Iye+gzvoZqt623rCegYc1K1wk8DtN/OYq/IWYcfedix3bNVMWThIlUv/PmqLUF0b4Ysc
YPl+TIantPtI5dcTdnU9pFnj2LaPp4T0AXzDFlHkVPnhKWkH4GDY54+kGKFV44Dscjb3/LPJP/ry
SRQeBLzZ9PZhjDxGpHVp+eVSRL9McPkeAzAYZKHtM9OyW5vY3Lh2AxXy1cc8WON5d/IJrVPSFVmt
JmF3pkKSaJ8/i9FLAFe9TfdVt5kr/ITsOAuIccc3nyjqRQwVzIQ1X7oS3u0Fx2KXOlKAwaDVV3ex
gDkwo1qIVrOVqq4jbWGTO6tnnhFt0tBSy7cMA1Ydv9JQmUKpCjM/HwTjtlcqs+8LS20bc9ADyz/h
HF/n5kzEBZgsM5CgWL/RixXx0gihxt7K0aayu7mBDEsFwD7DTxyWighcNvuanywUmzljpofa6j+J
zC1fCt1MvGZFxmn6RWzF6XSMxp3xrDrkthcWx2FSLQiPJf2Jd1mvumwnN3hfP9XdSm7h47vFOjYB
p2avrbxpRI/49VBSTE59ziF4SKu4sM6ZJSgvH36/OefHYLZWEofJWuv2e5VcedKtTCX9RUZJHRVi
pa3Ejz7GQ/Wqqikgxmqlnx8bqzk/DE51NM7bWPBq/PQt4z0WF2KDSAFPOf4RkVj3JUPpxpsdpWfo
Om66IMYPKGt92pKYuJstijV+g2LmJp/EGCzDY/qVvxoyIA3k+lXn9JuGHY7Sp0jNylHIEoeL+Eh8
ijuSdbdSGNWFZOywVuYuI6bn892UvXPLpXNzvBNvTzeNORVPpH7592nzJvT3CTp9gyitjdZ4ZDNv
UYlA53POy/pJexccbS03K+QohO10a4imFjk+L5QgrY087V10mfiUuLEcp8aPpEj/frBIaZNQPpla
ZUuUl5OHESLN+XFkKLxggRED2O5mIKZnbAod4l6i07HoNhKHGljTwrcGME3NEsnM4cB+R7JCG4nx
VW2dMias1SJZyvEmlHmLKZaE+GMdhy3gMCHbkoBLtQm3uyJnzM6fsUi3YJE/VfI9VssZ1t8ePZV0
HJ+HwsndqUMUT0d1m9z7fEKtzcq1mFjX0SsIVzFzeqhcdkMcd+3h4D3na8p+zVNUlEDDPpktoVLz
btTKnH80EPmn2LDF0N4rUECfhBfiLqDyTK+AbaW8E4t9IDiNtB20NUrWEhOn1h0cHxmagIPAWj7v
CQNQo8de88ITap/ntlkojdtqm1mGlgeirEvi2UDOlK0VS5b0lOqCaOW5fADwwyqRsiWypJIPnm2U
xRti0TOYxVfhO9lsNQhLlcI9M+M3CP+8RJ9iMZzb4138WnyFx/6O4b3IXpCYc8QB7zCpo7t0d/4Y
Mf4mauX0XORUVbbKbeUmfPeeKuph7pI+GK/P4GGpA2++jTZqZqNfkNlleSAagaxWfEviUEOAnacK
lnwbIuZ5b74G54y4CYb4HK8/k3h7Wgh1tommLUAJzT6EQiFsYUURb5blspX4rzFBQDF712gOKEyy
D2IB0ueufdW0BWLFAO8lcFDBNJo9ZTK6GOZHDLARXNwoHJ3aolMJGzNJm97Fziww1eemn944BO3J
zP6rl62TsBPkFeFaMckrd82ODd4q18a9IvGjXKLks3aX1Ai4TY04wrvigZuqNxVrBkKApixQGM1g
vDKPO1GZMps0pZdJ7mlNPGFbW2OgLqyqBRI53ZPd+gAf9hR4XYx+bNvMXUKZHlBJ4KPuj/uu4ofz
4gdHRSNgldF0GKivSeiUiBfmThQeiWVIIDny4FKe4M6fb9VxEyhYMZWxW4X7FNhuNjvK8g61Cbnc
w0GM3SBexZT6avdS2wEWsbG4p9NjoqdnyFVNRbPyzrb1cMlrmeP/ahKIhxSCtRWeiaplqtFoZhQ4
HUouLDGHmVkq1NQu8LGR7RGEKTxGm5g5tF3huBqjPRy+7DmJjlVzTKontXe0mSe8zGV6zZcIh7OX
M6FKrH1ZdUgC8DQXRLm0AhQ/JEmwPZm6vqnJpozXFedi4iLDgt0pOPFpCT2hWqc51qBPCPlH8sZc
cf4VEaOiLE6QpDBLJQfETWwMua0UXT7McMVpTnugFb7j9mNQaWi3ZHSpvpMPlrDWbAPMmrJnfXIi
TwFe7l71ZKE+oKU40Qyb8obUWcU5PcMxhVa/hG3K4wkx6l6OOL5mZvJxdk8f3Y6RQsi3Ni6rG6R1
1vBsnOm4zNgJTyv/GQGIIzGyNhioYBjvlBWZBBT4xzq+m+WLqTFfFB5fLGRW387Vg2zcRfFeq271
86ZIvEw/lgF90U6ZHUYiafIDMRISUVAMWz44dZjmcDQY79ifDogRnIEZYkcYqLHkGJlDW0v9nSTe
MZDoHK1adMO+mq+pHnDAYwtBnqgNrm88NgT23EL9FlMCDpjt3BoNarsVHjNrHWYrn0jJdMOL2AZb
nZNneGkJ+Th/tLCRiMJbVBnfDMvOBh5gJ1JLdD12WJsACXXOmjVPkTc7rbH7rZap9ByENOcxgQRe
2hKt5eERy6FGNFpFYidR16mlxAvpF9019YqOXcEGoe0o/Gor6jzVoKwgnIGEqmXYvUaNpyVupAJ/
mCoyDs3AHPg4X5D2DnEAuEB2+2XU0EmeYSWZPhyQfDkeSXgJ0WOaeE04lAB0WqcH1faX5CvayQOy
i2ivP5MMebLLRb8mAwTTVEvnfXbuL++1XedK7uwlvWMeeXKIPnZR+Hhz3cKf1FTWNJFW4pUwWmN7
ZsvL2E1weH1F/sFpd9SXybp7Lxdklpr9Q/nKsnVCJkilKeD/fqTNO8rT5fh5FAal1ZGR5A4L1QUU
t5JFdiQyWlt1T72D+tyZbcFp+M6d0pl5FT6OlZsup3/RYeZrw4xzC8ms7vgiLG2V27Xn31bL8xct
vJN9SctBvwdq8XijB5QGfJIEZJhqY50fQzQPC7QYISzn1Sjdaf7jpC1NiPKlVTkowqHEkBVxrHxP
epRP2ATtKdCDbBHgZHDaauaJUVTIr8SkLjF53Jhr6JkLYjTcB6uZ7E0xNSUMji5hdzvDLjk5Qo6p
EUwLYXtSyWMicSfILYbiOcI1cRWjh7uppC9EpKVNFHr13r+NN1LlnAn9pPRs41Vr7IjqdKXbQibz
NbB6/SY6r3rD7QZP6dDkWwkR1gg+CJPHlDBxcwLiPyduHf7zGdVusezHZY4NyA29GNrd5QxRqSOh
lTJjNr7H7hP8CEtlYRlqy97xQaxSot4txVRhTXMQgsdUTsbPYHBtoXFKg9Sqx4X0XNnzVb9oCQ5F
vmo2HNnqouvWBI9ZROgE5mxY9Pmnnm+7893Y3VfoS2v4dGvAl7No6ZsgweelvGWgmozvJ+mtfss/
EdV5teiF2psEPiUBlYVHrXklgpbzorB7ZHaB0JtRcy9D38z2DfnZGUuf4OXoUaNDmA02ydGz+cqn
IJBnG2JndXvEScFTNkKxxeUkV7KlGr9IGoFVNpqqDPkbNiwcCzgzpU7jr/oI55d9zeEtDBlmM7a2
HRF32jX+Ic2h3J5XsYuubtPsOSJQyQPdsF32b8ZOv9P4+0QCHMhL97kJvm2UjeWDMvxaaSjKlA2d
iUqV2B7129GqiBiEoC4QQYfaHk7sgSXNG31JW3Oe29UWVRC4yNqw8if0sStM0eWX0cp24ZIwYupr
s3EJJ6WgpsGOnDNMmgWeyivQt3uAKbf1YjvxCHGsWZUtLYmpHoRlvtF2+qHDk3gtLtiibPkIKzFw
xN3c4+f0czfJmS2v5kjYbenklL2dOeetkdoj+yHd0BzKDiuD4FbxC3PmowjiNlhzwWEx2N1tuKRq
RzHdOoQfR47k2yhvh4NSLBRwn2hFCNUme8kf5cge8kUxvo3BcohvpNm67FeYSp+9c4hinFOMuEv+
Ykp3vEwfTzHREUdU1YhOwBVxCC6/2BTMYRGOOFqjJqJodqTTKyFIKPRbGAMLXbvBrTrIb2TlLkYD
Gxj46dBNoySFJEqf+BYLB39OshnUfdvIiV/NwEdvEvl5wM2VeLj39oEdqQT7yh3SNQJqCNnRyLTE
ETtS1+ezp5XuCACmLxvNa9E2f+naMquOhbhhyl4b9kAzQwY9f/t04rDCKBols9lQ5OVscZVOIbGe
c+jNKMMwquf4oOvsHiMD+bUFOsDRK66BsUe0E5aUfRJvG5SP9enrVL2eZi3/K7rbO58QpvnnvH4r
Qcfn0eOpdHF15y+qHW5CbopEqOjdECsHuh3aXhAF0rSWkwYjfFZkuyZJtbHP8nKWOFlB0ODGqF2y
fZ+McCF1t526KIJXsaw5ldZhvWqA+pJX5OmJsIg9WqDV4NYP2G2368Lmw17O2L1W/nunLRT1TTye
Hzs34QTH3tos2kUxA1I3gaMzEsIeQJjx7ZV9K43WAOunls4hcNLZcla40BBGdMTNQvPJk/OIxTlZ
vuFF4O8zR6+9Utr351stvDmfnVixm9oOjc8qvxt0dJIfZwwM2O26mHMg3jAD1siBk8zRw+vITvmO
9F0j242+mODb4pEDPi+x2X9LBdDbUViVgbSOWcbKCUY2Q+Szw+E9qVe0o7rHRMokMMxgt0Q2Dd3E
Ob0S4GWxnO25N18lyIvXVFj9I6MveyauOJuJVZy+aBuYFvYxsYUF+QMh/TGG5sTEjQgUWd8atqHh
h1yyVSDAPLmG1TraCorHZLTbAnLT3JHjHK/YjPmfqi5hVWkCMo6tO9DvVzm8cPSl1nhfyZu48fI7
q6w2kkLW7kplJF1jfYWevbcorHAe93KPV8DOSfY7IxjOHiOzkz3rBC8MUv14VjV1IVvqBIh0ax6/
zrfR6tj9qgvQEkd/i3x+GCaLVOh2dF/RitzJuMDhdQ0E05ivzBdaOOb4exykBbyvO8PW3zjRrNnn
xP+bnj/hYodZs+mzB930TYF+C/ZLZk1+zrkNSsQahC3jdcb9RJtIdIeg4wRsUV/CZHlF1fd4dlo6
8fk9RgTiSwKEQgRgTHr2PgwIi4ksbo68dOO8A8ISaemt4ACqLd21q+GJbK3jyZkdqsCTOdDoKsHO
gXtGi03vRhChackh++9kkvCuJN63kd3hL5z0H9Y8Exx7CZ9+xxUv4NqZHHS6XOf4zduwNDfSqt1M
c4ic90MHukjc4AYHUaoEajJ3xMeKjQegvnpMr7FH5j8hx5DXJGZyus4s/mJSPcpqM7YZECfw5WDR
0rFIwBcIuymcudts0WXz/etY1fPTCB5oswOf+sTmzF7QVljDYuohuwcQ0jWsVnJCzWAPtgEg2jg6
RqsBmLvoNZvGjXYyxx6nNn+bVXPtVtQJaP/tqf59K5djcIRM41lpuJWMEnUl3ZyX7WnN5GlyAqZM
XI7r0Z0IcSdXsf39NAvw3ZMbo6bESmOtmMJy+mRpZ38BFv1hvgyWrTOnIiBGlX8WuNIeqIKbr636
nm+ctaC+dQttQ7Cq3dCBXSX3/AhAf7uli9nCOZnVcKB+AdATstwuZO8/mWH8wOLBWZShMWNhMHZZ
v/ggzyJMuz4ivptXSYAT/VFh0dvYNY+GfYDMTZrPK4vgpy/v+zUvqK2KcCpaQuSVXzzNJiCF/Bb2
UL6ilW0PJ/qZ2kGPRYweiIuDKtolaPp0WmW0+Sq/5xqbc0rY+e3zwa0Q615GRjABL2g2entGxIE+
xFa2xRd4IGpw2U0dmQ7qkTqer/4UL04PGdsTYYiP+lJBVY4JA3JrF5cSBXT0i64juIteZ9timbpU
Bk91ujdu0YrLHB3LCt/2zhQ87T3aKIuZrQKUmOgmmJy9zO8UGPHEVtAxPDJLu7Y6GOT/dH+/CKtk
j+CHdLHS/Zw4bBwhJgqu21Bh0Hu898/tu8ReJzsZVcpgzvbTgOHk+A8yNqKoxNfMMdDl9iaoVmS2
bxM9bz0lZ7wJuACIRz+idndmpEeD2GykO6xxtCO4QPckYVOyUYXSDEubwXtEPIg5ZuvslUaNeBz1
kHraAqOjRbFN6VI56edHnzHwvfjWef1iXPSbeGU4yu1cWoy7dJveEI4zo5nQE3AKPFvshl74EO2o
r+ZkDwGrWd2SYptDIZpGLXbk0NMshUUODZdB8TJ9E6iWd/gp0JwvKbk66ufSa4mfJT7BZQNsButs
S0SeeT0TA0de8e8nIy7/duaBAO9mnr/n5Oym+Fy2BPiWqCExW7F4Ypaww6H7PsRs0LDJZXlONfO8
nW1Pi+l3QDPI0r0AAeD8HgrIHYJbErbH5z+vKfmnLZDpHySPX+/4khjnh0nc1iHvWPG6B8FSHeVG
XjITJsCYeOSvSRJQga11hBhUFm9Nej499PAZAsAElHkuZ/Umub/67f241OHLq5jDy4RIXWwvQ9EG
VZ1KhCa4CcY2gEf69HE9KChpBLvfnpyru8svbtflaaB9u+bF9qL5Is4qjajYJ9bYg+o0QJunZbnp
VtohXwS6Zdx2jszM6atelu9TmxHgW4JZFPVoafVYeg2mfyQ2TXE6WA2arVIaTIDdNOpMDozyHZBY
/647DAe8QM4POVNQPs2bYdveRe/xC0gbHaN+Wz/Q5msOwcChhb0BkbaVCfLkUkfPTayrNsqBxUMm
741yCFa9vJRzu19LBzyyokO1O7vYM33SxIG8e4xmrMYN7lC4yaKXHXEYk1lAndc5o13c9GuYGZEt
byZpFMFGVOHz7fBcuf6tulGfx6W2njBM8bFcN68TIaNycR9M1mdYv67uBgdCuIrAa1d0/SBNKo4j
K/mt5cDDr+umfqReH3eDO4FQyzloz1QNgthsORXtdsGOTVXp1keckzbAu6qDH9E2887wJOOHGOMI
NvJynGYpDq3OoVkr4a8vLncTTzwQ6zpzzzssxlgXgm/NVkCXtsrOu/PN1M6gypQGKmg7n5uB6FFW
uwC/zaZ2VBfTB37u07ABQ3+rwbsPEyHCWJX8hROQ+T6gPYZ076QP8t5YdABbAH7b/CF48LfJXeNg
4nMAMFgbS8yAPGUVfM3Zv5x5x26cI4YK95oN7WiXbVi9GCdOJSxQ9nW79Z8m6zo5FNDs4BEjMGAX
/zbmHuMBJ/CTzi5NFTYRWgOYOFTOAbP80Kb37v5i0v0fPQnxP/jhYPh+yYuVAjszLeqOS7blUza3
4mQFDKX5qwRPacLMSRnRP4BdhrM7yHiX3frZZxnfS8M2G0RbdEUbyR9Z0KPjC3c8X87M8NXvYU+d
77TCVlf0XPf1Wsb2e26SD0PydJfbUm0yHF8SXx9jKSSaMsPI5xnBbU59139ID/LTQEsSbsF28gEc
GuUbDTKGax5CC8M93RpW8pDsywVDINZhA+A7YumzhsDOQG9NNz19HE5IZDLAH9Yg/OXhNXyTcdtU
GRRAjn6pwZIJ7cKIz1Ne9O30vBmL2fx1eSM85EdmgNho9U9ofRj94XNHyBSo1DpdsVqZeixkfHmJ
ggqX9UDrwBE2DC6kF0E28QtmWHZGg8QBsRsKYvPo3mrW2f9k7zyWI8eybPsvPUcZtJi6gGsn6SSD
YgIjGUFocaGBr38LUdVWpJNN73rjtsxRpkXAoS7OPWfvtSWkP8vGWObX5RE2MO1HNsfFa3Y73Hc5
17rGKqvba2e8wlzEEhI9sC9pzQV/b83bw+ZnXMHX6yxaHkdZf5CMFds7Y8392qRHCdDbHYK2J6RN
ISym47TQIwdZhXuYKh1xWrMQ7Z3McGaplsukoAu2BuyVAAluNui1MqRZe5aV5s3AyPMeWsvmTbxR
/+d0FVmnMmlnzdmaoOELZHZTVgpNxeU/EMGWlhtWQjBvJSoGPvfwXFDAElqq0rmp41nyjHwKTQF9
XeNdnaVXwTM0pKPprES8Z0c8KWXk39VBOqaPzF6YnANBRA9G8yTE+T9PHjI0g8FcfQN7lS6MF4Ym
JrNFUlOP+jZgFz7NToM/dUwna6WQ+cbsnylRcMd0r+UXMejfTNUBEQ171a3nyU239h/6X8ASoyP5
rTIf9iuZEI/YtU8KszbR7/OOi52t+2iRrxFsXYujzx7NXxQ0u2w3YpW/d35PBYV2RSujiq5af60X
RK4vU8ft4yVdDRtY18y+olm39K8u5Vt94VtOwhjbRIZjGuREfjHc5HgDrC7BLQORYSOxgdnZ7+Oj
Rt4WcudFv0m39gb+4Zo4FKADpTyjGuvRjbPXd2HRUZ44/DDrhThmMSkbqLIWdbT4KyK4UJ58XWkQ
ENtITDFJYBr4+83+sLjVZeGkasSj07/ZK2/ruN522o4VS6R6y3FFo0isTkx037tFQ4Mjf5t6A5hf
JyfzIV10azL80HK0brkIVhbOnAtroXLpB06FzIcf2HpRH0UCzZiBk2JGxOLC21Yrb1HyhvA4c9k0
WPfi9WKFNG0uPlcrBBKTG8KqL0Ps/Ws1+3DgRFAdFT5Xxrr1TxPH2l60W/2Rd4o5zKWjffFtThyK
D0fTzvwTqR3KA8woVnwXpsjWPMEhY4uCs6AaZz7X+K+RwnlxeNXd/qXnQ2+gruUbTB017XMvPcST
+Pib859EwTwZMj/u84UnQW+IfQt113jr3BpvklhE14wuu3fmzihoyYdBuvHWuqOLjKDeTHFn/aZ0
zRWjfvoUiqvdUmScsBEUd+I0aVn852KNUvZX41J3OFvGCchLxyOBXRKKRekGLuvwMEnWJPRFBQLa
qU9HGt+kz6TbO0kd7wjso04gJPeWB29LN2livaAZmF+y0xtfC3fEg3CQYMvAsfki4IuDbOy0gm9w
iGAZPbAuL6U1s/RN5hrwUh9yMArW0Vgbe4ipPBxiUf/qt8q7s+xW2RWRzMFcWxlL+wo3CEW1AwBg
3DK427A7Gths2kcD+ef80F9Hm/yhWwvrwqvz1+x49gRPrgfWIRKtwDGcbS8zqx9jYUI6nFoIJNP8
Dt9rNEHadf/mnYJNsRk3NVZs9nb7SeVcX/U7sWIH/XdW9WBSxtVQrcJ5vk/vO3r0O+Ok8OYhOqaS
e4gPWJldqt0bxnQxeHmX0kybZXt8zQv9NGVQxIvsDw3gk3+bXsgqgu/z5fG0SdGd5KTEdhlE7n5+
PE29MYVvCgbS22Y57jvgr3t71eSryf1T0jekjqBNQhHenAp7TUroBhkoGEnXw1Nv0XhCYuFWz+Ud
NFA3ZZd6V90bKIamqtNbDcfmZQqo3dBxW+rPvovgaGsf2oW8rOhrzrRHiS1DcK1ulT3svmkb5+w6
a5fQG71DunPQHukk+LT6vZVYhavitlww9CIwj4jw0/Q2pycfIBNvz8209zOplqJNI19NasRlPKEG
UKHbK50e34jkbd7OzQ2CcYRC3MFFIZY2yJKSYi+7bq89eVMsuLcpekLUXBGirUXwpL/bB+Yb42Ji
KjPC/xWfqAumdCJE6/TkaF6N6+l+TnsTYlVvxuV4T+njXxdHxqskk62sScVdPHi3IB5lV1pZtLef
rVXtu14zR1uxyko4D+W2v8FltrSxmqwoMt6mHaRgHYDnShU2LsUtFEl/iSx03uy1Q5Et61257BbK
r5CRtzZ3Vv48Yc4+fRerefQoVpNDD0nBrDhNQILemWuVa8yLZ9JIJ6WFgqDx1bofXPhV5Up7GRCN
zK3NhJyQFkiZdtWC3jhqIyzG+hpA8arfOiu0WRtxp+/ymr7isLBJKKBAZZs9CUGHV3uJLgwA5j7w
Z+F9v53SBLWjd0uVkFBozexHViU7WE7jcttNnjOWOmYI6F2XRrOod1NAXXid2itGCOFcOViFy6tR
Hlv8TDgqU4RG0bwmlRCEMW/k8PDJfvh/Rpz/mujp/7MRZ0ofePmdV5+MOPyJfxlxDAe3DZWXrP7T
azOFk/3LiMP/olIjL8K2FBlfHTu8//bhaP/QINQhVedbQO/CYZn5bx+O9o+//HJ07BPIHJPPf5I/
8JXyRwyM+bdHRHa4Y573Ars0TUZI6tI82LMp80/tBjlBvGQw5N3qbkGkBt3LD5fn+p9fgo9DD7Bl
Z4so21nHtPASwquBxGCfLaK16SlNNBrSXLbD35LNChbXjetBjpbhMNsKQ8zsIHUE3ja1vHICvCnJ
ljmJO0L4VRJ7ZtcWgM6TiplDvqnteJWJZms0iCWLgx5uDUHwIFbUWYE+0axKcFSHXrvu2vhlCIFQ
ClTBCfJZcMWV450Uzdy2vv3i6DELddFCV0VU2dvMrq6DXl9GZr5wGm9lVj0VQVYAp4XbboQ7sr7n
Y0Q2r4zeALRrqBaLYJQ2LbLjZsJsj8pKtKyn8BoSvnAk8A5MUlU0tyXBAjXx3gwCPbFJOuCSCDa6
Bj2NA5dkIAxLrbeWlLpFiZJaZy8SHKOQ/mEg3/sgE5yrTEvWg7QZUUOO8rjUhxef9z7Ff1CUdDCZ
yvYl9qG2YyP/ELUIcs3r2Ap3YQAGU9NY2a3kqspcWzyW7LcgV7Nvk5d6yLhD4HFS+7u2CO6NglYH
fMsyCO9C4bi5JwFVame6Z23tmDaTj+LOg+9ns/6gHmt9c+sgy+tjY6ED8C6LdZHy1wzZc6QXN32m
30ldscOswT5MlX4HffpOwUBE0ABnThezTELkm4rghicnXg1VuVGF+V7GCvU+CHQNrYqXI+MJfKbB
VrnwUpWHAhdikPLc5oi9k02XqwvF+N2ro2vzTUmqxK1yC/U8GuJpeEtAazfe1MP4VCh3/dhuFDTX
oflQT5KQMSMiZ2v0r/X4O6MLCAf/5HTmiz9abocmLLbQRN+YRACExUpp+meFLro3PEdT8DPw5MC6
MTT/Zazei5HsmQrppixOOW3glk94OGHwQ9ruiBglTZ9VVe2q1bhRtCsq9ZnfIPMKnGXIwQKv36gI
u4aKgCSIXd5u6BRw41j5y1e/9A9xbdyNFnp2GdpVH/c3ipHu9byVFqpNAS+3OOXl8hDU3U2Fyr0x
Y1BouThVtfMsmfoi19DdatbRi8Umx0+k5eYGAOlV2HdXjszvsphMxMXCKPuN4tg7qtZ54vjXejue
Rt86BR2etqaeVYaxqGNzY2Tx0vbTFylEzwwkvgxuPc18aVVz5YXRgpyjVaxZr/qYXvf8Us3IN1Wu
vgU5hYSqbIU3IR3yfW7oRx04QFxW70ONfXuoHnV5XJNffU3sJRTsGDxweSrlbVKfUmU4mIO2i2So
72ORz2utR9NqKUu/pcdM4d56PDnhqrTt35WQ9pKivRm5vLdGgLnIJZSOEKOuXKY+JoLaMlh2HHC4
CawC+yUoERW2yapoymPn2G5naG5XpEjFjrpNvkKPrAhJehn/lgNtIWgQDJq0M/z0TwOnOQ3MF/Y5
R3gKS129LhJr6RTVTYn+ZIjtlfC0QxwjS/x5hf1ufQX6YRimRcDXFxBAMwyq1Giy/3eghmx2RfXv
1hdblF+KYTbwsmxgBiW/hKixvzuBD3vVunSaRvi5z5CBmFV/r994q2lwHSzews1IjQQAYpbNpG02
bkPqo5/P8nyWMB19sgLJpjkhePQzC2kJRLgNAhWACX1yo3xtSeD4e4T/K2n+i6rhh5LmLvhDqFLw
kr58qmqmP/SvqsZS/wFSh6A43ZEtFf4R2/R/VTW2/A/dglpGpCpWccNU/13WqNY/VEu12DlpOJIx
43PL/lXWqPI/wATKmIJpS1MY6Mp/Utb83YZ92IPiTVf5aVOBBC/1K3swBxnRJ00ZumGbySiIbPPB
UYd6n3olss6SLm4h0nmIONcQtbL3CoHgwxTltS205KY2I+eQdRWaQBbAWmu38VDtzZDYBzkKfnW+
gy8o7HM3N5tg7SnpkxyP8kusB+l9P2ao+Q1J1AvDzIKdE+Xo4DwiklaeUzpoZJkfp2PmfrhB3xRV
Z/2q6YShw9JNw3YI5+D8VSzy0ROhI8jx6IWzU23Nm0m9KGdlHVsMSYLlz4dTJv/4xz7NdEC6U4Co
LRnGkHy+y4+kHJBpXsUuWHF5TuY9HVMPS1kz5jRUspGWZ5Y+UVmaeIsKhLRG8GLD5Tyao7USCgzi
rHYNXcx1LWOEEK+NSH/Ki2QJ/eFO7UUCpV+jfyDX7S/86ndDU93Z+N6sUiUWJnUAhxNzkzbatuzk
V2+0CBSK8q2hk1WSDvToqVvodISJvoutNp5hlq9+GVWR/pE9RPV8UvKloiLd1mo0vlKJF6DVzXvP
Efs2pW8ewY+3Buo2g8GYEtirtEv2Sm69eVGDkQQRKdl35ipO2/hWdorkTkqpU3VPcU5m7nRXJL7c
jLEFGbLHQF7Uk8Faouwo7YGPylgjk5Qs5AB2kM/kIB/dsCbnQ3IYcGhqCEy9NPor0/YxIhATuW37
8pA1XbEtVTEAh5eURT/q4iU3jOhZzZUUY4+JWMBHvkoEj6YegCDjwhhoGsV15a0URsJkZsUMKyvJ
3stj0LmGNnbLXC3rjRB2fGc3irOoB5Fu815SmIsq7TEXMSaXCw+PPS3Nn15PFg8+TbAG6ABb4EE/
d1FG0dtO0Mmh64Wxfa8VRefaQbEJsuq+NDz0Q2XkuZXdZQuiTPRtm2jYhVpF/0O1Jc8yRmNuVsk6
7sLRW2d9Z1xR+rJjaHw37IJ2QQvxUI11xQtqNK5h9Gh22sKf24O3VzOPPqAkWxqlTh7sjaF6gOz5
pGXlTVRbvwdDg0k3JL+CalwGiERcrwf42XW2t7ZrRqv6cGT58/HHs0eA8y+Lo2NYt+hmXkU8hWsI
Ri61pCOybFoaFzJCUwldW+gNzdLwE8YRcYfRwUz9K6LrnrTA12exh95jxKeM5aez4+vebowNYCRa
R23dvcV1wtA6Uu3b3ho1hM7ScaBm7oJS24o0Vm+dVBtuwz7QorlMEXzQfSrirLIBxVFfPKpdTK8o
SZls+M1b3hVTfhKZLDBLnhpF3JL8tjY7CvpKDK5mDvkd9AZ8b9PkQ9iHMAmI8mnk5yYoIncIapId
ADeZKorlQvf2eYCRiO/xjgA64oLSAFW82SMxmGhfYCCUVU6cDmmV2bjRo6i6quQ2WRQ6T3EuioTI
BqKHijYj9UzAkc6skKSZwZn07bk0d7QOJbBTXqmJFx48JXmK/YTxn49UsvF8kjti3Xf1ArlfWWkD
8BOC7ZpJymbXRXjrtWDyajPdNI5ZL7SREXZTTNaoMTOWYWUyi1QGVBxh9qs38eCpdh8/IdrFMRWN
6j6vfeUYe5gxMq0cVlWQb2IiR0nWCpFtF2ITe/HrkKvWwpZS9l5KwavZ2k9ygGsf/U5ZRaQVNdFj
4cfUmyxNC9v2k7nc2/rGKjOY3oN9C/efWVUUEaIEM/00loG0tlKKUkepXkMK6YXa8LIWdWStpDSZ
686wqS1cDrnWKldRLVdPSdCBKvDkNxbDdm/AZD220ZgsRgfuQV3q+bMkUm+lZwLvZCtdGh9/eaf5
IEyZiSZVAS3S6bP/cWJiiDIcUrlGsihfZSjbp+ykAkGlneT3esoy1KXxhU7Cl0NCvCW8DqGaY9gG
opLPh3TKPvIk5GOuRsQmWJz3MFM31fg+ltLCsbEMpM6lVISz/i/JcXDYTVl2+JdEyb8MgA8lb2iT
FqGNsCyKsLzRDDhwk5ewGTb44A+5dp018QGG2dLnKfh51fzyhbfoIMFLkfnoUjudd56rXk4HMLGJ
q4OZMFGxjvVpQNrgaxd2D9NV+7w4Uz9oU0mvoQL88mXPRpWtoQR2Itf0RZnh6pSPDc7On0/nPIKQ
K8mEw4FQiOCUKu38fIQ2WEI1igKbU+4G4y6heGrMCmM3bevUFc5dYwyulJEGwyQyspOdrJBA6Xsz
lW6HsCy+a8ZD1+cXcgvOZ2LTDyPfk9pmIifycE27qw+3WALi0EkhSjD2iLiGaBvIOfzIinBZNRd/
VB/USjnc14LwObKqatpOCRaNgqk/ScRBBY8Tlrfa5ldlN/E5xo2QaeMWFXNrn451No5MXonejfSV
YKaohxeelKmleHYHNY0vB/lwMl02xjCfzyBpmes1lVG4WBuu2xbual2qNLzZ5tIrl5IbUfFyjgO1
hiqgF4Q46qT8wq/4+rzyIyb+HYmj8DHPR7xR0wreerNwKatmDlnE47BR9V/V8PvnB2mqFT4/rp+P
o38+Wb9iAlV308mKx44onIq0qMJZKOI6YV//nx+Lp0Ph9QCFpMpnKlwKf0/RZR6NyiDirMRAh1zV
DhEaKDgmkYj8fDiShL85ORou1NiKbLHTOjtg38d1oaopghv0QARNJ5J/8Ae7cBMxvRf5sa1Lm24Q
dSwBhLQyRpARUpeANkjtw0jMn2UkhDrl905TRDs/qppdHIfBSjKtVzJIG1T6sn0VZBEexTDB4zrF
LRZ2tFXrWiyMfkQJ0JvJKZZM+z5rfZwqIclVziwYw+G+N0WxiMO43Us1FbFuVw76qRbyi410Tiuw
iYWybm1ZqNNF4KuZK8c2svbcbAG+OmKhsJpiG9BtVxE6Cg4+eMXACmq1N5Jc27OR+yonCOLw7rTI
e5wD9EklmEWVik7Vb9QV6CnevYKJrF7cdqQ99bnsdmQa6Vr1bOVo/qq0u7HC+kbo7T7lT8hRdsOO
4KEzJuSkjCwUBaykSo9NiwwceQ7LO97McBNoxr2tJdeDmv/qm/KKx+zk0R7ysyJadHl+8DvKjpHb
bsbNqUem5CfGS6bIQH9qdR0bBoBbIsG77hjWWHZ1/yhFxTwwM9StRYfKt9V3Rdu/WpL6WEZm7QIU
FItGR+SjKxD9hlCGLJ7Z6GU1KhSpVG2akXSuuhbJnRaxoERdstI8ZDpeNT5aOSoUT4gne8h2iOBN
GrI5Oh/Nk1G0wtthgKZk7Ws3ZvipCOprBT3mMdonjQJGqy0IVrNo/scGSQmF9Ag+ml9iZmymRv1u
RAsSJdlKHZBmYf92EshLbR6hbk0I4xIEo6Eoto91lm29qjdnxMqMs9airR+nA2qbIpB4tMTe6mSE
huyKqVQf60D6XSYmSYejeFQGQtnreMtWfZUN6HuzEpUPbP7rxgpvW7nC76ICVbWfRKK6Wqli2qDb
XGq3ahMuc7gUcVDulAKPs6bRU+9M6ZoO0qmspEUWqjcVJb2eWvd+MeDciVAk2X1/mw3jjmTYY+w7
96pTroMYaofR3hFcNR+kemKPQAhUpE2piKWaRcs6UxBn1/lSxsk2ZjnORjt7a1DUpGby2gttZfbx
LhEBNIocOnSU5gvRs7EU1XUe6O95oT1yta9sDV1Zrm2SJl+3KpKEhJXY76aRB1bmSFafPGRUSpnQ
TSfSYEyLm1gxkB2XbFtC/bfDJo3v+CZuuk1ZmushxC2ni2YfOtU6ajQx96XQ1aMwXrSEevpJtyYi
YSul1XKUwluHHaHWF8+tzi6z1cBCeam39Qe1Xoe2M3ekfi0FFn6ainZ/YvobffDW6kjZq9npOgAW
Y5XxwWqRU/S6fTIdkGV6ts16acle4a4QtKHzYhVQCcKSDRcywTIR8bCuLpU+GYXJH0HOm07+V2qo
2yKmXxoVCsPUgstadmE5y0xoUXGpYjmJzJu2wv9sdiNMLMXYmHV1FcVmvxGVBfNFSoxlPGJvDFUS
qa02+pUZ/b3lYK036/QkmnhFRuRb1vch6yVvoBTHFWtCBAkDI8ScYKb8KSQo71fpj6HbtMp7W5u4
iZ1UAthgBxsAzytqMLrC6pjvhlL+xX4LoZcNckGUSrytQ7s45A1Srywa7micSMT+qXu1z3aV4TwN
EUSv0KRLWar13kzV34GfZ/iKJOI0/XqbiOhPnfKRFl01D23clGNPnJ7vFflBEuzZ+Z3GOg9zFIeB
n6x0MbwThr1LHRmghXYQwrpr2uY+MWJMnsSZzVVWB4SLKaEjvc+ECmF3AZ5OYuZtioRJemrunbgk
i3LYyK11X3YMqTv9VkWaFyToOg0WhSsR0gEwBhh2fd696J156wcVX6CexSFRwpaUy0B6bTMUY6SK
g+dtLaA75q9usG3QNcZw6pziIAbivHoYcj9/Ir/7+jvUw6YysQRpfn3++gdeJFdNEghX6bONIoKF
B2hEHbSrHhdql8UXDFvKmTznb3H48XhT6fWhOBwNywG4zPGawITccB3TmEj9x7B/Mlr4AFJ0xZbz
kJTE3BbPP5/qd8fmc6QwFqbN9zW6zInMzsGJDeS1YFvfFjt6TG48dQhyJk9h7uxLntyyy2ZCAfhU
1E8//4CvFR2HVRnYsu0hx+x8u0Ulkoe6RCqp7amb3lHItt4TtTMvrItc368VrDmB1FTNYigNOXXq
Pn64zEmRxlFb24PboVyYlF/i0ALBIuN5jQHpwjbyfAjOTeVooNsmptg0Uj+r+A0zCDJP8kd32BLR
M+/+tCO++Ula4s9pmbCM/Wuy8D9qrf8OJz5XraaiTd1pRJu0qs/ddr0cDoncYBH3q+CxpRFYq7d8
PNiyRjdlHu9SMlLjwIKLJJ8IS98VkTFPQlSQpfrsOLBLasXOwVYOTLa01Zi8lmBqPHTGVZs9OHrz
ErfJk95at6bCdsrENk5LJhnsRew/57m0bbIb37SWhpogqQFz4eWbIMquoZEDLkweYwAsMnPBEUpA
6d83ofo77QOXhtBWlZj2BMaF7eB0ic+vh8NKCbqOnbztTFv9DzfcUmPKsZpnK5rCog7havK3yrtL
8rrzlLO/t/rjcc5udV9JoZOkMbd6VS1x0hFPBVonNOfgCfw/wEluJ12NvPZoJUsz+3jJmPPds8YW
XocFLFuK9QWg2/u6FqkVP+Cv43PBl+0AaR6nMHZXV0JCdWEbdk5anc6YrSwSEzD8bCHss82gMyQZ
Ddh0dBGqbeNtuYv3E546RPj+8/Lw3bVFECczBLagAcrn64MtIqcds2y6h+DmHkMLef88PRg4sXQX
rgMLxm2wTtDNIksiKPnCp+CbbS8LxofjT+vXh2fIGXVNwlYNWwqd/J7o8AV+ia19NcIyuTx+/B8O
x6CJPhBK5vMGRuu3oezDIkSDPLrKghdpoZw6F9e926wvKQ8vHu1sm2uo7OkTL5nWqH+CHXFkImCb
jNf/C2z1N+svl/Lf53b20CiWJEfxdCvrR3jZOAdy3o5JVBfsYKmvf35w1K8fFm4cGzVbMU1Y4ucd
F11tzZSSlQBodNbyr/aWXXWZb8T9pBLUts3GIKZsqW3AdKHVj93392qH+Bph2//fM/Tvn3Lum/Mj
U1LCaR0i8TDbTHBJ9Yks3ZonWF7TqL7++dS/va06Hzim6A7rgnE2CZF61SS8gk+PVW5BPs5V0kBX
U/QFxtFyO2kOfz7g15YpXS3+URU+cxRMZ/VS7iApMgQNBKtutiCTqfMee7i6nfeagJ4qdeXSW/nt
EQ2H1iVx8xatoM9v5aCGVp04HsHuv6AwSnvtDpAdZppFvCtve2X+Jh4rvGQYtvBaLH8+2+ml+PxV
4WwnbL1GfUgpcXZ1if6uYk/4wi0LeekbrxVOlZ+PML0IPx3h7Lul90Put8N0hK6f2eGxil5MLbnQ
dvp6Gp+KBWPqEn1Y2NRhZPSTRoD21FNb7oz4UsuXUvnLeXw+xNlzYWVFr5SDOriG2cgLWwQHNigS
gFDv2PcOs494KFeZxeRhbJphnddEtZSO649du+86a2N6/qsw6f5UEuPUPPZZ46tfdMHXQyk2Tlos
U0gMfY1tNhFHm7AOUfbHzqseOh9GihyG6zFGPterA8bikK9vIYxVXVi/TehGeuq9BFm7c7RoqSkW
s/dslzQ8wO34NE4bGEM+hZKGTzwM9lEQ3PdRfkoErlsRuVIZPOixdwqTATljBUPCSsGNE7AGhXTw
jv4YhE+56d0z0QHa6YQemibT+dUP04mr6KxmZitdeUZ5NJi/zEBKdAtPMvZRXd6aeQknLIL8qYjm
KW27DeNFKGWJ23hM+whLTWQxtzTp0QxA+yg4wDOCMFAJTDvV7qptRtBxvdrNUykTM6UC7gwC0PBx
fdnVym9jE56bROK8bC+DPjkIvzx1KbanZnwY9fqUBeW6DPWZVtCP1mQ2AgIrXRE0i7iyDpaDfFE8
VR4Z9tW93JqPvseSikM1AxCSFfJDgzAhbGwKXj/BSiElD5bHLq0IEvwHpXJESXFU2+HYWzWgQ+/a
r6wbbdoJJ8GfCgFUmRQ7h7kxrb+ZrHcbFZpUg6zRr9Dmw2Ejiv5uujwG80haJXOmoAzab0tkd+bI
Ds1eZYjXM6bgFhWq4it7BYpw7lszM9kHMbY35AV6goJ6ME1XN2kbOU21DvOcQSd8oxyjugPTqdwU
pBIo5kT8S9M1qVN/5EFfxrX/WmrqVvbYdysj2tEMwk3rA9StdAia/VUZFAthW7OaINsOBh27dKJ2
PMyFo9nTB9Tuw4GWAcLEInQe6K9e10G59Txlp47qym7r28zAzM+goJy1arS2IIEFan1LPxYQ/Lgo
cK1FTCsK4z3tTGwNU/+iqV4quZt7rT1rS6AUVuUq/uDKjEMyC0tybdhXKfKNsS5cxWs3vnMIxv5k
DvjWW29XKuWuHPBz9Wk2q0WEeg7nblb6D5FpwmPs3EgdFnHvv8kBpgG5BfruwYAJrqIo5S/Dl276
K6l+Uc183ipkxDc6E0MjYEsnNkRBZ7KxCBsouSKUwmWIHSUaq9eoL58Gi8fTZjQ5663sl9UpBVYh
8IK6qbmhPm7LEJZcBh4LhIGoCRoCGJW1L0aZvcaZ89qMyD71UZ8lBpqwKruimQ0sk9lKJLVXWuvs
UkvDgu/176Vp05SOR+zRNjpO9lKbKCnehVE9NpJOS0zCbAdksAd7OqTVDlgYj15j0/KLgKD5XcDO
lMhEms9uFmrdRpYzsayQ29am8Nw8U1fm2N5URo0sXkr2o0N8ZpGjZuw1fAdS1K+qSN8KZuozPcEH
kDvPhaE8RmpY7jKB6ExLm3FG0x5s19iu7dzEnqhp0P/6YjZ04VUrFfOo9N8KDwtPGwJvk3/LDFzo
Rr+jcVyPOgYzON4Tb8AgsAg3SeXAsqu7a2The0ut5bkaW8u6hELVFesQPj9jydvBzMBq4t0kwGGR
Ws6rl6hPnWreyEn10sq15A4N6kXZGUbaZNEp0CPgs9ZRbiUMrBhKC1I7F6lu/LZEdm2l+VKtQzfz
G9eW9Bt9usOqVvMOG6AQjKZfSZL0x/YqwIRja29ys/cuccu/Vgmfvz/T9+nDJy4rvVpowsN7cZgi
AxM3/lNmm6o9WCfjODEOvRn8e7KkTm2/ugi/+e7o1ERkxFkW4UXWWZ0Qo1MO0wJSVunneM2k+qBi
LWq5uqW+67wauPGFwk/97pv+8ZBnhcMYe1aAzqwBRQAtYoN7ep+5jitWxjo0ZuIQ30OYum0WyBl2
yba4r9Gs3wPdvUQ7+WYOi95OVzEiTKp8atHPV75KKi2WEXC4YkmoEMjJRUa8hP7UwikEfzSLlt06
W6p/seQ/107fNLQ+H/rsput2zHR/KPvpprOs422T5vE+v2M4ednr+G2HYYqim/oLjLbPzrN0SgX5
CbvDTG+fQknfeBa4z75uN7Kar7MWGWtTElYhqgt9u+nh+VwicpYfWhtnD5c9+prqWez4m+FZr69C
51Gz70o7W9Tt3c8X9Lt91MfNxNkz1Ykq09Lab91ErmZpcd3j87bMepXGF6v66WqdnZT68VBnVX0q
+YrjW+xbKvD3zLe244kPy9wkieJiB+NrjW1+PJZ5Vv5qSjiqIuC0JlC44jZHi2n66wRsYqqkzHGU
r8iDuTS//uZ5+XTUs+dFluNU6FSE7l9x87pex5upMXQx6PfClTynDeWB6hTOdCVrTKw2jN/5uM52
6caRlvXqUqvz0kmd9VV1uvh9k0Yk79qp64E78IrmIZOaJ7lwjnmfHiqzvCvb+MKDeemw02L4YXUf
5SwtuxaRo0q0MGjn1f+OXvXNm/bplp11LQbJCIXUSg0NoHaRD+0qrA4qq6kV4IL0/vz8sl16Ks+6
TamRe4mM7tbtxnszxNdwnfgXpCjfH8K2p6Ak3FnnXXCvkNMoUQtwdsVjz1DH0/dKbF3YXF46yNm9
sbw0SxyDjkcpumJeSOZj2covzOUvfOKnv+fLioFdzdQN4gHZkH9+BsQw1JkfsgwaztqB7W14/2nm
8d9Wp8HcAHUU/RTjvI/k5yIUxsAhaN4wg8IaO3mKKwHUz4ZpdKm78G3zZgILqXw+FYe8rM+nxLBy
7LKu0FCILvHMLqHqzpnVwguc7OHZ6lLM8rfN448HPPtgaqgQ+zIsQV/vp2aRQtICZAftL5hOVgl5
v7T2fvdwfDzg2XoxWLiC7FSMrpeXtwOiqFkNlt/P4gtP+rmV5J+37sOlPHsK8yH0MlvtptW23UcQ
Ht+gDzC7ZRNxg+Wd6F6IJ4yhEVnZj90VBtt0dvF+fveIfjzb6Wp8WKY0PbD6LhhYHXu4helEv5vM
5vHqTSuhUEytx0sX+OItPVtGHAkeliV4hoZtv1CX4JbmBpOaCfOLZXcCwv28bP0/0s5rOW4kWcNP
hAh4c9sG7dh0okRKNwhZeO/x9OeDdGbZBLGN2Znb0QSzq1CVVZX5G3Wm0kPL6XXRTq4jWia6ceAT
sOts8RGzhfiXaHwYNXKiTd+va33Du5MqiVEDjV8Dtu9ezC/KD2zTku9afGf2iEMgj7O3tg0Mw/wb
W7k6qk/gNERjV39P4h1oIoAQ+xQJOMTGEQNdPDNnx0CvThpvrNSNJ7ePNE78LJQYQ4DLkWGnu1FD
2oDNjbXSZsk+au6GLGuv0azJ/QPHQ4czmrXZMnR5XaJNoh+kb/EWRSrMxKiKj1KWjY7V9VpeyJqj
6d+7tHkZfJJjeMYGTQjsyi63rXy0xe0o3vy9QLR6s+apCbVgcdPPndaXISdZpqtVLQNaxbFDRUqB
zp41wSnBR6xA6c486oV3HPR4f31d/sYHT8+HkbCmAcihLDWthLcA7F05rsbGGBpmhwDJtPjlQCOd
AjX6BeoW5sIOseXRzqpij5zcTfhcbFzbeLr+S2azANBeqlYSINgpkFl29CjNOz63WENGljs0pxYi
zDw3qfS/RpjseSPFdljKSOOOp52cqD16wTqq9UPObSLxtFUL9v/6mObTjAF6GaKexntkksjzIBAA
YdFiaRGN8PdRcgYP4+Orp9qglEblHzlcwkrPPUfAZXMYm/Q6aTe8TaeJ1clNI4nsm4cGOQtxq6Bc
B8P6c/jAl/zebF004tbyM93AfzLai8iTh5ALJbhSFDbNeE4OwDJ2kQ06bxSzX5fGTkQKYSHibEZC
GoRWoAmMYNr7VLFdzSUP5WFrP76HRg6kfjO+iLiE2kuyPbM54SLYZP1ERTf0emk1uPEhu6fGpxi9
9sgR7/7loCYfsNQNK5YGs6GhmzyNNmS/Ra9fRgnc5ff5/Gp5ncHJNzNcyy8AxQ2cSyGYC7k+81S5
hZeVQ6jGBOj62GY3+cUUTk6QHHfuVvHrDhGACi6+hZ2bOvyjTfcaZNpMlGKhqTKdTSdV63JrHlN3
hcck4jUa/XB7OKOt8O+GZUxOizLyqkGsSKKpJdq5kNidvlC4mj+QLgY1OR1SJRXdUiaE1jbSqcK5
wU2cB6G2bNQBXtIqPopABfO+lGB8AIQ3gkywQURAsjPK8+A2WzlyF3R5Zk+si980yW5tLIYerYTG
dsyXMj9AGsOd9D6QmGmJu2SP4ngoL7yb5h6b2kXMcYVdXBaboOjhlspo68Tiz9iggdGKnQf0SrjD
FGQfSNru+pJdCji5nWZGngaFYpBKW1pG2ccCRn0VH5waF6PQX9r77zYI0lsKjBONA8Mw3hk75nnQ
1onjGzzZR8m88yhFhmvEyvsqpJi4/C3UwTSvcUjQpJUh80A7mTGX7rPMGgIjsQtzuCtL+WylLS3j
vgfy6qrFtzRKlY1U5nRWssE4eqJjfQ77eqRN+uq9AFqZdjadxbq0r0+9NJ378fiC6o4imQE1Ga77
248d9J1AKyaHqFKnL9QgcEhqQriStW8L1aBv9dT9VKGDRCdjH3cOQq2K90s1kPHIy1HSxPLhQDRa
tNXlfMDqRVvqQ0+vFJAoRZgWUJ413qKQF9/+wLh0jNpR6UMb6V3SDp88VNZdeMj+LRRSG2TOwhE7
zdZjPC7e6ugyOnKOxwm7XP24Z+RDABax0LBl1HE2kjLs1bRcxCUPWuLCZnv31B7jqYqE9BbXFxXC
19t4neANlmOV4C6PaEmAYxK2CG6C7gFVVOyKdineOF+Xt9FJvN+oqovxlXJkhQMdJbux0bwwqMsr
j/2d8eDe63bw4Ky1p+srTBkz8zTg76uSBoIJ6tFkQk258EXPbHK7kyqcW6zmexhUJ3NQOhozbrBT
Ig/NkbwJ94OYIfbROZENPhjj+gwhj05GjQ9qabDpuhTp20paZ2DoBzCjewPGEU3nQOeRp5UPZWTl
O2RM0D6VmhvQ9shpJP5OtEJ/3xmSi0uSKhwyB//rslba//GAGuf1cpiTUz4JS7RClBotTDioq1aR
wef3++tzObM2VYWWv6iO4hRgO9+uFaOjDqQFIE7EEvWs7LGr7qGBr/z45Xqc9+kKEWtUL1RIBnDh
p50Tv3LLkD4dlAuv2iuFsdMj81HMjZ/Xw7zPPQBF6SIqtGjIiu+aU2VUVFLBcLT0qY4OtYnbLDAa
UVxlyRL+aW7qLmNNPk+R9aYn+VaGp/ePCtYCTNW9ygOhlJZIatPzhYUA6hVxfRkos/yuHZOEuWJE
LUBq3X3wm3Mg/4OPc/n3J9eUug8sI074+5H2ib4I6IIY99hwKU9M7/3jMPRRBmNUWtHUaV5y9TYa
fIOPU8MTzCRcr4ND3N5p7Xev26c46UE04bK+izjDPPfX9ZUxfo1JzqChxZtZAdipAQp/u9DD3HQN
h7ap7el7PEoVBO0jHS33CJt46VtQ/bgebuYURLP9It4kCTvAguSmIt4oAFg+or80ivq5JqYagGAO
uGKm1F/abw5eTwt5Y2ZhgiHDv3t8w4rcEt4OVcGSpw446u2oLO9CyFcQ0AZjpRUo4aGkpS0cb9Lv
tstkbpExAZmNrg3Q8ClsVi+dhOt7ltuCbN70ogDCRu7Rp41i5B2zoLtzogy7dxMcEGzosychb26B
LVBaRIYANaxKOs3r3MssmPFliIOSI2Lv03vaHtAfb/yqqICkIWrlkjX6AERKojUvJdTtqnNOpSwe
ZLGBXKh4tqi1n0PkC4Ko+6Q02YPROy+yjGdOXORHt8uxYYFz58gYIsqe/DWP+h9+oTyEQXkvZond
69pHkLHf2jgPKWgMX2INjwqlh8VcUE/VouFQd1IAwcxHishx0jPIC6wspe4bqEz8/tzUO0JuB0hS
n4xaw/sliHB2UyPtno4L/tXtyILwiubGU9FNRzlgQFV2BykKPTTVPcBL6/Hcs/K7ZnDNfRF32dHI
Y+OgWcJXWSzshmbNTTgUiGXqYLNU6HxIWt3IgdDfZ1Yi78F4APTwswLeNf2doSgkSIIiFmOVeK6k
VF31ED6+dkWsrcwgpibXFNVaTPM7LbbcW1PyP3h9dKDWutM4E1elD7FILRyKlilXFw8qojBgwJSV
1qMXtTct3tpp2qGqODwlQ3mCpWZbbfc9rgyUDdriwbWSj0kUv4iRiJWSEG9MvTj4FY5eXqx6G9XA
bElrCySeCgAvTqnA+glilL20e9ct7U6AaBVgQJx79X2haM1GK3K0uMVgL0SjQVSrutvQjHeu4p8N
M/9WGsZWUrxnvpPdy/RoCrQuYsexlarSdq4lrcUqsQ3kYz/rno6IJdilEDzfStTrl1BQca1qdKgN
Qo76mIf1JmiAZGHTzOxRFUKVPmZCGjxTLk5Xu1bRRFFu57Hw05WCZ6OvzqUFjj/UuoVYc8cHqAWI
6uxRCZuLt/mgd4ZKNQI1t2UMAgLcs9RMWMrtM3dAFEpAJPMGggKmTWIABRpCTRxId4b7Gf/3s1Ak
92HjUTLnuWE63ZewkXehhvSuIX8r2v5opOoR+MxCc2TmnsHvsMZqJALf70jAYotKhztIOUy+n3H2
lHs3pf90PbXPfLo3IcZj7uK6Kw2NYCU+IWQr/KXm6K2GTXzbuUrHahF214PNjufiGJlcdcENaLVX
ydwBPfTW4x7fvcIOXef5H4R5PTKm1ZdYS9Qi8nkylPJTjWCg3j5XerOwSGYmTheRMdDl363NaY1T
TRyFZopb4GQs3qCuiFwIJZ68RyRblOz/eUBvYk2Oe2O8mbU+sdR8OHfRsIcyaztwbK+HWRrS5Kh1
XM+piwATPkl/lDrSiPOzG704M3WBMDKzDnQEPHjwaFTZ392f6QS4eq2zh4Xi6CfHVoHdGWYLo5m7
tOi8G0WJWxIQr2k5X6gUsapThoN5/ScI84dwmyKCL6ylx+iXuRJ27kv/bNzn++uzOPdifRN3nOaL
LaU3sogiFHFH/w7oIZsQJgzGd8gB1/t0KdpMrnoTbbKnalWUM9kjmvwQ3lKD2KbnEq+lr9JaAbRS
n5b6UnOL5HJWJ2txsMgY2jirrvUhBL0pdLClsn3kPP6jaeRyy5POQDFqkoQ9yeOgkgkUHMJbZeMe
R++ClML6aNSzpD4/c6owi6/Bxn+/+GaBEvupyhlp95mFaTdd2MX1+I7swosBwV1OFNOE9/FOQ4Kn
ng+11mBAXA22QTz8EiMHeyu9Ce4tBRFZOKa3QPyDtVx55oPU40BkFSGOVnV3Tl2J61RpKCe4tPdF
rt4qrt6dJCFD/KFy9eAm1IXmSR2A90a+1p5zvyWXp710yh01WvuBtpBl5xYC/SRdMjGMe/86NepB
LiwZN9Q0OsogSasC6VpuUjlamdeXwvuPo1E6QFYQcwBJVKctlthCsKnUKxxF3WZn9OmuEF+uR3jX
JYMkRwh6fqplqoAEJ4sN2YTYTZKmtRH8GpXay5XybSSCRjmNo79jwPAOAvk7oiyNkEQTieipVIvR
KHCFeQjzpBLX1VO9Mw/hTXszuiUtdY1m5+8i1CQhFcHgNEgR4Pvt5k8xmzWUlKUJHO8Jb19NTOBF
jEkaAsrsqabOcPpju20OycbCeHwPIGvXndtvyud/8r0uwk2yUOJbeuaAm6ZnLNVrmd44ju7pdjQE
xSrzLAMCWgj5/sx6O8DJ4ShQfa0TgYiDnu6hNh3gi30o9f5wfWTv4MGTdTGtPyqDniXtODJ1l6L7
vMqQ3Xe36ZfqQ/1VevIp6KGCb6y9T6MaMq/+DTU+8Sk61qelnDh+siuf9PcKvsiJNWT/sA35JSi3
rArrIfG6FW6NWyfGg8tyNtcHPr8FXz/p72P1IlzsmQUKPKyg5AYTEswORlF+hE6oL4Dg36v/K75i
OtGTLR8KsSA6wu8VO7aKw5MirlrM1LkvrvB6ogiarKKPS+WM2WVEVcHgsYTTybRs1CV13el1igSj
8VHMT0F5ix7Hwky+z8ws1dcY0yWU+bni5n7SIqkMjCq7z7/kSKIBiKvt4pOBqQ1o3eKsG5hiXY88
t2LATvNikTUTK9FJ/TU1ym6g5EdOSx4U9YtY/nTlD6Xjr9V0WFguc2M0qCPSljHGWuI4zxerpZJR
HrdiDb5LLmFd9RjXFaIhxraPjN31Qc19McS0aIXRpJI5795GkmWndtLcZF3ieVzoaJLvedYuzNxS
kDG9XgxHdVxHrMYgg/RTbXFNNhCSX7orzs6ZNmZpiYNUmaodSBp9qcIVWlsvvjmFsjORSTXEE2rL
S1fvudNg9FD9/0jKBDgVSY2XFjlsJBifsIjxr+tW43Fq7XCWp2u5sBhmk+ZlvOk3Aq2tRqEzJk3c
R9bqsb7F8OSc7cdVj4vSPTKjK3mlP0c77A5gTpcncb+EIhxPgGm+vPwRk2+YecpQSCU/Qjy6+/A4
Qhd1HIaXiLwz7xpuKheTO0lc1LQFTauIExx0houQwLo5ldidmFhm6bxrdDsc7bUXwTXjV7s2wPGe
cbFIM0iGgHxZP8FBsesdcl7Y9aAvvgjzm12oNAdwpWB3vzMLLVr0v62K9qVsug9aXG8cNPZWGLqZ
5cIp8McbbTIotOpMbIsUxTT1af/Uca1BSjKpssMO41YdMSjRPJkFnJi235fo0iea+NkIEY2uKOad
KfxsZAnpsED94VjOKQrl28g1k73rgB3tjRDxemcwUfDStrUrfAhgiIyWEBuGSnVPEL/plQqfMzlK
SX7SuupWcqSKvp0DibD2H5wsOGByYK656x8ojj4EUo8jVJlthKaN1hweyK6hUBwWwvCMwCwUPePo
OpjgFbBzY8dvdrIR/CpLM9r4bXoSqtZDqUh/ajQst+sw3WlQEZXykyX5a83gvzWGeNtXYXAcjGoT
VcZBGup+a6XfswCdWSvclZH7qGf4PuTxJi3rtdapJ0vGGbPENtfIkrWm1/tWSJ5Rynrs8nxYmYC9
fDiEBq2xyBX2GEpEDmlTUeFWlZaxMhAwbqsXpIdOfYgYl9w8x+hNcvdfiQTPM+rVXe4eoig+i7Q1
U5UR00mXLAGxLu884tnEQDiYDRK7UJHdlVLrD26efOsgHKvofRnJ2cwiQBm/zBpLCJQdz7lan3RI
6LGMeSleWwelAJqSvfR58rkRn6yAtoapV+Zz0qZ4X6N5hZ5juVf0PHlKtcg7OGXxRUrTg5RhVWfm
iF0lzZ3o1cqNW5rnhoKtEmBwpQ17L6NoLvjtrWLgNoR62BlxKHEdlNKtP2AxXipA1cvce0Rxpzsi
ju2umqQ9BWnJky7HC0Jpq7NihdtmgCuNfSQQPmrsmqWuXQyBtE43f1aFONwXCRaQrptUhyBTv8Sp
Fm8bvCa2PDURrXYrGN2m8EvWCgU3xciRj67RIWKYtw9+WUS2rDnmrds2N5IMvdkNbUVOe1oP6SrQ
y5uuzDExRDPZ7b2NkspYvgcAQHBLEyxl69fgNbPqxlV7/5hlVPxF3/QPTp7uTEWFhqRaPEKDF8cU
0Quudt2AE4LePBdh96Wt23gztM4GMRvK8aX0PVWStRXg2Vl62R3INkxuef0jL2Y8urX3pHk98GjE
iyWFyyh4jHPvxbepULrrsqgwc08oWtITWlWeJK+GvK52KO/K28iw/G3WKjdamO/iusE/XMJMzRO3
eI/vFEU5iJG8Drvyqxu1CGvkAQJ12DHlfSDsu5ipzvpdrIfNXhoCVBY9c985uNfLwa0mefWuFNJv
Ruwd5La+jRw0E1sDnKygnMxE+1ElPfrxWGuCk9yFJLTVIHi7RPEPUuJ5e+rpxgqZsm3TJ3TFm2Tt
x6b3kFVOf9J1IT6qksKPxhVlV2ldhM6hAe+1FTdSIH5Aneygd+mN6gRYUgowqBFn+RhJKQKkbj2c
My/ujp7WFetIZHsUfleuUB6UbrwMeeYQ8aFbT21cfDzpd5CiCjk1t3It4qxSugcMMz5oSVKvjVB/
KWvKPFkUAoKGZb4zqABhuhl8Hkw/WJtdotP+dKUV9/dHJW2fC8s9q1LzvdeEF3gL2kZslXRUnOBN
LTtHIWi2YeYdC037MvhCDBhBSNdlo38QYgSazbREIgblAB+rci52iEtWo+Z6JcFrraD/79RiaFad
Ah0mzMCbNxYALwXmLHrV2lONJqRQ589VZX3tHRdJNBXr2DjHH4QmTGh221zND6VonaTeDFdWzCW/
rD1nY8noAAVS9DiIyBDRT+vKktsKIoCg3DFH6cuAfqOrrLsCDIhpITusINojK9rtIGExXnZfo04V
ULuvEElS1kLOyZFiCyc1xwBevhQpuyw3Pusm8iJC97ka4ofG7EaBR/0TuIgbzJLOUoEikCK+JJVj
15b7a3BeQrX8Vrf6r4blvJFk3F7CvH/xWkT1TODDqYmsgFDcN6KxbaJ+T2Xp3PoKy+5DjliEikcq
zkoneNy2rnIP700kznXnW1u4p6DtDrg0oSkeIkR/l3s46OAfJMTN3sozkpF3I6rF2ojDYut5ab9N
zeagS7Dw3PKzMKrjKsXWCb+aWrBG+XzrCTDni3bDbIP481Z6cSo5X1ovQ+cgO/VeeMA7Yl2gf4lM
9AbBxa3vKLugRmQLEfRoJSDZcRdYnDARLHMB/yTP+ZyJxncj4RzRjWNu4NOUC8N9lMDlbtS1WOKn
FOnCtk1RIdBrtI4wKWrzYO+0vOB0B9tsVb4Jszu8UoJVMQze2uur2yZ3vxaqf2uhwaAawl5Kh5PD
Q9pHl9HH2iDN7vtYPhe4fRexsTHyYOMK+b6Sy4MYdKe2axBZEO3Ij2j/3SZus/Ea/rKh7c1OKQ6D
MCgHycA2Lg4fyhTwmEtKFjngwm8Kig+SepN1zZ2UisgIhNqqKPy95yjbHnta5DRS/x66XritS/cx
TotzroS3cdix4YOPfCFITvpOx3yJFWx7HIADtYEUc7jg7BjYk/bDPqfxEQorF/c+pYselbY4Wrmz
d3Ln1rcwc8b2uIRhLvxojHCjhxFwwuQgxhlCHWlNg0teRV69lRocvg3wq1JyzrT6xcXVOOvPbEro
B36/aYSiQTjUO6fCD1X8oQUP9LvtIkS0rYMpEXzsUCzMqWE0hrUypTuNRkJcjt58ylmsEM+M0Fsl
Ma9V/bZtj9gaHDPf/Jj1aERaWDENH1O5XSH2vW6reF2WP0wI2blxC235HCfsegtLW5Q6RKH+Ihmn
gBNUCcK1IiGFmHcb3/rikfDR92h9+FLoIWhZRKL1DkUSPwsZ/4fYrDwdi3Kvu3XhP1bg/stISrYg
PFVmr0J5Q8vr+9YLXsI2f+ayh/SrZWyUsP+B0ALP25Y7V8G9wVWOidntO8/d5nLirmCqfbQSFcvn
IP1UVc7astJubQ1muyudgmM5Fuw2e8lUFnDcZ5+5pYRI8mofmgDf1yq8SyXjSwi2fJUKWPjmfUZi
ruxWx3NLUaMNd8/2EFdet2k09S5DvujgGaC51EDdYrurbyNuO23Q2aXS7rxc+0JNyVzpfWjYrqFg
UpmGd42Ep6noStJuaGMc2ENdtc2ixli+8pXboLNwhKXfD+VCwvgJ/ds2qIZNVSufoIYJW0lEIKVr
8V3MlQI7K6kQVp1sPCM922wV/MacZImaO/MwMGk+4IsOxl/WlMmr3zdd1XcdnbKi6n4u03hHx9/H
yNIjYwmfrr/7laVg479fPHcC8HSFl1q1bXzotwBsIBIgCgV67ljhpAzlb6tuRhdw7orQkMrNaAbZ
QtzCJPfY783H7AFs/k49Jetg/bDYrJupGDAVJEzRGM0Cp0VxAwuzhnOMF5/0kmW7AXMs59f1GZh6
IcNpoIxzEWMyA7WS+lrcEaPcSjYW3EfPhue4GYfrr9sNlnwf2+f8eSHq+H6dvMhMQLeUxA2ag++6
70OfNYajJQ2VceN79KSulb1L+WA7WmzKzfpvvKjHh+s0oqZJYPpoZbxXCEgtp8vyIBvpDqMGRZNt
UhxQYcmoK/SE193Ow6FsAbm+FHNSLQhTjCbEnJgYrdjYmmRhsr8+kXMr5HJUkzpBpWCE0zVpY3NZ
RwFzU7lURtRwqdYzt00uw0yqAl5d0+t1CIOdB6bN5WhiCyP2qP6IsGrXVpj0lYex5jK6kV4f4VwT
hWbx64eb5AOFl3JhakxizhF284f1m0WwfqP9MtVnaT4nu8EMe+STagbq5XdKLaxd1eG0WOBOLS2L
scR6kXRS9DiHtGJEvcKdlSeDqw7/bNZwYYeKhofaFNOeBJoSdU0OnwAJB+VmOEm3PK3XErSUpS80
P2f/CTVlUEbiIBlDVmK5GQs3ak+q5PUkas3PhYUwP22vcSYFwJZKSKapDGl0PC540X0RSFHDsd8U
j+UH3wZitTS0uYYFi+815mQHm1nsF6lPzD+cbC5Ur5zsoP8bnOzFiJMdLee11kdNMXKlUTC1wQda
qDV54arY/jl8/uiCL4nEvWP+jOfA5UgnW5w+BiYEDoty5BB2N5qt+NvxOCy23bZ+Qn5M5G20Xarq
zgAp3oad7O5Wl/SylAg7Hj/dD6ohe+trt5bRSx19DjbX19DSEppsb9ErJF9yWaqhc19TjXPMx38X
YLq1B83v65D1EvpIcWf3pvT1eoD/kg5fV+SkK5qWWR9IBROGFipVlZuqRcWH15icttTdHmuXuzLW
H3774gnJ9l8GnzRIe5HuvOgRvInWzm4sD/c/xiM7t5eJyu+Y2W9XJB2Kt2lSyegwJDVzOTKzh420
KsOdZ2O8NfZECzr21kFZdbayaveL+37MJe9vC3/NsjFFO+aZ31GHZBeWW2cXIxMgxYdxoAm3v85Z
OMSl68vSECdZpkUDB28xlqW6c/fVHUpR/tbapv7KOn6tzibyaQvHw7hIrg1vkmQcaltgrjnmKita
Fw0a3AoYN9jvCa4cmPoJUbm0dMY/eS3kJL/UaZ314NnHG191M97AlObWs621tlO2TnO7rCy0NKmT
zGLlTd7LMgEhKazyMl53ub2wHZbGNEknbaalXlsSQpHX0YEHV4F0grkxsQQ7KNgmrpcvKAvnA5D5
t7tCsJzAAUv914lkNBcnklj9+xMJ8t7biGXT6tQKGaV729wodmZ3yFjUG5O6ye8b3xJNZXE7TLJM
mLhI3433o99iASgFbKPoIaS1OKwpZioIPmN1seSxOX8A6pxz+JpSvJ52m/VB6mMhHK8xNjrx0KHj
c0BH5g/5YePwkT1ehn+D8D1/Bl5EniwjF01izt7f2786UDkbxa86tK/6Q/blb6ggj3/u3U68CDdZ
QaFPyUI0CDdqpGf1CrsNnL0z8yxoB2mPICEa6Qp9FRV4nLdd6qDObsuL6JPVpItlEebjNPeutNal
n12wRCf8DUG4NsDJ+hkElixVw/9IeuDgtTa6T2n0qcfvJ1zxbtm0G3GjdID61634PcyPnWw7lCgX
8uzCYKc9cq9UwZ+E/BIEGnYlwpheHCxwecc0dmWwv6mHF4+JeOhauQw4qUZ3yajHUrvdSkm/W0h1
46KYhIG8OwpM0H15z5HFo7N3G6Ws7fYor4dNvtaw6wGXvyqeq5W+Su8LylK825Ndu9iTnhsi7Vv0
YCSJ0FM7BTcxKNoHA16fK5zoP4VfYGKPRPtxj8CWRAIvWY0FmP99yAwWRAgkNiiA70Ah9IgaBDvg
2h40G9OWo/Ecn+EC3pYb7ATW6jMPjn4f7ZYWzdz+vIw7uQ3gypLkVU1cv3DOeVc/YqYFXrSgNyr0
wRKOY3ZyX8ttU8BIFQVVFdQmH9YtuXDU1uemKAIe9dLTwnyOv3uyhN4U9ib3ubiXrVEYswY+qB/b
HXO5Cg8Ioa97/AKWvt5oX3012uS1KA8IPhc60cRjhSqdtaVft1PXxjOGPKSDs2y3T6PShbnPzgkG
5hTyfywMeAZL8WbAkw/Zp4OphgY/YYT5pUc8TjBnwAB1ccXMnl2XNdPxonKRBCIfnLCZ8xG1u1G/
qSXRbNiWd87KRVsfY1KYe0s6TXO57TLm+O8XMXu90jQAfRQn6ejW9bajfH19An8fudMVo72eFcpk
Ap0hoZ3pkz7VXXJvfR8FtKRb1d8J8p7mHf4twdb7CfnrhAPwRt9qtIfO4qPxWT4tAnLmRnv5UyYz
DIKkQ1m8amzdrx4HtG5EhIPr/KMp8BucdqW2lIyeckHfxLy+hjL9XGfO19bJH6/Pydx2vfwdk1lv
jLx1LJnjU9K+ZTBQQyoDOlpd16PM4Y9GJaG/LkPTInxoDGmpxpwq/a7mltA+DnejJh0SDAHXP/lp
VMUK+v3fePXNbRoYI8DoNczOAdO/XVYq+FuEcxuuYa34FPOwrONzZMp3taOcG8E4ab551FBmHhT7
+phnoF3mZeDJzA61kGqOQuDURFUkAuwh+asB9WTjS+99jVr/VABWuB5zLtVfxhy/9sUekgwdgXsg
C3bfiIck1Y5V8Q1vjp1qLV6qx3l7t5dANqIegVUMteC3ofAZHwJarn+qZ8lGOoU78SCcvb248jfR
GvzA9aHNNhYgFP8VcIpQDRREmqKY+exJwOA3PzRPtBewv6i2+Ew6Kw2hId9uFsUd5OsD/V1AuZjT
AsWWzhwF3agopSsotNz2gq+jiBsm64u3hNm8gF2oCutDBFw5Wa6+p2Va15AXDKcCDGaewrx4vD6T
s4vkIsRkYWqBKSeJQwjBK86qs+/6O6vwEKRJFihb8w+Ri0iT5ai1sidWGp+Mfu5YfARu+OR/zLbW
eGqhFne4PrDFeOPILz5VqyVw9hw+lY+91S6zPWTh2vvu+EeNcenlMXtKglv+z7eaPHxw/NWC0GW3
FYjQjWUd5ZTJW3/nghp9wo/i1jvK3c3iKGeLLRdhJy8eAcZd1GeErTb5p+Ylj1ejyqJhx+4aP66R
81Rv0uxO2o5F7KWK52y9UIeIhAMNIhN/sJEXc9wUQkIHsfutvXnoiRSiY/qnkZnr56VLwdzxdBlt
3JwX0VqAFYlVEs3NnYgO/40bRx/iRt4urJy5U+IyzmTbtZ1TmnmLmKdMxSyxgw2QgJ23j+2lAS3O
32T3xSiqpIM6sPt+a7+5R/Pm7zZSZms7l6Oa7D+pT5ALzhiVd8NDB0XUu8AOpLWKfViy9YPPy7ps
iyEnWxBv3dYPKj7YqPqgUkvCbWRkRyS3eHPSzuuXXnNzCfNyjJNNGBqCgXkr8zlkEk4cyM0Ji2t+
7ii/jDHZceDyJLmSGdTYKXKAzWrY/YI4xYMDfAZWqANlDvAL2y78IQIaN/qD4X5YPhwWZ3dy6Eqx
3iZiwQ9BBX8XvMTH5oSR6W709krtOF80gJrNqBcjn/bixM5Jo7hiBenn0dpL2XcnAUoleHEk/hfv
FAvf0pq8sYCBsg1Thhcc/H3jrXp15dyL9+l352b01AqOWfu09Dpe2pDWJMUMfoWPjcUQ33U2F9tF
70zvxhbE5XRO0kxXQrPJdA5ETES26a8W/XYh3Qu3yT4+yBsEgw/CPfZzP+RVsVs8ruYuMpfBJ5mn
KYM89cGQcZFx91i5uKhBO9Dt8sOI41kszC0tVmuSfSIdk8a+IV6FY7ZAEZQD2c43Jjbi1e8jebn9
t7SAJtnHHHQVkxcuAG7drXPkUqRuQV5hKcIk3RilnKo63lC25ajyRs1cBzuq2l26Oc3dri+/1STj
VEloxAKQQRsOA/IAzidcDDzb52QvBvJMuPGOi1lurkd1GXOSXNoskToBzxYbL3f1iGQuBzvACGNH
3XhRNnj2Ov8a7V03DmumWmr+XKv7rbShDV4UB6eJ1yEcGHETbak5CtiFC8IvjLLWiw/wuVvUZfxJ
rtGjStJFgRmOwO+UKwSgVlAwSOTMsbIewtURrS4txO1plXR/x6ji+kp616RLJd8rLJUfMDbIRwZS
257F5rO+GWn/xQ5+Bq4clJGu33RmayCX456kIDmJdKvJCVtu1aP50G7rdaWsI29THNJjura2mMEf
O5ZcRDW0Wql3yV6FHwRM7du/XHHYYr693cEGR9mrZzONzXrLDpAe3I1rPNgHx8TdXx/5f8lHiFJp
UClHFa630bwMz4K8I1qE4+hoIUcN9kwh4CY74qEdoDXcrZfcKuc/8n9iTs342qYIysFhTylYuPX9
cx7nq4VhzV+RX0NMF7KcYKInMKzRD3NcyvGD6JLcx4VEcnLgsGVnqV0KO5+hXsNOjk182ovRp2a8
6I1hWb7aZiTCxod0A7p+uQL7X+4irxEnKzdIY0VIE/GvgeL7dDdKiY3ev+Hd0j5ZmtXJ0kyQU0K7
imB9vFPiANW+jymQyevfbj4HvY5ockJmqqDLbSFx9ei0LcqqIBbVZiUnzi1l9KMhNw9ibi0cYOMB
Na3bwFv7axdokyMyz0c3QegYtlD2NwlWc27/IsXfVRPz7PDn9fEtbbmpTHsJk02pRIKNa1NlkQzF
Ttj66/H90YW7ZL0kv7+03ybnZtuJRpQ0fDbL2olwk1JlSVjivxxcrxM4SSOy1SFENl6J/4ijG9qA
AdlIpMw3w9q/j/YpMD9OE9/+h1dVBD+xdZdklKzeZrBOV9wsV5jOEdehZnazz6Ccb0YT4ag/Ll4Y
5y8Er+Emk+m4shyjsUs4GVm6hGRSN6vQeeiLl6qkPdfhPKvC8gk2cpys/9HSeQ0+mebGF4soHbM1
WIhR0l8AOLkL4T7w/FBtAUkXe2nPzxZ0dPk/MX/7jlxUGyS99wo0zIGGJp/0jz3nsn/CXG7X3qvu
Jyh4q/7wN5DE85n0NeokgWtlL4j+7yzwf7RdV3PcRrP9RahCGKRXxN0lKVJZ1gvKckDOGb/+nlkF
QsPVNkV/1092scq9M+g509PhnLOo788dGBhCeGkO59GigN0as6Ki7/gpQQ5Cu01P68Nz2ed/gdqP
tgTUVmet6C3O68/C9BCnJy7VIL/l3Po1aPS8bvIJx7kMAY8GBeSG+uuWZvnZoBbEmduHJZo8XnHl
jc2PbbysCvw3UTUnlylAeTpm41ojokV5UA+29udlVqGSUcvk/8OnOP64TAHHx3rJWLJgmfytPOqe
9d4KFW8sXi2H7dXobX5iP6yHKfOI7aW8VcCgLdv0shhh96tawtLdP6ollOX9M04lZVGAIbmP8wqF
/O8WX6DPQACfWMOO49guNQM4oOLWOu2EoQoIQ5Gow7/UlS8pNnUg/9AYRgVr44md0CXLS2P8PYDS
WHRcXvPnyPM2lnAhsdWjtRKUWhMYBiMsT0hITmo6CiTFkbB7W6DGHUZQTqeifsqqAD4Z22rV4o47
o7NDMk8SZvKUVqb8lIABse5Xl6MNzlfcH0vnj6CEQc/FzCsCuVtiUjk/oT/nGYujrPK/724QK58L
JmcqvuV2N+HNLiUU0eTl+O3HuRcrqWkiKXFVYvuMJIE8sXJQ+sXps9spQbdFrb+5ftyp9QgoM4M4
u24HjjLdXT3r7pxRERuFnJoAKNKoapPFkfO7GAqUtl89+zoiwEQTwEQCZ6K6DvB5DLYM3uqXPrOg
VYLZRzThqM9RRftFwPj4xYRIBvymuQWxY/5SikJMH8uf1RMXwYQipRwwB2SsHshFGC0WyU/SFWBh
QoNMp0XKPPDHJ796f7qTJjCsPOPqpQwKkcyoZ2vUS/AWHp8qht8i2J8ZJJg0dFZk4KI7XvfOX+Ru
f2ztWb5sd9zKjU39pGOFT3K35FQKaUsIZLZIabeNv2We2KLzxMQFxAQY6eW20CCUjcTI7wumEieC
cbze7SFyQRiTxsh5UPsQlCqhkIaJxePg12XwTOUOanUCqDT8Ic+ml+0ktToBXZZ1WQa0AX79avzU
Ocqr21vFne/pDnHSRQRwMaSMLVaEz/bERUh3JIBZTGYZsd5nFr8GYgw1W2bs2Ozh+uEiLIipK3Mq
Oj2psHOL1GFI72OnyMF1C+eWjSsApQt4IVeyPGwtTLDwrON9n4bnOsj9f33K6kLQkSqRUbXcyX//
y1BeIDJB95q19DP/NC+wRX0kAShA/90qOqjfz7aG0VdD69SHUeZZHggYwNJxesbIAAHzuoAYMZjc
UC+HUemGnRbN2242UPm7Zqh6UnKiBwJ/kUb6AfNizqqLMkUZeObvxVNzBESJiasaRCLREL/oGxIB
najLUFlKP2w10DDP387RwWCv5UUOyu1VV/VE7o90TSEUKRCLZPLKv9zvNx9c3ELo8KA5DK13kGr8
+V5pJnCrzSmO3P8qybCzJdwoy9Rvqxoh7Mb4VlD6JTQHXkPeIGhOjVu4WkJA4+V93NkTbhXTMpXU
gm40L5V9nyE+Kwc/Z4aYtCZcKzn0oooI+jsv2Em+UU8QebcwwUHGhuVGmmtI2OqK18r5IVYe5kzy
5Hb0CPC/iCKPpsTWgrbU5axHgySITvzhdrqPT+lyatGaUnvb6NHNExffnTt7wmVTG3VSzSXfRemz
FQd9FTTsj/+4JuGaqRQ8ZswZa+IFLS5CivgXPIIskA+xR7HLXn457VYkRKSLpUecLB1Cdv8YIdd6
xWPTOqt0mv/QtfXLKLwzJ9w1gxEr9qDzD3bWk/45T/msSTHKRQQIUZPEMpsEn0wOz2r3GmgkuNo9
QlMUtVyqN4twfltAkb4eQRS9YD+3FYzZmcv691kSJFNHPFsuXtq7jRTQY7a7DCLq2EjTPuk99JPn
T9f9kHJ1ATBqq09T1sKArf2V1K3T5rJvtsy5boXCJVsAiyTKO6WzYObJbfLCF9GPPbPE4d2q3Gqj
b9j/C+KCdffnuyvtkjTrTdyTL7i7Lr5QdisTMGOM5Vlm0rdjhUkodZdQtSFeTiYc+df/NcaDVOjn
xcWllaZgygH5hmm74EDq88mN7NsSTH7G2y3qiKDjujNaYpFfirIW/MUwF5sBOizdavHtsXcJX7zY
wLnbRQEqkmrFvJoNK9wX05vtxrrVTtHNM4LR63GNJQsoUcsbqARTeOKT8J72+usACGHknz9Vmtgm
aCvhG/w+QQVMg5B679krb4bzJc+gRh0vv8h22yggB+a059YqsLhVOU0lSEe3tw3EAtv4vkRrjhSp
r8wkx5Dc4frnuxgD78wKSFIPiyWZmM8P0Lni5U2/olA83Cl19akakwb9llNNOMx1rEcB6uedbQqM
j1UGdjbOQN4DQiiUOp2Zc8CDQvD64ogDcIbRXYJF1uKi2Sq45jLdWO0/+vAhSz5eN0GEAtb57zsb
CYPmz6jBRrseeTe4dovcmzupR+20HmkIoZYkQEhddt3SMJgbu/dFh1WdCuvD9SVRJoRoY6yYyayK
e+L6x6LdtcV79C8SX4YIaaxzQXi3bbgXZ8Wq4AXr5PGB+96dWlTye2+qQrAOunSO6Prdb52TxTuL
klor2cqdocAcVA2KdaklPJtclAAam1IknN/015XzZ6QECFA8c2/sljVPtZmYBTbyBRcmAYrnJtud
LT3BHlYGwIKDovUnp3jp/+BNc4VvZzQGE0sTmwJWTbYSq4e5l/BFXeQqMB6RUKTDT6PJwGbi42Ug
bsaknOJU1R2vmS+vn61HT/jkefR1t6GGlfcg50W0Mw+3ZfpvmxT/8ZypAl5gZlWrWv6CfWkCh1qS
gB5tJyczs2Cwkl5P210Hytbr8EQZEOKN2YaWYcO9okv/BI+n08Q9YYHC9LM20O6zxE2hJpGNM4VL
6mAe4lML5qYWRGXGIceE3Wpa3vU1EQG9pQrIUQzFzGz++n+a1qDvENKaEGtUccGsMYM13sHQQTIk
tCrM4EthCZ2yF7Y3706WEGPE1mYWG0/OP3mtkMl5CoLFkj74eTcbykS8prK6SmAgwvgIiuvb8qih
DvbxGS09hD+KtfyOoSOt5f4o3RhhxdzK46CRuuBerxxIX4KnjSrkE0GbOE0tzWDkLUZcZZr8z2aX
4OONnRq0zyU4hvPcJ3yTWqAAIcm6lUnGQaoLRj8psafA+syd3MnXwRORYA40JOuL/H965amk8R+1
O4LrkK2TksBFq794eFD8laNqO7ml6sEmhv0plgHqTIjV/WoqTHmu8Rl//3FBbajwjpkgk2JU3Efj
/h81hV7q+h8B7Ellf0JXssljnTOARccC7ReDE2e3vGExw0yDd91HiIetWNtfE4hcrCu+lq5CpMR+
XTSDa1s3RYQwiwWYqL9ujohQNQFQunqWQOGO5SnTzTQ/1NntsoXXTVBAIpbwpaXZypVncl56cVIe
yITUh2RkGATpYPH3YZLwQLF6n2xM0RO+uLgFxz5aOo2civAvfiMmmxBnhrq7JdJWqnlRapqCcMpI
VTCIg2FRNo5FkhOucHElj2bEXHY9GkVtNTpcIU18Nn1SI+lFh2lnQvguWrFagx7BRLT1srM0Enid
bPNzr9vHyMrlw9zrs7dlxpvUXpUgba335oTxmXwl95RarPozKI4AUF3vsae6+aW0PpQzoa9yOQbe
LVWA+iaS0rXlBjhusNjVPy43gF0dvEDg5nRUCCUcqQrxxctsZ5Mveof0JUS7zbKEzVyufXORFses
G8NlWwKpBCigsGqjGA0I3xTn47K0HmfI2UxBidZqs+/QlQYZioSCYY7jT+6w3coEnE+7RYHWODej
xm+K1Tx05lp5xdQ0/qYnf18HLGob+d9326hoptGBgwPnbZyDRpo8i5Xeyh7GpvfkWPKuW7tI6WjK
BqocOnRMwCUlmMOAcz7P+GorCgSgdHwnSR7nOW00pMok969+BUstcmXrM7rFLx2DvW3hGGTZNjUT
v22QO1Wtu2yeqCN/KfrYWxDPwYZ5pXMyTmu4tnvqm93rVv3XXP8deqBZkp2W7t96O8rsgzW1borB
g+v7e8lD9z9AOBR91CSmhFYd6OacVjaCV/if6iUqkNbeCP8RP7lMbatsghGTvWmOIwT8INayYuis
PWIghp6DvRQl7O0J5wES79uwVgBSHL1DV3+oIvBot44qgxRefq2qA7GJlJ8IR2LcsnQsctjTG+iH
9aBK0KgjfnGueL8m4SmVoDKSDT2/HOLBjebu1ZCBU9/ictZRpTi6xWLHtLqQK3e7ddFvod3OkFAw
Fgz95Js7V8pfkOgbfNvMPkpFBFUrJMYco8QE4nWXuviq3f9UIWoalE0qshif+3ui/iuRNJSsQolO
3vBDKILfzpp4MWutlAwNL65wgIhv0hOm4k4zOqqfFb0TB1acX1c6Fi09X9tsorkUA5Vg0PM4s5zO
AjXoTnQz9cVwbb9AAYWg52ROyYQvL5/SQz8jeTm5CTJFfhPmH01qKuciFeLenABJyaJYNuPmOg+E
Lu19wrVk1IcyL71uhUhfEqJ+VX2jeZas8naI38mz5VbWDTvMJO/sxbOlqEhOocMEM1HC2TKmZC3l
2Eba0fy7zsFrobKQ8NfLJgzNMJgl27bYxiJHvQEqXVyfbfMtIVcuSMhJ7nrPO/PN9Bms8Ze/qvJo
VMCoGj06Wbtyo/8jjnps3o8VCptYjkwqoR2I+kQDyiEtdRg4uWyS3PZSHnVvRsAo2Uz7xUjxrZ48
ben8y0WM3y1JAJmmlsGPM5qIH6f1sBUF1qMfstl8o5r30ZS5my79aUvtMapWiOwNB5BFevGwoZbR
HdHE6chV7kLJxsWlTlRD+WY+AaTHXyYCkjGadY3SMjY7+7w1hpOYYa+0TtlBisn0r/vupchvt+Mi
HLUZQyOxAluWEhY5Rh8s+X5MJG+TdUKB4GKgsFuVgEIbhAcjvEbwbY0eUujpq1hO3FGRqZcB4UOi
vjt2T99m/l2fJihfWNTY7x+Hhl1kYmwzmB3kl1q7eHns9lCIg9ooWdesxZnPV0yryD5G1/IT4LwD
+bPspcUzyJ8pZxRgJhqTDlrNMKnb923RnArtOKhlsKkfWP3pui9SHiKATFeWYzfE3EOGYJI3z25S
P2sp2gzKPwSMKc1C6Wy+h/8v/iGgzNrVE3jWYe1J0YsOZK6tTJHxz8++GJddi57Dl6EnZYv/fef3
zVJt9pBZF5CaXtelvo3vZ4yvS0AO0Hvpqp1hXd/DwW99G7Sla+eLWxJCl0XJE3T1wtKL29eofRTw
Q86TtQO10Ev841qUwhcngEe9pX3V6DheeXIs4x58Hqp3/QBfjUm4CQEsJlsduh7cIU/vb/pbUTsn
oEWWl3IbTRwtfltthlyXgBmxvsS1cUYm0Ra5rmsgyLdQAAxZ7liudQAMZQls+W9TObUNgbMXM8a7
AyU2trTrXC6J/MPN+99XmLn4xlI1VbOYCjFksWTdtZWsyKXECRGUAF3DYVfcpSjLKL58YLU3U4Ju
FwfqzJ1BATNkrWWSys74xE5KcqN+XgLcKBC5KF0o8y3gki2Th2dULKmVChCiQozl63Mja3ddNuX4
zC6by+mt3UIFAJmgGLIkOhZ6vs6iDwrkHtHcI+P9Ad3u+vVfvCUAshDPWOpFtNyZFgBFHyO5zia4
EbtLjRvrVB4gW3nUK+wu1C9KCHhTVDn8nD2JjHcWBXypaoZJYBm6CG0T3SLzda+1oEFeFBfiVvd6
OhwmiqH38tHfmRRgZka3xZDHMPkEZsijfznvsbMlwIymyHOrK7DV/zsWznBswwhScSNoEqE888I2
xf0hEbAm78GmN6iw978LhR5XJxa8oyU18pxfDi+yRpxDsdjdZpVWJyOsvfAcXryOdqsTAGfMzUmP
Wth74if00/ViQLSzJWDMxFZ1kSWc+SV7XzVoSetnp8tqT99Cy+qcWXon28WrkipmUmdBLHXLRVXF
ef1Sf6G+oAAvplygy6iAte9h329lAQloOat27gJa3FwSy2qrC0wpPixoIxwX2TGHP5OuReoTssLW
/bYi/av5kJlzJQ0E4a2jNImjNrXXxKabQiG11RT/ekh1MRzYfWoBfqSoNqyyx8XZKYkjGZ835Z1l
hNdtXI4HdkYE3Ckro0Y/LXZ6BLvM5p2nNiQ/vuWU2fKz5t2Jq0Osi2t9UncYWIIH3/d+04KVOBgx
CN56dQHZiUC5o9OgfKeu3B1imbzpq0qpOpiU6/hjtpSnuZbf5suaOS2L/ZopRDBMfLknRfIlb4rU
hD2bbcFmy4EqNX6X6gHx8Sg7AvB0q1pmMQe61Z3An9W7iuxAZNQZVUiMNhC6sL3iVnu4bvXiW+LR
Y5iAQOk4t1BlAwJFae+McWBtVEnk8ucyDJMxKPLKYlW+0VGj7rjjz3Lq95Ed9FajOnUxHcD/mjtb
m5GNFBdNMs3SmYro2BYpXeS6GbR1SeYflcLi0xKsvub9TCr1jCzSRUB/tCxejck6zdowpvP58tBv
ueSEdoJuJhliXPxuO0PCs12v0smA/89BX95k5pste4m6gLkzIHgj7sA0rRlWYlqgcYYatMdAym1k
RZjK05frTngZt3bGBC+0l3GorBirefFz/eKdtLMoRNtREbOh7fj+oa+4kAMQR4XDiYv5TgvKKVS3
0kW2sf128sO/u5WmudKwRLsLcmf0t8mZP2cBevbd7JVx3x7VQ3ZX31Mjbpev+d0ihSibxfmgpiOO
HtdCUzww17VOczNgVhyKwiRhHbWl/FTulriZ5RytGjwGovWhDWKJwYGATgDyNlCBk/TRF8O03dqE
q25T6hp01fiALwpCKWtCgN10pWybBnbySaMUebIvxi+PCxOvN9tsRt1osY1qdZMXXzjjuLI+DNns
IKvl2wXVbEQgiXi9acpkdIWezUEXvd+0wdH6/2pBgBJ9ihprbXL0iBSNY47NqbK31wSCEMAr3mNK
L3djYuEDqSEXZwAvWmiHfG6UahPlZ+ZJ9LH7PCJwaGbWlBJC8lzR3U0bD4YlxX6lQ5JhqKjxjosh
wc6YgBqFps6T2mFVVv1FyxW310HUm1Id+9SSBJjoywVdBBauS60e72YFCjJJ5peNfNLGkRA1v/wy
3q1IAIkZU+CRzK8Vro3K5zmso/2n4djhEEa1F/mEW1wMT3fmBJRYmsKy8+x8sXDe5W8B8XDiuZRn
CV5yILjmHgJQgPDMVjUNOM9ZkUZwWGohQ/6EhHbi1IqELbM+jlucGfhm98mD6kM322UPpi/d4TJx
Mn+8IZVICAgU+VvGHBJWaolT/Pvv4iebqFpMUxVLRbOXjY4vfth3N0melNrQgsA+zEDerByGwxwo
vnqg2gCfOqNghy95Z2eKc1iflQhhR3XM0TCyPnB5js4xDpJH3o9PNlCwJsBgXFWt0Q+N/YINfBpQ
CbaEgKoYWWkPa4ZgO/04bb2zoIM0V98OIDc2oXqoFyHalPw2erNoUwhSQl9XZ+rsPYEV4TeISDm2
kia1ZhmqryevV8PSusHsTBmit5I5s1cyN0/9KQ5yT/5IofTT2VbBuICchinbM64d6bzZ86v4tL0y
w+cE4tQqBfBMlWKzRnXIwqns3cVA+88wupHcOwP7SIAZ/80/YYuwJgE7rS4qjKqCA0HzKLljhd/7
1qkbnRzaDqkLvgt0P0qtA2UJj7D8BEYFywKMMtayKGc5su6o9PuLV/oqJ9Iz3/PEwrOk7Km1Cjha
a0NS9issbhMm1PQmLb1xgVTnsHYD0aXxNEz+eXViFWVcijxa7dpGaZdLIaTwla+UhM/oUSOg7fxb
dpCj61uqdZFahlXbjv8gazuEtpbmfp6BZHmdetdQy/EA4fLJy6Da6TRDV0N82kSz8GbfbPriYTz6
ZpJmvyhty7GhZCf3ueIMqa0417/6kytG2BYBr4qkWCVt7aFtGb9JotTBvxJ+RXzkM4rtNmOVewWa
AHBoJQ9GdXNqBgGM/I/ryyA/r4BD+jRvrd50NlDeCDkr3PamPHZO8xzyqidhqLBnIuxo9qptIz+i
6r/J+LbQP3eD6mb2qQIJqQHFebV3zOUdsULKqQQMGqwt16pCq8LeX/15cxLVmQuHK17abpw6OTrX
QNeVcp6dU/wpv6eqOeQWC8gkG3bbdEtrB6vhNbhJuZqIMmF6cQnzgArqKK8RwGjry1XJexirKnRK
17M/de9Hg3pQPHmGCV9SACBwTG3oioX3zyjCQWkBE2j5+3JxoJrxJrpdVtxgyQFi4oMzm05LzYYR
Z0+cQ56KTG6kGJDU5ajA2cxtTWqB/PheuU3ESq5W1Oao5jDB47n5FY8gOe7x4OclfEI/b6c4dmwx
ZbFKXa9CFkIg3W3R+T3/MQbNK5UrSIbxF+JIEMGWOIQMrIq1rMBB/H1Mp76VgC9opDRSOTfKEHM6
93Wa3wwyQTjOj8+1TyWgSrQ1W8cqRHPGwrxBP87q2yq7G9YvdbQRoH/uor1mS8CSbi7WRJ9xuqQD
n7Jg74tPXDSH+bw/rcBsBfrTqpdVoQUXEUBkWPvI2CqEbF+TgArY8BHYaHfPLl4QQKIKQDKwaMu6
GheDtASTWTqZcreWnwhHpI6ZgCOGpU9qFePbvaT4RQSjYvo530yztew5C8tmfZ+raBGvt2F0+sL8
E3NjakisjThkYmlWspdlido+Qp6dnb5mu7/KGz4jcCJCUHEAmQ2srHSrjtB4ArmNQ1FBTb2NzwRo
64CmiMJVc6LR9Wnvyc8eKdKKS0vSqWlpl7gDePYABZIGzydPweQ6NADrY/t3Obg6JIxyUrqJepuK
Jdqlr6tk3gYJwX53HCCBi5F5pkL/doXquHpg1YH4mNQGCyDTzpthb6kpfUPMwluc789hLnFOvimI
gyHWaWOjmToliuOQ0zhiJpSngowEY39qUAdjRO8oESWJE8pyo7VTWsdpOH2q/1RPWqAdSjcOsw/S
6x6bi2y1lz6ghekwjQ4Vs1ARkjiuLMWKOc/DOQitjjpUOL6+MZ6TaCDuI7Eka4xrmadoCAmH7HOn
/LkshKcQsCkmqNuuaVWL3xCJFGTqQ2Kr7pxo7nV3JJBMzErbm9oZ9dRGwdRDZbplmrPq6Sszle5L
VlI4Rtyv4myyJM/rYmY8fP02Wfi1yUzzvt15nNQRd94zykLEIRDT1nKsooFTM/id9z/LQOkqiLU0
1YK89s/5LiRfq6zeEBQ9SeGRx/uykzya4gvfPe0SJmUDMxEUpe2/mpx7s/KRmSnhJL9Icz1a4Zi2
swLRxwmOgqhyfT14EOzmGrQRaAcgXLD5JWjvSdS6/MB7tCgEe6WV9GVv9VKQV6+kwgzi2XY186Ns
9a4cKXdxZPkgxnes5t318/B0GOt8Fz0aFuCZTZos10sS4y5CLe8W81f1KWkOEUbAJl8CnCAV7Frg
WrC9NXbQ9lLoZDr9MrI8/gYhNtRUyUitFr8hWW3HzK3IaaKZ+qiXYfrRiBAGGko7zQylnCA5Dsc+
HG746UOBlDj0l8/8oxkh+FsUpSmjrMOHTAcvlx7k6R6UVk46h91KFSupfRNiQB3K1j0Y6KJgMBXP
LDCeuejEUSBMmELKPGbQ70oX3N5N8UcZl45l/XHdAYkDbQrYMW1VqdQrDMTWp9IqoJPpJysVLBMf
xRRQQ4dW1RyleJOyuwmPbm15yDzo1vYQW9t8NDClqCRH/yyT9wwopnZQwBIVrDZ5MeISsA8yQkz+
In4TOwZofGIXOXKy+e/8hn/60vrhgSb/QTvwgrhLPcsZsjazW39YsLIsHIL0TQN9OfjhbX2Mjult
C/6UHKkbsvZBLVfAk36OdUlTsdzZjf7h6mdb/w48QoHuT8gheTrUMsmCC+VDAn7Io1z0rKls6JL/
k8yvpPh+6h6uuyl1JZgCfEhrL5VlVEToQqiOio6mnyTgChcm+uCeNwh8+Q5//I4CkjT1ihEGBTs5
nnimSLIcfgl12MQZ7EGQeb6+wsuR0aM5AUygZ2NVtY5LPFJrR6nf5/ZtYcUuy4mkw/lFdcU/LQFS
1HjWMlvZokAtqkM3rn6avButxFNyDSLoEJTUjOxGSnp0TurLzTIPnBUqCjSGrJgyvVHY6jTG6Gx6
70FEzF+RJKubFac5D8Hefj8kW7gx6VUnLb3TGcuXTVFPIGDanKzMD40+3OhdesiqVnaubyDhhSKP
RK6UTW+aqPoZ/RuQw9RLsCjE3lFeaAlAVhRJHU85fMIAkEFqaz0HJj8aMRNSvJ1ATktALz0p1yJJ
YVCWT/kCtW91DOXuNKWf0XV3ff9+8Zb54YGWAFwo3KJCq+RfQ5HltgqWwwQh3/W2OFG3NGlLgCk9
MRjLJjl6QR6P8gsBndJVjft2wBZq3eBa3UEtXy/R39f3jrIhoNPGtNU0ZmSDQLk7629beXGU/Mt1
GwRAWAIesdiYcwxYINqYb9L1zrLuavON0RGdHJQVAYYQ3c/KOpWodESntPxriz71/d1SU6ETYUYc
oS43S4kGVa5C226Pudo1njmj8slKuT5kvUpkfPiPvgJ54hD1LG8jmq8i1KiHo5UMYQaWlVQ/jKAM
HuvaiZW/1rr0rn8u4iK2BaioDDkfVp6FxLiiE0uQfoe423UTv0gm/Tix4ij1vHzPhperCxFQT0MD
fBkWN7wsZBof6WYHAo5sASKmVs5wnAAR+ZA5cZ47JVrDC+nD2t8W9RtidRzbrn01ASN62yhnPeqi
oAeBApg4lHe5z7X/FBZsvnXz4nr4434KUIEcq4l2VcSpctgcjc3lFXgbEJj2XuZ07jPaHakNFYAj
ilIjZSq8xD5Y0E9i75u/vs7BKYcfaXnkQem4mDqAAproZZNMFlp/QrO0nXy27iFW7EP/1LdUnQAu
CuxFjYElyVmvakDg3y/aXLdlYz7z5+hbNebB3NhahVxugvWgmNwOnLMT426MfGxejwdgTXg9LXEa
VWOJlW1smJzCtg6YkPeUrQvkYvG2khXOMmSHvptC3WRvB7v2sgFkxxKVvLsOBfglAtzw6SbJ3r7t
sX7buovzvez3jHTJ5QrBt4MCa0JYkiV9oS4mosKduOrGC8MWWpDJNw3/7b8EAlgTUEercoyX48I4
+892fOzneg7d0NWDAWMC6iDjU1QzD/Ga9ePGkJ4fGzRU3ekb1Z5yFd5gSACbUtOrpBwL+9zF3Suo
nmZBGtbV/YquOLBMpfe/L9O5TzbBpIA2rAd31MyjyZekJa9egDAmIMzIxmJWRtsMklFxlS5xl5LU
wqI8Q4hW1ja2FpNnPgfs4upjshUFOZ/3CNceukPJhgjim4ktRRlKfmk9KVmoGm3ppOlkH4apC5Sy
c9FGflNmxgc1KpCwlPXWa1jlpqxukLYcS0cp9c/XL0hig89QuEs0xGUmq2WBjFpuPrCudSaVdBji
nJ9RZ2eiifOoKnkQwx3m98obV29CWz5D7c7UotrgoSqQuNOqu63avDVfHSNC+W8qPTzDCZaRqwE7
rAmQ0kxs0GLWSsFSqiHDszbPMn/bEuLBSJkRwKRu27ZLZBnpco05WTS6KgRAmEGEt5QVAUnW1Yzq
kg0RKGD+jKd3tXQnU2VEAhVFkq5I61NWbIiMTDRC1FWMcK+5WePt1o6paUdqNQJuaPYQmbqtYTXp
+9l8aLPbtSA+C7UaATYUy9hKicNGX57suPLNfnT09pM0H66f0KvvDlsW230MievZWMBbliMZmFte
G3UQpvo8pInTSbprsBvkCv3rRon9ExuAwMHbxLGMuzktUDGJ7+Yo6GyK95SKN8TGH7sYB3vLgQy8
5vTYI/DMHmsC58W2H9lIG63qAA7y5Mmu6nL2hHMrWn20DnRwTEWRqggPsxF3Ms+iviBipdbGv+cO
+NiEjth8/la945Fb7X4t0M/3dORG3BmiHkGismSzJOCeXSFtV9sgaaiIw0W6hhBllMmWF1Z33ryv
HWiJ9/x0O3GUxWYfVctyu53wtI/t2hntxGvWYxf9q+mzc/1Ycdi5EoSKw6dSm+uVpiIxolbZcTGj
+3iFOiu0sIwyvkNSNZQgDXTdJLWTYt/PPNT9sLJz4Pv7O0k9ZsS2n1Wxs3SVccgG9N+4E+QcFSf2
0Wra+5z4MvFf2D3x4xkhNv9EzVjHYwsQOT8j2hM/1JDglINnSXASB01s+ylbprbd2vBnhBUuIO8w
/eXEdc2fxSNKhE5io89kFAtTVRzrqfXYyb7haxufvTb+rL3inaLmQGlOrI9NlGB4GXnBE8n0dSSB
1Bsqc0scA7G9py8Vs8yYLQWs+CiDqbkr+kBLP6r6AVXXg97NHnEGiJBbbO/ZWmi0lCbQxLiDotjX
US/ePjh6Z+4DOuVOIIrY0jNWy1BNaA8LdLn25CIsKttNu/eJSSEKebyFMGTlCrRNjErh4Jm2owcp
WjHR162/thwFw8pySUAYsTKxw2dY1rpQpDQKoqpTPU0yfMUYMIkR/Q1G3y/EdyNOm9jp0zdT1WQZ
wpDiWKYub1rPXRO7iQZrdrseepLklXAUsdsHTX3t0GloPGtXtLimB1VFxTV3kZZADcNDEq0LqcNA
bSj/SburO+pKU00Wng6tQeaQvessaM9NldP0MnEMrveJ2DITIpLUHON1HtESIx0GL0PoGJpBG2om
Zq7WAL0iqGwHY7C5BmRqTQ/qLT7VI0PElUyIUwZV0vTeBqCp3V+9Akqy7rPdreF1t7lePcc6+Zbv
thQT2UmpJviKht44nQ2ijK1wrOQ4KadhWJxZDvEmKOLFsY0QLQVOafht90UyPw7W4kgWBF/129zM
nbYnfhkVEzIhrBkL3V7WAsiHy6o5fo1AAejPi0DVi7uNYUkMlVqQvbAFayC/NWVwbCB2L7fVLUcj
ctesAlFzPUW+3suxE1VJ41fgh3WavH5rg3BLz3TPtufXc5W8K+vi3di2aH6W7qFqcWdmCJ3XoTE8
KBagr3XSOqfIkgd9tPA8sP1NoWQ7LsObpuPH2zpjipi2k402YlAZlDATDEZei9Noe/nyqQdbVuVX
Ya1QA8+XP9HOouCiixkXfdbgruiC6hhJvuFyrWHtpOo+ij6UQ1wEnJ01wVU7SWuivED0Am0a6Yad
vrrEFqY25p6t8zm8fjgu3r07g4JPyGs8ruqG4D2yHyzt9ZzaLqus+64NpPHjrFPbefGtsDPHf87u
KM5xvRmdwnuPQAScsftYp+TRLlt4dHLRQlcxS8p03BF24ZTJ4KRLcH3LfuGEjyaEO7a09EVqNoTQ
L0l5Xj+0plh86NMq2hIZXYTVZA8OXkHeWqYQr6gMn1jWxXjvBzyYYuFhNCpzMjAKG5RF5NjKl3K5
X9SHtNUCU36VKL2vg8qgtjb3ut3rH8wUqwwd63OrjMc41LXMyfuHRIm96xae8iXyHPVuZcKdqoyy
UWg1GuTHEx9UWd5qmr9AQybX0SvPtaea9Z7rgTQmpgPIF8nFqGVnnW/AzucrcCnrk5SjPxnd6+f2
/CK9B1eTx1Py4/yBGgj7BWR9909TLDdMs1wA3I2v/vl7GdbLw9O7xQmAVRRaGtt6nWL+HroGp+jI
B7XYAeODhJtcfkruLAlItQ2LPDMTB1u5530yIJ96nPlJIOBEE/FQnilACZvTbajULkZ8xE6qz3lx
cp/Hf50PgrjYTfzkPeGpF194u0UK0FLItrVtGfcV24lCTgqhvOkxa6A/g8uTWJ5YeOiSZh3NyLKD
Mo58q52dVv/n+nIoC3y1O89nxlQXRd5XoaV2d/ZsHOtN+vu6CQIez1i9M5GsqHbX8xCHAxKG692s
+RE533n5Uv5xnsQyQl/li6oMPWwgUcjFgK38Qxm23rrcaCDpjAGYn/6PtWtrjhRHur+ICJAEiFeg
oKpcttuXtrv7hegr9/udX/8d3DvjssyWeme+jYl9mQlnSaRSqcxzTl5e1Xpq3j29X91AbCXQYCrn
wqgLPzQG20yyXap3O2X6SKNaEvVln2jd37P9g3I4z+sgQWV86HNvWJIPqdLrh8vLWb320nKEIFEH
atK3A+4wFKg7V+e9F/PlQx0mbpUnB5SIrnUSeiOvZOmUJPSKLQajDHIjifBgXG9qCirNWgVdlbv+
hEzzUjG+tEwhXqR9EA3plIUgrs47xW6/5BjgkNvkqf2yMoKNyh6cxVEBo3Hyz42T7ObnQLXH5/T5
8nZLEhRTnITMGR7JpJ//WYIiu27EjoQ6G2rDVVj7TRVZN/k3EFr+Xlxj/IUdFvsQlhJZXVzitNPg
K4MWZxDGuzGyvFCHUMmw/3fbKPYjSq2euqzBjdPu2txVd6skYGfg6a/4jQ8Fa6nsi8RdxZaEGSX1
1PZILDOI2XTQfNsbp8lpD5gQhKGiEJGSLFAS2MSWBOlBj9cpHLY9csgdLCC5Bfv1gLzA2OWMGJk9
IdiA+c9oTJGYpMnD72n08U7ZJcnDKh7dHOVy1TJ/EQIPCFPcMFQkfnQxjrm6szDGXYFWUPGhkYlG
r4f7kmuuP+UskJrmQrMh0VGb1SOM0bPIqS6im1YpQ29agn5XL8ttOpJQ9g1lPiMEHSR6dW4s//Cs
SwK52LBI1aSCAmhXAPTIduqYfcn48IxngV+ReRelyj1Jp5tKKyWXlCz3E5sWRFMnbepyMDAPFPCr
+Bi5NLQ7MEDXkbFG4siOouQCFvsWcaobRlEBSxoYSP+Cyon0m679YfWSm1EWqsV2hTqxhZn1hKeJ
+ZAddC9bsSbG43oI54P8QEjtrUf0zE2jMGpoXumJb1yvuQzdpx+ZrVwrfocIY0kQEbKrQWxYQDOi
L8I1O2uPv+Vyfl8Nxl5OEpYkMmK3osi7tigbxJaq8EJUZlsau5JwuZ2c/1V8Ug0hfCnLkLEMqnTn
1boX6RIOGQxpKUhmTYhd4xyzHkiftRvO/ZxcF17iZSg85e31H4Dnt8PI69qE8BXoamOR2EB3ehWo
qpT4S83jh17vfaM0ntIU4zqbPth3LP4cpcGxI81VXzbfJDu8fexef4UQzIYlL8zIACRkfSozawcC
l2dGbuGWPug5yfNvidCqOsl2e7sW/ndhCio0b89FFqTVYJhAzpktpKtY87nBfGUnAwWcttOxo8O1
FcTOErL7gPFfwajtF7U6mE1xkxX5B6uuTxWpvq+TMXdja+4oydxmraNGGEBsX96l7Uvt700S+XsY
tzHWY6komC89O5xjKtSMpioP/NIC/7Hv/cvmVq9+f7G9mhMecW2rxXrPUHKNzcpRaWWTMdlNytNl
K/8lxL+aWR30LDCxJu2qeUblc6lfWi3QmPxfWy1Sm0IwLGLovWs6aru6vWqgt05nXHMXRzo9rE8E
db/0ny8vU7aZaxQ7W2WWqVQz0OP0+vkzMz+Gk1eyfwLhe/VkU4hSKo8qgoouFlXf1davPJAsQeZ+
QlyaLaDoWNajazTWdtT0foKh1gNIXAVzs8CSBF3ZhglxKeN0jEwtj/04jBzVeA6jr30kCTuSqGMK
USeNB5YRFdodrXY02tgO68JugocwlGIfZZaEKBOriVkWVlX60YH71M1u4zvjoOR2A9lKaH9C/tg8
KKOjPF72OsknE+l59TTlNSAt4I2Ej5kaOpB9sNWoctUcsvFZKolP21oorx4osubA+A5yjKhB1g1J
Elc1vFURS1EhYb2gaoYJxY7lVv2J7KVY2jVIXIhVIpeuN8pEWSLcHwrgGOk+PKZO75n+qiutyHWl
t58zf4cskUiX65gi3xV4riWHVfGltk5/68ygIJnsLLSmJBmV5DiIfLqxHUF7aCMcPhC3rf4GVA97
kIrEybZRCCFZrecLZYhSq6DMS5H8b0GZ5vgHgjJr1Lv02YSQsib3xrRiJ3XTBEDXAz9UEkb+Syb6
+q2EOEJCa2JRXeNvx9ytxhxNdXXeWYbi4s5GBdRjdWNTDmUXPPfTT5fPn+yrCQGmSIu8SesQz6ay
9duMubjBHT4skkXKtlGILgbmtWp8huaJqg22GvdOodL95ZWsv/TClxI5dm2ZFhlkLQo/RVs8LI6W
pdhdjQZKlyKiPM/g5142KAldIs2uj4xhniF94isl2ZlljwH1+i4eHixcB7EM/f5+XvZLo+hvLxEJ
dlA10gyUIV/VXaAYr9u/i74t3MRhNkGsxnzfxkT5X5aFvpf+F+wLCUmaxaVR90PhF8Z0pG33E4nq
XT5qHwMlm27KPmrtNs+eVN5/JMvwTdPHk67Fh1aD5KmmP2Mw2L+77EVyXtxDVDAnIHaHBHrsbXgK
+ZHUB6XyaMZlIE+J/1pC2BkqBeVTDbjL4Mu4y++rBzO0lRZolOGXtis9zFnG8ZQBmNZDccmjhdjD
jalJFQuPOr24zsmpNZ7xJLeLxX8Bf5R+0P+47NH/pWX26mRCKEIJrG/7Ga+sZo4RDUhhlzF/SkPo
flJC3N4EeIvkX5J8VGzOEC0u25ftshCMSj3sWzUF5zc0VV+JuBcv2cfLJmSJtcjOy5gxKmMQBV49
0MMwA3Yz9eq9atEfk15Chwax1526cRdp+j6Pk28dVz6MmRHaMaOFJIJcDr4YrwgHOEu5zbxu6aID
cpDG+xHleGvaZ4kM1/Bf6ip/fVRNbJ6HmNk86y2sQNZ0BprcgrApJMO0PxQ2vfwRNbFpXvEwyQum
Jr7Zt74a5Q9hFDxf/oiXI68m8vGUqpu7vMKllTXjE0yBkzvYg4FOJL+Lxunw76wJd5cWJ9YIEQdU
ioKHWc933fArzubd3BTOENxftiUJs5rY+dTVUK3GAvmwdjvumGOGpY0EtXQHlBTXtnyqnnj2KNdx
2c5CGAFyaWVucNFLsi6x8s5CI2wtuK/9KO1GO678Bnk9bPOmPjO15nhnbq/phOZRNcLUkO7m9IpN
yIKtn1GO1BsK4KHsA26f+TODwt1FsyTIWPemDTR7EFIx9vvZlgEHN6P2mbH1fJytDh2nwcrXVlsM
vj0fC8/Kuus5C25TaFktSuQbfZHYPNMlh+Kl8/ruujgzLNxRup4TLQLmwf/dUUzc5UX68PPuz3qK
snUKtxOqOb1VzisatGBfeT+iqPSzZrVtlQ+mclfEdKcbRDZNffOVerZG4YJq66RTupGhDIjh4sfu
VHnxl2Gv5fY6DGN9wFV+/ygHyrwU1S/trXAz0a75TzmGWakXK9DxC2uM5Zv2jJfHtoxXlRd3Gq0b
KzF2bcwflcp0o6K9a/nk8da8irv8MSbdwUyhNMPUcWdo9Kig/TNliRvlzbM16aHLwyjfjRMEJLUu
OBQL1Wyg0T5Y+hDvKMtl9bPt5/DZdgqhbRh7LWMqXAYsbqDSvhceMvRDeZiHY5/hSUzXHXXMxJeR
nDcviVfDYpgruZK39UIKPwbOvDM9ojLnciTdbnmfmRCKg1ZZUVXv/uJ3XFMvS2zrQB9QGt1HnuXw
Bw0eszI+dCizecFV7D7IYoEs8rzczWfBYDDmvMsogCzMp976XIUQGIYTFR8m7O2q0mlFHy6vW3JC
Xn7RmUWLBIppdv0KYwwRZW7C8momP6xSRomTHH8RBxLowRjxEbxFJWKl3bZofy3VVaONp5FEHsfs
Ha2GVH1aHP7d+oQo1xWB1sUVygx4EDnq/BWH7qCkV1lX/pPk7Mx/hPgWgvKJJyRuqYI81cGpjz8Y
5PvltUguQhEDkqyCnWRV70us60GNMVAT0o/xvqp7J8Eoz9qS1F83882zJQlRrMj7nqYE+bVpfSmX
D5Qdi+Hu8pJkeYQI8Cjrom64okEPzgAR6DdIeDBAcvrnPcPXFYkADzNQEt4WyFqs/bn8O+bf+XI2
oeRoiRCPJE6tJI/wBNaMA6h3YzLsp+xKgZiYZA83DVmAwmu6ahkAW71NIQhtqaU2L2zT6jBF/qwd
MuuYApDwW0c8tY5td4iNXSMdab35WmAqxqJbjGoae0Hqn8WPWuupBTlXpCnX/VO6r6/NXXjg35Fb
Q9tPhr7ackimMd0yKWhxuti0D5UZ35aijw2I3FxeU7TVZBC5F56beHVjOZRpGLAOhRRhMxWlNE1a
WShsa+kpZLFjMbR6FVAZ6mCXpWjQsxlzOwCcqeNjjtoRTSM8JvpdNHXHeoiQA7efsvhH1ZKbFpPh
U0t3Y1LtqvF7Bw3HlpF9bS5u3oPCZHanPHZZ3p6siB1WHn+dfm0ayTHePGOM6TrRNM3UMHXgrX8k
yRDHeQhk6zoRcTpo9nQ1Y/4ivyr8XEbK3IJeM8vE/CqTMJOKarsZZXPAlbj0jeKpGJIbXS0cFh1L
pCZBrdtJP1yRSrVDUkou8K0UQYf6iWUYFtdN0TcswNhZQarYB0wGZn6SfzRSRVexJm4wgzCxaT7l
c58VeoKlTTHmzxg/kTDsQ0O38/GqyZZjZeheqNK71GqcQgbh2nJ9nXJiEXBFTPzv7TfMSICxYXSI
fSC5Tgra23bQBvdh2XqSYLI6g+j/cBWVGlSFqhETcrwFIndVq2vcy0a9sBVNP0UlbXc1r/F0JvdW
wO/K1vxJiHGcqIJectZLvuRWqqDr3FIhpkRNfMy3Sx2IVU7hOJiekjWlPcyDC44jdTAE0i8xGdyO
ymmXGtonyvO9ZPHrU/Ld4g3d5HjTaswUIylIN3G2aDzyp0+BHzm1k16v0Jzpac1rZePsNtlcumnp
hCFsc00UKOu1OJwWPQOl+AWNq9ne0tnmfCr9eUCeucq/AqynOUPvLsx+SK6R+19e8OahOfsF678/
i95xFC4DNQfLm/SffV/bdSYR39h8ZZ6vUfiYY520FlGSleaERwyA7iX0pn5CRREqZQBiGI4WHqVp
9OZnxFnBED1EIl0MQjnqzMPYgru1ptHWVXAAu9luXeJxlCcyx5ICGTavQf3MolCjSEhmUZMnxX8e
0/8bPHfzq50Zo2+/2sCVSosUdIAs5VFVvTKQ6Q9uBhtuUGwgY+zdKGktCHhHKU5gUiWuGWW7PEvu
lYB8+wfe92pGxML1ptUXmdFxT6sqPAlKhLSHyxb0rZQZoYRTnGf8n0gUXApt6aLJML1x5u2xImA7
FL1S2FqSuyxZ0OaPAqec9KvU6h5rTmM7adt9piZf1DH4rk3lYcmtyM5Y/FXtv+ZNYkdTZBc0u0s6
gGWSCkP98B9FbWcgLhVoeNMpcqKpjN0FHCRbDeZDxeNdFE7HccxuS7Oo7LW1ZVsmsNV6tOvC+jtp
WsvtOh2DwQczstsK428b1fo0zv13XZ3uynh5WgXWQxbcmCpzZ15zG0omV3ob6I5GlsKNR4yZxYPg
dsT97/SG9azk03cSYjTe5S3dLDlCYYYYpmURzRCvwSRsoIKpTFCBN+ZHhbXPQanUTqvqkz3p8Sdw
Pkq7q/RjP+r3SaaMHi90fxzIoQH8ymyMwqZtMu0kv2rzyJ/9KuH5VRUD0KMN+z1xJt0vGFVC/bW9
9Sf98hce/7t74syacBtb80hGNmumNyRG7+oVueFBeRdzHrqLkYOHyiC4pYAFFsfFXiHsiSSzF+W6
ww3FTth8q+SZy7Jpn0Mtq2gyb+F81zJa2VlTXwfxZDldVyV2VlRunKeBW+q8cOZJgf8t/KFP2wFZ
Bw8cfYoxtXYkuhOljUsswMog0Qiqr0w3ZyvmQHWWq1AXsoDDFwLcMkwp44RGfq8HX/NqgMyxPv+U
fESZESGw5RUzJyswARScD7+nz6AGotlr+QXvT9BGIWspKy1tRYjzhQlXoJXNvDORcUFQKbqKFkwl
bGmFMi8LoUU1FF7dmh4+tWSpW082Q6U6dlOjhimC9MJ0CEmDTNPT08jr+goi0e2uHEw3MEMJ0GJz
geAXM5OjSAiQ3tvbQlcVw+qpyj1j7G1txBzSpLEHDdo9ampP7TGLJVnU+gfFw2FQTTUoYhE135WU
wANf+gQBQqXlE8SJcruKwqcRlU6Ju6zucMmQ8OkWg0aqVeDMr7IezNHsdgToDZIGK+itOv4B6G2z
43m+NmEzJ5q2s4rP6fG6y5zO5E9qqH3ouf5x4NywaQPB3E7DuHIjClAtNAL38prXwHJpyUKYK0nF
KlIDtp4aV7MCHWU18lVr8TSD76rOku3wpu9QpACWYXK0eYSXIzOQBkC2b52xqHn5PvP4ISns1PhQ
Ba65613mmUDOpW7aOuawgyKILBPZTKyMs18gxJ0qzxV9GlAR1au75hA8gSbvxU5lPRCvOla+FNe2
9fw5tyeEIBxXPZrLmXvhwr5iwLpmlx2w7AAs7Hp0m6qAXSVJ/jwXyp1V5MdlyGXYl80i8PlPENy6
ykqepQyUOethONU3GpT1q+fMTg/pj84Pb2XZ8tZz69yc4NIlhAVL3Vzw3GL5tYE6PmGtP8fRJ7OM
HEXpPitWB5XKUFJ4li5TcGWtSUxWQ+DhP9I1/1GL/3vynRyTsu7b+7NjWlRH6QjxUHjZFoAqtL2J
8TVDNvc2BsaFTtLpVJYfbWUiCH1/mRGHlE8DMTGkYPodlTCss/Iir9iv8/x0A2OKpaTs7e/3ak84
o0gRZl5yZkLQ3+5/QQ3jhjmMYWTnAXJR7sqA6pCelfbsrrOBpGRmya7qwgG1kGHzoMNyQ54a92bQ
FMcWuqM2K7Pe52o+HsK40W0aTvEuDCuMiG6s3NYbM3NJrWiuWi+3PePe5Ti5eb8yDbePQXTOxVI5
ivGUhm1ielX8MZ9mF99+x+bJHVCIvWxps7pmnJlaY+jZGzrHIHF9WHCV//+QBs9yFbEywrsZeTRB
fpRF+qGwyB7i/Z9Dlic2QxC2YllNbXsX/076uHBEg8jIkp4O3CNpXh9jUF3dKkFBIkiKqzhd7i/v
5KYnvaaYXEiqeytNOgtlbi9oT0sCimn787KB7ZBzZkH4VEUOytCoYf8qN7XX4Y3xsbOhEoFhNyuN
VhZZZQsSAk5gVdHcq4BG1VDQ1NhjLyNXb2YDr+sRMYxDGZM4i3E5qkeWP5jJbaDc1cuTZkhSSIkf
iNDFKbU0oo/YtyDUP/SZ8amk00Pc9R4kimT4o/W6eROlKeqOKIlZJjGRs4rZ42ImaRKqbe4PwVcS
/zSKW5JWshj9LnMUjKxf7uzMthMbwfWL/1KwfFWV/K3QKXOE9zFCsCfcsQtSioD30W890N/s7T8l
Fsv2TzizlYlpDk1RgBZXPpmjlzaYXjslsg1co/r7r4QyAEWXhKIo/nYDtXhifamjFWnWbuBXXnCg
1+Z1eZrd8E/0K7YX9WpO+F5pYnQqsXQ8l2wDJb3IWSfBOUUHlFN6YCja2MCoJ6gfSdb5Lv99+W6v
doXvNpQc6EYLzhjleHCnP5SodJX+a8BO2jjYfdFI7L2PUDAIZRwULlH+1tDHeLuvTRZUBFg1gLtN
Zx0RmhXOytWeTGctmGIc46pfdjkqbu3tuUkhKFJjaiNSwDcNa6ePuh2w0cGsccnKZFaEWKgtoKQt
Kyutik9Wfqe3J0Mmjfz+rfB28wwBH4kKmU5TKJ7+/6gZvRhj6JNwvIyI2PjskL3GBl8F6sObzPhS
5h+tXlY8f/cYEWwIZ3nky9x0AcLUi0rm37K+fzZIYPsLvS5IcD0FwrfMYlB2TLOfEUUCh5bdkI3O
ZW/bOlEQPOMGarEgO3PBD4reaoa6ByGDhpmfsvJYEAXKz6UeXYFRNtlJFhPgxBMZIvvdVYmtRIAg
FhrVOv4RVrcsA+Yox3ruY5gl2zGlHnZdmbbHsE++B6BhIl28i4D7L5v8J8ub9goa2O3Dooelw6j1
GWzZ2Y4H+iuP2tJJ0DjxL+/Luyxe+H3CKcwxcaQKSAN8TJDZmfasZDtlxFyOW7O/KoHR06SJ+5Zz
ne+I8CV42OGVUoPz8yIvq16vKF8QBv9MsW9zeYaumfjiaAqLra4ymZQeUqUYPNJ4Xas5PLzX9cYn
9LuZq269tCDLSEd2bV1S1plR4dYgYc1DbQHkcCVFxntlgcSeoXxfh9SxU3RMTVm1YusInRtc//1Z
WhHNNE6aRg19CzeRQr4Zxq5DZfGyp2yeoLNViUFhtrS81hsQp/hs11rlLNo1VDbtwvxQEoyv7mWX
4PuK/+qbZxaFsxMlnDdKC+67TpyXoYmuQcGEi1ACinRvLbJHmfsPKrOCWeFITMo6OjEGiQo8bjwY
Ueyi3/L4CVOYgYhrvEqTtjY2jwT0GJGBUs3iYlbDClAYhnUY2vqUm6Ei8i+kxtfFnZkSfJNSvKgy
HRMbW+a1CrRzBmkpa9P9z0wI3thGqHBQtLL87NDejNcRQOGjpzmN3T78QR1AZk1wy0BHntREAIv9
JVCUQoHF9ANAwuWTtt63lSkKzBRISBVFZhA0hfwTWhYqAVoywhhRhCx6LFwTL7nDOhY4UG9WBYjM
aSQHb+N0w6aJzhfqkeiACIWWLmp5F8ZQNNOWG4yitNuF7fRJ9jZZ90nIrN9YWff5LIYYqhHWSQ29
DsyhHJ1aKQdbb0vuDgp9KFhbS+7jrYwTtAGLoUZiYTa1WBVTpqWvImsFlizgCh8A4XoBuY78K7cD
zFO2G7kc3fp1hDXq/KUdgdoCEFvC12vjEnR13K0oK0NeijmZWzrGqV3JaKoDcJBrSh6wWw8wlIFQ
9cPVz97TFRSoQlikntfpjZq3QqCCw3xr+cs1ILX7y/F5w01gCimOzlCK0cTWzmhGddfTJYTgitcW
hcsVN5xTSdK+hod3O/hqRFROwChla8kijLtn2t2sqLtQl2mDbi0Dw9LRzOAgWABt99YPC8gYxJyQ
0OfGjcqvu2ln5l8v79TmVzm3IcSMfuiDngbBKjNG0V4Ijw3IVI7msJNyiDrJlm0cLP3cmHCLpbSo
l25sob/BgocoJR+K8rmM2nt0ciRnanvrcJz4CiB8ByHM69IoSJJFftRdB+WjBphiLcPZbVxVWM2r
DSFMcASGOe7L2md3kwukks8/4DW8M7zu+n+evUupbsGjgXpjFMAoMVFsq7ZvzSTyy2zfRKPN0qt6
uEqITA1kc9te7YggfzVc4jjN59LvlvZLPRcOzXMM3FNlseAdRPHtel688izCBnEEhF5f1ZBgGg7F
7aqaqvuGl9xJSbBbce5s514erOeWhqSoNAZL2vfhYH5iu1X8xbpbNZ7z79FOeuPL7AlxNcflBPJI
+vtWJK23GlzHQNfLiyIDtAokZ2orDJ0vcP33ZwuEA7ZFsy6QLUer/cVpIzlK7wVvhY8lhCEjynhc
G7DQudxvf3WHtRyi3amHZq98nD2CoeiZU0K+lEm4Qy/DXsQQe742ITg1QUP1ZLVs7YkPdfBdute/
NbdAyQGxBqGLq2pPfeMTlPNvcm++6vfGLrwFx/AYe+xeEijX2HTptwixS6FRM1bjyy6sKLrar75F
gCFpDiBA/jqio0ydunQrqIdJr86N9wYe62C0qpShMis+3SI+twHwRusratw1LZBaQPEZmvd9QksL
1T4n5/Zo/Mgxr723ZT3+jaD9xrjgYOVSjsZoqaUPfNbz3CenuGG3HQfRaNQlH3wrE3pjS3C1Xunz
XAux0OQQ78sJQ5RyR31YWU0RAW4wcJJM4t2y1QkupmblOFexhltcJU4aDkfCMXMXI8VNKDpcdqGN
B/hackG6RThH1VYI4ujt1oqpWutVOxy0q2Y/e3SnXsnQNP9lE/+2I2L6zCQf0qqka2oX+EX/kk3y
U7ebMe9zn7qF1D+39/DVoJCVQ/ixDLoFb26V8GdkloYzlGFnhxBX6MNB8sE2rqjzXaTCrauMXTIs
kxb6pIlA1vRzI7RN8nD5U71nD1L6xgp9G1VrDSg58F0xq0MPbha1uU3CabJ1fbhvm/Yz7abRVkM6
2Ankq0ZMBFpAVbAjJc0wk748hlPr53o22ylp96heukqa3w9h9gECCDujHkDUN75TPT1R1Nwilj63
QXJf9N0tQKWYat9MzjJ3V3Os/O93BV7VzOJEA+zpXV7chcGUs8ZEHCkjKAUdo1T3Lm/ce34iNu7M
hJgVw7I29elSw/lWUSLctpZbQBjofu3xNXbqqqqdf+Mg58uqaVuOcW5Z8MI2n0nbE9BgxtHw84E3
6BaYVxqLflxeItm4Cd4sUfDAIlPYomRYonpn+LpXYioUilqumTgAqj8UwBrEGMk8fR0PKxU7dKlN
/PjmidxX19L0ZiMHxW8BnpRrFMgycfhQNRo9+tHwU5FXMu61w+V1b9X239gSikFJFYwgf8B7ViQS
qJlrGtC6UNdhXrILPWAlJQbXQyZcuSuVCm8sTdVBchdug4qCZKE3iCvtTq1+dIff8vpmfgUw/m5Q
d3+gaLleZpdMCtcBq9W+V9sYiXZT3qkDBgG1hkurak+g5jOk9GpIpg9xP+6CITg1RZXaONLQgDbS
e+i1yg7T5tc92wAh50jNKSlGC1/XTDPLweNZdTXshx1R5cYkcwoMYZo7VqxDb2S+z1PruqPl8+Wv
INsR4avnfFGj1MQDESUZ2ww+qbLHwNa1SAG1XtlRK11APLesz6lmVtXLnV946LQdo33jy4hrW/Uq
wOlf7QjHNgtM3uQt7KylaOJEThAeVlgr6Y6zu5JLMieZjpc3bzMmndkUrhGDVJh5C4q4D4XFx5Bg
HpJqHIp8lhzNrW8EBiC2iZno2YtRQMvaaej4ACY9yrQNKo2jITuLW0EPzD50m4HjJyjhvL0QDXPq
0glKFy+HPymc6LBOFJiuJsiQ5zPmOlEHUGs3/INS1dYpODctnEk9ibgRpi+mJ3c6tM5aOPoz7tz6
p8Tjj23EQKMVWw9C0NtV0n7Kqq4wKz83OdDVh978WsWfmurjZbfYMGPqFPMlCDfQ/xGf8/NMSBqS
BG82Urj6HNrl8HlFG5JGcf6VJfFBD4pYP1A9rP0AWh0hH21T/0QgKc3Sx8uGNlzQRKkKZVkCfNC7
WG0qyzTRnsEFmxtMI1fGu8t/f2vLzv++4AQamN1kWpbKD1MoG07+HH4g1g8liLzLdray5zcLEWIu
eLSoS2Qgn66IZs0F/4zZsWNgKhyx2XOGp+hlg0AJvnc6WEQrFoxGkDlEbii0vtdWLSzOZfSo6gVz
dL3+nIeqsU815bFWUnNX0Qx9Uoz07tLPFQdbP63dKGydvF4Vn0BatOO8nO7nXv/UsSB2y6WbD1OT
fe/yxrBnJOaQMp5r11Iq1VE0+nUtADtFwXatafk1Wp9o75BjXsZ1hpngS3ht5RbfTQXTDqGaR3sr
DdIrkFhLF+M+d5jCeaUoDI/eadjrSn6j1dUpjVpPS5PH0cg+Bm12F8VV8RBZbAIrQmlGOwUay05B
IG7sngWYXGCVvdeBCAbOaAoijgqo7TiT+z5VFidf+sJrk5b6Kkirs12SCG1gjj/F6KHTFYyzi5TY
jizrV93VuyiYiGO2ARApiPO7JtcsXyH1dTxBH14ZP6OKAKLH+K0utCu1SY65NmFojjL/mLUFbLQk
2BlReuKg4tnjOAOE0R2qTDspZnvTGOSpNOMWLeG+scMOFEhefuuN+docwica0ruKzuNuqKcjUYtb
Xuuf8HhwCt0Id5gD95Fo7GNb6R+Tcr7G7X2XApvu1lH6YGmKa8zj3kBT1kMLHr1+DToicVU9h0r2
3IXdbkisxEnM/FOaqk+FanxBL47jnWEs/lLMt8Ucfaf1PHvWMDwyBUKccY9JNpV2ZEB82sUUMq9Q
6t0UkQdihEeVpjfThFnLZO3nhVnz0Wha9ZAl1jOjzV6bVdThmuZWwQk/Gp3lGtmguTGfvhnztKdq
XNtFxj8OY5HacTicNGM5LpXijXV/M8UawOiDeZ8OIDJyqAIVGC/fWvOnziD8umrhYtD7Q2o8R6eY
UGfUUJ0HIUl1gC3Cz9QOUw8abw99AGjqowBg8NNQ5testm6KtsLYyZ42tto1n7iiP+dLNbpjr1z1
w/ijHGjkLDH5FCXhqZ9oYHeLvlNAhHYMhV5rwXKKugDKL6y3pyw6KubymCyF5dIhwZi35VPfGcd4
6h+CofVLqC6rkfZxBozLnut+xCDB5s5KcKcuVnVs4vomzU14bTgSO9TVwMZ43waC1qXHInJNuvAx
GoAWyRP1w2gUaIIBj+yk2RjskiA/JkM923lcYadNqHCXYGBmEDqM8+KurUzQ1fqxtHWK16ai0P0Y
Fm6V66YLMuVNqM1fI6166vTuFkg2PDnK/JjN9c4ohmg/aWp/MvPxVx4q5r4p9A8JYZ+TKc3tPtWh
uDWxg5qxgxEPRyuCDoEOCZUyuZt6vb0Kk2pxpiW/apOkuSIG4Go15YNd5hxlA+0x6mavqbhLkvCu
CZvrNgsPmP7rmiP6wpgdvrD4hk69HfTx49Ku36kcJ6fp6InM5a9cCa5oQd2xyuB7YCurpMUxXE61
kZ5a1tzFE/1SkXE/RukRjft93SaeWX+3sDuRWu4jnt2FWpTYnQreMacnChBYkCSPU0UPSlHYrBsc
Wt0x/ZSBH1jwz4EFbBh56KKHrEOoCJ+aMbBLqP7EfeEUVuH04zMJZxf/aTunu2VAUh18GrOvFGcc
I0+AY7telsahGbE7Aq7YRzPRbBOagTrk3qo2dpKF4qSp9qDWIF5U9swDe24z+/9I+7LmSHGm619E
BBIg4Ja1Fru8td123xC9soh9h1//HjzfN10lE0VPP3Pric6SkDJTmSfPKZJ0R+X4NLLMDSsNB7+w
W+MWwp+/QJZ37CAygtbpTpsfocxpRWSyVNa9glI0s3B67/M4epIniLMZbQJxxDk6jGr8VE4YccfJ
srVIu6tKg1uFNvhNl7thXeD7wI9mgRtKuCVU622a5fdED1xpjjGMpjxNunZoC8MrpMyhxY2Za4eI
lY7R3xn5PY9+ZLw58vlTT8tbOZYeoqyzs7p0O7ajfW/HkHzVG4w+wmX2CWAG6bBXFPR6m8SNWmLP
9G6gox2muzjKESvH6NTN830NFbaxetRD7KBxC8VaS4kfkrxw1aDbBZn+wHrN4vwTg0ZloKOCDO9S
pYlrKI0zzcOyqRjBRDhiGdtNEndGNPRCST7Mitwsj57XZgC3ZiZjNiy320bGILNcuEQlh6Ls0PRO
6wc2yi8QXTzIKX0yWeFSQ2YYD9TR62QQA07iUxkrb7VZfm6LDCIi+LCWMtXHYGpfA2r8WDpwThPF
z0GWQFIotrj8oM9fEb1uWNa+jVR7LYxhl8ijpdeKMyXyTdHqt/1c3UT1r1aTLTOabXh8zF+hQj23
Dp9CO8Y/BPShz/XhJleTBzOu73h7G8rJXTWgZFEdy1x77MzJC8foIauVg4KkoDVfMoyNZUbsxaDo
zKOHNmG7CAQWafyaRorPB+aCOjsk6g5Aq33f1O7yz/H0DqHsEHXZUcfXMpIvLdq+BVgypLqzMFpk
Ieo4egXRcCh30iI5VJppte13lc0YTvslJ49aqNsdKN9McOtkre7ooH1OeG2TpnclKPUONS5WnNwH
Ojtl5lfGs+eZFJ9DAtXZCFTeIBeWIEADucGQZXaTfU8SFbFFcikIO3RdhRoV3Q8EhZOeIpshRyNl
IAmFPmaG4h6IyhqpPUAO2IpaZoMZzqo6HEcpcmelsUj/Svjs1+lNwnMHaOwHWUNNHKDbaKztUFJc
Ncn2kVl5vHlpABaoFQzdDakzFboFvJ3V0HGvloo9D7csQ6ahB5ZePvagyuA4UypEXceos5QMMq/8
iY4mGor0Xh8Vp0P/DfwIDgALtjQflb61q+4laF5DjPh1M8p+cQSaDeJE8Y9BSw5KVtxNGGvmndVC
W0zR6kXf2BoCvh+hAATpmiqIHxpEg34Yka9Rx5wnK+8MJ+hGC1PQVjE8KRArjqfABkLVYrR1Zx7f
QX3NSgfqhF3mdnCvaYBaVFraWv7KJijMKbEbx0AIF7cm6jYKxfWtLX3AYHPo5m3qpFpnqVplGZVp
T11hUT075WNna1luj4PhyJRbrfS9bWrHmNH0MCqwbkpWNCEdm+SbrnvkBfeKnLsxoDS6aUv1naoV
boA5XCNQbzvkbXC+Tp8jkETWUNZwUfd6Q8Ha8mhIAcZ3mUNCbR+EisXqexXJ3DinDuGmS7TMC4PY
mwqQtyqGHeujHZv0qHDcufyrUQAUOCFGt4MXB/Dr6U/4C6sKJTTL58c5AmWopHohfIlaPptD5fYA
L80A9Za4tKaC/y3P3WSInDFsbYCd4P1bW8kxH8NmZ8Js/6j9aAA14QqgVnG6m0kJTwjC3v4Ly+d9
AGAi1CzT1K/l4lZDjFJL40ir7CWXmhPTpccKbMaQZdnpWW4ha8FZbjxtSGxzTO7TIrZ5Ux+KQnNa
fDQ0mO6qtrBnBcPL2ISukDDF09p4J9ojDEuxYc0oeE+G5IZ4BkzVdwOJTTZL3txVu7kv7KZtrAmH
rUEsqsv6C8E47ZwPd5hT2VUtdPnSyElxvLq0tiL2rRnQwepeAMWHGlWCYfyfjfkMd34Dp+QFHbkt
C/oXT0UAvEw8dnSdfVCUlKQmnMeGoFCbDfczUXY63YSRrb2pUHfRUOamoDV+f+WddUXNpuS1RlI8
K1AZzT+hEH3LPvU7zGTte9AfWltNl5Xnr4ECDMXcKcyiBHNZOBigw0CHqS18XYPLwIBmRR+vvxNX
HsAoS4ASZUHPgnhW6B4NndqA7DNCN3kOvzRVqDljENjShGZo0MI/X7e2Urg6tybWDSJ9moo8BRAg
N7/VXedhwNXqynGrqrTymS7MCPUWg5uhRjk4ihmvESs77RROHaZbJXbXzK2Lfgv6ImZu3irj8FCa
lZ8Wk19O4TdD4982VrxS4cJv0YGuMEyKoCNUuGhb49GgzwUqGLH83BRZDO9cOVXYOhUbPDNJb+a+
P5YNcn9eV/dRx55Im3pBmTnDLJ0iwCQQFdC/metDxxTNbtRRd1W1TLw+7CsbhOq7UUmeu9Z8RgoI
b6A0HiRXgBxiX0Fvdd800pHxQbH6GToKRV/HVtAjVdMme1h4MWIkIySPQwuzH409KfM32oSSlUJ3
0eIm+6zXhj8WaLB0aeP1GT9GMgBluAmjhXGxEJ4/aO97DVGrJ4W8w24MzgJisQx5NuA1pGTjzK5B
B3QMYi7cH4bKDBHZ1mVolE2ztlQN8UL+UUDm3pZt1YaUTQKtXCK7i1hb3O1LO3S2iLBW7iTAdCom
4GWFKpo4qpfKemW2RQDjBVzh/Nxt1YpWruSFAaEmJZdm2tQZqoVJ/FyhPIF5+0phdtrKG/dk5Tbq
TMPlJ/CbBhMR+3FNMyQJSunTEDOGimrXeWHXnbRhZr32ZaDK+16yZiIoUDZbnusTMA5Lh6eRQb6E
b3RCN9JlGKLFJ9pCNqx+ojODy9/P3HQQVuhuAJXul+NnFlDEx62hl9U16UvJWlM1sDyIJd0ZCLoi
KXEEe2g0N+xtAU0rp2WUp2mgm4mRww1w09rHOjdIL9ckSdrcVxSnYoI4RK17QfZMM7Lhn9eOnq6B
AA19MQ30FYLjVJgcgZi4r/yO7BYSFFZ0rkYLi6nljw2/uFKdPLckLCflHebXOCrIGD09mTW3AfA7
StxwrptZ8b76uRkhgPKwzsrSSGvfkPhXMJ08sep1ptmTxs0nMIL8zUk/NyccvLKbo3hQeOXPJhQZ
IAC9TxwFRIKYkranPcjjbKjZXF/h1icT4ks3m9wwU7P0a0yk62prYezfCsnJBIfEdUtrndqLzRQd
U9u1qJdnNe5xe7O0ut471De6Tx3+tNWDXj3vZ0dRKJh3QzRKCipjPvh7IeHkGvLPMd1gKlg+h9CX
0RcwrwnpdQZ3Lp6ONEnwCgcuSIrqnVwiHjbZ48amra0D9CyYj4HoGdhmBBslKqtDh4QE40k2P1E3
djkaAAAC3eIRRkCrDNfryL1XbeBI1+y+t9U0MF4C/C3sXwpFkqGhgKomRfCQViog4Dx9zkyUAa+v
cOWKXSQ4wqkwM32YQGhd+CV4omh1YtVsgfnXSdJ9CdjJdWNrZ/DCmrCspNLloWa88JU7dmCjpRwl
t3JGV3kev2beFkB25YBcWBO61JRls1FmXeEbeWBJVWUrdIv35R2UKhzCCxtCBk4jLUZXAjYat+wt
1R2PwDiBert/2MaRfuTCxmTFWTYqUljoU1DPGaplAIsNjVfeR9+R6INjLIOrApS9OFDkUIqVuc0z
B5Nf/CPa6S81yWx4UPf6p1xxXBc/RYg1YLwa0OnAuVGm0ddJ7GPGxActsdVpxUYU2PiMIpNFrgC3
BqpC8Hv2zxPeOlJQeNcXs2oBz04wPoH6CenUZXRO65pwlPALPyS3gQ74StD8zRoAsUIerYP2QgzN
uRpMQ5GBFGhRgrEaQz3FXbDR8F+DWaFt/NsIvVwGy2hddQ2cBnoUmKEj+9aRFFv38rtgz5yc+HHt
dDctKJXZX2A0DUiSYOYWgA32gQEYx7avSA0/aWqDHehAwsVTx3yiQN4ya0AyZ0aRapWBrvsJxt7t
2hi/5134hgLFE2hK2g1H8y6cLV5LTLFqIF+VkeiLUxJ6P4dmK+eRn/bd/aSFt/qAOp0EZZihq9DO
I/UpeJFzLj2H9QLF69TPUMVpf5hOelOB9UsLf5EpfASVk9MnGO4Z1HG2DNrusj6VN/Aga6dPwdtd
1zAxRQx9+ftZvpuRiMU6z5lXSbKjGB2aLFuecA3nAjoAjEctRQKM9gjXVVeTtEwpS+GmRofvUmeU
LTD/uSVmiYxv4VPhbjmI1dMIOmiNIH6h9iHik8MagjyZHmfvKDQwOqIy6rH70jXdBkit1ped+lZK
3P7t+l1eX+qZXWE7pxCiBBzVXfTqF67Y7hYTaGDgcHrg7yBMCNJICJ5v9OvXHhQGDrn8PjWFwSkh
sGVEaxXIK6W+/lTvI3u5cd8BSHtZsN+5vYVqXF/jmTkhspUFcACdZKa+cds7GuYJkifzRB7RagdM
KjlEP+mWiNXasOnFCoVAh6JjBXXiOPUj5WcOsEgnG3dVPdwXpeb3pHlrUURX9NnjXLcMLQSPU2yF
gYzR5cHF8PhG+FnJj85/jSpQCpCRx0k7YaoRDYwwdWTcWVR1N7zIarpy9lXFWyONVcZlOeBAhy30
Fs1D4nBbtWY7fqO7zTO0FlLPrQnuO6RNHFRZkCK6A9bohF8WHo3Eju3BkTHGGz7pb8C638zDxjLX
UsClgKCjUg7/IOa4tV5mUi+HGZRukE6kRmUVHbOkBNDmkTi8TDei7Zo9QkC7Z6iAMSriIF4kqROG
oWnkw2mgHHafmtJrxx9VkAA05vC04Q5Wpoqwqn+tidjjVKlqXg4gyFT98QbMV3vVAn32YTvbXPUB
hFK4WcVEVUH0AUbdDDUaLEiFQOeOio9TNja3R5vfL0BC0wm3Ho+rd/LcouAG8lgPyzhAQTvZS7uF
YWx51KEauQt2wCW4xrH0/4KVxDg3KbgBirn9Yo7qxI+MvRIrUGgMnbwvNp4/yw//EL6RKi2sFyhl
yMLCBjUq5aTEVkbqryatuh2pp0NoaN9Y+EWmezTq/rMOClJrkCX9a1FYlzGQUms0SOY1051eTA+8
hzZeIvvmNB3Gpoc2ALtTlcy/fjrXQv+ZVbGi3rAozPIYpEBjXzzlUrkL9S3W9tXb9nth7w+Ys+wi
QFF37lR8sMI4daxxyiT2E1I63STZchvZ1xe05pcxRwA2WhQkAZcUMukuIXjw5zrEXOUvXZpaUg5e
03rLyqpjPjcjxPicF5mZ1jn3pd3socDql7vKGRDeazt2tsb3lk8vHkaqgEoLCdoK834w8zHrxon7
8kHxOuDbO0/yW38rR6Nrh/7Mjvi664ykl/tuTv0KhVbiaEfd/BS8VYPbfg4Gi3zLvlTcNR9T2ZLf
YlTIF6L24bNePQ8oGzX2sCvLr8lPkmyE2vXN/r1+TcgdIfZtzDnH+lVf/UXdRfK4P6D9DnY2vHEf
rx+g1Qf1+S4IUZCp8dTqsal5ExgElrRRwgmCxmHhxV71+bqx1Qf1uTHhuE4MNImKEQPA8Kt4Kem7
QjuetCewxXI7fCi/keMS8NXvxb75lLr5rQYVv0/V7vrPeGc9/HDCNGroRF2TN6jyvpPz3FzyjAWF
3tjzbvBRZ/cwXuCWp95V3KXQrvy4bvej0AGcHp6k/9oV9tpks1lnecH9rLY0zN4/LPQhWKFduuwO
zgjMM1GKkfzlwKcH6V55u/4DVm/WmX1h+wGk7IYYKD5/9Pqb3Ot38V7y6W7rZr270Wv7K7gLHVNU
kgSOYD8LGhns0fEd1QFVANH9vqiyo1bVha0jeDt9NAMRNm6JmH1U/RU2enGbZ0646IpJH0xsdPFr
kfpNncQpveUjF/ZCBjo45stC1wJAmxdseOT1CwVpHrxKVBMiPUuAOLOt13XY5m2Dt0IdEbtIGOoP
KShkwzqIrFJu9zRGNI9MwNqKHNDI2jdNY+OEr8U50HOAygL6skuF4vI3ZJOZdSaGBXyMPdhKFdlN
v1nfXkv0oA+E8g3w0nj0C4cpajo1C9iI7n4+nIJZOwCw8mOOALSolfoOPRO/R78MBOLZ57GqNysO
q0s8My+cMcJCZGMpzLdeup8eVD/xyZN590+hHfimt/pYPTMnhnBJ65qH8dTt6W6r7L76sc9rCcIm
hDwvZvD6c9/8h//v3XmOh+pmfmn9rRfL6oMFTC9A+Gsg8BCfRx0wpZWB+qc/qbKTZfI+HNihIj0w
h8NWgWnLluCqqijjTMuizKcP9c1w6Du73ddPkVc56dc8tYCYnJwW8Wgr3131HShe6CqmzsCNIkIs
1GTCcI2MckK6b/f/+KiFgIXujI0lrh0gjCIRsPXLFNB/4Z6WctbkEdNSP4sgOTVYdRY6193t2pCi
cW5CSKubYhyjBkh8H2QEu0Ctb0OFwOGrUWypQyZ5RMZWMg07q0CnWjI/5UMVWVOmfOqkxk/02OvM
1h7m2u3rDFA5YLsT8mOE6IQFQjyXm4CdBO33sgWIC2PrN0Wl7aaSfb2+jLWocb6K5e9nDg3gRjNP
qI5VaDV0JAYG3DngywkdIPjFmc8pBmdyfgrrTR7ItWT6zLQhlB00jqdA2kpg8+DjLmryAfNAQFrH
UWWP/ZTZij48X1/sehnt97H40KquSQgw/3s5a3CbE6YMc3QIR4shKs+2Zmd3+bMaOPlod3/htM8X
K1y5lHUB74AU95vwoZN7O9e3MuvVB+y5CcFdYY5SStURi4tTeoikObI1PhOrVbUT0fhTB6RdNfSS
RUeKLFApXkMzd6VJ/0wmIDCXWSoHffwtLsQlGonpggqyT1xFQDkAEbg8YNB+yjttQnVN4r0lyV8r
7bHv9xvfde26nxtZHN7ZKW7aSI/HEdWeaM+/zjcL1RKQsDfT93+qPent34zqoof5e1mig6nKVlM7
WJwO8S5/anejPb3zji3j/+T++vreWbeubaLga1Sz0sskwCa2DvOHg3pQbQxFf6J27oRQQGQ34y8k
PAfqTF63597W4V2txpyvVvAS6qRJkdIZDDT2C7iI4NK4Eqoxg6O9NE/xNuH6ch2uLFh8vsVawOVc
hVuaHlqnRqgA4geDENkNwS3F6Kq2ldgtl+OaQeFdxtWgbGmP8Fs7I2hQ4uNsWCP0ddpfCE/A5Dpb
EWrVF2FEkVHULBgQccIJSpSSB4OhgUtubxwIFM07H2HBqY/pcfDAxIuPuZMflXxjpWsO/9yscJRq
OW3NqUOBciEAITu214BZAI5hw9+tPnTP7QhHJp96RoIR/KdaBeIGgjGEQDa/1kBiZ2P7XM3FQ8fU
12qYMyuTk8qjDQPqPACrxfW7sxZlMCwJiTQVxcQPs39zKJtDb3a6R5oBrSrVyTRwyUwU9ahbBJ4N
aNIaoQ74+n6bE/w8j0HnmFOyNEwGyLXAE90qugV9yMbDs9snJwwDQGIZgk37wpUPA8b6pRtMJngU
LTH3+tLXXO/5bxECQhm0KiQGI0j7kPRRU4jXl9IrRqHoxhYvR0a8O78/tSkLgTzORhKojcT9kE7H
Jpw+V8Foa1V2H0ds1w2AS4Nee2Ntqy7p3KhwYYOyV8OmwTleyO4I3oBo5GN8yRptqJb66c8tH7y2
mef2hA8b93GFUQYskhvJYczmHWOlq2L87/o321yX8NFCFgO+LlHoEaO5toff+Ul2y7NW0ZfGBYLL
X71poRaC0AxkLvtAfSYHKcvHCqGM5+iXSrJeuqlqPIOp7NiB+lSSFj1f1IinOv05G9FLXY0b8W21
BXf2E8TSLQ3R3Ipr/ATZT296h/1SENdiX/9CDuYBsl+H/y4ogiICA5COALgIpyA2VIsEqQ4YfJCP
uWNhpT/kn2lutbsU/SiIkHvpVzzCPPO+8JaW419Q6F4YF563GOub4xk0O35dB/4sY8Km/F7qk79x
lNZc3/kalyN9lhXpWY9SQVQkqIHCz+xyp0K9dfzMbczQ7eH0sa+GG20qU64lY4u7JSa4NqGrKAQ2
Ix9IgnEzvGRHYLu0r0q5VQLasiDEMIOHhSZBocgnY2WbQOxK+YYfX3shn69BiF5xBDg3MfFCNkFD
YwdEf6ra8Viy8lMyxj+vf6c1z/LbFgoOl5+J92mjR3WHR3H/OvfzDgA1zIEN7nUrq2WzczOCwxyj
eOznHJsG9vsH7Um7Xzqjxs/UaXc9Ejnzud217gjaFej3bGYD1/cTb/LLNdKml4ye4yi2ffxLngq0
Q5U2t/pazm+DZVqU9vIjmuJ3Q91DgIotc9CyZlg8hBweKXS3SOq3IZS/RqG8ybyxbLAYv853RnC5
vIoLxC/szEIbVoIrMbZ1v7iPDsp+4xsse3zNknDxO12OqDnli9cBQ+uPhd8H0g6eHFl/QB+8/Oxr
xoTrL7dlkgZFj5RWlo9KxtygW1gSidPoxecpbb4ZoMP/pEgYLg4xetgNeIkPkWZDt2TaaEGuZoPn
qYiw8CnhVa+ESItGb/ZmpLr9rvNQisejZbC2ItrahTo3Jix8IkWfG9qc+VUepHZv4Eh3oXliebCR
5H4wRMDwi0b/QoILri8RTCdlE2awzKD3OGSLh5tJwXTow8aR+eDEBRvC4axHNZuzNBy8yWf+7JBP
6evoTWiJL4fHwM31MHsHiPWmZMbH8qdgWfhmM2TD1H6A5bZy1MO/wgyyl+62rX1w6YIx4ZvxRh0A
xIExA5ojuhbYIZe2UqsPt+/dBlTTASwCsk4MTFBMllqIpw//T8RqPv6TjZPbeFMVaf2r/TYlRCio
o5lKRjhgoxJotH1N/pEZ/mxAoHn4vnFA1nfutykhVKUNl/k8mTUEIm8xWAosOncfCxtQQcR4/rSZ
OV3fxQ/hSsE8VRhoa7vobUKzPriwiy+miMxVJCSBXBTYRqK4i1KMBsj4wXAaJ+oeFXth49wsUW8t
T4hUeVQE8dz8u7xF5PpPVYyufznUcC+DIiCs5qxzmIrr1NaC17TeqoJvLUa4whUHpyJYTQcPj9La
bTWg9xQU4OQB+HQNuCQ+9nuwJ920LDslbfqskUJ10pEGpzDSK7AwJJEbjfSuzDAdDYYKIGF5ZWWN
/iMp2hPVi0cyVHYMDHoqzQ8ykiYwRcJhBAhnZNgbbfdkYuIc3OClZBsMGAZCEoiHVsD6j4pfctOG
uGkKQenQy/XhS59rmBuStJeNO7J1jgTvMoZ9PahAWXuFO3tMcnX0CxfO4AyTz4A5/IFSwNbOLwnR
We6NlYFWvMHO03h8MGLZSmnlTE3yWktB5Rpce5v06EGuZSeY6aFtmLkBhP34kBTujpCGd3WZkLDG
6RrvlqujLE9k8Cdmi0giyIy8//nmCD5Pz0ZgfWYsuUJOeWMe33vfKdAGfxIvFq92kdwIqxO8njE0
IzdarC7Z42UDTrvOa/Y1+oQbJ2fjO4ovU+CYqRnHWNQ/wodnMWPb2y2u5cqa3gPy2ZlR82FSmnH5
Yh7kxhQr9SS3ld9FsepD7ff9RvryMSu73MT3v58ZBDETIG+m1HtaBEym7JJdBM4SZ0kpaGT9Qf9v
azcFj0cj8J9z/ne7uXHn32sOZ4uTgq6iWYfdNGWncxWPoPHxFqNsXbsUie5j+78fFsHN1DMuwJRH
f3NY1lPP/x/1lffq8tnqUNJkNSdYXQYiMfB91fOeYwbo+unfCFDvUJszI2wYiJF2ixMb7+Smc6NZ
tv83C4LPkBq5zIcEy6AQgWcoeS38DtdNbJ5ywVWMaA93oYpTvjy6cujNO/1u+jHa1Cs8U93OIDau
8TtQ6GzXklhtpq7HmsCXhMr+p3/UnMMRas6jH29r465eKqAEKVoJ0J0SxzP6HlzN2LbBk3b5fjiF
B+NmKTL/SVq7eiDOTAlRLYgDJqkMSxvi2KokiJ5Dwuv651o92GcmhLA1gf5Fj0Gy5fGqsyL1VU28
dvzPFNeL4wPp7fuO0Q/wlljjRZmBCMBT65uq+FYlN5G+kXutBqgzE0LqNeQGMjtSDV40gLwapC52
pkd7SntuT2X3lnD5WVfqr8OYb6jArW/g77Utfz87fqDPa4gS4BsFo0uBRUvlW5luXqr1k/DbinAS
hjnpcjmNRo8+zPW++tpY3G13Jejzvdaw2xewId5uzXEaH42C5AOoerLQc6D5Khot1HqU1Rr+1QyV
WxAPfVOY9pIaC6dNIh9DA938fNRvNGn+Ms5gb5tLDDSUvpQqmAeKdnmD+lYdHEwSH2UJOe1E6eMc
psjFerdKQDSuzV/AXfWk0drmAI9GgCFZkLmZLMnM4CpyyDPUBSaYyvI7uvk/eKagTdcaqTc0kmol
BjtkJr+lugHi5iZ2ymKQwOAIHnUyqQYEqs1TVg2f1Yrf5nruamoMwS+wKzp9idoMG1K820BUU3XR
DYmk1ollHURWTeMTUn2hOWBtc3jQujC6A1Djuxrr3+epBGUxLyWwl0kFFAPAal4rzNPBOEVZewDB
IwFZYzrbePsWdhX3oauo0Xcot6h+AENubcqZPVYgJQLFZOgGYy7t+q74ScvymAEKlJflxtVYqSyw
hUzbZAD7YHxPLL6HZKwJ3gj9x6Rq0xt/vA2LKQw/GAwXXhNnBZM4GJuxQ0iW22fDOAYksub5vyeJ
MKIADYhKEFqM4jO17eVE7bQLD9w5pQUPvJkkfkTZwmlhrEQh1AQxgSYKdKWyynkaGKOn+uGuf5IX
pEN7KG7JY2rdUFDAM4/jXRz5r/mNVoIXCUpTf/Euv/wRSwg88zFFkAbtZOBHgGmxd0wcHWvJrHpc
Fh8ElLITHbJv1+PCcrcvk2OYNGQwseNLQolUiAuzHExg/4HJLHqtY9CPaQdjOpbx1jDUip1lpM9E
HQNwFUVEjgU8wXSWBr89ZIplJrs2PTUQ4atM7l5f0Mem10JZpJmYp8HnBDmtsCIFlCOzQScUN4hV
7jM38Zhihf69asle7oJC6bhVGF31n1A3MWWwdGCuRki/kywPzMiExRnECCyNbyaMu1xf1ZoJEwP+
DP1kAFTFqx0MxBzMxug9RYbrAJF8u9ErXLnQ0BTEZC7B9oHNfMmGzo5exRXouKkmuEboWyj7fVs6
IEvdSEu3jAjnewqnFNAMrKLvMIFEZruBCkUebZ211c06W4vwPRogpjo4Fby/5ic1BxcqnTcWspwh
4dZc7NbyC853q8r1JubYrR6cftPwLewxOKyDaxBMl4AQbzwot9azbOuZtSmuGbiHYQ0QiH1O5VMa
hfvr52ulrIHPvuBjdQJ+b1MceCvHoJ8ZFLq84OeCDFLAH11gMgxjMaMLZt7Nssb6UfjXnjjyxvNM
D7mCNxCoCewi+44atdMq3vVVbRkRDnXUQ5GnCLEonfRvjRTvg1EqrHhWN27n8pz6eBx+L0Y413GY
zVWoYzGzETYWLZWXtg2PacEeuUYPahvIVsLjrebPmks9+2TiHNNYQbomYlhdkToLLCbpwQeDmUyX
29IX03Q6r9pDg/EPxCaW9QjrRaZIKCA54ED6QITXSqVJ8yUwR3t2qN9f/y06/AwdfxdHZetsriz0
wtzy97Pzz7NuHooZ5qaD+R1zxB7rd/rJNNFwJzbz6FECq6NPJGtrxG8tllxYFmNJkSp5M6eDV3s9
BvCtRTqg34HM1Hiq9oU3HLdy8dWlIhhjMg0jAh9gnX0htYaa4gVVVg/JyEC3mVgsni3a/rp+NVZ8
CoGipQLGOKSKH8TiQfjcDviOgwfX8sCN+rPeS/+jCaEIEQbUrMMAIV8n913+VnX/PWQRGUMjeLEo
oC8Uc1Aj76lazM3ghay0eugR0c4dQfB6faM+4n+xP+dmhMtdxI1eDRrMtI5sa17+qd8PPr+NUfCq
v6a78XnbOa5+nLOVCQGsCuOiN0MQgxrS0zzNtgym0Y1VrZrAtAsKG4RoHzS9ZJaFmt4M+P637ABG
VIxUmY89wLYYGwRjWu5vJrcf6ynYR3wsMF5oJhBRQhSbzSgPsxgP6GQ/VfYyowd+6kXOcDxBsVPZ
eAytuP4La4LP0KM2TsYJ1tQwH2wKBt9OV0sgFKetnVw+xgdniNElEzoyyKDE4YuoqY0qmfHqYl+I
x+z4oD2CTRPCC2Ct2EUPm95w7cvh6kJ9C61WDAOL+9jmdVybxuClqUfwRMCkVuCEPvHzFwo2d7A9
/QGZwwcsBy4BZJro8uEoroPgCJuiIVzTcFy0O9TQPX4b7Ko9O26/gVZXhzYy9K0xdg+rl74eakUs
CCcZtQjUI5Qhc2nibRz9taOBNUDKDm8eDYf/0kTTyWFRDPMSTkZHsoZnfZegPN+6sqcfun2CEJZ9
3rC5tqxzm8vfz0IYhnMUKdRgU32Q7jRvQdLjXWfzfXeD8RA8LLeuG12xePGwE7yvCVQPUWc87OLU
ij5NboOeIIP+Iv8CamruJnv+2PkBMDmdM4BvR/HHlzl6MFPrDwr4K/nCxW8RS8WxxIsxMUeUUplP
0Q/prXJHgED8ox7hSjaGrcajVtYJ3pyio9EqJg09kUYv17KfcjoGVt3p3zKtmC0UNA5KqhgO5I8L
aFi0T6NJdnrKvs19fWhoIHsTV19aQh6UzhxujAnxRG/k9OX6eVj7OAT/ycYycKiJ2TZLK5nnIX4i
jaC1hzntfqsD8LFOinuKSUoUTmTcJpHoIVczllSgBkI94x/dUxw97y/G65ZaL16kC8+WCSS44Iwa
FmdyGIUT6GDBk2omXmeY3GJc9gOOsdzru7aWjkF0BIVlzENDe0OcM2KKMbR0gGpTa1rskHsFIqMV
3oDrju/JC7VyDCCnqrNhdcXBwypyXVUBawbqapd3FwQC5gjlkAmNDshSOs0tSoBv/TsiOvPyZ7JV
BF7xT1AjUikUdRZq5g/+iZixCuQA8ibIA8jZfdf6pbzFk7xyAi+MLH8/c0hxHnCzw3PcU9lJKV5C
bYuMZ2sVwskAJ29VZjJWMdRgxPCS5tTWGwngEsOFyHuxBiHGTwHYW/IAJqpsOJGssbUUA7R16VXB
VsxY8WAXpoT4J7GSskSFqdYr96o775b0z/QX0pQ/iLYrJ+7CmuC7AxmsqNNyAqASA5V7jCL7sa/d
doCqL+QRmxCDFWdxYU844aDBXDRSYU+vD7o1OsELex5sdhh8vLUcFTq2YHufTqafHLchamulB1jX
QWANd0VRsbs8igPJ8JStchzF28GlNtHv3jv0hwUynmV3f/B+XUlFLywKKT3VZz3tCNb7F+iD9W/5
e3VCthFn6BR0DBdNH+RP+YiBWapKoMqc40etyRxU9mwKwaB2/D/SvrQ3bl3Z9hcJ0Czqq8Ye3Lbj
IXbyRXCcRPM869e/ReeeYzVbr5mbC+yDDezgpJpUsVisWrUWFIkafbTactiZXfKjl+qQ58W838Ic
eozVCmXU4bcokCkAeCVMPuGOixtn9l98Xd5eM3Eg6atFkkrY/Ie93ow5GhJVsDaB6o+lm5Zbqcmb
Dp5UvGf7E9imv0k74qjo4YB2hcLaeFnW1uMQDQq0KFS0J8Bvz8QFIyHhHEbD5I2RPTcWBeFSdgp1
BDcVLZ9Bu3iOXWgW7TiX0ua2rgwzIaLJhUjSKjyuL7aVHx7oIi7i7MoWEx60aISuQoNtHYCQjQ0L
PO+Y5osg5Z1DOMPvXMhWgYoVeC+oQ/zf1qnTh8nqngpBiRgkNDiA+ALJOgYzD8VOhHb7vNP2HFub
YfBznezbQ29LkhD0Fj10iuwC7AizcLMspVuCeL7HzGQHhsbbuYdGSig+CZ1HSkzZ98KrmD2Hs+Qt
+bSP2tRpIPB1/ZdtXtbQPaYIW7wz2YxW7Ye8MkV8bEn4nkkg1zdzjoUNNAeerysTzF0qBCZUm2eY
+EBXjA+pS98GRgp0BdlVPneqeuNBeWaPOTgdSF1CY4Q9klWOke8Au7FE415TcOFFITTYKispf5jy
y/Wd3OqRomkpolWMf5mQLzz3JwjdodWnB5Nn7tTDso8Pf8DKwZHfU9zcU7xiwZiDPhSYu5hzIw96
obUV5sMHb/xaQV65s1onvae693+RNNAvxJ5SEzQ5YOhUkTqyMOy+GRS9lWUR9ZVJtoLF7hdLB7c/
FLmA7J3c+l6FJBaA+ylKwrwU4uMcXrPOxKMl19W0UumLBsJXSSr0+6bLNbsfpAPNLia71obKrfLM
XgJQskMRz65ysJ1qamPJc+EOebtAHYCgEEXqg04qv5v0YmckaKwH3dCdIm38XkjkIde70Erm6hfG
MHBbBrljEnA76JXgSgPe7tMM82T0hQ5SFJC2sIMRyFCzNY8h3hS2LOLF1YnykahqCh0HzO3X2i9I
6Tng1nisMz22zGa4rTX9uW2XfRflyzGvxNewSX9OjSZaQVSYu2YQnbgQvhhig/JBBkxvImQ3KLPe
zKN416GbwjufG+cFKn8mXlkG1XdlQ0BgqkMRBiYa7oduP57+jNRFx7+gZ9lIEs4sMZEgAntNVmjd
gpfjR52u9omjBx5EpEAxT3bzLpn8//2hPDPJBIO5HoA+ifvlT2lQdUu/ju4n+99LgyrBg5UywoDd
kW1Fj92YYSYSC9TC58l4qIrJIsXr9SVt4QnOjDDnQdXMhpS9pHjNq3ygUNpmcUKIHJ3yZxPaIZOb
fwveIRdNy3V+b0GxbLmDuPw/tKbPfgYTgoo0QZUkKZHstZA7JrmT8qrw9NswB39tgaUbUfukMhZt
XLwQdaU+3AP0NRVPFei4IGZ2fVM30rszU0zsTuoYU9ApTMkNRrvqYK5AWaROM29ybSMPACsDuLbR
GDEvdZ6Ab01roUlmnDU6y08znAizOTwQ9MatTqnUULWQILSG7uH5VdTNYSgGXT5hhN70yhSdVlnj
gNZ4JpiHjiAEeWbqGapAELTUJDylgopTlOGZoOFklaDNfTxBnQ8mmqHf6VpqZbPM+e4fkA3Wx9Y7
RX/DygZGxOIkhm6aV9wQX3KUFwxEpLZymt9LMFeEGCyGNOox/TE/XHe4SxkgicKOPj8R83jRE3no
swGfqHsfnPKWaJB6ssIF8sqpm/uVm9O6exy5U4bYyKdbvCSzYOwzsbjoCMF7EAUvzDb48TGFLuIX
8rT4dWlBcdMtfM2B8JusA4/G2fONbEKF8hCl/DZV8O8xgUMeC6mchQ5ya4AEinV9aqC3SKCFCcpx
jqnNVeqYkgfxGkiELrBXsYBOdpohVuJd3Dl97kiYZIwcUbOl7+pPiGqCNavG0CrQ9JwPvOW8a8vM
+dC6uhPTfF68aYaMVJICKsRT1dk0geQP8hxoZxCW8m0UJDFpw2LyiPYk11+G+pnjo9sGUObGpBOA
ayxyR0zKFpMUAe2rBYfWqr8DhDSAsaHcw0GeIaEVOrxB+y3nQG3tvyaZbRsShcyyOS1e2yvQ6P0Z
FYMrJeARTiaeb2zGfGhg4R9IqFwAn5QgLed0UdDtwkBKRyw5dRIPpNOqI3qSW0K0rEK/S09sXka7
ta3U6n8M0z9fxZw8aPIgKEMA46rWMov9QniyJlu7uLbABJexCcuol5HSmdBeQ48BGsWVLeX3av+b
4yK8TaS/ZLWWqFLTpTdhqUYfCKQFlN1RxMNOwXtkcrXYhnrVvxHTIX7BT/AAQr6F9JVN7ASIrQYC
LodOgnakqjjm0LmGlLkt1ISlNLwZdLz1UtPX5N7hLHozMVnZZjIwqSTKokloubVu/iZmFviVgBcG
d7gF8WOI/SK9lFUbMqZg6Qo9jWP+kluKWToTQBNpnqY2gP+0rvkOXE5iib9ntNjcErz0p8ir3A60
pZbUWiKKGe0utIfvhc8bjd/88v/dBITz8y/fguAcZAD4FXOEIWf9kHaQiSIxZ7H0LLD38+dnhtzb
uRUyAvxYFghBQ49rcPkZRL17/Wvy1sFEHGFKjb5DjdTrpwLavsRGNLRrubGum6E+cW0hyvlCBgiy
Bl2P+yABmaOVR+1TGs+Hnsw/qlEr8R8E2dNkSJdcN7tVAl+dE02kG7w6oLkpN9CAXTBEeZrBvWrg
oY76i3Ja7ABvXcDvuOPGvE9GN3xlcWmEuqjAgenJ5WjPSnoqFdWZ88ZGMd5qqvaIYQ47MisIioh2
UuApXUFzOb9DuYbzabcXj3IMkLMSwgQLaGgKOcjkbli86IYSzybg8cWEXnhD6/9tvYvcf0m80f3/
r0EmHAKaYkyVWKFWUf0Kpxdl5syIbu7t6u9nop4UVUOmFvXk6VG1WAEIT6yqajyOz9BDdeGrAOCh
y4sfjPrS+RfUx0CVy2gC/I+KFUNUuA4jK64wBiz6sUkgQ/6sgs5/mb7EyZfrtjdCq4aMBkMjBhjH
L5rLYpdpRiAKszdA3hfU7ccmOwZAVhLok6stB8mzVWM/s8YE8klGpxI7umASf3QFQBhGaEhGVuDU
yAHAh43iS2oVJ14GvPEVz8wyAbwo9KwvFAP0g8ivJzSLxubp+jZuBDVYUNE1QEFHv2yem91IWi1c
PAnsIZEY5NYsdkczgBLYdUMfs3GMr8CSQegcG8qbLFQUb3RFabVg9pY7jBYInQ/tVABGv2lHTP77
4t1iq70dPJamZZ6y2+Vrzuc63NxOlLDRLYFEHaQ6z93VBF9mVKJE7kH13FPtHDJ1EZRKJooapRVR
fpa6VX8FvOe/Jlm2wxlDB1BCgkkVaA5w8VLGr/dhtpo3xf6Lwhm9gy42eWWOOZBDPiRdTVcY7QM/
zTG6QV00fpqd8VHY8/LTrbCJ1QEEAdlmAM8uVGJjJWrNaJiR96e30762czScgLko95oN6dhdubvu
RPQDXSwPitQypWvTLpprRJwxI2Dqsyf75KDsyB6JK8anecF5e10GyBsliO/S6Z9zR5lKxBslgp3W
VQ/FfeoipqAYOP1WPQoX4sonby1rZY6JLumc53KawlxoHFGR9mfzewHd4ut7x10U4/2JmGv9JKMO
F+2r/XwLTWXw1ysHqs4o7/6BqgfYYelzUWzXrBwDMkMDffbGofQn8bYKmr3ATXFpNnThESsrjMMv
o5x1RoJ7TmxQFrdFV9uB8W12pXav27WvO+aJgEJHsYUG5ZH6W1MDoWGRj8/IOw6b4WX1W+jhXOUz
oZEpcSpgxSF4462+HO6Fzni5/hW3irpn28qkhy0hcW6kWHAH9Zz5rfczO7U+hKFRsqaxTPBzj+L6
ktsapxBMd47Oy5Y2o8xqoXQjVgsVi26JevpplTvig3DjGJ+SF+lLvlfceVfy6sfbl+/KHJMnAg26
mHKMJbdus29CH2ref+QXNFcK3MWeb9D8iA7cKEB955pvMTkaSWtZ70Fo5i3vyX2+C+5Vp3gb95Rh
g7vGTT8mMrgDMaEGPT7GjxO1y+tMW2Yv/R2/6QdtR6nKxtfi9+yUDnSWnetutB0M0HyE0h1g/peE
SUIQquWIi0L8QnsDEFdHNVO+w+3sgjzQ5fZatyI30gwA/QFDMSXC7CVmUAZVK9PemyphL3RNbwuL
uktalepWq7/q2TiakubOcnanxNL3DrOQFsp9vyqSvw9G0ltiIN4CbeUSs/sSQ3h1GMnP63uyebTW
v5GJ+qEgGNmgSR0gojM08SjFa61C5gJpXjta+n1n6VZxK1uQBPSEQ+FGbuDK3zuJk1VvPADBw0ZQ
hASiw9BY7F0AkvYWNSHA4Of7LqpsZdqL4qHWQFzcpc9dzcP6bZW2qQ4g7nGw6gMXz/helc/o0Uw4
X41Tf10c01NeTWv4GePWQ8UE7aHBDo5UDpOX3m564doyEzErTSnUJEFOCFg8VbFprewxAFhmVjBo
CpgZd8Z2q/d+tlYmfErRLJIYLHggVstHuxCSnR5m+zwwvb4MfiuZgWCqK2D3JzWeFgJBca/ruYJk
WzeFSglZKVMB/dbnAbRuSShqCt744ZtwFx/bX8NL8yP5XXxVveKAGrOSWBrHuzcz0bVNZq/7ospq
UmCCj14cqt37YWppwJsLB4BWffOfzOko+2AIUlcvVN5iIqVmMynLx8gKRSQF+wZM6qAMQsuANyS1
9RhEbIFuC9XuhLXz/ZyieTJrDc3bvksNZyLie24oD/JgzijWal4AYdXrsWLTc9cW6RdeXYGdYNS6
Vn8UDD6kiMTzaglfUI63ROYSbIQs7mcRBklKZ/0zrx/9XBz3fXOnBNzrYevqU4FP0WUTwfqCOFid
TTNZ6JSseBj2xjG3B4x/N7ciZQ7ibeUGrAAk6YoI7DbB3cD2wpdYLs0IXDGeouROL8p2Nt/Hkmwv
yreBvNSil6NcqasTp0JyqfIB/Rv67pUQYlGqY5F685zGYV+mQHJr4IoR5LmyYjL4epTuzUy+IYP2
2isEVSAUTuywTMB13WQ/OmEKodSuAi2Z3UTVeCdJgqvpxXelILjclt0ydC+5gWfsWMper0OhJOwH
05LlWXUCYRScAvzEznV33Lhd6VETEcRxuV68VwRJzSS5KkWPoC5oysdoPJT5tzGerUWO7VzF//qF
Y3PjmjqzyTxaQiWuEi2QJi9DLbsenvM+sYzaA3JmAKKlDt6vL3ELeH9mj+7B6sRRAq0kD2aKZBoc
0W3t8Du5h8SaXSMjw6vsm/B03SJngewDRp6qjABCPntz9VPse7CtPBUoh847I37M+1/XjW1dTOvl
sQkgMmojHkuFgsKKvXLzSU7Ix1r/YVRgMls0ReD/0PGW8S8mmAyGFpYLGOq8clFnW6iT2wJCG3dK
k8a+0pFiH5Judpdxup0zZCAIuGDYgsgphjBArrSgsNAlWuPqmPAlwCqKeFfaSONyEKoM3xcTcKkw
8GVFOCmtupsE7UZYprdIbxurqBOk7LX0tewaYqllM2NSQw7vO3PUrUYuJdsUy2NEMs3Dg3GnBmVi
9TIKsUnwHlbaY67KfmQUfpeIIBWOfgdSFVmjbnhDG7+GcecqSXYgQb5r5X60BaLmb1ICKhhZGsfb
pTf8uGw0RxO7L4qiPJe1AJAhBDjspBUqH4xpdtHnKaR7SrRMBtAXNpqKCbeps2e5A/VGoktWH6hk
L1Za5Slaot8og65asZp5YtKgJ94G8q2kDDv0CyF2I7SPymju8ggqmWlhxnejAhkXK2j7WrA6PTUw
qh1OeJCb4g3mcdNbDL8l92oipu6UyDpkeyPjpqh6wUsHDQJ7CYiTlamAdLAwT07Xy/0RhDQ3opAG
dj1jBrXN49yti764HdNigbCk3KfOFHanWAZmK407byAGJlfUOXFAHaO7ppGVOyGVkfNq8qMgF5Kj
1iB4MNJZ8wHViEEwaUBfdAYBaZrXh1Hq8l2CeZvC6otRu9G0Hv8v1U6m3omkQnSANOnvx6pwa0gU
gAsnzk8ZCNucZUlP6YSvNmHAyRx24zjPth70kRPq+V0ljpS/Bw2iBuLrlaAcIFuJalJWe+jeDTbg
bHthDh1tyG1wh4rWIGvpc9IbPyMFj+1yALV73jWP1dLWbpv2ioPaw3SjorfVQqbiFAKFBCWmMtnr
4zydxmRWUPxbFsFvk7B4xcsi7a24bZVbwTAOEcbz07z1cV3FdrvMkGfuEzhEczSm6VksF3+Imttk
mF2z1/pdLJNnQY4eZ+xDE6WYBE93bQcs0hyLd0FJ8FopF7tDE3JnJmNgiSSApnfQED8K+kMVpsQp
VGiT6PVBzBq/qM3ZWUqjA+Nm2zpt3t8ucjZ72jQWdqZnr2lkeKq5fAnNaZf2+OHmAvb3EQ09WVys
cpHvTSAsza6CE43BoddUHfVp9SY1CVo5482YYBR1XJxYN7/OptLaciAvPtxaGd3eILMrT1noxGV5
g2fiQzAEd4tUuEaZ7nCmD3WzLHYFctp9q4kHE/TLrRI+RkGZ2YGc35XgIOgwP/mij4X4qwzb4Yuc
yEdAe1Eyr4Idivq7aJEWS5iExGmDOXdVWcZxi4C3jRQFE6V1ZVqc8LqRPp1FPOb9mTXQju/TRUQN
4WNC1tUeKv2gP1G18xxw2NwLbg3FmRM753Ak0L/5WqxlXpVmDnDnogpItPsDCvAWGnpiVHqdIf3L
GjWQ8ysgjKP1WMZSrrVhJczA+mqPumYlMahnKOK3OgY/a0d+Td6yWw2DnuY/1YH1tWUmF5BNIJhi
oEw8CAeqPpiyXMoAMT30r5TvpvC5SqD0scJu6togkwxUKR4XGQYw8boAeHfYL5ix6L05Ro0PuZrD
Lc/QC/HSHqYkdR3I7Qvoaw7t07DDtCfmg/rGAgMExEcjCIBq0FO/pXyDmRs+8kRetp5s2NZPq4zT
diKaP1oGoDjtOmmaa6Q2qrZui55TGez5k5S8VTIOFJC6wMA6PqOe/wykwipR/pgDbr2Bvo2ubSbj
LQEUfKVoAiBA9dFu/UCmUnfRbzS/v6EaUNznzFZ+TOdjIAxCM34WHNCB/Jgs0AvxRL/akzc6WAAB
ixKzm/vWoR8PLBo7iivWvsVe+XI99mwud2WceXgvQ0IKSYyQKM9hYklK9ZQWlX3dxlauimVBShpD
+XQYCFu+So7VaGjnQMUdEeeyndbEVzH+AwI9gDtvRuFpGji58Wa6ujbIuOYoToskLkiONQtP311t
h67hUoYykdv02TwGhggwPAZ9tUtuqyqVDDyq8FAbbdGe33J32FGql/CbuuN37LbOAEjIUAgDjg1t
LWYnm7KoQbiJwf82jpADgLoU91aS8/ihNjeQ1rQx1ktntlg2rS4smmBssSg6PIXU9H8Y68c7fr6/
5YBrU/TPV85Ry1UghKqBp4X4KKstEu6ad/VsxeO1CWbXMqk2pUgBQUnbaq9TeNTjJ1W8GyDLnfUH
Y5ktFOVsExpESD38pOVNmm/dsWvzjDdOE6n6JoY3ClFhVcHPIMnsiIo/hgtnpTxLTIjsFLFPxTKe
PaM9DcH3RX5PNUxQBjw7W7BfkOF9+gcTJKeiaRWlh3/QhKUUXdTIAUyhzEN0lGZ2aGunV21hRBma
W63f9BgMY6F/J+oGYWHhozTFTVPDONWjkPDEbi0q6UrFZNLYMX/lDr/AtVWG1o2VUSZOpsgEm2HW
l48HPhjsFWcc9/mpwWHXfGLNN7nTQSmjw4j9vxSiz2wzBcTZEI3cMAUgA7xwJwSgsIqcqHr8M/8R
OyPoAn9cj9i8LWYOZQeiArkWELGr1PA74X5JuBzgG0U8LEon4OsjtNjMJEk1tOqipKCHsn+QoTBS
ToeO7MJhdmqwgsdNbpkGgVgAxo3iwb2+vK0CKfUcEPCC4gkcAoxx0NOnak39l87BQuvsjSIfMP8h
fwyQ/0UvYXO1nwZZpEWgkCwMabmm8Yo9ynY61OGLY76vc3BO/EtvEMuD2jHmIXHjfjjzKqYO4Jjo
SQBrF7Ov/J7FpqugLgqCKRUVPrY/04eyNLUt+hHlb+FufKO9T+JI/oJ+geQmbshv8FJ3ZzM0OuX1
H4vsUexVIdJRVfdGEwI7w3NWtw+5+FoGpyIOQV43+UO+k0a/L0+zviNh4lz3Ht6KmePYyxUYnIGQ
88a5eZzwdkKP6P9ogv6E1QdE/llOgVrNoDDCrbTcj5j4vL6IzbwFtKZQAUUN3SRsgbkMEjHp6BEQ
feKb0KXorMY1QNjQ/M3s5dY3W1kzGZjtvCCGzQOspbPduuQw/aRBLLVRwJK95sAP2FuZ0tog08Sq
iiIIF3oEpvi5Fg8LeUx4TNtbfrA2wfihlEiTls+YPZnUCfo631qz5H0k3rbRP1/5gdYkxGzoR4qg
TijbSE3OYK/8baMZAnu2EA9RjSCmTC7Ybg2IwJsL5NI9o6qdNH8RU9TMguem2Cn123UP3N6+T1NM
DhHrZSBPCkyJYm71Wmx1wdd/sIBawwfFj3gBHwzCXhQjcHJ7hpHZRv+uJDzk5eb3WVlgUjt5qQnE
mGGhALYTg1faEfqcgqU70+/ioYJba4p1fU1b59ags9mYulIoPR2T4zXJECeNPgB1CXiLdFOeBusd
QHkqJ/MXpYWNBZ5ZYz7SOJlqWPY9tTY5H5iDXxSLgUkna9yXjzzWho1Te2aOuZfVuItBV9PNnkn2
SQKdU6SufcV58m4bodzHKqV0ZymZlFzNS1MFukTXe1fLkFQlvTPUkn/9S234N9byaYbxDSWLwIyp
w4zZSxbp3rP0XzDqZyYYX+iMkCQKxW8O7yg0qRnYH0o7cOAN4N35WjxA7cjj1n02HhmYsMb0J5RM
QRHAtrMFecmT0qTbNziRbGEgfXEKZzmijpxbYGyL3LxxJDcFtouHsNwCW53ZZu5FqY+BRQpgW0aN
25Fna/76J+FonaK2DdCOvtISDW/Nm58SU36iqYAWGRio8zCszyV44swFocow3HGQXyo94Tjl1pMK
S/u0wdwmc5JVzSjOwHV46cMA5fHIMe3y2XhQ98AlgWI4+W5+i75kPg8wt3kcVoaZO6asuyxU00H2
ElW1Da1yKqF2Ckmxrx+Hbbf5XB/z6Ua9JUUGKS+vkszEbpJ+p1XjY96E+7QXf1y3tdWOPdtMuubV
vdkhZAOMi7A1H/Tn3hXdwsP0HbmvnXKPgvr7X6he0u/D3JxnJpnjHjRKmo0KfKQBgoVyTqKh8FK5
NSqh4SNPUlDZ3k0D1TQw8gOyzgTKvtagsJ3SQLmjBFiFFx5MDNwuL8JDCrlv5UeEuyh9jl5re9i1
zuhAY/OLekw9KJ7egn3Zb06otP/EQIS5D+zS5ez/5rUB8pD/+XmselXYN0o9tz30jrAZoPx0o+wk
jj4d6wcp8K4sD3mx49jc9uNPm8whLWqEWyo97GVgWX5qAgRDXMb7Yiff6aCssJrb7BDfqbwUYOu7
I2OisFfUyQDHPne10YAIhCriu48HSnwW7DW3B2crBeKBa49ziLYmgcE09mmN8bJMNlo9leDYw3sR
W8mT9hruVJdKoIzv2Vf5tQcU5m+g+1sRcG2XuWlIo/YquAX+fFANSpnH0B0Q7Ucn2/VPw4lf6tw8
w5jdUZCIQq4DYzznG0uHdsV0VAHfB0T6o7pEexr6TXgabPOLjol2kyO+/PFWZc8wAZMhxrlhEExC
5ybHxBTRFMXuvn6dkG5HtvQSWt1L9NIpe8lEr/MNCLzpQAWcMuhNHPvmqOrcWTe6sCu/gq0VxMU8
Qcdpkj8aK+Jb4eU+pC288anjs2RtwJuM1Yo1ZpO1wawLacB3Vf3s3jiSvYradX3/F8MfWyFhbYm5
38SRtvzBqAi61RhN5ir8ifQcIi/BSxu0hy4RHBTs3aStv0gjyHDK5hdYZe6GSP15PU5shYn176C/
c3U1xPGcd7U40bt8dMdo2AmG6YLnmQPgogfi2kdkrrsgASO3sIwoi6TiXgB7iZn9iijYP/1GjJgT
+3jGmBiUp5XRxwtCX7p8D4ObeqqsoHNHGbUzufSu79/WzbPePyYCoZsqpMuEeIcbzyUQAaqjI5pX
tt7/S5XuzDmZoFPJcr4A5kODzuQogyViCsudwCw5uIXuDQ8xl6VpM8Fcr45574hNmRj1jJ3snGxA
dtn70w/5iRI8klfZStwoBQONfLq+pR/X4TVnYeKOvFQgyOqxp9F+BvpV2mm3mk8jHLcyuBnHPyMc
CxvTIHqalCW2tP6t/iYTWDoCx0AULwML+ucyYM384udmsrLaVBY9Vgp1HkwLjIaVhAkMzRYx0A78
rdvJoO3IvtZBgQPvL7rpiFGBRnlkN9AXamrJ6kx/rvaRBBSwgqYaSFjTRbDMSnFyEdKw421nFiDB
FCJnSZWdPr4ZUnHo2woUVjE2MK8xDK1lD1XdfVviwNHy2BEGXn+Tt6lMaBNiZUlJjbM+dssp77K7
BmgijotsXwpEBss46rqYaWPCVrg0ZpUgUI/Aoks3LVQW0j2UxQ78m3f7hH+aYs6AMAE1DRTo5E3G
/FsLiTXlnZ2J1QGzyZzAtdVoxIMKGubARxNMNzORq85jXUh6ROMLYCG3Ur35lVammMAFuqK+h1AM
Gurpw2JoP8xZDq3rX2k7gVjZYL6SpNS1logYyqHN4GjwoYNwSN6BH/Cp+Gf8vrQWeYIeL4qemIPa
66HFe81tviPXO8p8PWVMSdvS2erOIZBWzd3iPlqgwruAU7x2gscR889v2lvznV883HSc1eqZMFaS
ATQukG7zRPNWlF9Tc7KG/DAGPLqjzSv80w5bTAZ/uZlmE2ZQSE+cThvdUnHCoeV8TJ4VNjWCqhB0
SPEtg8G4RRnJSonhq7133WV4VpjYsaSGEGn0OpVjyW/KEsqWiqcaxf66GfrVL26Y1ZYxWU8iBplB
Ag3kDPpdId8POkgMDGiYtX24KwvNUmPuRCfnvJn0z1eJVhopKYr+GsZnfMrQjOdobZm25mcfQ0ro
C4VWywsndLeuLZMJJwX43BewF8iYDPgQpP+e28Ap+sRLDiYfd7VtTYMEnyTLoBZiNjVWsgGc/fD3
4V16H27yQ+5PX5rf6ZMMHTpu7WszgcY80n+sMfvZga0lmCV4PTBeWWCVpk3xc80Riqgp2ck3UJHc
cSPa/ydAf1pldjSqMHQEjAs6/UCFGg0GILoKAp9xEP2IpP6GtIEd1anqkigPrGAGkCITAIu97r3b
geXzR9A/X7lSi5sP6kYycs6gtbMJPLeAQs5gjFq+XjfEXS4TwNtITpCCGDKADcAuYA5pOcp75aC4
KOV/49iif9eFs1KKRSpWAtQeY8usqbrHhBcRtZXvMgekbUJ5KOfXAc89SuA7ga4TJSRlV+k276xs
UR6gj/BpnrkoxK6Cmh1NOhP0llSbQigSb9knEEsxXOFZ/5BrB+2Ap76Y+4Wz+M2wtzLOXBUYvQL5
QNGiWNMqD3l93/WhW9W8eeQP5YGLLdYg8KBDVRH/MN6LuVUTuliIB6M9YYJPsgLBQg657PPvVQvO
9t4BVd1ztMsfUdgtj5gkuP6NN5e5ss84rjBnqhj1KOoa5vcpPYnB3uDqTNOturZGxo1SuTNKHXh1
ULSNDwCjLc7Sj7/kRXxYWlAwd9VLW1Xv1cBLSXlrY/yn7gJtNAasLdJ1G7h7q0GdJONKWlyEPRnE
SSqEHgxI3hiQHj0/+1kF2o66VU1vNNA5huRvSPEvHmA3tHUcHPlpzGWLjZqEuphhgooDAmDMzZ/k
utHMtU5wMAOf/Gptshd+YVoB04EYVOLiPzdXqIGVnaqqytCMO1/hEkL2KS2I7pnNoUPZKT0mjuDK
+h5AditBzZb7Cry4uD4WCBAh4H0aZfM5twic/BIloUE+su7xNj4sD1S5GwMwh5i/vosaE7WGUUsK
SIFICAtanIcyDsoxKv0/l3Jyp+4NX3GFe95OXlwTH4YgkQCuUBkfjrmPA0nKSrkSCWSRUltF57pu
dx1etzIvzdj8YsBhQsnUFDEjy3yxmHQyZO+wf+qJtuWRO4GQCaVJSsgkQh2MjxHeXNqnRYXBT5hV
VmRSiT1UT1R9svVDDSMQtv6Tvisocb+x7yAWC3Io+3oEu6w40001NIMqoaFtwuL2uwEN4AlCIsAS
qQctdqt3+ZAe4wOqv1TDC49yW4l3f+GkFy9exjATX0wtEbo+b01gH4q9hpmz5Tbfh7a++4vmzaaL
GiaOPJqaGwj6mkTK1MXmh5Q9RtmP5EY5/BXl+UVWTFeFtzWgZxIQ0SzbZWxmVaKoZeIHJ3QwNY8C
z6qddtIhvhvtgheMsDrXvyDPIpM3mmJad9EcxL4olMd0yb9I0uBdN7HtJKtVMUHaEIwShQLsH/R3
vdrwQDyA65YGMvATgELRnp1puJl3XPmDi0uIbqcJCJOErQT9JRPJmrRUlrGaC78hnSVUe4z32WHr
c5a3GS9x+xBgFaFJxba8+0kcI81YAm/2i/2EeQ4APA4jJDP+ply2tSRQoeqIzjJBs4cJLq1ZGOU4
RLh9RMEfC7CH5ER6HAp94R3trTC2ssR26cpuaLKwbExcAyrONBW0ne///iLYXBhKPZTIC1y2H6DM
VRY/aa1eQrYx9sES8xi05k2tJCclinnL2vpahgxwAkifQAXPdnFmBVz2bTBisMcFEzaaY6FLHPHO
9PVd4fMGqC6yLzjgyhjbrIEyUN4qdWB4el3nligWYBSKMN5IvgmafAe6q5/N0DRWPMVvHKfcillr
y0yWgkJLng11bSLvQxlVEsOdaCx4KZh3SRncA0fzs52Uhz7rM2sgBW+TN33nc5M1+hFWH5NKi45g
zqYpBPWdDAf9P75DIzQviG3df2iwohGIHBCgO+acEyEfzYxeBiMmakP9HnzqmDf1FPPX9V2lf89Z
Mv3xOT/tMJeONAx9q+ad6fVy7BVJ7UQ5yG2nzJ4MzQp5muKXOGTGHHPWE0ns8jkLiFe6vau2KNPV
vrzv3DL3Qlu0BC4x8WWD49zix6tw/d1G6PqVwO+ApdN2wHrv6cAu+gItkwA+4Eqnv0hetj31v5vK
5tNLFQDGmie5P7bG12xuviqQqyC94JRZ48Zy82yM5CVcKtTN26/Xv+fW5bfyG5lxU0MS+xoiv8SL
K3CnjHu14tG7877hB3HPakf1KFHFUY9xOXwxxiOBZkrmkP0CBSCbWB/4bh5KjnMYPpQtVxalqukn
aelyv8EAPUY2xfdhLJ+juvJIk99f38DNx9B6B2lUXxlrxSnEPBwcJtnHu0GwU5/OFLZ7skud0Bl5
w4ybBxAzoiKFk4P5nzGnRuOi1XWT+8qg3RJl8DEddzLMyQdD3KFPeBRtm/6xMke3erW6EWI3QPDG
yG5NaPuWob9kPJ2/7R3EuIqKO88EZxINpSsb+lRk6gRRlP95bdFr9k8qO/j/wiFED/jKGpPuAVY7
aX2At8kf7P8fqobG0kETywvK298KbwOAhWlVkrmBDH0QVTkowPMvReCfh+JLEFsLrU2Gt4Xyv0es
f6zs0xxzlvFoNbu8LHNfnsrQFvrBJ2X2KrSGZLeBtJPl7H5SjAeoSwWO2Lfxfvh/pF1Hc9w4t/1F
rGIGuWXsbiXLkizbG5bTMIM5/vp3II8tCuLX0OgtZjaq8m2AN+GGc5L+IUpr1XmPSWjPP4T7oGDT
tiqgu9NwZkid4GleQ1Rf/CegD6HH3tVQNqgKLl7WJONChJatZFolaM+8aFgnBirBFJw/z+5nfJbA
t1PkVVuxoqZGqD98XuTPkXRX6Y0XlwbGO+/Oi9q3BWD3oBrHutB8LYAqadlKkWQ9PerYM3KbNLzL
l2yEccad2PYcxxO+U7Fqp6lUQD6WPMrLnDi6ptwCifTx/OlYcvAqedjIYxe9MXQtBjBHauOllato
ltLHNv6p5h/aeHJIVVyRShIp4t4TmWwEctnK2KllEdv/3uZ/fCKLDsfpYRRb0WhZeLiW/8TfWNUD
NMUOTZyeOmUYhyUQOIqg7ZwKyLjm10noRXeDHloAGAZjhVy+uEPsdAHKYs3KAfVxqvw6B9LO6k1h
6kt+2QBsdQVQ/0E8/Pu6o8r8zkYy51EzSQGj+BrDPg5WqLr6AyuBACBFAVg+nvB+swSTh/lC8pbC
D3Nqr3RqI5yLh3Epp5rR4hNnl+YpmjFXmgQM1lmimKQUDxiyf+6cOM5kUANRAfxSRIGRouypBXXz
PTVFbfL9lGlzKM5QMJYh1XKywoH+YFwLub9eAJDhlN/HjOpb2PnfP5TFgi9WJsCh8tIu7b5I0pbq
ERBIMmcmQW3ep+T2vO3vlkCI8VcIX6GTanRz0KKKnutki6u69u9tTd1LDCjJYh7FhbLdALERzEXh
aBibBRBbNoxP9bPxk5wZruBs+0r4fDb2941jm7UGqDJJyTIYKwSSckj8GdC8DM5CPC70ugf3ZG/P
0rjw2oLeGaC5SvSOwp9AMzTOtNWoMuRuhGbQ7laKMCuUgbTT+iK4vl3XhdYFmnwY1sbr9eX1lUum
r7mtIyUjd8xztl/o5wkYnuUh9m0/rWrHDoF/I6zz78pFkEUzA1u2Nr/o0hl5JdkV6uGdfN/DikcA
hTZN7TZ6I9CQ3RTCVg10ExGPwIn08oRzHZVI56c0LNPPg4r2Jf2h2Xd9dBmZxeH8be7GIRu9IIAp
YnmYB+TrQDqzaFh8CUoif06GyRlphrVhrNZHUfGzWlYf268iJpo9G0N5E+h1KgBs0MV4eb4hazKA
/0wIPslFpdzphQijYO9TbQTwOZjSlfNaZ3UaNtkpla6TNHaVDli3iwjdUySI00XbrDJQsUrsLR4N
vqaM38nSHaUatKxl196f/1avZ7hhyuD3VAFZwYDK+aCtt6WhdnUSsaUI1wrbDw2AaUYHnGAkBJiE
0NM/5Y98/NoK5Aya4B2e991oY3HWTfECwOBo+6X1iLMAk48Jj4C75urO5EXOHJJfXeMVi4sJkfd2
MFjqoMloQAPCkQtzDB9rKdBiDCJUq5oY8y71P3PcYUHBl+lFNE4uik1OmtVOTUW54VMR4NVNbIRz
uSHJVUyBAVYXPtsMbeOnjFXswRnQYQTZogfWDQ8t1FvW9It9kP1E2FrQpRsxRduuwuGJCFZMbGzL
vPOTsa5gVimcHzhwAuCSelJdnbBWeKps8Dmc17ddMzXREGZMKViP5Mw0bRfalHFGAnS8Qb2x3st6
Ktj3EIggrNa1CYXYjZ37XMtpSPMHLC84mjir34u21vMpCGeirRpNM2D00NOA9jJwWjY/2AV2WAVv
AKti/9orPQGpnKVYBMPbfG8jH4mWmtm/9YJnqBflSlwv2Iu2jH/3jyjOOOlUtWpfjFbAcDnpvR6d
JFPweXZTy60M9hs23wcopJW1kJEA+mf0TEAlA2d/tIHarH42AywABUXmn1c6oUhmARuRQIoDAgJS
Q1ZSZbvt1rcCy3v/DiisuEfROuJeCNyekfMrRZGirzDCqxaF/JHm6vcin4IyQ3o2NDdLlWNiMQ/P
H3JX7YGYYWjA232N1tFXPbEq1lqXM4BpgqWvkL3zEnb9xLMEvhm1lFNDrQYvj7IBZd7yQOTbdA2z
fBKkKvtK+PckT9nn5msRa4rVuM4joDaEakKczjoVkfCFs2dVqPYB3gTzFSaQoV7qhGym47zGfRYS
+zu4G09KZIITvQjtCXMkGEBP8tJL8tRtbPA9x6nAD+6WWdBcRkkOgzNog3EptCRHUpskSKGLY38s
1xPgNF3yoIAsS5cB2N8KVzX2fNZWIGfayVS2S0vwQmBV4rl5Eihja0IDJCT4e4UAGbtGtxXIXXA6
rdqoFTihfsVWtdLlwOoA8SUL7MmCaP4eo9sK5Ky8wXRAj6AaBfL4fYGk+bBW/yxa7GhqsFr/edwf
idNWGmfiKLXYGK7Co04vvPpYnRhWhhkzLsK3FBn2bG8rjcsVsAlXFfGkISnE2DobkwN7lCV3rpF9
mQ/k9zBiaoF9/HssHDDZc2Zb2VzMxqrEGkUD6puxchyUylEAijqUN1n+D+0/SObdeS9zXm9A98fF
70ypoxpFSDvogGzWf1gPmBA+MTiD1qnfMvx01jAgjwvm0WiYqV2bUlAuLqCTPSpnrF52WR4rr+sf
37DCxGybD+g2NoJBPWajX8ovqyM/scBPLkcBAR1sCCbLH2zGpPM08saBhb3YsBXIrmDjUeMRBKR1
XUeBYqI9JJuumv1XlmZmDZsjce5sIGUy5x2M3Vgx+zx+AiTze9RiI4HzXw2RpBlYLjb4BZ8sgNww
ij0D/IKaO5cfxG9z0aVx/ssadCvVMlaTknpsSTTgNe0FUUAkgvNYpTJZlgEAuDBuke4P+aGn0//3
3jg/BX7Euo0MWK9+tWl+4lX1t/kpROTfDa2bT8U5qzxtEhVQ3HDEoRnWJXrmVfgXSkvUan0aLDhn
TZx7yuK2AhlHI6GstwYoN39Uv4Jyx8MDE/qhq+4UgBWjdsUKwm7ujGB+sCSdeyU1Fg1WZasHMysc
TKs6o5SFs3G3aqp/3gAEusLvAcd9bKeVnUVBHt8b9FepCyx4PyN5/mr8vEgnWfGEPOl3Ue+/Nn72
vTxIaoDvBsQOTC2+dElFW1vplBH21X7j1ZdudCgc9tp9SyN0d6oCGFo6ci0QWL+imsPKF4q/Ck43
Bu0RqsnebKMD9dAhEzOhqPlhkJ6KBnmZk3ilIxuxnIUremZGRdbRUE+LA2Z9w4XSax3Y7+eVY7ci
uz0eZ+WUIICvDY7HrjMHxtF6TULGKi8exdw9EkaFMVSLy3zFeyE1oAmvKrR5yvizXh6TpnH0Vfhk
21X3Zyl8ua21lsRIjDwOGX5l1Dhmw/pYVWiDogw58mW/hvWVqF2+k2UhAWApOcb6CMphL5VyzWRr
6NOYhrXFeKWooylGYBrf9OX7f/9eLyRxLjKrdHUxpJ6Gk4nsUb7CPLkbKx7obQ7yQXSsnbuEMMx1
yyhg6qhyvzyWlgJmbWTt43gcLwaqPLRmIfIeuzLARYQ9DtzgKwIyrBU1cj8YcTgsx985am6AZi3x
TC+rPrxxDWAn0ICp2dYwhalDw/nyXYtykpTmBr6XrAeJ3DjjIH0HA8OtZWCWPfugmbLT0RIUWOrV
oliiCt7+mZ/Fcx+xada4TdoM45JD6gI9wLIEEAUiAZyTrIyi1LWOpID0vyKJ5dJCiF+3KwIdW3As
gQr3FZVHVUUWGaoWDrF2UW0OFCefn7Rxvh19oDUZb3io7QROjJc+y+ScYqxM8loUcIpyA7x3DCgp
8jdVaX1L/bYWIqDGXZveCONsOtPmKM06Mwp67Rexb1W7cEr1Ay0/CixadChOGaw26ifTSGkoKQ7+
P3sk0A7jYxEhsWeTJ+pj+aH+1B0BT34UiGbpOxdkXtwnpyaTWXbAnDFjwKHTJ2ZO7N1jEp+9l8Tu
fy+SQhoqTBgAQ9Gcn4+3qU0VasGb6KEWoAH9G8n+30gaOXnsAVcnaJpQcMpdY0e6QBhIOZSHO6Va
9Wg1dTQJf8+z/tk2GEEsJ3KYe9mJIWuMItbEI+0VhF++KgOZizQO5XD0AN7kDXko+WtY4U2IHtN7
EIRV64VETn2GHtNp6YBJb4YjCWoNMKb/pU9HcvKGmc9drdmckbtPTEeNi1I+jWu8Q2t2vx7G/4FA
AFfzCpMuK9QOdN9483Y+Mw3GnEy/ayFjG5WFGzGsRPDKIDbCmNPbvHfXNq/lVsvw+UbqEPOQ6stV
Gv0oFhBaAba4lkIrTYJy/HleRdk3OieWezHWVocsD2tbYVvc0OnUF+XtoqyhMhyi5ibuBMQgO3kY
kBERa7FxjAYy39FNo0GuoxgPu8LMPV2XHrqp/DQpkcC7PA3gvjrVsxy+7Iu+Z4nhQkkKyA0Kscfu
sJyq6wHoFspt7lZsY5zBXMdu4fcPUghYQ+FuleCkfEFYoeoErHsMuC7lhYHNny5cFVH+slOT2d7m
0+toozJNLI/IJTCrL8le5xvaJQOISwLirtHj27KX3ci7uVc+K5uBKaBNVhlWhnrZSakHBiz3vELu
dXdfnIozBMOMpnSoUaRsCk8P40NHAP5cuiq9/L3AHA8X4hbv3kvyhVTODhq9BrdzhLvUelTUFG/I
MkfyiwsSKqC6e3zDAuOuL9vcJZdR6JSYhZ2gv8KeP2w7TLn+vSXDNh2E7kX05biUIk6iouxzTC3K
nfEt6uiPlChYthtRXEsskniZbdzU2vQRmYdv6tRbupyADMU8aYu6AuZQo87/8ztz0UPqjLLtWtw4
ywBu5uPvqU1wfeEF+JYcYP8GNCxsY+YVeTd3AwT0HcAmTmKUoxkdUuF1S2gdUVPyKy+3nPFB8srv
gjPuf+NnmdwZlVyTjKLGGRlahZbgcWEdqx9oGwKfHWRUwhxAdEYuPsaTio5C30rYTGcFR8AakFPu
RjLAW9kwoXVITha5FxxSINTiit9llKgzqNqgWifbSUCKd2Jlit5J8sPkae56lZ1GTdSR3Y3Nxt+b
5XH8aLNgeGbEzb4jsxIdkH3ljZ+dB32RTG3MoDkM0yBx+/GDddSu2MLCAghV3/aSURDC9tM5AxUL
hjPN5lxeCs3GsgcZH1jwqpV6DZhITfCeFW48h0OeOZP0Q7a+WlqYKoWfWoVTFKIfsK+7zz+A809y
PuhabBZ4HcM/GZdg9vs3Q3/LJtZeMQj+91kaZ51rifkoE4Q+/9bW/nhD5eq9npfBNwAhQ8PmFxfF
sIxJ9HGZf1cNf/NOsl6N9qYtYGZyr1KRjTCmXBvlWSZV7+sFJXmQXTqxje4JNpxV2wcF1oGkn/Qo
XEvqCUxyNzPYCOWUJx7tNl0oSoa996/GmleWh+2h/Ki59Uk+qKJxxN08kt2cyZ45r9ANVFoQrVQh
MVIGp5HCJlkc3boCDqQjKXdWeX/+hLsmuRHHmSSYGuMSU91RoNErQq6lcXTOC9i3Pwt97qdRx1do
BpXez/ZUWhR52+JYQ32TRKoTlQCkqH+qA3CbpPRU5790E8CBcnJINAOcj5WgmLKbRWI+EHQ0KP++
Ajmgs1GTqtKTEJy9Tj7dtdmVrog6Ovu2t5HCWTolnUZHe06eIuN8BJ7JccFi63o1HezD+Wt9QuXj
zUHBE9UELzeBSXOa2SVaT/pRScKiWQ0nspePWmR/GnNM/napT7G3q2jZAf9doCseSpX8fZ60YF41
YFjFFBhWlpPQzDExcFOuLcY1yXGOE0+bFndcFT9FZbfLi4sB0B5WTS+GAtSgdnZS0saJtPK02PKh
Bf9mVHb+Yg1+F+exn2Xkw5BLoCy1rySsm8dDdlGl6QE8dV5ToMgpFwcAl3t6Hl2WVPXW2PC7JPKG
UfkRYe19TtNAkfQLY2qviYR4Nw33kWp/1YzpcgCRKqqJ0sWqgZ7s/GXupsrby+Q+3KIbUieVwG+Y
bfVzgl0Kp9YKHTyZywep14AsW5UOjeNTNsYXY6YeO6V87BXLSw3Lywl9z3tk+3M4H26hAjIXw5SE
DJ+Z6dF8oV05zdG6oKGnCOLTngdQVMPSgchhgkSbU6RsiPIFdL8x5rAkN5oesZosuF52e7yqovyM
6g1jysZQ8EvPLU8zavmljoSxD2b5tpplx4IvaOuv5z/jnpFv5XBJIhmlorMaG1vkoBQmLQGM7U1k
C17ee9elKsCTxjw1OmL8QJ7SKFWRTaicgEvdlwH21ejvOcZGAvsFm0CXznMmy+CzDWT6KbI8U3lU
tOAdN7URwX1zvR1jiVYTlmJB+1svoIhUL2tdCJW8Fz23d8WZFe2zqBhUJLQMQovhjKuYqz8MyGU1
n0G+UZEhiz4Op2nqLM3WZKFYwOh/BuoU3a/zF7e3bQQYoOfPz+mYRZNxiSgeBmPj6afok37Fhjg6
twPMoYueorNY4QSaKlRCxUNO7Oe/MqSNcJYibTSjHRajnaURo6cg4AaNc274ix35VVNNTlIUqgOe
bYG679qUgkqooYKMCw2klyLrubCx3YgbNfWLdr1TlV+RGZ6/0/2P9iyCS0GiOCuARthloYU+39hc
N/aX8wJEZ+DS1FrP0iRPYLIYX0SdwKnQbdBEuBa7Tm5zUZzV5l1MzW6E1ZrAOAHnXi9/p1izaydR
cBBdF2e7Rr3Iy1iief77EdU5Zf+1ckt3uWE0FP14I3lK752/wd3MBryWf9WAs+Q+7RorVt/3StzX
8mdZnBHrXRpnWY/PBdxx1N/11W8uGMQ047cBTYTuSZGvuIAZFBcbdxOB7Tk5887iP+NuDAyrc6QV
PBGYzoKtO2w8k2X8ChXg2u+qp6rKqOTiHfVqO0etk8SuxoaGdtd+krLySk7lQ22JZjx29eZZDF/K
NYzakOS8q8JBoZ7U666cvcfONhI4X2EvRlHpEo1DrU4+5S3AhpofUiyC4941tI0Uzl10Y5JG/VrT
cEmx0q1jxUgx549TtgaVlL4vhG2kcb5jLXtAcmgEIazwes88ZaDsYNOedYuF1vaU+ELWIPb7Xzn5
jUTOkay9auhxM6ChF/sydhSH2/nQVqcUazDUnwdAiZ23bZFecP6ErDnGylPIA7bKY5aOHwF4ImQk
FR2K8x/rTIemNiN4x9wBq1PQhREjImSMI3XstEKORYFN8YA0tR53NS0VrOVn6QnLii4mxcKxEUEd
7z5usT71x3af0oVNRNbVcUrRjIlDgKIPaG6VvmoBA58An1Nzs+W9rbutSC4JiEimj3KJnrZmHhfg
ZmJaC6PVNDtppzkUD7oJ1INHpCn7bE50ucQJ1Xtt/NSYIvXbdffQaQwVgU7g1cYgzRVjkUYbDYOZ
5L5aYKeuX7Cdjz1nr44yRhk5XaaR5trxlHpFPn6sULF05kK9jbEk5/az/lVBBdyhan3U0jQsEru5
APDvJYHxgjz4c4pKSov6dOO0c+sYEjx7Md+W9vJYR+bVpMVfxrip3EGOQOSxLMeuHsNonka/AU1m
X/5SlObnEBVfNSm+q1H1j835YaK95iy1+VNltIlGQw8tWpzuedPcD0eAnMSugKHYGEp6mX0Na2Hn
vdkCIuFy8sejcrCJU8vOD+128JZLRAnpIPJ4+9/7WSRnqZUkVVIWWehjppaTAzGk0/zzp9p34M8S
uPiOff0KxLKYFtJABaSmn2f5W6q0ToZn4XlBu70ohtj55/q4aK7iHRglmv17NuK/1ieFH4s3zNiY
u3bGM7cpL9geMQSiiz+Se8wHhRV4Gr03jA7sO9a/R+TnUBuaqS2wp+OQtCe20Z4+eYOCeYO3LE0K
tIMfRB0yIifRjDkMK8asZnKdju8o1G0+GT+ImqTmaDWqivP0t8b6JWsv+/nz/08teMSfYU1UCwhp
caiHYJ9fTyzFsx/YLHk/YhtGOM8oujT2902QUHKFRmuBWeEUXNhxet2ni0jTRSI4R5GOIEYBqTA7
kgbCROzSZkhSYuWSDXpjw9wCWFktWrb8H9HvWfk4X2FFkLkC0xGTMvRY0js2603cJVjnB4a2I95G
2Z0/2qoH5zsAMxmtowKJbF9ZlW90n0nUDLSXASWbe/YRWMqh0A+LrIxzJFhLWXJs8cMpekqQlo45
AIYb9LjoaddakAqx6/dj4vPFcq7EVlM5ajLIazTQQqhXtkG/jstwTDTVw6K7SHt26zTPfpKnnRkz
pbPH8mmqKz5kM6a6KpcNc16DLs/BqulJ0UWbCYIb5UlnZiVTJ4wYxxjoosfpmiXVJrZuNPctI10C
6zDZj9kYoG1MkkVaCDMA0GRbugeSVsEdCoKayb0TtL5aqrqQYQrq/BGTgD6ZyE2U1EFOtMQ778CY
tr16IWigNLBZ3RYTai+Pk6vqYk8xKrZK1gRmkV/Xdef2Sxs0sx4CYtnvl0FQk9xVSMzqA4/aBmYn
3yWOkmXE6zVJQyUuHW18HLQgl3t/AAHsQoL3HO9ZFve16j6qmjhbEGPWK0pikAN+pPpDSb8m9UMi
Kufu5wibk3GXOUvWYEszqcLE+Gi1XyflK+mqw5oWJ7Atuw0p/HY23KRfXWJ2XkR79/xpd3VzI5/9
faObuWQrSScZ6Ewts+IuObCDulyEibb7HNoI4cLDKs3VushxGk6Z7hryYzU1rqXnAhvY28ZBmfD5
y3HxIEpXI1cXRKE/2zj1j9/bOMrB8v7LNo7ofFxYyIeFpihQpeGqmyfUK8Gwa/rr8J6Z7+35uDBA
kr7vgFyXhkklh5mdHZPVvD+vDsyzv7bt5yvkPP9YrJQmGZbHZ+UfxfyJdMit0bJr8gsVllev3zBy
LtDAXdf1/NX4bYu6qcYxr/HV4nZxlOUDyW8wROlkk6g/KlB1m6sPKUk6qxrwNMIRLcAs9roo98/f
3n6dcnMWzncQkigNZmjgp5YCYOQSur2qHmlBaWuJr5Vp7M9jU/jgNI/9NlVKp6yb66WiQl6EvbGa
jarwaxd2VxRGrONSEwV9AptxBrijCWQwjA75okWj/YDAnjlosaHHzSlNCQSPfDCw4mmVuVfPmVNf
IDWyKs/ULpNElKL/D5f5Vxz/5lANO1XkGo8A5W5y22PpJ0HxvfVt1KfeUJJlDvi1RTxL47RGGhOJ
6POahiOGXj1JU2e/VafmspW6C1trgElWF62Hns2hTdKLosoupbocgDael2iKdILEZd/TPP8aTsEk
kyoN2tlJqJvVA2YKPmszOuUFyb6d1+R9W3mWw4WlxtSj0c5YWLBLIKLJgSyqB/8PW3kWwUee1pht
qevSMGvTB1Oh1xnwVl2MxJ/itj6W9fil7OmV2Vqfimp9HPS+E1ir6C7Z3zehrzUSyxhHKQm7sTnU
6fiDTM1BkZQv569SJIaLSl2djSvgr9Kwa4N4+UL0EuMSqXdeyO730lXTxEo30bBN8/IsVUytqlSR
/+l9sNiVV0i64Lb2v9dGBBd94kbpLCBYMqBDhun9X3YgRKfhHEqytHM3sIVJWY8+Lml+PWaLoLG4
70Wej8MXFhcb7+J+RVI+B4uPJ6tyAIyOh5amDsYM2zNlQZgTCuQcCW2bdKkGlEqyY3wwQD8SWl7n
rQaIHZ6wvGvRB9v1XJsTcr5i1WmRl72BtYeTFbLyE1tzZQNyMV45bxjHe8LDe+UqNwI5p9FWc95g
z9QOqrn+ONhp63VVb3iRXs1OHUmgU+rbCoW9ysBUQdE5OpUvIyP+QCXzsl3rq7JIwnXWHi14OQe1
s29JrvpxX9+psYbS6vRFKufTEBe9Y0rD4qKkf6PPpQ1f25hubdmm21rNr64ursvJOFXVWjpZNfws
ysK3k+WjXJTfll4nTj/Wl7MRn9Tcfog06dcwEs+aFEw7aI+og56SqThlynTZpP2vMo5O2kR0J85n
ENWtxamrB9UZq+JYFflhTptDmlifS7Yih3ds56xqrAcjKr1eBWbAKK7CIu79NVY/12Z2As1oUOn5
ZVvnX5AUz441jQebxU1MiV7nXfGtT+X6UNtF4qi1EqjTiAJlc4UH0L3Sa5+lWEK5KCU/sQrVu2VL
76RpvCla0KvpZDGDhQ4P9URurUyTHTLNX6W++omE5HI2J78gY/QAulVwYfTFNxIP6BSbZh7UeaH6
VLOv1pE0zqCinW8l1k871+4xmhRqSXfQJfKhgo9xGzo4MwWFcJ4nITEbXFYL1qwZKbY1BGNm3RfW
cjWW9jd5RpZv1NoR9CLAcO8PWtzdxqZ8j5X5YO6rzCU1RYOzr6nX5qR26BJpnmbnY2Bn8vG8f9y3
Pqz/KLLNNJRP/nJNzqIyw1wjm1L/rxvmuy5/I4yzvDHNLbt/Qi2BD2vkExkeCF1F9s3+lVfmtpHC
mZteyX2U0AV7vKv5sQQAk4PxY3e0ymBcyXFUxtNMzYu8nm66sr0viuWjWhMBFM2up978Bvb3TQwd
SjRNGpnNNpAbtbOdtCm9d3w5DaOTQKoExwoi5UsRUmvTqcZKNmqLC4jwqhAk9qvDCouavxx0oZ/e
+3hbeVy8tjFKaM+WnIT1cm19NU9YkA5sNz6WCvhYHXT+r1NU0jUhNeteyr6Vy4XwNs3V0Z5wTrbX
8Ht6c71ujm+Z3tytnFqME4eBTxFMT7+8U2XSqCmRKA+NGyXo77Ft5Ome/GPyFL8NY685/PdvCHA/
C0jw4DCzVb5+Q0qqdNo8/6YUY6Eod9eQbYm+KRDtVIteSOPMj5RVYdkt4Mj+1AHW1mfN8/4mwQKS
aR5HDPy/CZZjR3dMbITrmk4AaIhB+Jf3atFeShJpTkOpvl/bx6ieQMYpqr/tVaFfSOE0dDILfRmM
VArWm+wIoFh/NU82wCQWbzrSUxvaX8zrWmCGrwkhVeDTbo7GqadaYWyXSAtUBtB5nem090NYfeyc
LIiwfDN5FqoEQXe5fuvd1BsOIiqGnSoBwJkBlmmCbgJMY5x4ZWim1TKSIswAqmXYXysT8Nql6iyz
CAJux6VBErb6AY+kMEbtl99QK3VrVnI9D/W1c6lMISIXXKZIBKeg81T35WxpeZhqX7SmdVQwP5+3
uF1FBAy6YQF0F1+NUxGiZHoVx7MR9FR2C2twlQHtkOzHeSl7UdVEHfivGO6rWGsOKoWsKTApLAOy
GHCKKKTLxyUAu/qtqMzwxBjBBbwX0rgXCIXRJ3lL8tD6+rkHFliB5SjdbW9AdXLIJ4ceRrRE6GHF
xkKQB2XngnDFPX9i4W/gniZEq0yCKab8aTa6/9C50QfLMy4KkLO6o4uimd9CbIo3BEN2HB4bwbtl
V3XgtTENyRAEn77IJuAaCsao+kKKgkmuL5t4BsZoEX8+f8gdGYa6yePZ3zcy7A4FW8XsAbY4g1IQ
ZeFoFEjYb1ZvRHCOskDaKWOtYL81PjiC+LNjDS8OxFlD3seSlHXoZxnpQwUinu6SCuciWcjklPOF
DM4UzGxQ5pKgNWj+y/p4+IMR9i/koMgc9svdmzvkzEFuRrUqGewJ4537zTzAyt3YFwjhvH6DT009
wKdEYIf712kqsga8GgC2ch+vGkF+bsR4WCaRdKXmyFKsIphAHH5eDZkpvb7RZzHcV6sXYy4BwA6Y
ylryqOkbxuQP5SnugdWMgG7kThfdnxe5u3COhfa/R+O+omRkXZzmrI4C8AXZdDqHfDcu81tyMeLV
5Kr3Teo09whxuNRVDZY70BwF+eP5X/E/vuzzr+C+bKuTMSlIQsPetKSwtmXsBepl7a/ZPB9ykrXA
cLW+2IymfVWsYEyHA9B776qWftALqwoqo4mPkxTnN0CHiYOaRAIvtJcNQNuffyHnBpce+UCvoXoi
AT8akBEOmrWY/0WSRQ4KIAyz/rrGlGwEarvgQTxft+8/DGz/AvnPwkIKF6SHpsuyLmuRLJ+eUJC/
rt97oJ0YDMnwxAjWDXDl6qHguwheXDzQez3rTVJqKhC1bsfKYWOEqF4uDuOJBsvqnWgNeCfnAcDC
85uVW8gFBWQ3rQuG3wdDciz6BZ/DUeoM5O6rYOxlR5KpbaIK9x6Y83JNjEpBVEvrg6rSn0lstA48
muEsZiqw6z0yDHB3mchK8AKxyavmO96r8qggw2KppOoqDhmDPDmyORjzbvIoEPt8yRu1O+H2PDNf
zqW8kMwlXv1qr1E8W3mohgoseA6iUDuweVrGQWqCWm/2Cz8RUmHtGbTJNlTBPozv+Wpbrk6AUSlL
XREad2aYfoTmfI1zgKwzJATDpbeGq5yw3H0SDdfu4bwz/bFswN0pAJ/j/NmipNigsM0cRRx6bfb9
dVGOP+KE3o6SHZZJhrpbYjqm2Z0Suj5EhvlJVfLKlddqdlUl+6aWVkiS9YOxaiEgBw89OsQHPaOl
Y0XyJ0qr0TFnUF+TRBCy977U9odzLnDt0qTKJasIzZyB96p9fujkzqlrLSxVW5DV7ak/hj8ZOh8D
F3r1PJXsPsIKWh4O3Q/Sw83HtduhBplFIioM9rM5BQRDJd4WeH1jF41/IGI5tOjsvsNIFNaD2qk+
VWRyprzAMqR9SGP4kVW4PLHjtQD2il1N0FOAHolfGStRERry6gn+ZvErcEkiPRiC9lvs2jMCmchr
PU3yvzrjRh6XPiadnWAsGayKQxT9ipL0OpbKD0AyCzOTOkk8fS7m4jCpMbC8hdzbO0WUF2flUhOl
yzHduZQpPHR71A75VequrhTSE6M3OB8NdtKTF6K49GSNu5gscgFRYXtkd5oewTl/eE+a90IOZ8J6
XTTSwNaHGOA/2CC01CGDo0o+hgfRQiBfayOwS6/DSwh8O+uX86fcKxW9EM8ZYldZGo2jCqPzf9jM
X4BDibvJO9klUWVsoDNWkNf4HrmNkW91hfoQeo9Fpjb73BbhOw4FejlVZVQQCvhvYKabF04vJxbw
10EEImu09StzaX29Uj+OslJgvKgwHYm2NxNe6Y6GHXjwUtzJGGZsVDJ97BZLNCi8435Q1IDvAQ0A
5tB5p5DZipy1jGlZL+/GVMVgIRAFwZA4zUJS5z372IrilJbtbBuzhYluBm1pul04PqKhB+6I5NYQ
hPk9V7cVxeltto6S2YGuKegt083Kyo2yYK6u2hmo+uXimPXh/Efds8etPE5R89iOiAR0a2C0AGwI
9sjAd9WD6PGz+7EsMIUx7H5AinGZLyV6a03thEKURf/pjOpI0ow6hl477ZL+On+knSAItcC2J5QU
69Eal+VWNd6sgwLQN928xlPMsc1wii8a43vc6sfzonbe/C9EcZmRqS1dFJldGZpS/bGy0cppKwHW
y64IHcoL+lbFBILfS6PDRrliWTOAkjAl5ejV10iEN733aeAy/gjg2VeKOmuHjKLloi3NaZFrD/RC
Pi1zH7wvwTuuiw2bMUhfBbTlL89SyqMGaA7womSx4bbRlxzL6+clvHKDikkYvpGK5w2QTXlo+Gxa
hkmN1iWwZqykTIp06NPyPgf/tCCOPXHPvYjXnCTu06e2kskJJcAyQhFPdzs3nR16lzR+85BIXg6I
XS9Bkq50ru0jKwwwkvgQ30Xu5Fae3PhS5iQPlnQxPIqKba/Li9wv49x0o0Iny0hdgoUAzIsEbIqp
IA4alU/0hqKI/vr1z8njMpdBsvoOdr8wcHy229QdstTBoLe/Huhj75f32Z3llakD1BcXPV2skdeY
EhV8j9dvW+5XcDlMh5daEtFmDvrPgx9hz+H/SLuuJblxLPtFjCAJ2le6dOWrVEYvjJJaTe89v34P
qrdVLCQmoZ3tiY6ZGEXoJsDrcM05H3CMo4vloegOW3+UVU8UEEXaxsSFWQe/QzRCByhEIoWfm+tj
XXtSAfwn+jbCZu/gSZOwpsuVa5tQcgBxnzeGFCPsQowu4yE2owEVzR42OAMlFsa9M09K73Qjh9Hx
dpSq2Y4VcHG6dewtwKi2HeNYoncBfdIUT62cKcYzXgev+h/sDYjEM4ps5pnUmiVZYGIKIOnTgLKM
obaaOh2IHxVf3me9M7ilEL6Q+qEz296cm9FoQOtkTR8ZS6DOyT7sTcOtrBY8f9oCook6D4yxusrC
6O8xBPXMZQd2njnizm0ZmKmargEjhh0L1KIpApuuuUCnQKYzo5KA5kDiJtgV91Qn/56AG/b/POP5
VSY7G0jKkoRtTW2nGd1WeQuFXBBUU9gb3ZyKXUFqcqse0gSaJN8bSDTIvt9nrvpz8VABEgPBiaQx
eovlQmJl9DzhtWV6yX7d2656WxWudJSdPyhUnCVtzP0xiopYg0mVPh0C/XH+Z+M9dohHEVPHj5Y7
thOvVK++HvaixsZ/UBcNmYEOEin5o4ayycnXtlGT2rZgohoi95zu47a9Wy0bHj/dqTY59Au5k/XI
JRWBL5JRpJIHbFYCUVWguDxrxfLH71/CZJKWsaylRHDpXey2V8NxBClet8M13Nu+sssKN3+2j39C
tcPzhjZ6myZcPDHO+K8zM9OiImtn4DSCzifqcslpwuZU6CJS7/MSHP3OG0mMv18K1UwSOV+DOHGq
5/7QP5JTNIFJLsLUE9pnxJ8yVz6Z6CRfvtzzyjEjmV7+5jP3kt6pap2sIEOI9qaj7vAb7gBhgkZy
cl18k8CZERVufZN57TXGPwXief7QBs0qeCcVTCKwpcc0AxsuOvIrqK/+fSRIuz+Axaal2TMvsZHD
2C2A6eSkx0JCUMBiBxAzDae5NQJFLjwpwqgTJr6XZvFDQ3m9fL/npUZ6v8SCDWE55xwUD9uzi5YX
sOD1NrzWX+PJSfz+BfxQTnkjB/i//8bc2K35JkqeuLq7kctEGjMa5XAd4BfnvD2WNVLIuN0ZIiC1
szcEPR1A1HR0QFVLZmHHzBX4bKukocGcARIPM24jEZTCz6crPkToxMZePeDN2NkYvcoJwPWzIZgD
1fSG99KLfAkF4uxpPEr3w2He1UK8AP6xPmUylzcu3dplUT0E+WifCPYzAefiX1YMkQj6/TZ2Z4Mk
CUAVcGqYtQvmunLN9O/LEqjPONN5gDX8e3GMT5GVzJIx/Ij9y7jZVRK4U+XOlbvUW5bYuSxKdBjG
iUxmRKxJRqwoxtyJ5nsjEmYvXE8BMg4MK1HwQJmxYCtskrnM8BaY3N7rr+qn5X09lHiCKOXBONT+
6KuekvkxZfeRDpIAlEWlgfb8Mj/FM4FY64GA12dwVCZIoXXwCfU/bFe5/9X9Ct8SPD6mq/beRg6Q
eJYv7dOD9NcsqN/w7/jzFzA6ubSKLg2Y+AlUqbufZ/0OcAaCNuI5nNWHrX3KYJSyrsfQ0KtwCeKD
9JggyALs5q0a973skNCz/d5vb4y91rnS5IQ3RieIBlyftfnGjMZOCEMgqCJ9UJoHEr5V4TWAGS5r
qkgEo6kod4eSSnMJO7oLDT+KbzpyuCyC+0wGQfhvVWXylaUs2hB0XngmA9e2vSuDcY/XxRXle8iF
PDVCadRwNo7EMqd0smToRfsaXrcwCclXD+XfdP0mCYRTkdyE1KDjfBh4gTtmSmD2HGJ4dYCGgKb5
luJYoh8FIyxcHZTEkR99M93qYO3rXbe/fKs6V/83klkHkKIhOpBmCJJeeVCytXGbCQyEK0KGM9b5
z0GanyRVuVpqrLyWrWz7I8UTxZ7qDRgASgcpbn9aS/0nMYdpV8VEc4eFjC6SvNHFRoirFhnxZhmY
LcMQxEb33IzVuyGXh1DWZvB4IE/o5NDXGhy3T35hDMBtx/7XFFrvxB6doVMXV1pRf6iWcAdQrtZZ
G7N14DTeYxOfZja9NFaCWDVvpdhSgzgbQxcd2ddoSo/m2DwqcXNFVPt9WtTB7+cu9i9fIa+SYSEL
QZjGfyHfZBQzT6W1HvRi/cAKw8KW6qcBGBWdYToNAKlrAWcV1juBUPpdGM/5RSijn4ZsDmpftmtA
bmWgPB6yowSRBV79f/RE40S9rbiP6trGHAw7n8BKMiDTyzEJEHfOmDzMo+7PS+FePhlHIcGhpIB1
yETLFvvyXw1vmkyz6rELFWR65eTTVSbiFeX4qq0AdhOT9IVVj/mIo2ivoZ4eBgOjyFMWXD4G/+2x
MSwmtCWrgewuxNuj8+E+vPUk3SSZY/rrcboqgvaYoe4WPRsPl8VyDmfCgfx2JEw4i7I0W0wbjnjS
NaesZDdeVhiZLvhI/PRxI4f+jo0+mBlIrkYVgVtXnBVPnOpYfNP3xa75SRE+0v04AwtD2HM96+vQ
QLqRykQyGa2lcCaQqu36w3JduRneUfZxvBb3PYXfjwlpay9h9CcF4Fl6hdmfAjFneqbQGxmGb5YK
GMtuvKdc2qLpDVEoYLyJ0tgYPJDwBUutRumjMu4AFXaX2KEXd+0uSfNHW5oEeRjH5r7cK2NzXT1N
0WqghoU6DBC/94Ylwk7h66WtaZqMdsIZ/F5v5kDbsqoB3IqvU7t4S147cv56Wfn/g1b+lsKi7zXx
nBqLBf3o8e5eAIaaeuHkZJjD78EosPozhkFQxr8slX95n0KZ2A2mhiUZewitVuCvLqccb4LLEngR
BoP24GCzbRv9K5YMojebJZI06ISMPT5asdL3817z7PvaUcEFJVZC7pk2AhklxBqVoSWJTVsSxeRK
ZXFVrs3fl0/FVYmNDEbp1kHuu6rEvS2N2jpzN3pJN6DBX4ve7Oc7ndRtfEpiKR9GjIQteowyxRzk
TxTMRj7ED1hpxlCjCMSGa70bUYwyZOVArJ4qQ50oGUDVMB5tVA9IhvZqWl8psVk7az8LsWVEYpks
Ls+jtCy1jKYgUu7GdxMASx9KsOvYrn6dPuP5qAaqN37rv4u9Mv8RtzkzE+kseSqmqECkq6JpR5Z0
dbRe3s9A0AsmYwXMhlmvVbDKXYDeqOysQzb7kYFpkqF046E66oV2iJYKTNvKMY4H1V+M5W7QjZuu
1q8Mq9+3WZxig062RHZFf9lZEvWZa7DrciuIBxqbLPid7oQoDTBUd8WCrObMfvMmnufkaPyXzIP5
Sl0TW0kzQtyqR790tIjjIfTLbPx12bB4b5cvcpgPYgyDGcWpNYKIvnz6YFl61A6UQmq4a7+JJgXO
dwUY66K+ZJMKkLFeVYyRoZLU6hglJuQ6Whd3qjFbTGY0f9TSKQ2A2mRLL/mNIR2Ktrmdo65worF7
WTuKqNzLj6tcSdh1me+0Drtoahc5Ux89lrn6/H+/nS/egH6lze+V1qwsEvoaX/K/MSfiLOqh6V50
40cfYxe/89MQ7XSzx1zXoTPuLwunPo1RuC+ymQQmHEsjMmvYaXpI9uVtslsCxVdPwkYn53XwRQ6T
vBgTWOmaBh6Pzp7Wd8s15bgZXWBmP4lntzhqDWEG0BNRiEXNl7nQNNYyo9AXKEBnucg1A8vGkOvw
dvnq+CXfjRjm7uQ6ASBGhjN1QGxNHkpUAFJPe6t947Z8xzMLDWPwNFyLOjb0rz3/ZJ+nY65yWbNs
yRZ4t8K8WXvz0FbmTs0AVqTEPy+fkB90PyUxQbcD3HTdxN0cGLEa+pJWj9j5XiLnshSed/jyuZi4
O9bG1OrYaPpoTYyS17hS5ACYFl1ho/FjvFFEbpZe0YUrZNuVU1/Fc0uDIm2GzFhN9lIvutawo5+9
KdcEeOQYecWMZncS7fPx222fSnPWx7S7oVVjZPHGdX2og/UUeo1n3jeH1qV9xcq/fLmCT8gCKy5h
XWU2zTTG3giIXDuhLhqc4I5vbMxNZ7w7KYpEMcaPcoPs6oH0sw6qX0bq6DfLLSTquwW2sJwwDIrp
lVJyhn0pxOrj+7HfqvpRVdr4UJDqaeWq4DfIx2Sv7Nu9vkMiKp4KFd0n41q6rlKaEZPZwRK7tJMV
eiCXnNGMHgLFRW/y2/RiP13+hEKVYfzMMqwh4FLoNwzapzB26VwMBc2QCl/B3Hz4IHrxqXwHik1a
BXvfmAllvqiURyi80WctCYdvZTi+l6lyk9c1yNKTp5QU9wBMf6z15UnX45eolo96mL4kUq44VoP9
E8P2mhTwuHYG+rvKTbTKV0brIW6StzEm92GtBboOiLe4KgU+ma8Gnz+cfr6NGkSxmc9ZhHdJNps3
2AqLHWiFfZsRYEHbkeJX2Jo/zpOxw4TqTvCZOCEOSY5m4zUEOKYzxiMyWKW5FMv6v0At6/5fQkKK
bShK6zlB4IswxjXncmivZoKi1NrMR+BnLKrhyCuqkJ3oWBxfaakYnpfxYKHjkPTPN1c6YW6+NCpj
COxFfmpVrIRJuodmYXywLKxDjtqxGBMoSvOUVfntGku7yLQw0hunrmETcAM2Wu5WnfS4LMnD5Svn
PzI+vzZjjElt5F2UQk0L+dCPo0dSddc1nRdVtlMrkVtog3tZIscwAIhAMEkp020CjdEv7Pzm1hyi
6qjHmA1J7/LsMY0qAbgDLyBCiqlgphKbpmc0r2CzsUCVDYNfjgqBR+128C+vU4VNc0y7BELseY5T
28pjqxTGNOaq1SQ0Pa9uptmJ7stH86bxVlC8hqfxO6h1OsFF8iojX2Qy79K8mnWCejFNnoqb8m0u
ndSz3cbrsb6mu9UjepfiuR6uLn9e7MfFb3RZxwx5s5aYsg1nOTlaQ/ecmRgGq4uxxXwUqdwc09OC
9EZ0uYwv1aq+rKsBl2uCFqx/K5ZQIIBXjPlylYxSNmtC3fhHNoOnS//UocqEhp7XJU78QD7WE0Tu
R6SiH593c5PzoIJVHbQB/zxU75R9dG1fK67qoIbxKHrRCU/IRMC5qhSwKkdroIJ3p6YUkikaGhqy
Ubd0ZA8sh+J1Gq473+gK4/fqWe1Jo0ImADMnF0gPpzgYnWTAm0WFEYpyUq5qElA4WjLKkWf0qoM1
dpgOgGra46khhS+XjZ/btROvLch0dZHOcOPHRhwTPxoEjzqqgPmTH5IHzUVD/RYlGkwbn2wf5WRP
mlHGQ21StBnHq2JjB+vznEyyP6nxnKwalNW6TkGcVO4SG9Kra8MjO8127N1UBEbl9LvcFZbduJ/0
UzZbdtPrZEHyhsfucqQN1PGUXE3eu4qBvtwVAWdwIwXRZEVD68M+4x9NurjPsrlGQgqOgVn71g6D
m8eit5NICmMY4TjnJUZMx0CVkVoDfKu7tiKRanI92OYojCU0Rq2XZoVP1ofD3TinxyV5vxxWedNp
0ApTA0oZko0zStF6TdFGaSBi2dG95ulB/e6VBwkpjdN8oFLHOgZ2Izd51b+JwSb5t/gpnXGga99Y
RjIUqNCPiZeY6X1nKl7aaqKxC/5Ffsqhv2PjNIdqtfM66v7py45Pw33iA639sMKlYBP117QXTvLz
vcqnRFY/UMXUpLTBp/OgiX7sklOGBdiDDbh2rGvfEMxdAzbmhyICxuY9Wr58UUZpsERaLaOFTIlS
Kavw2EPj0B60uQMJnJ/cDvvLKsSPSBsVYjya2YVa30i4XFpjBEbODh2yo34MHWrfoq4mr/bz5XiM
G8uMsdSXkpr3fQ88EKcHBXkG3gc02T0C2ICbeL8cikDCmJDgnAJl/TCljRIZlWaPuTTRSprslneG
G/lkT2H/1xu6JVJhiNURLquIhDLZ2qBkMyD44WeW0Nct4vTtT6LUoqDEtQ8MravYx8WsIVtIaEwt
LpYJ2mqompMWwDVaJoeU4e0kDboTp8ZxqpK3EuvenpKsnin3q5Pby27EnhagUwRvSW6I3PwaxisA
dgk45zE0uKzv1aVwdKNylbYF2XkrSIa5t7uRRP9880m1LgLvjE79QlMX3tCTR4xiLm5fizB8RRfM
uAMjr4bOMnHBeK87qQwAweX1snqKjsKYvRouwPGokNb3aXZqtb1dpQesQF8WIvoyjKmP4WIn2tjj
3df1WKMwT2TNT7rdBA2xBKNqfEPfzNIwmi9ZZSrlA6qt9gfiRvis5h94G/9UsLPmgDrMrqbTiKKa
Of8qP6d4aDaz0YoqtAczt6jvLmUnNwYnHq6aQYQRz3+IbQ7IvE+KObfyfIWa582BbqKtXpyDco/S
Wkbh/o9Px1fFz9Mx1lUbZTbEKgp2AB+d5tmpEkXkTugvZ6q82xGhjyrX5gKNBb6ka2lEIA8LohBg
ojE01+QPFMRwwZSe6IuJzsSYVzmTbrVDBAUSSm5aKa6tiMbjeKW5L4diDKwPVyOyMoxZ0UZK9pAZ
XnMzvGc3ePlFqyO/51540FBQ1vNj/a6bSCzaX+X9VCLMn0QJNfe8m9IQY4fImxQNxPMdgG/A3qV9
J+PDZUPnCwDijW7YHMSSPIswmkj9VQkmrLTHjEsscL189Tc/RTBWNg5Wu64p7NtUnO5ZUj36GLEx
5NhobvHUPkcf72dRhZVTp0Se+ymVMTrDWHQ1GaGautUFdal79jQ5lVxidwosPho2DrG4JZP95es8
hyVRjC9iGaOT1qVPSDnTpOwDvse1gOT+Ens5Bp2lF8ymeDK4wa96H5xIbquhB1IDreLNJsCeFV08
VY4z68SqLUimASWEpZCv7m0k5RBZKsqlGkL74NZXfYiVy+46vMPO51FrPMqlhxp+7EB5sXopkM/1
rp/i2flBue3bHpBWqD+ND6F2k+goR5cC9eXGqY0MJnbEsaGvVgvditW8PaHFe21H45NWJndtSlJB
1VB0IEaRaxW06eUCW1l18FpZ3wuj3uWwGYEK0d984bOxaxrz3FtjP0JMPrjqsbhJ9to72c8vkv/P
xqrqWad4P/vr38Stgj8Yg6OmcekHMDrcEC1Mew0/wHzssIRAIQeuTQAQpgBt1f8gDPMfFpuvSC9+
E0bMFEx8GCWmRoNxqufpOtvRxvV4093ansilCqyCsCFkHdJcz1DXjxUDXBztQ2KeKvIoVcVVMjSB
9Pflz8mvrG0Ox4QTdSyUWrcxe0qBKWJsPINnMH5MsHcTAq88u5XuxLNBIk1lwkaxlkhCqculiLs1
uuYAnlIwOWlgJE725m/5tT45InvnDQXB9/32N4TxN0nR2+sEYK+g8ulTOPMTzVHfZoe8DJmTB8Uv
ikY1++mJYvd5w0lHr7RwmpMUXL5yeqMX9FejK2wbdSoKVE2nPkc9mC4Ex6+TgR2LQd9b+qHUhAUA
gbWwc/yxNBhJP6PdPJnuHHyQxGVHy+vRqN3JXgIoz72oXCTSKY3xRJaCAcRMxk1TRBD9Kr01MRxo
PY14nVpBKDvLXhXVwfiJwu+Pq9Fr2FxqbpsdmUqYjYJLRXvdzQzBfppAadnOD2iv2jgO4Xay8MYe
E2cYjkYkeHGKTsF4mrGQFqWqYBgzmliNfpObsndZ+UTOjAWoVZQywT9IH6kyYMXuKD0gg/Ske2wX
74QPW24AtNA2xBo6bY2y3qWzzUXSoH2YL3OmSjum9qNhRIFKRI053koTFnE+RTFORSYm3uZh9KHo
vRfulKf8NT/IvubTtwzKbP+8ZWQKzCnK+/mPREtHxQIIK+c4c7IGiu3MCAe6HvnNNtv9VMcvfWtd
14sF6C8jcdq4e0jj9tBEeFFZ8jdgOt/oHWkdc5Uyb+myw1Iau2HJ/hJ8cK5ObX4aE1CkJKpJWdGp
cUBqLC5+EqZO4iDaraEvv65+io6N6JFyDkVG80ygjgNqzZZBWccIVQhGAXoJH2M4lgf9irbCyRFd
GvEAPjeR3khiNMzIzXAcjXREgbPHAU1vpjAPxp3pNgcJ0NzV/8JoJF52B5AJISwR1y1s5DNqt47G
lAASFe2MItlPUSCv2a5cBKkd9xtibVzVKSrlGSaNmUuJVUU4pI5Weq4dpUIERsM9xkYC47In0lCA
Bbxcw6lw2mJxUfgKwNIjyB75oWEjh/HTi9mDUs9CutF7k6/CNOcf+k0L+MfWocjNzQ8hBL7o7uif
byND10SFYuED0cGgJD9VbuEq3+WgVQ4U7VL3OrCfCbdROHvoFnBVfn8xxpPrdtf0Soh6qe5QtAo0
8E9kNxx68bocL5vYCGIsrZAyicwJXlEKGuZmSHw5TX2jF+GaCz8cY2dD2TSFneK5RJFUNOSJiQGn
OgPjb7wGbQkQt0UtZr5K6hamoQldvGLytWEyMBSIgkrQx6d0+blkD7VogpP/HrZ/y2CRq1QA/Kl5
NI+Bdm9jqaa8s4PScjDj/d3aKZ6yT67nF4Kx4O+2WxykYwj2V8Xp7T9Imvhq+vlLmKciuG2WMSpr
FNjzx4GcNDMRmR734bY5K2Pi8zrGxUQLR1jg96abMgA46a68iXCYWOCveBOBUP/P0zBmHi0GmI8n
+rYHL3EdNNdrjJAco6y4npDuAj2R7nEDvRiAF7UrHWTw4FyLMn5u8mHbgDIEjNs5BmsXToqqgmsq
IMbsYU3TA8+ZI81toBMRLNl/MI9PWUwYSCIlSvMWZe/JNR1UUF0rOsQBeOWtA21A1ZQUeTxcDu18
lfmUyRhI2/S2VdNuSZqPV+tcn/RWebgsgreogg/5Wwb7WEE+1cXlhIyUBnJytZ7+mWmjAxeiz6UK
vhf7VMlGqVaxtToG0mS8FGW1l9rmWZtHDJKmheRXyohJyzz/RbrkEGdN6SkNtlmk2NxjfXKv6ear
svTvlbk+V7oB2KMydot8fpQS+SqSmictSl8NO5WcHr2VQE2Lu2YUTdNz33ab62JsDKO23dy3sLGs
xXCDBFIlh0RxjgGj/IaE5EVLF1fwhQRawL58VImEdkxgamNg7WZPv2oQ4Cj6avIXBpvc0s0FEkUC
6Z9vAmqog4NL0/HU6glWbads+jFPluCxxX+mbC6SiZ9JPJG2zWBP8RXlUPtX7wDKthfPUgqlMUF0
UeZm7MNpRBFk9vLUKYN+/9EjuLKC/F6UHfMD26dNMaF0LUgIgC4Etjl7M8kr4DmzVNT7EMlg/JFS
jA2JZHwkO7GcAeO34DVbVAFShUgI44CsEhO1En1LLsUunK9tUHIYgkjCMyiwHWDFULPAr8lCtBKp
qsJShx4UxPTDZgoAS9vIQdcpQHFO/Mu2xNPsrTBGDdJ4ieqcqkGWSd+kJPOMdfzrsgjuy2grg/n4
lZRLrWrh40sgQE9O68m6IscQxCUid0ovny0zbQUxGkBKNSe1MaLMNBLXWEqnwV4PYm/cPs997bXS
5GV5F1w+nugGGY1oMBmr6AvUbtWfZe3BaF8u//3cqZLNqdhJVU1NJayBtiRQd/T9QCGRJWz3Oatr
BPLeeFgFKi440Ed83Dg7VZaqspjwuUb5xZKDafn1/zwQEzH0ZRyHMEGSUvmjRxeEZxs9ynUnIzOK
pqB0RXohvEImN0OMtCYpw5HiK9rsXUGqQedWjnRNHn1s8XSVUCK95M0lFmOKPSywsUIi5R3o0ImF
RHK9osaMgPgHEumtXVD+j6bfRqI1LSbWvnBGOk4WgTPV8Obj5P0zCyu6Ub6OoPCDIVtAy7M47wsp
5iwe8YgAM4ZbkreyII5AS7huUAH3EKYJP/qtX2+wXNNGWXUEeVql13xlX3wD7rmP1Qq0Iui8tIF1
8pf4WlQ+5nl48imXNTeio0OX6fDwGnYmJ/JY2e+lOgoSCpEQ5ukzyk3TLBMmATo7+ZlNwMFrx8SP
qvlRcIvcD4X6HNYzUINW2KV1sxvncgTL0scUcTq6FOCVAoJ2QADFFHEL7ARhLZyriRuZjBsegLPU
rx8zCIClc8ME3Da9Jl9l9mQ7TTJ5ISn+TrXWy5v6IJHkMETGjaVMO8HRefUICov379EZx6xXBsY8
1nUMFDsu3HWWv9WZAigctcncUdY6p+r6E3Agd+Myv8kYrBL8AF5uv5HPTt7mcYwheIkg51Fnz9Qw
mF7E+zorH+VJlPpwO/qAJJBBbaBqMqDxvhqLGpNBXhZ7DBq4VDtxwEeGhb7al56j0WlvenDw5lWg
mY6od8fNI7eS2QRiVabOoC1YinI4Sq51INe0RGLtMRXvjal3+atyL3VzUOo1Nl5OLW2lltaRBAl5
kusZYDttnIHJO3sdZV3IB8q1no00RpP7RqvSQsUOd4sK0AIWYcuPgMdMqTkbsOk5Fe3S/1cOaCOU
0VvsZNRNVuFG6xU4oOsuBHWvor9dvkeud9UAfwpmN/B0sGOHfTOVAONGfIrMzPRtvT8oTQlahyL9
azIqL1orgcejV3UWnjYC6VVvPlyWS3KUg2whaGx51+YgIbba3ahgTdKqHiTV3AH2TSBSdEbGKOw0
nXA6GAWYXFyQIKsAtdAN7Lhqt2hNiOIV1+ttDsgYgh5HWt6bkEb3a8NnCuRIc7TsDWs2wu4LVzE3
whgzQHczUkushwQ24MOL6NhgPvWygvAzGI3YBjgB8B+W9qqwbKyWdhJ9ZE8+8AuCtnf+6VdjyewW
K977ywKpWp8ryKc8er8bBdHMPsXwEDqoxbIfCgxnaxX2Thr5eVAxmGR098tIbgdiC4YduZF4c0zy
Vey4NHPS05Jrkj72hj9WLwoJLp+MLwIwrIqi6brGgmmpzYrFxRAi4q5xysEvZqS8IgoM7joBuGD/
lcIiak1pvdQFhaexO1SCKjnPXVuKX8aqRfEf9I5Y45F3RSmdMm32QkN1Qem8U4zhNcY0Yl9Jp3RV
vieRfCR274e54mUU85TUot0wbtdy+0OZ3If0urXYFW45vJ58M/7oVqJU+jQBlWVv3OnYxQG9m7vg
UYC+tqjrw7ecz2ti1KycNXXIuxr7/U3vNevdNIpGuvlu51MCo1GGGa5rIgNn3pZup2xwLetVKg5m
0zlWKkJa5YbDzUdnvGpcxb3RyEhWI9U4aO3iD0DXS3YgPrqswv/BG3weivGlQ13Y1jTBG0zA4Bre
o1MKHud1R/Gc9GcxOLjoDhlnim80YtodQ3urXNgOmUu0iaVrO8kxSbHqTpIMu8sHFJoP41GjspHC
MEa21vlgrgI5heagfpT5feykP6Uf1c7wKI7gfFObLvlG3tv6SrQnxvUToG0zyUcedza7i8nAJgEf
fTBVJw2br50ROXby3yzkgEvktxTmavW4b+as1yYcFHzOtWuODmWwqX1L82XPfm53VuXZAmyzD/qY
M+++kcpcb6JWklZ10Rxo1+EHuZP2rgDpuPWkyhm+g2dKSpxaxjtvBExfsUvc0U9Gt9LcZXQ13U8N
z8TsDmam+2f5SjzFzL168C9j81/D6hqL1d2Pg1muYykHtn1tZopnTt/kshfkI/xc2dB0+hLTTMBd
fo01EqWBnkGVjL5sGTqaDwwFx3Aw3h65/a50Rd1ErhF9ijsb9xx6LVQ7GFFINzjawU8q2WnDU4Gh
aWNaBafjuqKNNMatg1CuarUU0vqqvUu7al+PU6DMnacbItR8rg83LBnlB5B5GOyITVRWWRGiakmJ
YJ12fo4k0XYKNxnZSGAS/xGr0ri0csaW/fUslU7dv/boaXSK4VrS06zeq7ktSLj4Kvh5KEY5Gsx8
N5FZzICJMJxx+WsGNVhYCGrL/Frs74OZMn00b7IsU0EGACR4EmDjxinTO6AGOaNWHOz5O2lurPit
Ud7K6v2yc+Wrxr9HA9X5V6Hl2jWmnSG1U1fZ69q7rpFd0j8YGLy+LIirGMAQwLMG61LnkO1JYcdR
hFdN3dYUtrQtBNki34Q3Ehjv2cVtv0gTHeYIjJ3WgdcMfD2n4qB3ATVhUZ2N/7028hi/GablYk/D
iiJCan9bx+6QD+VTkeONDeIeJ9Pwrx15oRbdplbuX75NftDfCGesoLXWuSMZ7Ey77nzpp+ZiYt41
/iK77qn0xVzP3M4rthktzBaBkuIMDn8Yges+a/RygYlwZSPHwEp/49m7fP8HI5tcG99IY3KnoUrm
tqlxuvknRXOcrnvFLW7wP37FQGWQTCzMYFBA9mgdw/5rECWi3P759rTUIWxMUSljgLbFhHzMBeFu
aUIFXuHUs+1TgxS49Ke9hhWoyx+V62Y2p2YUWJGWNW5HuGlM6N1KkbbPkQDY0uGyFL4hgiwZzPEU
BpexeEtuVfCjIZuKGy1AocFrCkFGyj/HpwQmj1d1LcryHPWEKIvdycL+PoAM+76/vXwQruuim5kG
WKNQJmHsz9DjpdFpDJVb5e+8A4dvYrlN1bWubcgie+NWLDfCGHvDekhfoI1JX/WjD3ASR1o0FxmD
M4cvzZJdy+G3NdW83hi8y6fkfi4byCuWJX8kaV9VscbUEcYNcJkqRkbkbvCV1t5fFsH9XhsRjLVh
VFnGuBZeKlmTvqGH6raNspeX58tS+P55I4b+jI1RZUs7L7Fl4SQAaSUUSvKH+W113439dOpEqTTV
4rOkdiOMsaWVRJ2U67T2SRm+zH2E1fa1xkB9/wcNHv43AhMkCto2BosZk0o0qUwmG/2x1b5V5L+W
WhRrRAIYi5ItNZlkoweflRU7bdI6Svtd8HW41oQl53/PwDyNtRxL3KoBtzBh26v0zWCK3PXUO2Co
SZzkKX4HmoqnAONEuPrED6Qb0Yz+6XGhdgCxQmoQoyCYZy6cx37qtADLWq7ZA+W8T0F6/1ddvgsO
Te+N1RIKGmyiPA+iHDbrt2YQGBAT5R8ZCByrVxwx/ODSbZrlSfyQoS7igjA25w9zq4BrxNgssL76
4jUFhuFMCtdaVLywQIGUGoK0nxvGQFKmY7iD0sqyHnKdR3nQ8ppgJMvVB+eDO5GmCe1xoWhKi5f7
9gGZ9H9xq7Zsahg9B0wXXlNfDb2zQr3tZzSRTeNgh+krmUMcePLMZm/b32MUmGNDUpymlH0i/ZR7
gTvjHxs812CgMVFDZ489rXWpxD3khybcJWAt1sJRyHsiE8+sH9syMKeXcNpXBjaoYsvNa+xZPl6+
A55LtTc/gQkXcjHEytzKCLLhdy3+GdkOuJBEn5feI6tQNr4slhlUwzLYe16VxMgnmvBqH8/2ztw0
slX1v/RzW4GMocp5MYwrQYGu6fr72CC7Ri4F1QjOxUFjiQFwN5Bzweq/6s7ShChtatBJSfspNaPT
k9IbhKGIY4q2rCCeajJyAf0ju96EogWVhlA3pQkF9PEq0Z3hvXOL7/3oWs95YGEBpX9GfaM33Rzd
LPGWAMedw92YJlD9DMoeyxgIWcDSQnqI73wMY7vKScOu637w5ncAU+5DN/qhPVzWR65EKk8xVMoi
zFxrUZtzuDbo2EeSsS96cAgagvAuksBovLQWpRyO0PgxLdy2zl1pFDyQP0asGX1HE5WoaJUrIDY7
y1z1SptmE6ULOZXTgxWV+anW7O9qngMbwJp0Rx0m+TjMKFkNNpL1tApbN60jtOlW4rQSGYDigeGt
erRRPmxG0NCH7Y8lHyIf5IL6czOlhzr9H9aurDlSHtn+IiLEIgGvrFVlu7zb7X4hegUEAsQOv/4e
/C1dxjWmp+fOw0xMdEdnSaRSqcyT56iPdoo5VT4nV6JSL6ISBF8EzXrXmNklcBw7XdBHO7YwANnt
mlR5KIRhfjHwWt/rSSpgGmytWTw96NK81IX+0KRD5iQWGZyxZ50ronq6tWmj+igBVC4dwKzdcVxy
M1cOQpG7uS5vFYRuV7OGxsN7AH9JwfR329/YJlBgOWCUbRkBhlrpYZpgfqkZkh/NnE1eUQ6g6uqZ
9lOksjiydNzpQ1UGumjwT/NvHzvVmUchLk4TSY/B8JbQ1niMNKnMSEbqGMxRBb5HNjmjya+ggVM7
NG8fMFPp1gPwsjrxoqjz8GU2QuD7aPH2B6wSr6JUh4SrEcYn5LAHvsyxyOjQZOPFpL5/ji4cULoK
IWawwYBL821QmlteWlIhqIFieAJTarfaS517xTMUv5sF9GKG1exwjG+0JQYKfeCKtqonZ5Lntz9h
lc+WVdWoRoWfUHvTzxhAPdtN9+W+A0/vNljvDGbhrbVVuNBUxRpUfHK0FAqUNVz+8Ncj2HbBXE7D
Vxq/P6CreGt0FUH4lI3EKGE06k23se8E29KLO1M1eWti+dAncR9al2YFFmlIeqKTAPULKOD53YAc
dyHzIo5yk2+h4jdcZz3SIfgM/c4uGlFuDbr6CVTPTh/1bq/fmt0+GS5onDkfn8rl27yNkm/WaK7O
xEwkGSjHGnsDo0T51ZBae9O4z+bCM8utksUZ/o+31lYvk6q1mqZGrA5k7Ug8v59eHQVZNHMm0BQ+
aA/TNxLEYGIEr9cOMqN0f8gx5YFWhv/xurdO6TodKodRxCBKXU6pfW07tcdqtPuLAGrDoRrqEFh2
8T+H5Qm4jaw6F4lUHUIZ+A+qKmsegrSoGlY3MK4x4N2nzu1muTen8OM1nv+2v6ysEjAdUR3ccLCS
kDm08lF30sTY91buVemwY43Gtzb1XaYEURX9l8L92n97wewCyYOFuNNBJANUzzq0RMv5k1l64619
NfrDnuw0E3hed+IPbXQ3bUl5vcssVj9h7dCA36VWJpQA8meuSL4xvpEcvb/HVhZWTkxtfY542dgg
VVrGStLDdCP2sduHvxFa3yXtK1ur3E/tuzw3a9hq/F45LJKOCw1d2YDiBcyhmbNdu333sn+1iMcQ
+I0JpLhXt1c0KHWSN5oZECu5Kgektp2+I0hK3D7nG1ng+a2EhruJmgR6FeYqwqoKlH0liEOhxANq
VHBn/l2ElwJF+E2SvbOugWFuAv0avOLXygpgepdjZCsW7imgeHfKjNlqxZ17b4notWPtkoO69UL5
D0v8ZXR1FdtJojd6ly7eYhwovGU+Lt5SHLZfCmc/nWlb6D4uINH1OwX8c7yJIpjiRuLORely9DZA
sie3jvk5Q3gNmcwGpAjlkNWFn6YjICp5bv9NeIlp9Rz8DDRQd2y4zcIhSHaiv9iGRr8Lm/DNU7ur
O1/pBER2MZoKLQCUUs2rZTAkYhtR833ytFihwJuqyN0AmlqdOWtgbS4b03odGxuOEgL07BLJojNc
b3+z9yAaWGM6RIMti+nQXl6tSZMFLYG6LEIVoh9eF9svoshuE6n7SoFLKJ69Vurgml2woP3gz5Vu
Ox2Pbqu09wEffWwzzfQLUT1DChiT8TTaQgGfOzWnP3B1RmO1HIqOKyLMIQNsQoaaf/34mjr3VU8M
rOG1UVrbeWHNSlAXtwL4+tn2iWJ4Hxs557JMN1So8qJO8I7RttbMKTYNXYSEz/4wQiWzTzyLPQzd
Ri35lSDkTUb1+kF/WVofeKYJzAs0ShCzErJ9GYpnatN8SQf9uazznVqYP4B6uWrNASKcVnXfM/VC
m8rnTkesZbnwIiqOsrOujCa5VwYjUPGli4reV1XuV4Yazm3tQ+oIPlHmL6pJ0QGuriCVcSXiEcp2
6m7oLbcTRepkurYrbH6Z6uKiqoeAT5bhNRipUQrzORZaKAc8Nu2i2PiiZ4Me03FWCcIQfceIG/Op
6tRa2EHfOdXe8KO9Ao1LlwRjmPibBBbnLslTa4sHn+TpQGejV9DFaRhdxSkCOxgbEB5c9ZB9X9hw
8s3k8awzoRhkMtN6XeNbgwbmcHvDGopw5Bp30af2hNQ1F3Wu1E0gF+9+7LvnY8SJvVXGMfGKDnxU
47ANJnCfAfo+PZShjaxZ2OHCW165ttcXriXxqtw6/++yyMWfT4yvwmEH1AcxJY2CajA9Q70uTdOT
9W0PLRTOP3280rOh4MTW6kuiCpfQmiHAM+NiZr60f2rFhon3r7rVepbfcOItUoKprjFHJRgM4XZm
d19TZR/JfqcJCJI0+q6A9lIizKDQE+opah4qjYl+Ghg6/rfFrgIFrTi6GERCn2A2j21hhkalXJdM
/fGxmXdvytV6V5d1rSRjy+0uDrVO7swouW2y+mtPZzUoyXhVqvzQSXOEYLG2VYbYOiarqy2b07qk
8xgF7ZA+Wr0dlFmxy0ZrHw/GxhHZMrW6pBD5qlSbWRSkUS7d1q4uFYVeFEZ+kfXl/ccbuuGka3xu
w5uxUGsqQlWvfBBUO4Ayz+bW8MDZNOTk3K3V9CJNsXk11Eow3Xa+HvTX8443GI4u96WH7sBmdrzh
J/YqyJitAVDmbERIVK1Qc41HlD2LvebWnfMXCVGOPmIwLHNoJtSetqL42TTj19G3V2Em433G5gZh
JukPfSadJEs3fGTru62CSzrOdi9oG4dy3sfjXqmPBtvqiy6/8t3lf7KKVXABns2OIIasBKT3Wo8C
Ew04CIg33LG5nP3oYvu99r4f+vZ826swMio8ZqMC1+cDh+hC4jTZE60h/0mf9O4LLS4L/aHaytm2
ougauaeIotVSlcQhqNka3zpYX3KUTlqHGoEGOebt3P99weZ1nYahgnoUnDHG6oinSS+MPLHtwDOu
qANSjKfUfl6GQMsYDhr7zBPRwuJoh8s2b8nMLLHq/Yf91/padC2rk4HODFdwXF0MzbGXBIy1tUPk
9TxdTvPW3XD+NPwyt6pipLME9x1q1Rgdx91eQYlqqx94/jT8srA67mpucd5DBTBs6U/U44+MoZpg
G88fx8r/EMV+mVkda3Tq1QlixREeU1aYYph1ulmGrmrH2EHMdeOEn887qapZhknQZFhPz00UmsUy
NnDXQadxD+FL4M466ZV7a7ftkWe/EQh+gOGAwXfS6laS1JPBEbHa/DPUpV21KjYyhPe96cXnf5lY
XzXZWOBRr9tFiLH+o+1Aozs0j8032izprQtGzReZBB9/sbN+wSjRUBlEEYiuLu3ENgT4khi2sL4s
+gs9ukzMDezl+Y37ZWJ1khutTrvB0uKwTCdHT24j6+EP1mCqC5gBmhz6+i4BrTMyj9Ysw7regbyk
0ICQZVvOdjblODGyrPIkj+yaIeLxbBZhkeeHWPtc5C1eANRpy03ZxeUsvgs+UEki8GsVkW+VwhUD
2qUtKJbChZHIxPuGiC8LsBDUCx4EudUvH2/f+UN7Ym/lA3ODo2XPCO5TWOzHPYZ5XifQf49N+uxV
YsLfgBPF4t7RZKSsU9WZ6FFQx96IGjxGGZpQ8Q0NavQG9At+g7Dq3Jvm1OTqzoQ8mVb3tRWHnM4e
MT6p8BAw17mdcotHwMe7+X4gBYf41Njq6zG10sqhoXHYHTAG4xmPxbflFadAp9dtUFyClOwyibro
lSXT7jcyhHNJiWXoDJQ0hgqJptV5a9UWFSYFakX8UkfnOAXvsA4NRvqZoRIQ1uCU3DobZ7/picl1
rzeJTDmSSLdRau09S/Ehqhly8zVqUVcQ7zd4cDZW+Xo3nJxH2Uk+D4rKw9ozDssKRZhBRyw5KqEA
8FfdINc4e0hOl7i6QFnFeTk3aRzm+3Yv5gP3hGs+qqCFMJb11f2GH5293E4Nrq7SOh7nUpjVX5Xk
DFfpX5XkRaBx682/ubhVcIs6m7SdJf/qcfxTA/27y7FtbevTLXfSyafTZ6UcLYaVsVdoUjrtFq0D
+sqx8Xokth4bm/65CgC6qUWSzbC4zE4ZPg90+Wy6UL8BdXwViuFpa4Rnc0dXUSCq55G1GSyCevcw
qddFIELpaei73i71my2epvdNeUSdU29ZxfBqpMWgFgU4AU0yOZJQtzPYQRNAKWWqnzVWYLXtXgpx
L/XmqA25H6vjw5TaD6KQj4k1zeHHcXDTf1dhqOpnsN8I+BQki8Gr+o///hYp1oZHvcbkE48CIB+d
1bhebC2sLar2CnYj1wtrC8H/2ebKWDLy9R19st/rKesmmbteLhb/IZtjl2K/UH79Rldwy9Yq9OAZ
CzJELV2e6sbhv4wE76Dsb/3olZn8ZCdLpQLFZCbSsKHG97Es/CLRfaaMT5gMOIxNG2osv8Qdzl17
VDcH7c4lWae7uopDsTmmwHBB7l7WovCZVdduRK3cKVkzuVmecI9VOdifG+1ykvJm7EfpMLO5n9Pp
DnTLmd/MFZByA4qVpoj3H3v0YvyjT74KW2y0tZYXeKRNxRPv9iMGsT42sBU0XlkHTzYf0h5dlPWw
sDjVrzC8uNX2qO6mtVWImvR8MqPCUoJeeiDR9eyL2MfIOXhIQAKyXfFZtuej7VtFKHWOcsMSMQB3
2QHcFg4pH0ld/4+35hq0nRWKGtvLTfbfR51lf94tCP0AsBwxzIS+OyppkpFUR6cszvSrrNRBWvdd
L76ODMwtxhbf23sszXIwKdTxwHEEVoc1zCzC+EULdRkRCpyF59Sa+b7L+i/2qHyfMwJ0H1CRjmW2
10NSPg7CBmyAyyvLxtSZDrXMFq4V5Hq/j7v6xgTppIdhfgiW1Qpz7YldNmS6FRggcCmyDkhdJndG
t1WaPu9xixqxrarA1uqr410qKqgLGeUhlNkww+yXobGPdmrYY47AM3Zbl+JZjzsxtzqwVIU+BaC8
IgTBpdsPQOCp0RXR5z/yuRM7q+yCDNOkFr0ZoWvwbxni72P0G+n9udchHuv/buLq2A55nVUY+fmz
IPFKmvrOyU+srU5tzEHbqpvLffCzVz2ROwXUJlOnf9E+a6Geu7W1N0SohcUlO+BPAtuvJqfaxXvo
+93rEOBD1mNdw5vAIOUY93jlpbqbIWe/Jp+aPVKhcDOZPXsuT37yKvGYSp4JLcoi0BYu+pzjffUN
IFTPBl7B8nLcI3vi4Zn5G9T6y7/8wWa9buZJ/JZA45ediYjQeqOXvBQel4ioLURK5KOC/0HB1FId
vMFCW/k57bbS3A1/X08ajYbOR84mXFCRb2B7xXU9kD+6o37t7lowo0hmYUcJKqN8n+4S6/UdhAlX
EPK1vVeE8xbI7GxKcGJv9QyaCSVMKVF2S2n2SNTqmtgQf5mq5yQeN2YGt/ZvFZ6yAqPwKqnLcKxu
0/Gls39A9s3duOPPpqon61kFJWK2eqyBPzho2ZOePqbZz8wovGEq3CHNHZJJb0gal7KQol8pcgX1
/eR54zecDyG4SShKTNY7rDyfG+g3iwbhN0ygpwzFE9utf2YaKrUlmO3bYcNpzmZO7Je95fecnIu8
aWVFrLoIy1x5okINu2beUlU5/wI6MbJyFNIBh4F2ahRQtl8QXzj5ras6sd8Dzo9wJKFo/juH/mx2
fmJ35TUdyabK7NFI03l3n3dYWJKmd9IeIwf/Jd2syi+1Pn+chu5GFtAoU8imoMj5Q/Jrg1dOpdZa
mfIRIa+BipYvmv4YJxBGy4djZiT3DdwgLOmwBz3LnWyawCLVF4NUR6POnoxedRsgDqU6beTL51+A
Jzuzuhf7npaQDUGl7//r3XJia3UrUg10dqmBGqbK2j3LDY9owBxrPzTjqzmEVXuVAXOoRRtL3HLs
1e1oCuiGaAOGSEpD+I0NZYN081Gw/BvvL5Vf33Z1neVzZqtwraWeCOYCNGqLT7230LZz0NCj4THe
LnWMUdxsX2hnl2cZQIbaUKPS1pVEU58o7Sec2yLRfDOuQ2qXG+zZZz33l4l15bApWgPMv2jhWA26
icMxqh8Uqz/WlbUR3M82V6wTS8s5PglCNbM1yrgOVM2rcGgDzcDc+Yf1ED1uDM9oX7aSkbNXyonR
VeSTvWLEbUaUgGF5Fd2DL6/WNrrQZ/MdGzDs19XhebBaWDQbsw1mV9y9xR3XCih1pc1TZUkJoWH9
3mr7dDPYnrvFMKWGNB6AUELW3dlIE3pBBBx/aVHwT+qOmk6jOHo4eZoDUefuaxp5f3Brndhc92Rr
UrABIhv4gOVLLCtvnG7ipvDmOeQ1lFLS3pmUPav2ANlxer9hfGPBdOU9UzaNkzlOSpBCHRzM68LX
LPAAmY+L8uNvEQOfO3yny125jjGpGplFGQUx16nbV/pRnfjW0Ms5/zw1svIdiIqQJC45UsaWvxhi
QvgsOkdAvffj/dtazPLnJ4dP5DUt8xLhuU2+0uyqRifwYwPv5VHwPgZ8HcrU6L5YaHy8tYBWWgZN
Mrwt9dgHKkJcmLGHGZfuJ73HWM3kQ2oJFfupcjTDZ/c4LbRyxZLxxO6iPLBZAD67syoFYBCBBUMS
K4dRB5IpWh6JMIm1QGnGXdflXk9J7Xa5JF91WbQ7lkofYqr6ZRV1oNPqIuVrDtmkY9JPV3zuEiCn
AKf6eKPOfgnMPmtQoyUEMPy3+yQBMdaaAd3YJMaBIQHDbMafWADH9ILxx1TcKhkZFSs2wC8C7IT2
kJqDk5Ziw8LZvcW//o+FVWIxDXprKTP6eXqKbn8ajhIpTet9vIyzFwaa/f9aWXlUZGTgk85FEkJs
+q+EUrEc1UkC2y3nGxTJ/hTec2p0lVEgdUutyGI8JHECzCc3rsAt4s+K5Sqa4bJM7CQtMpckk2+B
6ubjJW/t6yrVSDulVlswaEHTvvRbURx12u/IoP1B1nSyxjXXQRwNkyQLxNSOJietHqJiYxj4bKEJ
VERLdxkD1Jg4eevkEfg0ydSiB2uEk3R1T4aQ8cnDZfBjPCaHZAw/3rizh+qXvfWKirrILVVHFlPn
CDDcwMTxJjhkCcXrPPBkTa9MfSchdIiSgvUW8hcwxy51jfybugPNkqebGE+s3W3qjXOp2anB1QU0
6USx9SbBwwaewMdj2yXoYZtOSbdIIbYsLUs/WRqblNpSBpy0Mt/Z6UMrercyun2TbpWHt77T8ucn
hqw6A445SpKwmXJHVJWjoEv9v7nCKvoVFVOytEZ8BRBfYPJXkv+esXi56k68bRX+tLnP0qWMEAqA
eX3ghI48eCXuKPfT/s9eAafmVnGw7AatrJfDROKA6yjcF5tcJIsrfeTbq6jXGoK1BcH5War2S4fr
H9jY73QLQQmwYW4VHmwDwxcVJWje6Snf97X6nIMpw+WNfeiG/C7L+tlJOWZ/exbVEqj7nIeshUpS
y+snhfaggNEt7mt9WTlD1Q1+k7PLOCUgxInGTyPm8HVzelSzwbV7eTBo9tIa00PcTs+taTxTUd2k
yB6zLH5IWsCI4i5pvEH2vpzLi3kQB0sST3DWeqY6PNRxdFHL7laZu9ovqf3NHpSXgmTXjCheB/4A
N0eC7kRj90jKpHMkCK+qAixDRWt/51U7uG1N9lNtYQhG6rVXjxbyc6b8UIRxl+QY0hDipyAyCgiD
ViyturvYIDd6XV5wesME5kpA1m48qUqvuKnMARtUXmaTBYkh9yWppDvQ4rFiVojBJXDmL/PZJqgO
Somhd4AmML6YH6y0PKQivlSyPFCFeT+b3W0cqfcdsyNH6etrpcT11rVWOOjRvVLnwRBJ1L94Hru0
jb4rEeQJ7fRHAjkV0s83sY5i2TzNk1NQ9dpILctNaxXkXnrvQvgWuvRSzpcZK/gBta7daJWHivRP
VB0PJuvwSEF2qFbAxkRFfpjs5l4FzNCREQolQ5HdD9TS8UV471GzxN6mAAtYNaSxosHTaGwHMQG5
JCvthywfVJ9mUEhQeu73bRYocQeR9uKo9HL0eGF8G+L2C+bqHlvSHmuu3rCMP7dpj4k5ymavV+wY
3LjM7yC14+Q56K6IyZ3Bki+pJu/7PLqC6lmYjOqu7O0flSkk1C3Q8hxF5FRGvoOEgKfE1Y1MqQ8i
3B9tpe2aQd1B/gMdiTa6YHbqN109umw0Q1lkP2beHzrOL9UmCkYVrJVqhVSToDKegqaiLQA3zLLv
dpw82WnxYsTxpRrVzIll6rX9vKMlCXMxIpeuHmJBPi/75LSV3fgspZWjl+V9A/fOa4zo5yVqFh17
6PUeP7sf7mKa3RNp115VR5/spvpuqVW3a9umcdKZB9Qkyo5OHXwhB3sCFB64L9JCQE9p3JpXOHMZ
WFQ30LqzsYMY7nl7GYy2UkKyCc3mMVHQ8mLsPpvyLx/fBmeKN29srAKbZiS5oacmMlX2mIK7fla4
F2dBRj+P2k87uf3Y2uujYhVH35hbBTam1gTEd7wK05/Zsd0bR3JrHATwLvQOT7wACsouNTFS0Iez
X3rDLv368Q84k0Ce2l8PhBdloSiaypaLPA6ytvlWGPolmZONdOtcfvfGzuoRY3EiG9IVSUjIoQXg
I1soJ31QV/2/3IDrvg7VMzOFVEccUnbNo+eq+O85Jd9e6evWDXC/wPWPRhku3BPaF9VRL+LPizJw
cqccNMQHj919/Kne616uTC538kkuJEc6y8GMcK1j0NwkILiHvHx8YDeLoNNwKbzpQncBpbu2L3Hu
XQO6X2wDGXx20s0GXyjegxaYm9ZN7caC2CEZJPIx6NzPl8OVuLJtD8SJ5meMu/rGs/Bg1dcOZeWr
G6+Q5Syszop5anuVRQ1UdrZFkXRqdu+C6dZlMZAl4olkM0hpAtrkXpYFH2/6+TflUqKwDIoR4DUT
RNsYkdmOiAcN6AbRlEzcdEQVV/xdxQX6bbsheuZQYqG/bK6SXvS08q5FUhpyNdtDuPIKXH4eNdTd
xtqWQ7faUAsYcgBPLUsFHmIVfCbSCr2ftOVjRiFmbg4x2qDArfOL6YIV3oa1M2+GU2vrJxeIkjRp
VyMkEKDO3H/Ps2BBftkBiiy7UUO/RwlZ704XYmPgV90yvIo9dR/NQiQwbISQiVXCxuUY+LFtN3fk
vj7Y++hLpHjKfstfz7VT3qx4dWAtvehKkyKYDq4ajHvVifbTtR3OV8Nui/TzbIA9+ZZrP81FC9RL
gnEREBIGiyh6nH1dIOgGXmZ4ak7Jw8ef88xhtKgGjgaL4MEOtsVVMKoZFyJDQK87ujMN5Vh0Nofu
QnqpN/Ai2vsxGX6M9ZZa+dlNPTW8igJzHSe4SGA42S+IlHEX7eiBO4k/OFs8nedQqG8WuUo4UtSu
Mf2BstVf/TAIijun75yt3sOZV84bc6vcA9AfTcsbxBpbPFYK8rBUCwio3Tsd8vPTRh9nK9FZnQq1
s1Nk0HEFQXnwe7EvSdw5kLo/poUKkNEPFidbAeBMPeQ0B2Cr46DVSafGPSleww14ffOgB4Ok2/pK
qMQu97td9wf1sTcmV3UKcJiBI101EeGgzGwXiqvohtP/19TFGsjxT/LSVbxui86a88pKwjS7HyFe
lYq7sZwxLLAlZrf8Q+uAfWpodegUmQBQpmVVOAy501uWV2rqxoV3Lliemlgdr3RmU2yD3D3UaImn
2h5FOAIxgz7dyCQ2lmKunKE09YIOKb7MWEBmebTxjNkKFedNmCaDcCK4Zd9db1of9xNo9UJT0W5K
Jr5nZNzo5J0besSn/9fG+lJLrEKvIlJUr5faMkvaYwR4dOvGzXHNtI72kO0tB+3RkOi7uHEjI2xf
Po7EG8tclxnFUOpJ3IBdQWufbBAcDKhq/G8WVt9qFv2Ylhr8m+LFjCFu1CceP7ZwPtKe7OP6oIqq
T+YMKU8NKXfQIy6kLuqx8yYPOcEicL6VFYDMa2vjlj8/yafnlBUm5Fcx16Szi06J7iwLiSxAKQe7
zi4xDYDH+LxHAeQHjxU/E/IzKFw8ns1XWt7tWcu8WBvwoOkcIzEfNLMsnbiLboktrstqOgizPuhZ
e6XZyXWsNm5v0D0EsI4lVDompYRAVTbfUiPb5zS6QJ9swf97RRpf6Vq3s/j9qLd7Yh6Hqb8ohUxD
u6T7Zm7x96w0dTMLLMA57Y6ChHaWOmDL8XJzcosE6oOJ6iaVtesyEmQx1E9Y4Y6cO6zKnLhNniPM
jo/LEHL6UpXsXpa1j0F2oP006tTVEPaR5k+TdpEPL1DKOdCqhGr1VAVsoQoQIL4cEk/npS+VwWek
C4wIyr/akZW6n84ojrRWLkGAOTiVHe0liQ+aNQIZRZ2G32Ja05GMm09x13/umvaRjZbDgI3NIYjF
RPNEoR8MP/sWpRDXkjO7iJXOdhOld3g+3b1ybsZK6sZK77ft6JblF8qBUKyK8mWYgISNZXbD7BId
vMkf58nvbfM20WxwA2p7asU7g/P7qIPckCJumAYh7iK50YpkZ+tKOGb1QTPryaFURw5T33GTxSgI
T5NjatMn0aOJPFQXvVFD9BgwysSNB3Y1tMBTEnZR21DxKr5UdgcZQV56cnq0WyMco6MF5T0JVWl7
VvcFqDxddD4dM8GohwlNRZJKB+KvoWKpDwm0+aZuPih1FGbVVzMpoCQ6WZoTcWI6RYyKUzMrn0t+
a46kR9/X2GkWcdLxuhqubcIcOlOvt57HSvWGuMNgheGoPRi0WqhnjBpgauphniYwFuYu2tQP0VJ+
U492/10f8zuV2zvE5QtiN07UhLyyHMP4ac4zdB8nCCYI8E5DXbO+5OmjIE88oU5WDw99LByOqNPy
wS9IC7mRS7WWwZRUroa/3zV7AxRija14C0WRVgb98mCE4JiRVBdR8wVgGSfuM19235UKyGKW+R0p
nNSkTs5qx85pSPKnTH3sOmC2h4ehalBuA/Of8Ujh0nkTJqicJTR2jNrwaXLXIPIqKrBxXL3Wxuwy
La+kZF4rY6dq0EcYXzJr3gE66Nh6FqjN5zZtYockKLZMX+cO6hTdS6v3ngIN6xYHqk6pm8UirAzp
mIbw9AxqTqV61yZfambsO3zNsRkd0xwdPf20fE8Q0wQRsw6GpKgxgrww/96qByFLPzFQOVQHj7T9
UZfGnsSfCo04MkFrO37qLVARjID4FU81J86YHHuRXhZR7hIOlYz822Trl5ZUnawnj3aJyZlFatuC
fE6supnS3JIE4gm6qxapF1kpqIiZN1csaCfqW0sRzyQYV78U0vCthPtFrB0ayn2dhSWYjDpUQW19
3GdR49UJVNABX7Bm8xNiq9NjdKYHNNtQyI6bmVO3VykpArD57Qd8NDldlM1nyognG+nMxneL8n1m
fmv0CASNeRFGJHLqaXbF9L2CwCH6OF4C7kER8Z2F+rs6GKGZxU4mjnnS3kgldqCYJ6ISPP+zozfU
0zDEP2oWKOT7i9FQUanE2HU/Q+YG9IyZ7ZSGDPSYh2l0Z9ezm9qoEZKaSKfOH2UEgAEojljXO0i4
XKoKP0YATQ3NWYhyWrgbavhhxcFPkFzlynzJixbzAfWxws7NkqOILg/Emr1ovAHLgacQ6c915ppd
F+CzgLalNQtX4t+OyxvFvNPL2I3rZj9ZGCUbPqHz4DN6ncj+TtSTC6fCuW0dkLI6RjwspWS3IE/G
MAxuXYjANL909WNHlSsLuJkhZV4lE6eKAOnm7hgPF3WeO6k1ehnhrs4Lt4+ENxN+XdifEfBeaGod
uaYtpJKXeq9cgyw/dkoQ92rzz8Y6RnHii6x2Sf9gVhJECczNZOPn0zPDV4cqs2OB7JdQ81gR5rYS
RFjiosApNYva4aPpda2xr7BnpI8uFPAPavm10WWept1UjXIo9It8TK8zKJIsCWpd9SHokY5gWp69
IiN3atQe1KEOWB652vijKYwLO0dtvIa4g34DcjCE+9gtY3mgGi6SIr0trJeI43ax71Pzeqh0vwKD
c20+kTT/VM4WmL5FtM95WboVS3y0OkQd+2qGDR74LhPjbaZVDsK30wx6YMX0gA872Li9tCu8rJwe
Ar6pcTHKb22y6JTrjpiukuHbyOkzkw8SJ4QOnyyQv1cXjWTX0dA85hw/EUMbJi5WFbRrPcm9JoPQ
MxHeqO3SoXZ1kDLSzHITmeDf3pvF8CTnNgTzzeyAo8a3MnVn1Mknk6OahpCoxZYjY+UwpZZTd8IT
VPNyTjxGd5l9B6pbV29t3ARPGS7e3CqdebDCYk6B8kPHRMX7KXuoYK8aOtDS2k6WcPwVUCiDRIwa
P7Run2pY80KJU+qQnezIEvv1wv6aNfm3GMGpoSxgShsY+fVUYB1Z52nZ96gsLhQ1cpLhdmq/CRvT
LOa1UvDPpGm8BvExiRqXMCg9JGxHrP6zGoVDO4E1jTmsRohTuseuudHz9FrwyxyIy6l7RlEBMtw3
Nv9pl//H0pXtSKorwS9CAgMGXtmK2qt6n35B093TYMCY1dj++ht1dB9GRzqanq5iSWdGREbcSRDg
eA8yPdQxgkGXxcsEinU/PM0l8vmkDg5Lh38DWT3R8Lkyvi91kASkPW2GJQvFtYq8v3T68bbfCOZt
q/sJR799ZezYWf3YUl8RplwsNOESzfeyQnqICKOYDDQdhbMf5XVQLUrclLWBKnjvZ3iA9xbUDtVy
I9jFnBp17ChN6FpMG9thC+fqtnXer8vntl1rQuLI91IporSHtG1YqnRmA96iOfajHrDkkAAZCRqV
juwzpH0+W37s4o4tIY/NfHqsxbn2302dA9s9yMcK0PvoWfE0zZlr+mMgUMY77MUo+7MNr1CYxNaA
Zm2b0gocaEmLsoNoYsGBtv363YRExWpv1iD3tvryaA9V9EKAz8DvqcVPvpalzIbwTeP+SeTTediD
qYiFi3233ToWC4nXbUz8pt1H2FSS/pKNQ3vpgmvH3bwFa8j65smNLJSkMZVTnZXDR68+dDvE6/Iv
jFb0m1PMymcPRbv2wAtWyLLd3FRvOgnqNz8Cmyo+fQ794dQkbPnjqvvo3M02Z8KBIlCe7AaHSq1j
43OY1EYfGwy4VDgnwkXdWvpbJCY4enyUW3BwOutsTT6KX/tLzbtXhzE8C+NwqU6ET8+KDKnmK97S
d3fDbqTmoPyuJd57hg6JbWjxerytvC8IYTve2UlgoMkOTRyNP10F54EeQZhuuGcdz9YFX6bPtwGc
7FRbR+55OE1M1m5TphVPO8sZkgU7NxvECk55Wsoe77T7zH18KstgPRKLAzPzZerwNi3bJlVDEaB+
IC0990skfhGaDAiNh41obNuYG0O1s6Fb9OG7XA67gTYpGorE6qZ8ttFSWlVWj091Mx8RUIGIw+bo
OZ/aQz6H8q5V9bwtZVxqkm5N9yZhTOuHx22RO2FvSblC7I4bY0SHY999lhY+kY91+bA/DdH4eJSB
r1+ldn+q5glrenvjfzTbteQ0WRVBKHcdb/QttCDbx6KRPXVPG8WuQHVV5VMJ9+JtWbAg8cHdNg7G
KBurK6HqrbTda4AnN1jHKxDLlGj7x8wYIWAaOnB/Z1pU1PB35GAwvS3jBoAYQt0d/MYp6PFO2NlE
F9j5GxhEDmlkXbiFZKpgSlXtn+h28TGEz1LvYFEF9x8PbdyWMPFKZ3WM1sKhKlG6sKYIguxTDZlv
W/8BMpWa+qoWguzGKGuNf1ysf5A3e72OGxdC2XW/VU1izA9/mNJ3N8mveEQyLhHGHja7bdjSXnqF
aw2py9C1eE0cDUj8VEGxQidh2b+bpMlo33V/NjjePP9TcrTBzY/XuGndwHneWHja13RDNRG8vDsy
3AUsOmv24Zs2aaIl6fGWd7Z3srU3x1P7hIiEw4ZYMe/hU2+5TzVnh8fgI4YmBxcNGuGGYO7Y4HVC
rJqNp9+yDJr/MUF4ctZbNDOkKFEfILZflQKeJD/EECV95cVNj4/S1J+bgdJRVge/3LEuBOc0fPjV
BBPL9hW6wSwI6bdfe/86gu119rfCXVGVjYP2u3SPff/kde+kiVI6srwS731vYyAAODZtV1LWN3g4
ZqrEuBqNBQOPPQzCSmooQL3xe9zI0xwsX0Nwa5CrqbomtoK+CPXyZnQUV1YX+2LftdNds203khuf
vjAaHFeF16JGqqwwoPyxSbg2Z99eYHbfn33JYSSMtt63umTs8UqO6zvMIWNaRem0NCmzt1O1wJqO
lKkFrxFdzphc1lh5+hL1ro6jqZpAngffDCFLmGIg5vKbdKZyF8w3b8LQyjC78UocK4ON6NpLjbaO
2sLRVfs33+gjFjprBI791OpzpmhRxjDt+bwfkXk/smKg7oucAclOJNFjLjY/syMQXHV/GZcXPQbx
YoXoJT9ZOd9qTALahWJz/OFrm7vUKQKbHavAsuNtxRvxuLdd45wXC2Y7bBDo08VVqnVFbz/Bw+2R
/l2WNx+6zHgIWWbBkVTzPq6Gb9wtMNMxibap6Ee8NxtmOIfHurnP3U2M1ojZecE6g9nx1sqdAVfB
A0TOLz31d7DeuQds2otBZp6znBVpPyb/1GPnzER31nQvflT/JQbWWU79Zrj6RqX95074MrI1e4SU
Q+5ipXx5Mu1HhNrYD5gWloZCFNMGCR7dazXAj4b+oZiCTOPEdIS75rifS2zt0ehPKZe9bM66FfEi
JeZF/4XxMAmdJ4KzQKrXxd1PFdbOcfC3xD7zGicjPvyC+tv2bebR8lDR+c2GXM+ePnQTJIvDzwtm
7AFr7RKJl9P8DajXKUk+9lDvrP678i+0R3GenLSnLNEK7jGG3iP2zpnYhaPIfXvcVfJcmfKzqmii
9UdVYakSOwBT+KoGekQUK0rcmrYoIsH6qnA6OVEXW9WYGCSU2BAbB8FuwzGgXT+t/XOFxkNYuktt
ZZ/EIg8Ojm/LwcZ7XQTc3OQIx2cLjv0DzeZtyFy5oVlZE2sAi4rDVGF6k2WXdhzpiwE8vnG1ZP3l
EdjdwPl2bmLNj1v5OJE+bEAIpGLPs0sRYcoRCRCIuA2hqoIS6sc06y+tlgNdh0sn26u3hcGd+QGE
JBAP0SAD5nPAnIkZimPbWehjHzYFXOqQshLgVKO7oMReW4+eJ3L3lqCnqKL5atV7vwXaMz7MW5t8
Nhz9wfgpq3BIoYBF+Evn7IcFJNdWFRVmSx8S1dFGVwfcyp01xqtGfi7V1xz2Ox9nLwxgAFiMH0jt
iT18ugX6OIhfUgAt3/Poh0DmMMFH47fG+OEFZymnZ0INTUuj/pWbRJb6a+T1yVor6EPa3KCpEtZ2
UjrMm/If78n10RO55NNDE8P0+4QRNpAs9bDXvSH0vd9snJzDmPqIRl80PRMX4igbgN6wpNXkPTkj
xF+PSTwADTOF+ugQ+AnbPSx0q8vgBXFQqZiU1jf0bl06IZgBAAuQNLSXURJ0wOLm+cztjwUaIdq6
eHqu/eNVn8M4nJssXNGNlT4mv9b647B968OYz7ksMxJQHBFvDG+7LfIhLPG/IcTFUqqMbhUCX2y+
VxvWVC2WLe1zsA55Y29F24ZFuH7gTQDoNKU4pXDE/U52ldq9F/fzlj16ML/bKWAr/wFLOOIXtvcp
PUdkT2o4VOhbLwjqkycaADXEB8hsEtKG5xlltu7gwAqAS/7wbnhm6wdSBI4uRTZrFSM4Cwkg1sUQ
ko2oT67uilnIQpdo/AdaUK6CLLDKe82Kns1JGClAQCMcO/HD4MDf3KH+0+DQpwRiuh6GwcOAEBEM
zBUyhTR20YLnwdUpLFceG0ipWHU82XpHgT51O2OffPpnlEHGMNqoHBQezrcvj31xBxvV4cE1SyJo
mHdCIx76tI0dDlwTq9DJI1ug33p1gldombIRUizmPAGDTpwlhyc9VkigpavhQwXXMujCzhGmv0Bs
sYcSLMxh3D5wLcWyZnhWf7Q3oH1aHz4abcJWyOt4e+w5AwtR7UdjHftV7sZ1yWrHpGvd7b3KS3qg
ChqTjoO4pdDgoej8QnV/S5QIQHYpDwEs+zD3qK2U4oPYKETRclyr6Y6vvtj8xvXHbCLUr6JTQ/L4
OdeRz7R8KVcTb4GT+mshCUmnZkkIEoUaiWNXdHgDAbyUde4uW+7W306ItwhqNaApcY8xfbLhDEIu
k7j2wWcL/klgIhzL07o9E2iGGKzBYaxnDDlsdrcD1hIvq5ugsiWBf/SDnyBarxL6RD2d5FB4ywyX
wQrP9YvnwaqxKSzHK0rm7P8DvRSGtvl5c8PM4mOXMqs5btw/4a0CwpK3Dj/V24JiuGCNHn8Brd0r
vEnb+a3DkWHUWUXtHoiKiXsXsoL2w7R/4eebLORU11cXKy2VvEfKw61jKZCCDO6pueCQDgIFRMJx
brXfXguADRjQxj8ribwpqRLmb1kDKfImvtvFzw2io1cAqpBt5sS7m56fLPNEJKBpgnUZJMRAVjzm
G/HzqWSZ737ZoznbvMzmmZ9kdfF4lbjdNehVqnp8CFzlJaoyq/os6ZJItsWl+VX4P+u4xZtGwtbk
ovP1LlZbxpy++nS+L+7OrNYrcq/SGuMnx8sZvjOK10axsy6x8tB6z7BtepZ+h2dfYp8TQ/5AYjWE
qace/AgAhQjfE1iZrf5Sz+wcDfbB8VNa9XvKZWaJpw6o3LC0V1ah/Faokqu04wZwH2MualeTL2zN
etc9inZNXCB8vb8AH70NQPyMB8N0D7OYvfxUtsiwrj2yvXEQo6z//B+3xDfahQxaz7Xb1w28nXBk
R9AThWo7BMRKIzTkWvexD70uGuMO8EkjedIqdfTUqyIwLaPN0W1JXvZzEjC6s+cK4YdISwOBMJfj
C/x3OOYZSG39Te0sZaPmm+eZlhJeDECr12+Jp05FuPLVDGC3ZwCCGsCZy3NTYet5CsLMCftfE6In
dqj4jNwBCYcA/Kt3L7QwHk15iMYFK1SHTeMoAMTPrDN9nDchVpir8ADxZ+J16rK688tG9yuf8270
EkOBS7Q9/7NxDuAVrge9VyCJ7WXxNtRSjB+DP2ar+fIMcB2ruvjTcOQ0TM22xBv/V/evik051Kjp
rH+Vmg9d90bH9sD8JikHNChLUaE/mZaLXPyLb41/Wi5wPkoPpQN9gt2+QLZ8iFTwTP0ykw8xdtTe
/EmvsRj8D38r/9gcQAmkuWh169T22RWS1j3rcTK3W/MXm5PfFdenqRE0rqX9DlI/I0EvIPu9adPE
JXAbq6piqx5iZZXxhrOMMP3TGfEcEUSBtu+AzlN3ZjfOvTXnNcYb3LYqBlrtxfM6vzl9ewqEKVY/
vLr2wVvebTxcta95zDFQgWVJNKpNzUFNCXLzBAz7hHWMgpcJG0ALxjQcudyCf98CCXQTc/fD9cCg
YfcybNOFn0TDnxEaGM+k4CvA7AAmtcCwjZc0zovC0dyxV4IOrVphzF//feAoD9g8ckRSTn/sHo4Y
+tUlS2EbSJndJkwIlNa9xdIJbHSIt6Bn1olxwLgctKJxAE20EOaNJon4JfREWm2INsL2iyPfg5Ad
qKPiFs7qrfX6H44EgqvvRVEH19W+twvAEGQFdNaUuSumaSxWdR7sH/0qnaxPi+KILn8G/IcA5tDc
w2MO0oPA3RX+pPPFdyFe1W2yST/ZNjhXN3nTkN1WR7EfYkGFtKkNMCJE0OBYuwehrhSrEirYcu1F
JwzjuOiXygm/5hrUwFAYamIkRpzhtncINWBfTTBEATpFYt17i6VP35vTcPWPdfQG206gg4ObeFBh
x5sl/jLxt0eAVEkEwijhK7/ZCSah1DAf91uhcMoipFMs5zUV4maiAEblZUz85q81SdT1SxhhxgAa
ELHPrnUPNm+uAejNZXRu4tFE1DwdWtx7USMK5GKHGOGafud6LFGPG0kUufR+m9uDDTKtAvQMRsCU
RYVq0rlAlutcWghIAhy3OPK4dM6ZLSsenhUtIFa8VLaCFhyiARj8dQ4VgBh774rxWMs6AySJeI7h
MAHkJuWF0+Z1hoJwGD/aGq7ktfOnXW+sg4a8fNvqMsF+4Y9Th6eSbp9bFRVSbDDM7TDyoXh29dUp
xT2MQgtNCWKhGEnLJsiB+V8AnF+n6KbW5iVq/RMR+CIWPS+1VXiz/Q8JyqnXbb/MZSffak+Vti5O
PWVjXd23ccseXOgKw4dundHig7d1XtX6qYAVrvrX2x6whJV1tjpMGMiwNBFL/60N68w2LDNCZrZm
WcjFrpy3PR2rU0eH48D6vBV6N3ci5wYORYMZ47leKaw6QGJC7WjigVRHScwz8CmRIgOjSphT7+2F
ZStWL+LKBW9ebnd/JV/EQrfYR/GihEy6Mci8oZwyOgMts7ZC+d2WLnV1QQYzzivQm4lh5ZsdjZ+s
c1w8n9Wdhc14oOATnJqUh1mLQzmLDOPs8+itE4qTnzg1bOiI/WBxTtPADwAh3iMOUGLQuV5ln2HM
ufrMjiGPQG2agHFgcSWNXH1VBKiNhliAytPk2e/Qrb8GAAdmMVwrCxwuW0YgHP36WRMOYwV1mTlU
XgPF+FM33TtO6n3fkOuwkhf3QapWpfVBOiREzw32SYI6k2Q7y0gWnmzP84zRF+TBJ9JwELYnl1/b
hH+MVyswsctWlApQJ40wFcyAS1q+ZF47v9d0vY6gRDifdx4yj+KyMxgL3IgksygTbIWeAcjudV/u
xQiKcNmwSyH75YP0SJ9TJIU8/TL3QUodDkSt21gqBwU/o3F8DgP52Vj1Vcr16kr/GswVEnDmY9i5
dxro+ktLwMyYZsBboVNDXlJmbAr3yO4f5LcF98MTVh1ONj4zMv0Otv9PNlgH6YejYKJOBHY3tR0e
pQQrSgh2UUxm1XWdjGvrxH3pJzaZCZYkMIsB13rH1c5XO8B++aCOE1gO2Xm5CabXBY4wYJTCGJlA
qef7zw5Y6xaqhrYk39Tjp7ZVgAaBibO6QT83BT9ghhPVQ4kADiKdER2CKfrAaOBn1bR9DeOahb6F
SBF0bbM6WAMI4QBhSx3t8IY0BLMiwVaWi033wP7tWvw+LsmhAzIAfwA4loO17KyvYBie9YONcif/
dTDV1VY8Aymwx1ZUEFcThglYJCXSr56d2v4lXY3dKoMFTW6GP1uD4DpwaLMkpw4KB5ze/a7unOVY
DwYa3/Ch0pjq97kD6RqQEX0Z+3aND7XCuJ7LbbmMlH3KUsPeYZBDIo3vnWnTwRJgHZ7tZQOIO4iy
iJqN7B3m3eHSGzdY+pk3H7qPiO7WSb95YwspxPJRko8gHHfKNEU969R6gKLc7HycvZ3EArlBPDeH
Rx7YaDPYmVLVqR3DM4yGLy2QIt5p7LSQTG3unro6NxuNkYa6g/IrY+QHEEfsIIx1tLuDg+PGjcx+
DOq/jYO9Fx9aHvjMHp0Nc92gt1zA9C0SoEOVdxpRBsuVZhHGWq0cEPFe6pM5aTHfCctKGhNUaIzA
ZzM5JsPUnKzwU8I/wCcQLJj+dQUj2WybndHRylYBENRpvH3r4E83vYF+T4NxK4KR70f2ZUrk93mY
J5bgyl3zZhbzsg5QkQI7np0wD5bqPSCQr5cOkn3tfwrohccBAnWlvFO1HP2a7me331ER5Ap2/R1K
C96ZvQDNNiorQ1W6Vi4SuJfe2ktoHREI8xZAuoPuA6040hq98tiM+P4uj31dZzXMXASSn+taXbjw
MU+G9LBIa2d8JxlklS3+lIyAAX2glYMWWdMhr1nCMrdBO9SZtPJ8dD7I68WCiiWfgq59ct0B5yZq
tRyOdPW/A8vJiIp2AYAqLucMWUQ4f0WqgUOryoWuy4c6JEyiThW08nZAz0/EGzNlkUMfbokGDaRL
RFwucBgAmy1Rr1a0xwtW1pphANcPQRq+H8duvCe7bBl05gUzSG3Ixkt9hfQL7wUwW87deMWzj1Gu
cKI6X+R2cfA0+jiPqnlJlF2dxykCkOwdoBmrIYBZzhI5T1BR3YgJsH0GVMnqU9LjpuNCdJFzwZ8M
Si7IgjjQhc+1smFBQPKFgi0Q+F2QCoxNAggnswiyXfFTm17gTeD+YXJI28r6KhVDgWt3gVC5rcuL
J6O3RkfHaOkBkG1zQZcH0flbM9hJtIhSr3ue2DPPJFrWftg+rW7Mxw0AEhDdT/S6NyfYdB5FzQ7P
y7+W1397Z/vqqSiMWUFXiwOk6JcS3klxgxkiDSKQwxWOAdAhqFLShbRlnAyO+em0TkOxjdU3C/G3
Hc2xWSGxt4z4TytFaK1/CfVQghHrfo3LIJxzvhztSUSdsKIbMGV1eMHk4L1j69LE3ehaR1E+REqb
fg/a5kfI+R1ZYLKwGlyBsfPdWKwC/LqCmzlBhEPqLeqMPXrQLu3VUfBsltNpaMDcezCfk9hYQtRc
4jIHUkQ/+tfQ7Y7cvWc6Tl8NYWI/dtTsSlyHfFCC7d1xPZBGZ82wAmnpXQBqtkimcUQGrnOY4DI4
0XVPCDzLQJz0ss8J6i1h5n1gHBKr+1zZ+xk9te1jw64Kgj1roOUYo6vtWvd+WHcgLk9Ugvm2vBdW
l7d+Gv9I2r8K30+1VeJm4v3Xy+uE4zFRtL53boAlU46dzmZ7J8RpMuECxooEiF3+BMUV0jpKa+dy
pBuha6WcHNkqn3Vd/5vWJa8rf8X6qTluFkRxGjuCrSFX8J3PtWcVXUNeqadugUKTO845V/MVhRj1
GcNTpJPIgpe6cW8qDDKBfO3U8jB0R+Y0cIMetgpfxwcWZXscOOF69cfqtuKvWwBDOC6sB88LJFbf
FjIWfu8UrW6zrjOvfOSf3ggCeiHuOUIdlb2TVaODMuE9dAc5wyPW2A6Q4+WtbnmugQYFs/7suDft
TOjcwmbt425hbUKs/oL49gQK70yQ6mnA94jdcioaGmFfN8isBRCI68/HAeC273Z9gpDHYxX1t3IL
YY3ipqIdzm1v/wrL3um+ArIXHUEgvCkHLIDV6z2H5w8MIfo7BDE87SMvmyCE8nv9SUTwFzyK2TEv
wkxlVjQUmN6YjZ6h6iFb8Tz+pXoFSCMyR5CgO+Ri7eEzkwESupcdJlIPeecxadlLSfwPd1I3UU8Q
PK/nRpI+toS9D/zq3q7TVUxw7nyUikqaS1Ti6YVYmVXofzDYTdgKlUF3aVqV1BW4X914ue+CanOg
UAVgAtpFb6dl8/acdRuCBoMj7dq9Ww3HyGggZGYGChrOqR7bJ7r5B20WLL1QdPdiCH8837lpvNXt
DHTI1w8iK7poNv7ypcEJOtu7wAkv9SwOpCxTgafX4goZ1Z7B5XC7fFhkId2oEIN7WL0ha6I2C6Zt
B9EAjS1Jn5ArmE1uVeBcRSwC7QreUh6P/YRHARCD4DYikpCQ1jsBS7XzUFR162FcYfVCWWHDfmlU
QBRI+GwtaL/0Wyk+oQDFycziqPl08ejb85RPcjkRWsbdVGIYLly6odquseVjpdgGudGCq2X1v9Ue
DlDFtlhyRgbmA9MCuutPI9j4Bx6A5ARwH+G/vnkPJwhLgMAiXTpXOC7mAQLPIHFQphxSeN5LCAB+
1cfHMw1VcuRUcWh9c9hj+O6uXKpiiVTMoTVBpJBBpFDDgXff1UPRCxZ6dBWo+Wsr4LLHr+GGDUEd
QTP4d2Th406lbPu0W5Fgp2Yfkl1j2JVqkdImD4EABkuBHjmmFsgCvIuiQjwAmxLTEXwU72QILHpU
mD1+kWsBmZfZBpCYtys+Itt15llHEN4Mdbqik4NIXUwmG4FYsAFYtrpGuHi1A2rMJ7u1lvlgOEiR
Qi8Q8AVNgus3j18eymhrmtSnb9VI8HsAJ43Pm+zTqVRgG/rUdbH/U09QFXaxAqZh4ydE89DVQEu3
QFVFaaw0CuuCyAEFVrD30hBpWbX3LaY2JxOxcoRfYAMOjzAUyzjE6oCnxAU9OcEdq3Hbq906T5rx
KyPjucQQOc3Vxxw477oe93zzjh5GdkI2AkLigahNTw5Ec4hY2DEqzyhLeHhwZG+WKTCW5t3MP5yo
3IFn2E14so9WO/4FZrR2oGLmE+vfQgAiIOCcefw7TICOWh/9kom5DZCgA4sunfpjblSO1X9sY6MQ
VnvJ9nVdJUspi7oGpwU6mTuAmwgwqN/O+oFh5qmPVIrF+n5+m1BG2D/VyD1FO9j63y4hR+HjKvIT
G758YheRePEc/80mxaDPG70PKDtBrU5NU6zgA8gk0GCp3eK96EhhWqT3EiqdUZytnqSCDgmiSWGu
POxc+6TCZwLxXX0xoE/FII5+32eTDS1VtOPY8A/Lg43npKYH26DS/qmmn2hcjgTkqyuGL/gnw92B
ZwuGIiTzYV9kzXV1AxJf+W8R3uy5DkosxovcXddk4O+4mBICNGyUxpEaDtye4hYPtVK5WO5yawtk
RGL/6L3Ea62tCPTEeMYrKcopCaEo1q+2RjF3OMaf+uQ6Dro68byVFHngeDtgWjUPAO19jmahCBdY
7QKkJusXRSr6HJjz2v8N7GC/CZmWeNJcBG8FEVAqBxVQY9ggYE1o0S7ooVX06YyF1w731R3u5XqU
6jmMZuyr7NwZ8YOO+2dswI3JFrp6JpBCO4R7J0TRN5gowpZe+866LG4tk0APTVxhnXLS5ZMDJNcb
i3qC8hahCbb7wmb/UIu9snTcDb2Bar7cR254jabwAirxgBhLF/cMLS44oZZ+UNDIAT77wbWHWw9h
EcF7vmFPYWrWguBlg+2po6ydL3bOcqnmnxB0T4kDFhE4EIqNdi5GgNhNwqE0w0PTgAYUOA56JOXC
vKMA2nJa+RVjSdoIsEPIcOQhht4Z99jejdFLP5KD43LszWD17tGeawdFJdhL6IxY8GALdqR9iO2K
CeoZjDZZCwkvvCnyBu1qWAqUiDAT2xdTj0/V/ZhRHRnlSQearYGc162dQxBNqAr5yk8rAdoKczi5
oZ7PwAyc6VAJN2EgwtgiY+LIhICNaZp7CJkvAz8HsTXZoNp21PRv1BZHTzMBX3VgPjE2V1k2z34d
AEMCcMswAGL+acq0kdiPtgYGkQpz4M6PhDYrhHTUfpMceXROebMeTaxtg31wqkMYrn8HPoUofcNT
rcM69kn4S1inEo9PAchZG8ZpKhz21Cpvqp1/QcpdOgKpGXnMCJvX4kmDTAAuD1W/nQfsFSsHrSJk
AEa8hgIOIFMx9wdohQVEguJ90FZh240PDm8qZI8BqWPR0VmXtOkeKpKeY/qYsIEWlC6kWW6LCAvg
BxAFnVYDxSsvDzKqPsYQ34Jt4hDUD/qZhv/sKagy4qwtvCsA7c4jIIQEah/AW2ExKYCIyMWwn9DY
wt6FAdGtXHA0EfCOLdCX0vFObY/OdUYJnThk9353bSWkx/j3IWaDx4fNfwDV7+15Z8sNzXABC64b
SvcEkJVAUawm72p4ezNWsJPzIQLHa4v1ZNsmCz0YuITrOdTrn9K4sVvpd7AwXUp7rNj3mPFsCEjL
4TgyAFVTe+vGpwgTt9PYe/z8C4yccV/ga2K/S7buXTenRgABz7G5v3vkGdMNcgbsPXRo67pI/TT6
Lt3vBbVI1rcKWIKZbJxX3/3jxamdUzXWiaXvDw5g6nbMhie3hOwY+BV+so/+ucyCPrAtYLVxhDXG
zqqeSeQdFOuBumC1bqXv3Wof/kfamSzHjSRb+13+PcwwD4t/k4kEkslRFKlpAxM1YJ5nPP39oOoq
JUHcRF219apLVfKMgIeHh7ufc4zMO8WM4hg/E5VOvsQ8eP1gNLmdju1eBhXAm9gYmxsp/N4SkpL8
MW8+pUniFgIj7YhaiiY+RJmS0NuiSeTFNzn9MCquhz75oOifFfVnw1RUPjxkxXcwLTdC7RZDvyPO
Bf0pC+8jc3T5q7WkOSXFsxbcDvGnPBcOgkU765FiL5QCu1gY9hPtSGYVysdWhvm+j6EEPub5ieKk
M1UKWCDuCRACzW1fNLtKqw6+8sXSy8+Sn9B9v5vnaD3zfdNad0wTXEUdqHYanb3f3/rDPUQnuyyR
v4/1d8u4p8zG2+NeUrOfUZwzxIHzpAIMM3ohHRNEHXbULunyT7DHGeO1FWmuLnUjQ1nMBJR5SYtb
9o8VVwpNGYm2O71IjfnlQUSs3qI/pPbAJ0frnVdP95Ya2ZHHiC5AhtY0f/Ao/N5VOY3vPnkYmayf
E6iWsBxnn0fN4E2lD7dk8FlSX3lzw1hDmXwHbQ2JYvV1UkVugz57kRnEk9KitjMB4Y8UKTCDPMMb
eyYgbkMqKEn+0no8XNAAMfGiOILupbrXeNaNdXQdq80uK28LHXXzaPgQz6Pt40TdtnqvCd5H1GCu
9cbkrRJTCvKIsYZyn9TVzThXQqvxEDDolhSf4+YYt+p9prWHMq6fGx8kbA6z0HiU9fAnxRFudbVz
Elm7lpowozgsXIdqBRwr/cDFN/n5T81Ti52fereRX39tBjIHXfvMa1ijSBlyxTQ3o9WewER7CUOn
RgVepdWeyuHU9u0xldMPwVQxLdaRmqaaj+aaSnWlbdoHo32qy66yx5ocqRqZT2dkTYBvsigeG+0l
ztUnMS9cIY4PojGB8uhoRSXkGiX9aIPZoTxOPheT3gLeStzYzD5OxXyAB3vyjRl19hBbTD3HP0XF
f8oUYYOjYRUSfoaLXCB+K2vkzekDx7UYmlW0DHh29ylLCaaM0hCLtoha5r8vT0Y/z66+////B+em
PEOZf+NZF/DfOGJgp9exN5kxdEn0CXgwMjB+Ge65jj3/bWWBq5ebsPJ53zJHr8Y3VZwdpuh2gj2o
bd4bYE7Cn5fNbW3iAlcvKIzIyULF4yMrflhhfG+K2XOIYA2zj9IPqWnfX7YnrSPdf69vQayRR1Ur
JQZ92A65PB8Um80UV3H4xkCQgyBPcZK2xM7WqDzOvtuS8EZt5VAcLRwZrrcvAFhOWZwC9WAy7V0V
0lzgXro3mbIDYzLQp/LC61oWNyhj16Hj/6xaXTAK+BRUrNTAd5I+eO5r/3FU0MBkEh3USbsBSV71
IJjwDQWRFUVe0l2EQ+RHGSUPNwBjkwp3kUdo9xxD4k1YOkH7dPmLrkKFz8wtoMKQ1MMCozC64cN+
RW1RhapcTx8vG9la0+KsB2ZdhJDThW6t93YpUZ3S70H5TYBVS/XGlDcO4SqDx9maFkd9VDwmOLOZ
/SX/bvh3kXKnCFD98v/T+2Y48Nq7vDxp1UfPDC5Ofa/W1MArDM4UJekhcFTmWVFYM49QqBnOhrXV
SHZmbXHoLV8KSq1nYjJt2wjYmdU6XMLo8HSMlSgzPlDjORJco83yabCsYF8kymcF6CXTP8yaKnej
Nmyc0tUDcvaTFmHByltZGCXCXkwXp5fvBP+nVtOC/H556Rt+tIwFYir3eRNwp/tSKu5LYS4Oqn5K
ScOi1RZaX6K6uNE0b4udYvUD6yIqlpI6H0xt8YHFsuomv+vxoAMTn1flfjhOdzPFTn/8I26dc1uL
z4swkSG0A3w3RVu+iEb8grhZuCtr6yD03qd2NDUAoclXTQqdrjFo0MbJFq/Qmj+f/4TF5wyalikS
vSxcPbga9XGfUtuzMsRYKbeI8n1dRddFPFwpteoETW9f/shr7n1mXJ9l4c7ICzqxDgPAVKwfUbeO
XigPWMocG2F265MuyadrcQi73voPadNwBYEFFEblFRiizU8qryjZIZP0j/ss+WEMCTI60+eaNjJ6
KELwUied8TGvTdXupfxdVA4fBLG7/lVRiUEzGDfaRMNFbaFaMXhd88CtQEMnUjsApzTcNmX2P1PH
w+Wd39yTBVdFIfmRns+0TjyKcPP/y56sxejzLVncO4E6xEZlQpitwc2ZIoyYND8zTd0NOQAOTzsQ
p5M/uYbObc6ed+ZZnhWFXmpETNaU+UNlMTPEg19C2E8Dm8Gz4Kr3/I0t3XLmxVVUeL1kySNeJgkv
RQIHB4+X+NPGZ5tZSpap7fm6FtEpqT1/GBP2cqbPk8pTDsWI8cy0GhVkdJCaLT3Y1UVJiqIRCiVZ
XjJkhfIUmH0McYdSU9h8TJgSGcJvlxc1f/83azqzsdg4j8HYooOOg+ZdtFdrOubM4Fw2sXabQAv/
zzIW2+YXetpXJpjXFlBiA7oyeclDKMVytyhf4DHZMLe1okVczzqdHpWGKyCPw3u3AeHx4/KCVvng
IImHkVnRNFGzFue3pasmNRNxpnM8yOBKcNymzSTDrrsOAmfOSHIn9J4sO99w83mr3n6t34YXp5nv
Y5WiEMMSXwwudJgMG4h7jVlv+CqBHG7Rpa6lG+frnB307CBrSThmRpnkiMFQOGXqR/dpGnYWY4vj
xl247iS/V7bww9GMk1HvMVUwvhMNOqPGAxB25a5VNXvoBPp02v7yZ1S2lrdwzLzqUzmL1L+ol1Cy
s32qoTSsrnO32w2PFppc480Q4ak2EPGfQHqA+6A0YpvKTkXNmxIGI8nCcVLuNDpkRzlwqHKEdqgc
aQbrmyTgs1td+voLz6bGOagULubfO9gqyuJJYTfXNRx9zR2IZEB8Hy/v0HoA+v1RFvmJnBaG0oXz
NHCbXnVt96R2mWt23dNlM5e9WhcXmUjRKIzzWnj1BAWRPNyW/qMIvJypCp/i72Vb69Hh7yWh+P7a
pdt4rMAwc3QTAzylTuM96DaeKatuJYuybCnUQqxlxmMOZiMixg7HWpjsFQRt6V1/Uothpwr91gld
/UJntuYr6+yEyoWqefkEgUPUltQ3P49ZABuNsLFpW1YW8U7jGUTRX+Tii72bUq4/jsXRtFT78qdZ
T4vOFrOIbhXMSFKbEAOEvD358N1oDHR1zJdX70tPvQLfsFcLwWFIa+8P3y4b31ri/OdnG1kEOuLr
FX7h6Q4j/LZagxBKjA2Vii0riyjXpr3lRRk5d1Y8jf7PXv4Qe58vL2TL+xZBLUlUIcjnwyRmPzPj
HgZKO7I+SYW49bVWk+2zr7WIRkNZB8jgsGPwk9vj9FwJP8bxXRN9yhQ3EV2VaeZsi1twa/8WAUmP
ZC/rfNx9GAK4QqjAQ0Nu/bi8g6tXkQzd28xKasAV/toV0sYwKkv1ufUi4TgYP0W4n6PiRx5+yVoO
tLj1RFoNSbIhiZIM06BuLb4Y3YA6VnqqGnEKyPe5yh8vr+d/OVe/DSy+lDkF0EIEUuCmg6TYVhue
RCV9Bi1yY+jjtWian8wpP/SRcTAzjemczt34AasB/myFix0FCyd3YT3M3HwUprJv8kndixBV7GGe
+KjvTEBJL/Iutn073ohcG2s3lncL5DhRHpZkg8jCHKariTEEG0KzvXojXAWb+kGrD3od5oOZENmA
2/a162gp8EdZwdpvvt65fmFe04PfSJhWvUaHTlq2dBSLflWQzwKWlU8+Q63saZ6CAzWED0zebTnO
asJxZmMRkCOtqXNxlLnJ9hOZrmQzt307vZtfPBz56/q/XNJi97IhiPUE2hx3HL+IcJNbILAue+Jq
/Dhb0CL+KqGSw+PCy1TI7tuATM34Iaef/sCGwWyLCveWjBDgax9IjAQFNzrz3GJDsIPNjpFG6Cvk
qNwKHKuh/rclbZE3xQi90thhv1QrhA8iDY51zAggchwvYjo5l5e12pIAHvD3urRF5uSlMNabGtln
vweDsKcVyAMYgKYtOrIdvzcPG/ZWHfzMnvx6H0VoFERp+o89YRfsw3f1rWd3aBkE19UeZdmXyxa3
DC6ynHaKB7AW3JxMN2a9t4vyYX/Zwqr7nS1pcZ7a2CvapuHK5EEvJE9ZJB2YA9v6UPPGvHkmnFlZ
HKNWMCiEqFgZHMnxwj3AQre2C+GgOrNmFPyQl1e1um+mBtezqSBqoi32LYUjS1RFq2Dy+3kmtixK
375sYT2Kn5lYbNwUG1EnGsXcDlOcf6I4ALzr8ViOW9bWNhA+e0VHpYBTvEwAsq4MinjUZykx/2gc
EZrc99aJ0YJD6iQu9avLq1vzijNzSwbgWJUESZ86bke1Zg70yzANAPe/Xjby9gq2RMlUaPKrsooM
4OL0MnAui7E/5G5ZP9aUAbM2Q52HLpEPaiHodpetvXWJ19bmHT67nKJmCMDchIHri8cxCt93svZ4
2cLbTUP50TANRWV80DTk5Xq8imvRCEiaSig4lGuDgRo5/HzZyIrfYYWgJuo4g6Yu+xF+U6mxCf7g
P/2ImX//7/v8D/oRr20tsrSi0CRLBbmJLQD2FIWH41wo/1e9j9XdO1vX4o7KswY+jIgBn1m3Qev2
8WHXHRtxX9t3FDVmKvXIjbbihPH2xfBqhcuOQ1bLmTdEUgkFWcXUEJiqmXsVCsw2mvZGeQhCGaxW
uZOLhwmstRaeMvgH9ehqlBW4KsG+MiCt9OpjoX1g0mOXglYJrMJpYg2ize8Qx7h+/ByQSQvqIwpS
IDd29ahSLHunZTem9CJqvjMyyw23cjLktmo6JTMDRWpBvHCIhJNZAfOBhrevr+qhBsHS5A5zy5/h
XIBKzQuuJuBvWjUcNM+yfX58yMRPEHzI8kPefhXk2yFEK62+ASGelVdiNdgFYlgVMIUKSL7g/0gB
Bf53LrqsNgSjmILdQNOlsv+WiJhddLrN0Bz4A1u6Rn9eMplyl8zFzdK0YZbJeV38cxyG6/FeO/2b
Xs5avDo3tcjU0tDPJLVhKjRXTkkl7Q1fdUTtg8KUTTcpf7KJ59bmX3MerzogPKXO8MPfZ+/vJtV2
3v42aYNE+WwPF8c8idS80Txy6laDwjezxRJZmO6rL2wk02tH/NzO4ojzip1SuQSAaLUFvHlg2zrl
I9pyl13C2liOtchBg8AX5MhDzsfU82uzZry8LKObGmYN1mWosN3q44vcj8eh0uwEesq4ja5alB61
BHkANZsefPNOT9SjpivXfTLYPk03pv8tKIIb2KlBSvoPhhzsGZNkxHa4avx+X8bBsZe+5+GPDiQ5
E8GDVNkxFMExlJypGNgRjGiiXBwbHVQCWDDBD9+lKrTeceQCG4O69sWQ7mvrax5A6BUXEDkWjClJ
hrY3W+jOe8tl+B92P2T7rFsvZPI0uskAxSXazMQWObligJ+DzoDx+QZGNZVxe5T2nMn070yUIhTz
Q5clR2ESiUyRI+XGMZsgV7T4K0B6AJg8ZE0GBlrb+b100uB+gY5xUL+maKSawNzaiCHycUr3YGns
sPCvg1JwTal8FPLwJUnZvxA+jMsfc+tbLu7UPIsis8u4tZXcBL037TpfgsRP38nixu0trV0FZ95p
LRIEjXnAMVcxBYiuY5h7Hhodn3Wtue4VaDOLQngsjMS1huHJCJXny+tcEYN8dQaX/Rvk5ySplLjW
O4ehVvle2sH1i1bAcBgVu/487CG8hEHbsWzT2go1czb8Ojt/bXuRysb5IDJmL5Rgj3fyyT8CFLCh
Z0XEJH6SDrETbJQc11Kx851exGzA8F2TMyrHmC/1FvyP6abL27llYXars+CphlorRRIrSlpXRcGx
lLcEVlcabq83bRmfE78d5Y5BCTn60cIy104yvP2wBtvJdCXnX6TqS9/7ez2A7eOk+wzAwvR+Y+bx
1teb/fLV11MYF5OouUgmkiDicmoMDYRq1nyAxNz1HwcbWuVb7wj5gN24xa1h/x83dmFs4Srop0tT
Ohap20bBPlByQtu3yxbeqo8sTCy8I/YqNS9jTNQHIGrynjm/l+HauzIOs3IGc+d7hDN3sVO/MLz+
Z+vTYbg0dUt98yaBd7jyPF9MeZMQaHwEBpib3zrr8wqWX8yUAGxLkiSCl5nP45l3wp6eJ15kQWBv
/ypb7AHTls/DsbR5+NjZoZQP43FLCv7NkWBbTV0ScRb0qN/MMY1jACw0jFiZOrq578GZJ22ca3nd
hqoa/E9V30wHjCPEohEIBuox2dX4NXmaK5wA2T6aP8q9sPdd+b61eRTtolN2BxXfnXpTfCk/bjjQ
m3A2r9QwZcnUFQQ1l8VreJSNwEsF3RldiJn1U3nyDwiQgCS8Ch4BU97mG3mNtLruM4uLBApKoXZq
mWZh3eLeP+KxNXMY4b61lX19XzynTr2R98rm2rE/X+UimTKBqEhjIulOlsSaA90wEneG2Lj1OM5Z
A+z2gvUElznUd9XTAGQDjNXH0FfcQSi/lrL/w4hJOjz5SuG148XNYegGN4bRTpXv+yR0LEhJYVJk
Dgwlu6p7seC+k/tmV2fWrVyLt0qe3YtR8IwO714Oav4z8JcywMfJh3833wV16qDYfNCAdwkykkFa
/63TPvlpcx+nrcM0380Yja6Y0vecARDArpXwR2O24MqV3dQO4BO/w79lt9WnTtT2XQmYp3hqgZbF
peym1X09eHDHfx/T5wHZCQtex1lwZKRUgWxIyiSggXjGAOZUBp1SBXfqBBIBiQzk2xCceDKpQ7WR
+BNihJPfXSvBeLLKe3XqXS1RH0JIiC2VOSE0RSDtcurRchVEDayYEQoAPboRnAYh4+0W7ppkIm1M
bKEs7dlIZajgP/VT3AGlAU41Kd/VsrwOgZeAv+V07nQotlR/JuY/lfUTaCe7hT1oLPXbTgKXP8An
PjwpZXBjpcp7H6rpveRDcCjxD+XqOlY+ZiJ86Abv0BjCQaolsAoJiR3B01F6GhUURFusjrlQFWBC
5ztMbj/3Wv5z5l/twsLNpcYNwDj6cLehLWPXxnPXDnYrivuCzeoC/z7mUaoGcJA1/L2Nsit7YT/O
3M5TBwSN97ng2fqQXZkgBfM6hcEK8EwFYTY8JmPfgIk0naBOwMxn901oALOA6R825rouCa7fKKaf
5Ol6at95Q3XvFd80A37lNrgCuXzI4RmBNghlDAhLWhhcYcpGmmWqQ3i+FNdQPxdGAESqQZnkR4zv
Jv6HIWtupyJvkOvLDoIHYaXeOmKUvx+SbzLTv5oMgakh7K0GrtsaIlL/R9RnYO7gQhnuZ/5sZIg+
hbD1KF77UAXoaKQlaPlgN+kZkGWImJWDBO0ISN19UAOdHctT5E1OnWWntB+u9HG6Ds3gSe8qqj8K
JdvwiIz1rq3gTOw/NVZ+5etfWw1kM2ITltSdjJTpKauDCFyjtAuBJ/iBXWZ4e2366QV3eYGgLBP2
sI7sSy+6FyTlpKkfJfBGBS3UJO8+x51hK0O6VyDCpncWgaUuZFTDswTSHpgndAiQdQOxbWPHRKmq
AANBOrvzPo7wITWMvo1hQ6PU210OwWvx0KIwrykWMmWyvrjCE6vVY5PqqENJ40uvQnU7KIfLJt7m
X0T5cxuLFE8JSqNSGGxw1FvTZQYo+CXeikvupKOwV3eN/kmBcpCUOXIvm95a3SLza/1QaLJY4foe
TDhkoLXjS22V+baMLK4UuqGjCkeo7sxXiuf61xCXHJtd8NVykZ6xvcctXcg3L63Ffi7uEwCnRWGB
dXDT4H2nhPvCcHTrwUqnDd/YsPOrIneW/Ah9pWhexe1cDd7PsKhdDN/4bXY7jxZf/lBbphaPR9HM
+ljO4C/uZGrlBdlkakrfpiY/IqG3YWs1BzjzR2O+r8/WNTS5BsNXYPz6YHAGZg6kgdYBRtHWlvY1
9BU73/Zz+/ISpbVc8tzsIpcUlRzIn6mkrg5/gMEQVvqYn3hzQBgJ1yf0fV+n29CJbrewKrM7LHPY
c7uz/54t10uAnWUKOOrAFJ+EZviEVgkgIGlPuvvFUGq3o5QrlFt5z8axMBaRJR4LNLDBTruV1t0H
AVTDYe5sbOla/ni+tNmtzpbW65k0yjCbOZDpDGCdUshUXVpV8h5uSKiD9uJx69mx6j2/s7k3MwGj
7mmVIJLN+T/bA/JP0EAx/EeT52HiuUNzBJavjTC29gXBxYlzAZx0fflurFOxjHudgzhPjLZu6kpu
eSUft77Y24bFnI6f2Vl4ilRB5AwTmeFYR9Pt76bj+KCcIKJ0Q8fcX/50q0uyJNosmqJJkMq//nIV
z0Y/gVPP7VrEpBDHMc3+c2eUT0D31SZxFD0/jR38XJfNvtUpnpf42+4ypjUtLD7qBEHaePJcxfZP
IW0Lrvv9PD+ytci3paKFtUVYq3rIqiw1iP8zqj+/NyDVcIy7b+lVhHI3lBr78N7bWOTayTtf4yK+
5W00Qr9AfKuYYleV9l0Pz9LlfdwysYhlcR6NxtRXhiPH3VcSvaeSIYXLJtauhPNVLJyxy4VGjOr5
9pFUtHNB6AvKkdQS6q+N/Vr3+zOnWIQqsUx73qe94XjxeygpncCx9v30MBxK5w/U1Rc+sYhZSRGh
NTrg+bFM4ScfbjJIci3d3Hh2bn2hReqjwJuUoENBmDL12wKykrAtP1z+Quuh8GzfFpmPRI82VURT
d4KA60yC0qbY5S66E47uRPH34q4hGG4F4I3IYSwixwj3rM/tlcLWRJ0ivu4Z95GRvZMexPhd4z3E
8oZ7zF9/eX+eOaK5bFJAXhhFRmhAQVfYQQqNnnFtqB839nLtKju3sggVeh33iidocxaJSjyFZFTi
BVCCO5oJcCU7lPs3QvDGAftVtji7PPNJTBU90bmgrRYOSLF8qoD2JJA7xFsl2NkRLm3hIlwoutr5
RcedCUOW5E32FD8NUAgY3vsYKixpaxZnK8qbi9ihp6k5qDK1wcZBEugIO7hrfGltiJht1K82TtpW
+Fg2Nv1+mkR54E7pnOzJOHpXKDc60SOkvPutevzWkTMX0YMZtDpBSWWu20nOLPiMfpbvIiO7o3hx
G9vtcdwI9VvfbhFIJjmS1QwGRceoBzfIhJekDe4ywI5SPrMltYcmgPjn8mmY/85L/rIILF41KAx8
coPFfeNCO4RwoOZapXTdtOY1U0S7/87cIqRUMAShYCVxmw2jOzTvu4SBxdjWzStL3irubvnmsucZ
5/l/4lf8oT9oTniS7ubPxz23J/vf2Mj/xTd53ZPW0XRQFl+vMxiz7k2W1p6yK+UmPI0PKdlO524H
5tWVnWfjC1uR4MNWA78Mvmky7hkeAts6qPeCOw8+bY4TrIUv5pEQhbZEQxaXM0klSnS9D20qSXGS
7oXd+CWyIThTHo1bkfun2sNUgzRxst96T63drOeGF+kVNSffbMoOgV0DjQOIqx/bPn132SPX7pxz
G4uAOcijEEAmqjullV8PAk1VKH+hFzXv/zs7i0CZ1E0ayx52xuhUIpgRxxG0bRvEDFuLmf/87KLR
4rq3+Fim08fvh/Sm7z/65kY/Y9UZgDnCQgMvqrF0cz8WpSidzNQ1oa1UqJilwjdBvJ26LXzgejHr
zNIiNAV9okO9hJM3MJn7h6Q++I+GEx6sA9TOcFXK3+HoMVzp8GeZo3VmehGm1CxP5VrBtNHmdjb3
mLX0NtocnZ19axl8UXc0yFNl2pXi4nMlMCGbaC3pDBRYT2Bjrzop/h4Y2kmEvTmN9PDAf/STWawH
xc8f0OaAvhb9Q8nbOANvZ4b5BZYl6YzqGboCZ9lrvykHsdDypmH+lJm2+jFx8ue5VSM6ygGlqPG4
FSzXbp1ze4uDndZG3fghSglwUdXdk6Yd6/rUIUBW9FvD11umFuc7s2gFmxMJUdoadybp3RSXNwbY
lJ2ZZl8YG9y6B+bf/uajnu3l4qAHKdryeoh+NiSbp/YWSv1degMN8a4iRZfvLkeVrdUtPEgVrAHt
KN4FrQqJZt9Gz4HQaohbmXY7yPeRVG2U9OS1JOX80y3SIitKurqw1Lkkukfe511nG58QN9mjOsh0
BJnf+45S2zfkXu8NRiYQtd95Oxhmj2CKbV3c2u3VI2RposrMD1A+cXFS236kaSDG6N8yA1y+G38g
gfe5tnu64bD+av1O+JMQ+9vgr4mZsxA7ND2TPRp3khjcRhLUtrOcWLqRJq3EcYt71mK2mThLq+P1
eURyTkprtTGdVrOOav9Zj0WYTv8kQaLQpVOmkWdGymW1S4/EKlVGGFkGql2ZMxzpDTa76CvYn0Pm
VtnWx1rxnVf2FkfDpxGfeSLXUzShMInWbg53JYqOHwAwX9cdkq9xBZkQDbZu1pc06zvDAFviWdqJ
ztpd1TKLbyU3deTB4DccLh+ltYT/1a9bbLru+WHmNSKXJ92FLHDlQ+SkewjW++v5QeNdi0ezcDeM
zpF1ES1eGV0cJ3WIiqSodB72V9UVtM3MsM+Q5eqOpvVxw9ZKZHplaw4mZ65rQGk6ySPiAMHNXxkq
E11H6fTvctS3LqyKoiLPYxXgrJSlC5u5ymR+FfIchNCzgIxdGZ59L7Qvr+ltNoIVDXAVdU3Jorf2
ekmxHipCIgCtiU3lGKLBXcLhq6PZJSrlRuRbSfBnW3TwDCCHnJfFJdkkJVKXGocSDW31JN7OVQNY
3vMrk/riVu1lJcV/bW1xRRYyNduhy7JfVzIwHmKpdUBNy2V42rae/mAbgelYjM9TKDYXUTTJVB0F
T/CujdAiPWVA6YvwiUQr1hKGDTec/67XHs8EESQTPJPAN0Ae9PqThZll6uh5EQDK6EUcklurhSBQ
DA5s71EIyifNi19gH/l6eYm/Ps8buyp9V0OUJENafj5D6MSmkUrL6Y09wwYnpASRzDs1NqOFDMMg
n/hBYJMhBkDwwPWu//CbSirUJCjfaWTPi20eK8mrQrOyHNHVXb12FJuR0zsEmvYG4DPHuLq8ZOlt
vGWrWa4KFZWsMs78eqtr5EzTtI8shn5MV96rz1N1UF3oepGkpx/8bczu9Z3qFHNDeDO5nYP5m/02
FA3qNkOX37RSGk3xhyRNLG5miH4VezqGe4RA76Y9QzkkQ0W527L5Nhua1/vb5OJ+0Qb0jRSFYpQ/
eKj7QAYvlEe//hzUoW1uEpisHlGJwTEYRjRRNJfv4iT38mCMFZMmTnbV3yGFsEdU4tebH62WjUi3
aW0RENI8bQevFOf99I99Z5cuOR78W3a1k+E32+zobxpcxFYlQWWqa2j5/bW88DQ9zq5a7UAkbS9v
7b4A+ERXjJTHeFM+kf1atRC/8ZwZ6kKtoXXNK9hO76TxILgUbOyw2ckvW/2+dauAx1XdkChvLE5I
4gmqlqKe5vAycAdFQpOpQ5GlVIpvl8/iatTjufy3ocU9LxbMNzYj0x8C8KFdpHv1fkLavtZMuHwh
+fSm6GDkXnTwvGJrketx4Mz44uL34iiugw6oK/qyV3Wso53RI0o0oNA0eTESUqJU3SID3brBJN6H
lfFJ9vwPWlMc5CS761OUXCDkOPj0Nuq0g5B1q48mv01NOLlnv3COZGepid94NXV/BTbSIIN8NYPJ
Lol0xCO0yXT1IqHgNGsvMwwGXMe6I5PpdoQ3dA/i8UEP8kej9O4KJtV3adp9aGERo9YdJOjn1JBr
azW8/YFjpunG82tzZxcRXfDQXi1y+rh/Ta1mdtc55Y+MO3Q4pAi6AJZHd/mh+RYA1XpONhLqNaeS
kfFSRY1r5Q22POh4+6DHYzh+gjjnJysidawAv/VPQ6bwDxmtg2b6siOvpkHnRhdBVo1iqe25cX5l
kRp1zr9inn4U7K0HytoVAsUghRhVl99CtHVPnLyhRHK+09CzjBFAVzaqWWvn/8zCEpodWswcN4yK
u2M6fYOO+cFUkqNVbLG2rl1M52YWqaM5oLHYBS1YaMY4dci1/eSblX/oh+DgSYeND7TqFb93TVtc
FFLSe2lajBYaocZtZVTFfYIWZGPWx9Ror3sfcWZJQm0xDvd5ZnzWAySPq8h731cFM3PFfZ0q75oU
wSVL94a7cJC/6Abycxu/8u3DB+Xns1+5uF2k3hOMsFUtRxa1U5e0iCQk0UFAi7bKEBKC8nFniMlt
28bHLEN1s++2zu7WPi0cWbHSLs+ZY/yVYccv0ZW8F7/OYwPCPt5P+/qGIdI5Wcnt6LQVkldtKxIU
iApqI/oyE6wlr4/T+YFfSTe9/7Gpjv5k7Hhe1jDl6+gjb87Ozfu5TMdkUxQZPtQ16U2JL2UyMM9C
41f6O+e8EJP+ahvsEUSRnek2OGxlY6sJxLnJhSNOZZd6EZIIv4ZcYAl1jcNw6m28DXj7Vklx09rC
oYKgsIIqNa1/XrdcDFCWIHP1LyLTprWF8zBE14qdplEloR8vHhKbwWKag9opd4Qr+XHjsKzGDwt0
PvmRDgZjkaakJXhxVClmV50gCzDum6va9Wz1qTtIh/QG6V+7cr3DFtZ51UvPzC6SFqkJikHjYegM
KKaFJSlZ7Cl7TZBJOmUfyF/QvaR+80WoG3njaluZ4SM+nNle5CxqkyFk3aOBPvJWqsbr4tvgIOJh
MxvpQlzQO51wl2yey9VE5NzsIhEJo1iZfJ8J2lwVfuRdhmZz9cWIpuLArP5D6dXSoTKkn+BGmOYH
GKA1viso03iXN8p1XNKjyMb7qaE3knjKlS8rj4MwOEZXXMlm/a41y9Nl19j6RPOfnyVOTWJGdIVD
0uYyZBa+3QWptpMaZvu7xywCn33UO/+//DbLWzMTwGuqo2c44ik8TvKhYmrNZv5/2Pe2xlsy+SFq
txHkCBuXxtp79uzjLKlN0shI/WIMTUfLO0fwoitevQ/wLDpDJr4YefIuyLLvl/d3Pd357YfL23TQ
yzHQK65udBVc8RCfjMe5QCfeyMfN9/pqjD6ztQhhgj8g/+ZhS/2SXBmf5qGD1E2uzXY3HeY+8lba
ra0mWGcGF1HMV2YwhGLOcaW54epz2+IZ0e+0ta3yfVxljMMflQh88L3ZHXVbvaeubje3gb4Hp3jU
uEI+9tfJQTzm0l4+hg6FcP1xQL0XjbDP0bv2Y8RciAEXNUyvCDH4J/FRvg2+RAdkZr+31yklVYV/
dcNNNr/ZMlyKsa4HtMu4Ckw3vJ5b8YaLuq27naL+L7YUk74/7TNlye9EUdBSS5OyUnBTXMXX0/Gv
go50u21r/WsBw9NMFAp1c5FFel7S+tJE5p31AaNRcOC39h95+28Tiys7TKwwL1ODxsPJdJUbRiht
/cZw+/t/cWGvZoDUEv9ezsLbKwVS79izZltzORrJw1+lMCTQN4cz1tJ8NGnBFpqiOTMjvY6S1kRu
oGcFyab8STaeJcURii8bWzdvzTLBIpdTNQqM0M0u64vDUIvW1PB15uXM1aB565DS2enHP5oAIRk4
s7b4UFoxtIj/mL9r+f91tnNubfGptDDPx7GLPDI59TQ7ebfzjobrMbCMfu+GE64lO+fGFkGpYm19
o2VMGHgJExnyi0aHaiqJvZWFTJAovbv85dZ6COf2FtECubmS23zMoMGGwqSbZXW64SB72s4ztiZa
Vh3x7LMtMiqPp/zYYM01anhzyS9+VMxf79pwSraC4JapRQKVFEUmMfCauUhL+S9I3DiRI9zFrvAj
RFR3788D0dtZ+NqhPt/MRf6EKpmKUrVmwrZgNzcomR/QYSxty03+RZNkLSCeG1sc60C1tLL1BPIB
hPGijxUEkJddYzW6n1lYcj4hPirVuTAHjr96Pv4h/fc9n3VHpN9LQRkq8eWjsNK7XKr+h7XrWnIc
R7ZfxAh680orqaTyrvuF0ZYO9J5ffw+qZ6dYEFeomb0Pu7OxE1EpgIlEIvPkOWKOae5BOejTE0rZ
TjYGGbby3ywLIyGUyBKM5SxfUmx0xBgjbBztBP6zGs7madbQZMaK8PZk8UKxjp8hZLhRjMnXtM4e
xG9Cj0laE5QKFi8Gb3rfyhjjfRiPjMsFuGXkM7M3/IQ24a0WpDt5lz1wk7VN58NQBdakGLLODqzX
qthJcQbXQEcFDCkeyL4dJYBO+V+HK864/Y2NFjWi/somExpVs4nmeEKyQRPvOQLRyj6F4tB0N3iK
I1me8pT4i+H9G29ZWWUCZLsUYo/L+sMhSCTwCZLdJ6Z+tpLg9RqZENn3RVFk4Keg2MY7M8h3yd0S
2YlsDx7AczvzXnnkrG/z5l6tj4mUYIcEaRWEnt9OQ/aWLv5pdHyqcrDpoytrrI9qVpGDehT0hfbo
geDNTQ6QMwpkF8UfXst68w5Y2WIC5FxqihmroelDCccfXNmRZCfxQjQ5obIH9hTMUP3LNicSYiBy
kG6BWpvuwOpNqob9lJoWost/+mJ/MiGKM+Cndm+AGzbvggqNLOuWZUhn3G/AdhVJEpHwLWVNrpYr
86gcwit++r0xYwSaQaxKAWOoCQZgZl2mPLdmKKpU+xFYJvCsPlY/UJu4hcQ6aoa6vp+cej92n5iu
NbaiKGD0lgFosXxOdSgZat9XAmoNqpxA5FTzcEyOcjniTMbaDFqDrvaA0x3pJPeLGe4nWXlRutrp
DBWT+7UnQ1ev6EIUfPMDyAv8AbKkTm8uh1BH86kdxmPdRbe5qIJRM29tuW9jRwurI1jYd60Itnez
eQqHaoQ4eprYk1KL0I2LniBwqEFlHJJ/kIfGMKASqCNmjUEsk8f1VQQwXygtzxBnsoVsMCBNr16F
kfXb1CZXmGQ0ayAW0JapP0BbUNCGU5WI+27RvopluM+W7Iok0DUi5nxE8wpCriEUuttetENBOOSC
8Fg2M9DIudjtWh2KqDMwGemI+kyBOzp6jM18X2ZLAw0V/beeEd9KrBsZMuac8LF1yCCnpwG/CZlW
la0QhAOJhCKeo2Cp7wYzR9kadJ4ZKJObzoHes1tr4BOA1omcZnSqPiKQWSwgEGfcY+6dg07bSiFU
6F2YMghHjDPmt9Sq5R7TH6FfqL/wIgFBF/Duoy/O3y8venvN73aYIC3MUYqLUYuCLirsdtrJGcTp
25fLRrZuWLBgAriAoie4fJi4bEnpqEkjdJHFIrLrsHCqhseYv1nHVUFso6K9hEY+C5EAN4EGoVPQ
8nWg5YPiswdMz322B4ndTjiWu8sL2ixqrq0x27agiFth7rQMSDrYOjmoJXTCcaq0GSQEIrgeEt0d
Qk+of/fgRFosyc6ne2M6pRNvEm97b9/XzewttGQRtyUzgqwnFO66QAOb2+XF0nvsLC6vdpa554wY
cQFKhVEQhi9V+gyJ0qG7Iv2tZT4gU7lsawPAjNC8MsZcdClqDPJc53EQH1fXnHIavMaO50/AW7YD
8t/7x063WpWZLIqgRpAPrx1Vm70mlvH5RhtkdSZI7znr20pRVAWBE18FuDAWqZn2C+XTiSmpMx3/
g3L0LZhfIGADPZFbHnXPZhBZGWOyTLQarJoogAtEWugMBgToR+s2to7LMvicdW1u48oUjTOrVKFE
/VGqiV4GWflDt45F/TL2hStHOrhAQg9UYo46mgj6hWe1IH3pd1L8VC4/oih26/mX1Y8cR9o8Fqvf
wxxQrctmUEEBtVhExbXeD88jouflNW+GTkVFqgJaXBp0Pi65T7QOg7XQcyXLVQ8miVI8ChFPb0Tf
/obvVqhDrTYWkif1EifQbtIiSDgBGA1cXwx19eI2iWyyuIJoG9GVAOqaJyn3ytohvaPntvkCisgZ
ZKlgd/2aJX5G7KndkWY3JVfGQ50+is9W6kAvfdT81nBIgZ6lnUSegdnG1BFHYA/20KqyVemnlDpx
D1bFh5jYY36fh7sWMt5LBpX4L2YCKRxrtNHRylEAjqqXXHIK8h0Mjv5sHqbsqgc2DgPjksPL9re3
35Q0EfSoOpiwPm6MJAl9Dgxk6Hdd0GQKWGWDGv+4/I03d58SHuNZCMJt9tGL1+KoV/R6nFXrtVtM
w5nkVocCs3U0m55z528WKd7olf+yxkTadorSbqkRi1CkqPbW1V/AVBF6m5/A9W29X1DkRPFBpxPH
LOKeSFpfTQny7fBU7FUP1AU3FPNGmd55lcDNbQQRg67rokphYR+/lQjCiQE0VlGgiM+5dGWpRyt9
0SvOrbwZg1ZWmO1TpUkfaiJGAXjl7TL5nQi+sDzqQgDp9ctusf1WWZlinG8szVwasyX0xwMyYDDz
JyctiHdNwMMXbOc175bYUepeSUG218ISrfD80zft5pnCgwhgXshmgHeR+U7ZPIGjvbD8UBOg8LyD
kr2ecVldtgoD6soKcy31oWgK8dAIPuUfAYQVl6D7w5zAB0oHTMZdyhOI2rwM3hN7tmswqHNsaYVc
BIqp230ZOaqecALF9nd6t8G2Uq1xUUaTuriZ35K95o+VH7qZM2QPsv8ZDPKms6/sMbePBtV3oTcB
eKyAaXVVK3W1qd2ng2w68oySu65zVrjpG6sXCXOGQ93sq0VpiqCq8l+LqSd2QoTEzUNujrRpCYN0
ALfIknY2C9DGQL4keYbA9HX0zIMEBzHoPAt6ln66w1vMKZx/g1BTTVRYVLB6KWczAbkO1jQlQZJb
LMSjbXeh4E30bweNlQ3mKm+TpJ/aniRBDrymCXnfYrqW1cMQmkHYPVRzZhsE/rl0nAR+0/0tJEM6
uo2UC/vjqR6MSi7R0Ar9Wmyv9UmDWtS/Sbc0EX8euHxUbtiKSlJLbV1k4N6r6t2SF5i6Md3LIXdr
EWsLzOYtJnRV6xpjvVKV4mmFiUYr4uzT1pFam2CiX5bWmbEYseaT4osmPBnWFxEgTNHK7S76eXk1
myUozE2YhijTMU1W8qKXNYxOmdCgGJ0RBe4odBW7R60b9nTHdCGahMe+qw8O5qk4SJPNNGNlm+2F
zGWtlRG0TkG+8EfcI4K+IRAfzSE+6AXnu20d5rUxJk7VbQaljQwarnKb7o0xvYlTOL5BvMsbumkG
+yijdqgbJpvMWERrl0jvMPgCVGQdHpVIdbqM9xTerNsj2wT9KvJ96QxmXslTS/XkLb+f93S6bHEr
xZbeGFzy5dYKltO/LMOujdLsavUEEDpraXF+C7yJ9WBxc+8PJcHncBBbG7k2xgQLpcySUUm6NJjE
2BE6wVFqEIN1vy9/rs0hnrUZJldr47IzhZ4O8TgmGA8O0574SDlKL7JBEGY40aHYaRgJNyuU01Fb
vPkErHErAV7/BiaJKwD56Juu/JNa/bPm2WZ6sLL1djesviHJYlkHv5vlp0fRUR15AleN6WqB6kPJ
NPF5Cbe8FS7X9phjl6hhnC4gYvbHBgMJqardWhMmwYzIuJX7vtv1hd44baVbeEx2sz02yX3XdD+a
HurRBULeQzGPXp1oHjGHgxz315WJKijYzp4aC9XRJXpqa9Nr1KS2MxDKX/YO3o9nYr2QW6kB/iCk
79q3KbMAkYk5UYlngQ31vYSEDZUJX+gIxEI0ZT+V08TJmLY/OoQN0VhUgfdUmXVAvmPp8x6ABNo/
oUwi4CL+NNpig2YBBdaVNWZNvSVaSWhiYArMfvObZJia7CjT/mAPeLe+8d3UBuBePGfbrIauLdPd
Xjk3uDyl3KxGwN1O1kP/rMK3qw7Nhb0F+HW8k68AJ5tDLr5kY4T944ppLFvZzTHBXeR5HeESlfw0
tTv0FqHjUwe5A13RnfmY/aqfUMNA5gi2VKjHFBTQRrzmOncpPx+fOJL7EZhYvQBmMAg5rdsPDwMQ
xc0X/YnSU+Hg+5aXlGD7gsIQn7aVa5iJ2wKpx84c8j/KSXQeMYLqYg61uMVBuzVxf5ueMtrLl8sn
dftCBL+iiKldyTwT31PFujTqCBKyiv7XhSiYuBBBIY0kDRdic+BfiJuH990m+9TKIRpnJinKJHnS
QmUEdc0G8lf/JkLo6NDRjBAXPbOfXYcBYa2OqHIs2DFL0EZPvAGPrXwTMmDIWkwZ2gZsAVEKpVyH
HDvwSuGtAJ7yuvsiZvdN9ttoSHD5O21u2coUE4kWuemjdJlDf9EsBytypEznVK82E4eVCSb8pNAt
UfQED1KSHEPzSkheqoRT4NkqI603jIkzskq6yOwRZ+qpr+zKbBeIzeDZBHHaH2ij3V/esy1rKIGg
8a2jb3XGSKGLxjQvLcpJSYmK31zZRdg7U646BvlX1YOVLTY9iMdYHARBoQIpim/+ah1zL/withAQ
r1+4gXPzBbA2x2QHXTfHsjSERaC1oF9I5blq7VSjKLkonKxjX3bxLpzkkdi6HH8psybZy2RY8K/l
9uHyLm9FEAAtKbMA9OMg4M34jZk0ZZRFaGC9Lf052VFcQ51DFGbxzKsKL/3U4nzZrS7TB5uMI42z
0dRpjtf+gApUZKDAUDrG/D1xaJtpwhW51IV9eZ00oWW6aB9MMndVFquSlJYy6kPq60KaWy07qd1u
yTrXrO/jWfrnR0XDbLxiiGADkBDHPl6N6hCHVRZD3A4qxLFEwNivOiAmel2ykseHvvWWxcyigVI8
KuRgFmO+YDdDTz6xxgRgLfqWDb9h7MuVLcq0h1FTqP9OnkX2lRO5PE3eLUf+YJr5kA3arzGCN731
pjcNv3CvnD4nkLbxAT+YYj6gKcZKMSwQqazFG2EGVCMc3QxqB6l8JyhXmsXj0NwOPxboY5DHQ5yP
sUcqbUiNCarY6YQ5X2GCzsRdNfys1afLjrk1KYPPpoBTGEmqcvb5AOoYpaKG1id90E6dVxJ79mov
uc7vwQaEYkTrgh0sGp1sL0Ga6lXySsC3MMV9+XfQ9TAH5MPPYD6lJS0YG0e1ORgmwTVFxemq2yrN
vctW6F+5ZIXZVcOY2jnX6yRAc9Ru5q+ayotnMscCkwGWqpbmZYJKhFCdmv2yJ665xynoPNUKMjdx
Rc744+b3U7F1aBphagFl049HvcrUJSygxxCYhX6KRJwzOEwrdH7bG50tZfl30BnuDSO+Q/02dmRo
nNVJjHa+KAfmMsc2AsnNrExeJDZBQ8heScL7PonuhwKzaFQK6fIn2PrQ699LN3CVtYu1qjZCK0Cn
Y9l3Xfwiw/tssUsV97KdjQMkAWqFgQ6QIiG7YjK4VEjScaYltrq4StJfofTciYd44lTTeFZo2Fit
JtXkrmxjMK4Ufdc7aRd9Cxflaqmnu3kkT5dXtLlzMuARmqzhomQZV6CiMsxJiBVN/WsvQQEDDHo8
dhx6MbAHBFidv20w7oteqKz1KsIcZaegM3qjD9oGPocRvRQYO5TGnIJuVUQdtmCXFXpolROSeFoA
VYGezDOKMHeFYPmauSRoedXdjZMPpJ+MMRWI8ppnPcgk6WRQREABT8rRBVcqsAv1HM/eevBrEIdH
tx5wYgCemFu3HCBvOKG+GpD9sAeNSG0De3Gks5148T1lvJC58a00UO+gSYIuOG4Y5uTLZjJ26SxF
gRE/AY5kS3MNNchuPxqJk7XXU3iMeNS2G+6u6TAm46KQAahl4mevl2k4plUdLPmjKbeu0QuYrjgA
HsF5Trz9JdZB1pYYRyRaFtaGCEuYOnNkB/K8QDE4UjD7xM9PIr4fpvdouzp6aHOb3l2inbjlywiR
HO/yudt0HeB1MN+tAMDGogAayazrRkeWkaOgMn2voVX+vxlggkiCeYFk0nHohGpw1Pi6639cNrD1
2dBqQH1IB++wxiYTmaj3Wh6JdVBov3KM/0Rx0CipW/YPl+1s7dTaDvPR0gRTt1O61GAgtlQHCf99
I8Tf/zcbZ3EdInAQGQJiS19QZkkAfuG26jYucWTr7/vFfJCJTLlSJjhZjTt7MqbCS1AJKHcCSLss
d+Y8zjfDxtoaEzasKR0KTcM3SffJTlmOuK0tBwxPPvo/TUAcqeewZWyl7Ov1sSUUua0BZp2wPkrS
U/Q7guED89i6CxXkFJ4JKNRrP/UsV+MRvW3cYR8sMzGrkJQ2jgZY1iA+VWUPcXyntpyUiGeDyTB6
SScgJl3KAAPOoJoR7EVSAiubOVc/77tp9I5b3f1LGpeFZs41JgAGd3FjR3rJAtU2gsJrnrT9/+T2
byPAK2OVlZYpWLaBToZqvSURJwYA7LKJrefUh4/DRPcCanoaKgN/CqrTnsqvzze0qzXueGTUW3fX
yuc1JlKYmO3UhmjGAF2XvJhF5qoFZIjVGpK9hSfV5Y9Zvk0TXpFqOw5qKmZ839D/zBeTZakya2Cs
QH2kX3cDWJoKYbYJkN+QGx9fOdu57YfvpQ3G12u9HdNcQo5DpcL1b+JX+SBCIR3UkAIynSJ8UCCF
yR2u51llvB+qHLOUSRCgnTRi9yYejhXEDSduL5Tu1YcLWgKeS0Lh15SRDWhsC7vUO6UrpmbEvAb1
fmOgoGsvAonFZ+dRzkSMqUUkjKg0WCg1sCgDKS+MqTOy2RfQT3mfEOHPopxtIWOI2cIGYqIpLq/J
HyPAjosn/bayZs7z5PywMUYYX2wa2YJIHVbzn+7Qf3jm+es5h57AFjJfA+8uPPQx/PIxUkWKkLeD
Fs/QywYgSYzvkVVWkJqMHo2h/iUZGOyYrO5H2isnlfBEfM+SAsqtRyducKRB28g6SqRbiS5oyuTr
wKZLyhdd44wLbhqg6q+g0AKvJ5ufiSUKuJOYSz7+y+0ImEMnWTN5wfEsdtBlrKwwOQFuLX2walFE
799ODDDvqMgLIIj8sgSdp8w2Jn//aCLxZo3PRYMZy0x+kBqtMetxIkGObPC02ACxZ2QP8mOfAWLd
V85CKjsm0Y3V9LdifEcGiECOhh32d621F40cOGHDxxvMUZuM95o/i+Mff5vKSL20mKMR+xm7AtCW
Pxuzq5LJHqQvKZH8McR8Wp0C/q06l0OrvBF81h+DdWgIkqaJ2MBs81rnrtK4UeEZN80xDCaMNTVu
B02ibqfe1C54B+tjGN7k05Xkyei1m5zfwvE+tsu7SHIIPkcst5rS3Rj5RKx4iQZvtfTfr+7+XiaN
GhVYrRr0mWwv4u2ft3nr4g71Zmi08KfkziEE9MuiS0AFuDGBxG6xkk6NIoIYzy+M+zZ51sC0LmIi
K2ruc+FJLu5NiPJBTM5upd9CuexCYA3y44A2a435tCyPT7Uqu0MNwEqBTBKTP9GAYbTMnL7kbf54
2R+2Ahx+LEalAC/Gs5QtJ8ydmaYojYh+suj9Xp8ACsdTaPFNVQOZJxhxvVboRU9pQ8kXaiELEugE
cX7DliPgVgLDHfjLUXdisqe2ykCuOOErGQ/Wj/5bi/vQBLAqfyTfZB+6lj4PtHiegOITrS0ySVRe
x83clJLoT68QQtV8Kg46AAnvLs8IRXwm0a0QuLbHPL0SiE8LEsEK+9lLlMes/gnGLOBcwTWeu1aD
LxzoAgFV12eEWTbP/No6E4A7DGk3YwXryw059hhoSGy98fE/dM3voiC9pZxvIeQOErxrYtdAjV62
tfI2uS1v0zsuC/dGkvBh85moPIFFJgYXsQg1lQgCXkiCqlsqmzRAIYDY6bV1IB4JeEIBMt1jJu1a
m2UDrhyRvrPoLqT7+LYq7fQxB7eqD3q98LSgnaXspqOIhg9AGFlgnKzuXjGdWbbDyEvRlrFFKHVy
b6itALX6NGysUOUxE0dZGH2wBIEV9VYCJ53pJscE6r3OZ4LuG0jxbBsos7YJsmtLZpvn2VI2RpnI
oj/HTvKt2SPg708jFL9+aoUj7LQfCFdAkjkRqorkd53a8kMYuSAR/TIQu7mW7U+wMG19mdVPYrJG
JS6SKqnwkxRBOOYteBs1gG+w+5fjzGaYAdLWUim9hMYOvizWoLVkBhmZFhI7q46xzOtVngN6EFdQ
KAJuE4MhmNdkznluVfEE1prJbw+i9NgdhxuKVhvkPYXSlLkPfQ9083heRM8v+0nXVpnzLUPxOAYd
GW45hBhXahIQWJW/xwVku1NIXuep9NORp06zdYrXRplTTFo9k+RGnnxxkg5JNs12hyHAIix4idJ5
0xmbCpkXSMVTYakzbvYMvcNcLtQJkxx0tPHtvQTY7+ntvQRUO3fq5hwT9GbRUND7oDbZYq3UJ11W
oMPvVyohgWGMiz0uI9hCpUR4MDCs4PVW/2PA/1P1yU6IwqtiKlsX0JunOpIzZ4b6uaY1GAyL29+X
nXjzwoYGFZJ1wwB3psWkNKORtUko47d1r5OL3nRsm4/lEbLTv/rdZVMbXxgdINBtSJSj6uzVGEJJ
r1PidvYxc3JUwec7m9AwX2LO9b9xLD+YYU5/ZXUliLZF2S9l0CMoCEI9cS+vZOu+h7yHigF1UwcB
Fjs92qpt1RVWP/u0oABWOb/63niLo/oNtAR4jcUthwXBPbgKaGv/PNCYyYCZ7XqS33Q0tASizxM0
cHR7epbdzzB/bu7guz12FBePiMUU5mn2pY54edzsRbXh7SB96DIxZr0mg3kIx7mKEN1iTekec3zC
93A/APneDmCyB4kSr7C76XqrFTE+AY5tUU3bWUaKAGj/oyDbQCtRQGbjWYfxIW6c+gbwL84FcV7d
xXlffTgWkAEY1qw1IcxS9hzLn64mP9nlh25HJZ67QNgbgenzQcdb8eaDXfqBV88USybIsRFC4TCS
T9XsgAIVyoPhqUiHiuvCG3dLZavFjjuPv1EZgmXMTipgXTonJ9LAYipoNVYcXYdBfQj3vR++ln7E
58Win+zcgd4tMZfUIAEnnImwBAe6zgwHsE6HgJ5WPLZUx5p32cu8lTH3U1MbUCZQlxkulN72HuDy
3oQL0h6D6NAqtvkzflBdVAUcRXObU3/FKztvu/Df62XTTTyxrVHUxtkPo9qe0A6QU9NZhB//JrK9
f0A2gWxaZSYLgetM0Ijb554p2Ppt/DL6zbfhlJ4kHgPpf/HV93UxR3ORBWsmDdZlnvRg9rKrorCN
66qxF8whUtaI9KTs+87m7ec5XOPtcL4bZi4+aEzhblXgQDSGiycFktOuinEAULKE9vg02X+Eg7Lb
6VtsXJPWDq+gycjXsuV9WOawCorSQntymP201o5yLP4a0iWzQ7nbcz4t9VD2xGDAGFeIDnywyj7N
u04M9VTHp6UYLRoVDPNxsDWvRKVY8czvsmgLe+uYPOtP7RWvJb91p6yMs8BKaCQMRIZz+dAojc0v
UsrlN954E1trC8yNkpeq1BCkrX4J30HUA+rtTrmqn3IHgwtgHa9vsx53C68nvVU+/mCXceBsLCdL
GTXZL47NPoNUW4dbJd6RA2b3ORfKxpPzgynGZcNhxmQhiCMxFlz8MCbjGEvSNcny6zjLXxedN3TP
+2aMZxIyTLnYYGUdqqpl2viiwJML2Dz+ClATsgVCGh1sUx+vKpVEPUkXfDUx6D3RK/xKRKHfzpzO
AwMu6DBLMKWCNOML5zDQrTo7DCu7TMUGen5pCTQHzalARAjYiyXa046OZyjOBESozaO329zMlUHm
KWf1whSOuTj7UJ7ck97YA6vEWdRWJFnvJXMlCmZkmZ2MK0pom0NZ7xcFQpPcXGorjBiYL0UlEixh
Zy2MeDBjKy+rxc/TgwGEYoh4MTr6YQxSH4zGD4tDZRDQraTjFdzTtnXtr60zp82szHlGyYEWFP1m
r1wNV7prPoCb6p4ytnMXyzPHnLglB71FJ+TLW6cr2y07w1OCP4z7/Nnnre+HzpBoUVZ6+h77eBbq
NKQ0FxMSDOOXNv3UpJNo8hDu5wN/uPbWRhgniTOFpDEw5KCBX8D/Lj0WP+QDnjAFanaoVDlkdv7S
5MaM0idKl1sxDDx2YHfGrArEiZgwPYIHR28GEJxRxkVhca3cGUD4BlLswbYqp32lmsvadMj0oAi4
mgZbx35tnXGfWpy6bMzaBQV80AzJINsQMEYQ0MQR5z7AeZmCy5GGt17Gg6aFqFWrKIMfq9OxTiyw
e1lJdCVLGIotoUnu5kLPG2jZqhtZJvj7AK/DST2rG4nSqDel1i0+qfetJ0JiOkqdzCuxx3EOFSgB
5AGfqEtvxTg4LgzqGmTK2G+7RI0qJEmFWkLce6reeePCazhtXhhrG8wXFPMOndJmGv0kjfaYktiB
VX0npZTy7kkSWqdLwNAvKq5Y7UWr2lfjQY5uQnTdhUp2i6FyLn/erTNrgqkOeExNwn+Yz1ugmUtS
acZxKn6WxUPVGnbbclxoK+KaukQrjeBFPeMNqOIoVdUCNuQgDEBnsZeCet8FvBtqcykrM0xksPKl
0ix1gZkZU+jTtyXJXEW9u7xfm+nSejF0sau36YgRsYGoWMz/A0k5Lbe9L0hnWqJENataCiPQ9mQg
HjV7p46+DmXGw3DRiPUhlYAWH9T4UEGjs+hnFTS0m7qqqRQFEQ0vT6eTvWEn3ck+ug6jp9xy9u8s
zWWssUkZBv1yHTSkiGDdfvlJX/jttbKTyp3pdjHmPBXwOu4/oSd39gBmDFP3WX24Th6yaBEVxJQ9
bXqGLt4OGAznS/nwVsikZmEujsqYwtDc9LY23OqqZGctNKuE+8t7yTNEQ/dqRXqxVH2miouvJcRt
MHQFLQAbyAJXTHk+cna2mM1jzpYwgjNaJb2IdHNyh31ySH71KOVD8P1QePlD5Or3y89mtC8v8Ly4
+2YWbWO4p4qozFy2vZVC6m2R0I5Syj6AQPijlUaJl45AP8nXQ2/tVckcryBBb5sSj5dte3vfjTOR
WlISovWNqvjFDAJUU3A14oLNH8Ds/eVlnl07zCqZGJzqQt23I1apGsOOhBjvtXiN/821YMhZxHgc
chYWOhMLUZuNaDYD5lA0roLnJQZKfMFJX6LEJrOtYZ4DBAkZ3iwcJz2v/tLVvZtmWUJwy0dqYozU
ddSD8Kp60+6HanfPwoH287gz5Gf5CmOOcZna6Pu8APuUD0mMt9o2EKn6IwBD4KRzlBRj8xrKa7EK
sR6Xh0XkrpVxmSzqhxjSxMjuG4RToM2lR+nPsyw3Mf5Q+/+iWUjXi3kE0M0CQXeGKS/7oQX9mir6
4vLVDEHjbx0omcJlDz1PyBgrzPnPuhT9nhDnX9gZmEcXXrVddBjsamc+gAngqEPqhfcl1U2fXa2M
uWlBkBdnvakufikMGLgnsgeaei9L8r3R7SzKKtak7mzdpkbvayTZiQJ5yPvcBYCkE70e6pCKfMr6
0jY7v9YNb4k0u5EWiulypObamsZjhr8QV9+L8GVBrM5VX50xOl34GZic9d9lS2xQc0PRPXUSKNYQ
0LqT6ElYco8MYHaSe1utQTymOwRB9/KOcxbPlkuXvAeJNaAB/ihnJ60vbqCrdpwzMSiIxAkOPFPM
iWkx+xRLOdrNRG5sWajtplcdSX0Mx9+X17QZ59BvAis3yLHOBgQFXZAlobBE35K+h9PtHM2cZPY8
OYObanRqRoVe7LlmLAaOQjkrFNHviNOg+ht52nU126JfukXAe8ufpbWMMeZMaGmTxgNdDs1klKvu
jWeGHHj4kE0zmJQBDAQJ+hlVUBNamA5VAdozhqCzfjXgdIwI5FbyzoZ7YMB4l3Y3lz/UZhzTVjap
y6wyC9KOELgKJ3ypN3kX4k42lZOhWr+UAp931LftQYzH0PH5znVLAaDWehBZiX74i+wXl/zIQHEy
OLkMbUB6S/De0VuXBKYR/7bHJKEZ5DBLAdK2fhn2niaCY2S6nbTaI9l3M+YMIG3bAg4dBYMNzdI0
0/oaKvSSP2R4MlfpdAKd7BOu6QCzij7AeMHlj7d1yiCm/h977EiGKaNOmUelhLVhavpJFriA7a0H
w9oCEzA6NAVnKc+A3vrHOk3/xTPeV8PcqFazAHOsYvf+gB1a8Y2RWznpqHeInwE7bGwfiDSQJ8mg
51ItFk8wdLImWC1cvwMzYVo9dB0HZHzeVcVA39oC43ypYUVxIeJeo0KGtIJFXuk/VU/CE0iGWsBe
cRLyifLG1mZ+sMw8gXqwm9VtjEhPxbwEype5h0oC2DKp9g8fh3MOM2BWyoQRlHD0Rp2RNWg32T0V
RMkc3R4xA+5kLr8Rxfty9CCugtaoNH08ZRpyFEC3HaVNawxk8McVNt6RHzaRCfvJ3MSFogMhqoN8
qx9fTPUhrV/7yM8EybHIi1iW7pxznggb768PRplcKIwzcVFrGDWyr1V0nNOjQXgv84v7R5ULPu6f
SsJwKnp4PogIbrpbaRedNE/H5Ul1OkArzlVzvuwfsMgEEq1v+xA4ZPgHlE9wEuz6V+bgCRtMQXHi
NUzPK29v3vimkwfhiTP8DgRIogEvLBH9w+6YvmZeatrhT+ubaqs/LDxGul+laENQ4J+TSzCGmRgG
Cg2SFCqGDOmx06Chlzvmsdx/Rtdu47KBn7yvkXlKNvOYQt0DQN6o0wO1NQNSla7QgfOUVN4c8wjW
tt3y3RwTyjJ1luQEoEpf1VRXktHmjjCPrw+TxnuAbCSpHxbGhC4Sm01lFAgl6VG4mcWdZIIbt6UE
XU6BwavakX73nQfMML+u+F/c9H2VTBgzcFGEgg7bakBuzW9QTXOM03hs7qBwyc2Ftk8hvb9BtyKh
Fv3xFMazoRdjgdRkVCInBSgZBL28NJk6HFPxw2b+bYN9kte9KQ01Ouz+/Fbxq79SsHN5HPcN9Hh4
524jf/1gjDnkAAHOy6ghrBjJ6BnkII6n1Lw2DJTfLFAG/VKl+3+cAH0wyBy3JBbSMIMQkR82GZRo
Fz8EwPt/M8EcM6HPprI0gDA1JVAsyaNdLMrusonto/X+jZijhTyxbocWFZt6VK7LegiU0XDm/PWy
lfN22ltsejfDnKsOYq81yeBuRuRWYDKR7ex+Cm0D8O/6pN1L90CUXIPVSe0xjTdk9vCM8uKO95Q6
n0xifgZzxDSjj1oi4WdYD4Jld4Bcf9Fu0P3wS6fbNTlA13rkDjF4lRSIy06CbT1e3ojtQw5uY+Cu
QfKBN+rHc5fO+iI2mMfwQcXTQExb8Myj8ARoH64+EvAUNTZP+coak0SoYpYoRKZ3rVy4tQVuwTLh
POvpnzg75CsTTCARpHguQD2HiCmc8ii0w8I6NYgnkMmY2vIq4ikAnRNw0W/4t0GJzR+IYAFsQfMv
iD/587P0RyzW1R/KveZUX/mhkvPNJDZ/EFqxxLQOTroaQHa6PqRu7pSvtBVa1phkagbvspNc/moY
D/roI3UlFdE8wEsV8WE20f+Uv102sJ2hr/aQDSzLqEqAk+D+vh6/ZW/CDZUn+jHEooD94efMXINM
mCGjrE1WAoPozd0Vt38RNb2Sq/IY79ID2oGcFfL2kAk4UieaYHyFwTf57BNEuLzlmuryhFii+D10
opfLFjcD6WpLmdBiGtYEsiMDb32ttDOTHKQYsrU6hyqAtywmfAhao7WTAtcgKC1bqDQuy93ldfAs
MCGjiDQ9D2mNRJmbJ3VRbnJB5sgD8kwwIWOZaj2C4BCG3yLijPOD0PCGXxWOCRZHt0hJ2rS5hVy4
HY+DKpyq8CgOeGlbLWhGvxFMWlVz5xjpvaB8i5fridzJ1bMal66egqqRpKDwnyFPMzmahIqbXDpq
Jj/jI7tmdWPJNz3EpTR1flki8RocIn4WYXa9zDFNCrKesbKVQeV59OaD8N3B3oqSq3en0o6FuYBA
762xCETPbsI1pfrpgUepxNs7Nvy0ULknsYDPUz7rQgzKcB6alXNW3qLFainGGGtdV+JwGsWXXKlt
IX2puBq6m6n8ar/+j7QrWY4T2aJfRATzsAUKatBkyZYlbwi7bTNDMid8/TtZ6mehFF3pdkcveuEI
3crkTnmHc9gxV0IIoC/VIUbylI/y1dSrV6penkZFvS7G6d8jUbwNSufGxkqYaix5kwKcE/5N/an5
yx6AKC2QNQzUV2QRO7Do+jhXYxU5yZwCFWHF2veShWWUpwHzuJf9wFYvZh1nz/Wl1ZGU2BwoNViu
lAfT4/Ah8+lnoApIP/qfdEfulx/I4TMwLAnkXs4nQAX39rNJ6jQQM8JnM3LJr0wMCkgTZvC/6g5a
LkW/W4RoppuP2ZWicO6oMaa6AV0ktLGubjSJHqtmuStycL3I5kNRKAfBxbKXyD9nTCjRvT3hpDZy
3bLPB35l/QjuSB/wGi9U1eJBsu3D6SCcAm2SDRqbt8KaOZm7Um8R2ynZEVk/VMW9bkreQhY36UTA
UCJpnGbmDeh6zQb5Zm98V+v7Lv9UABgNW/0JNrEF18jc0PtrBFmgKmsY1eaXi+xs6nUAkS5BAjKt
cwoPmODFZVhANPwN+P1tq3uVx/mTplJqMDZ1r1UkjAHWnlqhkjShttl7/Q8csn++fMxtZ/wqlft+
Y5cCWTNTF4x1xPuy/mxYiWjoYjuwvIrgPlqkIRprbJCknxLV08n86OjZbQP0fPCTdbPhZ1Z7Q2pg
bmCwen/5eKJL5fIZdbSxDEgx/CAt0a4vwQ836KdK/XxZylbDDnAegNHBPCVg/Pgd1ChOh7js2BFf
TU4ZfcTS32CS3gw8r8L4vTDVSqTKtGAEgzX5izM8xoN1nKLlRJpckA5uXt9KFFf0yOZKl6UFopwR
VegSo5pgf5n1UHB9mz55JYbLCPI86mJsS7OSJlt+nEIs0T+ThxpVseIncO126j7CjPNp2Jv3AtGb
HmUlmnupYLE3NdsSXYzhyOZwp3vyF8X/NZ89nXvZYyti6GKQMNpdliy6Ws7co67vy5EgKrTa3Uxv
2uaUqQ+XRYjU0mK/YRVipVGdVLTEMUqI4frjC4He35HgN2gPNuMOcB4Bfc+Ybfk1u24p+rKPYQRN
4fdXK2m/Q9e3eX0rYdz16VZtx72NulKJEYY6tbwov6qmP3GOKyHc/TXLQpOBQdwUfeLPXbefzfqP
wsxKBucdKbBFs5ThFxi32UcrWE4SHP5c4/Gf7SpP1KLeLpRhLNjBYDLmd/nh9nbS5aodkEgqt/HX
5M7GzPkMAriv7Udg3gWph7H6xE8WN2Xv2Ny3DjX2wEQZirMVWlc/gsvBwAE1DgWgQQLphAmHJHWj
LwqMbryrbpMAbJmBYXnL7AKn2w7U03AS9c03lWcln/2+lV04WrKAIBny067w4lj1jOauK0TTRgIp
PFUhWl2FlrTwavJ8m5kA5+xu41JE9LRdPLJUTIsAowCzFZwDS0tdMnR8VZSr7BCFxlC71z/mV3TH
1ktnWaSum4daiePszkyHLOpruC09tGfXBKjrsaOu1nkMGVcPsCWfwR41lwjnVESS2b+vPhrqx9gz
RXEuSDrjZjTbn3ZvPCekEj0eN4PR6oScQSIMxT210V9zYsntZdSKpcdR21cZeoj5rSza/Bcdi8tQ
SKKjvo+R5qAdjy1w1CNjP8eiM21measzcQYXx0WH5AdfrZD1ACmfKwa+2sxKViI4myKWBsp0wt5V
OvXrvvJbzKdhccZddFEXbTNmv4riHzjlZOjViDp3AG5A8HI1rpVfITNzu7rcNyAOEURRZkHvHgIr
cVwSpPYZuJ4wc415L7ev3fZj5WPczi/Aj2C6PUtORBAN24F7JZJLiJqMKsq0AK+p9xkadOJFh+Lk
AEcTnJ0CZyz4bmeUoZVZ4f2mNtGIgNBE8Qez+G4p8VEZP0d2uxfco+izca6jrOy2pjNaE60/YGm7
LI4UGKHdtbOjR8fyr2zHnQGkkOxEQU9gYjzuB7DDnU5poZpWjsWbKA5mU/Gz6cPl84mkcH7DXCJq
5WAXDqQEUyj6US073x7vLgsRGPIZDWn1tbK+GDrCrGzu490yKodUH4LLIv5B+TCiB/SwjdUwSrMy
kYnxZ3nctvq9CuM0XS9UPTJ6COuAUJjID6NNfWfu3cIxBYq+XXCyXkVxkRKjqIPc5xgqUB6mnwRW
3IX2od+PwCtAvhU99d68FzXIzuH3nfOwATXpgOcZgOuce9cqqeyVGZZsfjCh9M1NF7K1lOpx9jHR
IGy7b17nShzn6COD2HWRQD/IoHl5davI9+X8oLQiGsvttGMliHP3ahShjMsiSnKYzgvDNcZBur+c
sA6cg8hHbZoWkJcUoFmylUX27yutN4rRaloZp7JzzQCk+7QzyWK4tGnCy7rPfvX7r/UqiLNhe4pQ
q6vR+2vRbQRLcum2ZTm7FFQxu84CA2RdLY9UKw+LSkUAqKJDcpqSluCBHgwkAlqc7ErMvHQU1bTW
EISzTQ+yuktOQ0ieZb2hIb2J+tZ3tC/l1LqXL3G7g7oSwemGPpR0Um3oBtA5MFOsRIDKARu9P6Rg
iXHBNed33/4opX+V6XBFzyUzIyXPWBocYaszwiIRBWuHKnC/28NXKzFcLpAvBXpXw/loTuGVj+2V
kp6x5bCH5Y0/0yFcdlg4uxZtQAu+msO5yZktZPRsWi8CaFWjJOjNidzjZpqzOhrnHisrKacxhu53
Oy0wvWWfoil1MEI2Vtl+kjRXhFKzmQ+sBHL5gEwrQ5EKWHUF4Gkw+7hTTLzSxrbJmOHtl4nUctM3
MuAGLGAhuJ2fxisvopORcXw5MLBb64ke2lvykPn9ablnDxejcasvyTH2RYg1m2YNjgEVNBsAIbI5
Y6jKwijKCe/7Fgw7jF7GGsESLn8T2Nxm8eVVDK//etEQatgJ22xh3JrLSblhg+7KtTjGbDrJlSjO
BkZlihqnxonkYxRqe2mnhFIoToK3P9evi+NV3tCqVqdscmgkH8bmeUp/2P3kZpkIqGx7aGd1Hk7x
S1u2wNwOvWiUfr6trNL2sAzeeGCCAtVBXWcHQ8vMXUKte7RgHzUnK1yrrDHWFjcNiKAy3YvlOj40
SJq8TOoTN0niYy0BVZ02opfcptE4DkCdDNO0wC3+NhS2JSVN1GONQjKkypcBPlhXjrHDUMnRxp6f
azeJYABn+zu8SuQCxjJGFh0o+sJZOz81NZDcaEI/LOV0lYiHb7bV+FUYZy3gbpIlW8Gc/L+fyd90
qa83ya8lV900og4EfxcbfTgURkClQrAzsalaaB9hTQiB2wCt5duvhYm9VpULyMiuhh3IUvYmOjiR
p9JQfZ4m9wejGdfwqLMOSGX6yetFdEybSe/6F3AZTZQ1zZizLqu0H7Ew2YWJrwzB/Nwfi8IFOF8w
7ZFiNI4v8EdberqWy+lpDeZ4R2YzTdi0Hbx0P1xHB3KKNDfV3RTwLvAYJysLzc/ieX2mkHwSB6oS
Gxgs6MkADvXtpVOlHyOZoUObS/JFys3PmRTmn8pIy1xdkj9muilC6tzM8tciuVBWk1kBH9n5tOy9
Xu5KhlsF9JpQ9an+G2hVmznWWiKnWU48osRLYgVYu38TzaYgPHITwK9l9W8SzW5mP2uhnDJR2crU
psMLajrWj1go9lNgg1Wes7jZI6jUKFIfkJFa7lDtpUCgUFvpyVo2p1BRMdskniC7D9iDA6RHYXTF
NEkPSgDblZ8F8rbcw1oe7/bKKVnmAtWKyRt2oAX30qN146iHBcGuQGnVrHdU1HPeiqxrmZz3Uwwb
EGysF4CVkzBPFC9Hjh4nABFSAQRnYT8zcnH/3uWjXj4ptqff2ks8qkOLzXjkRamGCy0dQFtiHv5P
0q/Xw71DKJ7SpB37FjbCwB+7zsU2el4A/kzadb4aWKY7PziL14ckFA0cbaVga8lc8hyP7QA8H3hh
w7jqAa2DgcpuEjU1tsLkWgjndSwiExuwcawo+YniWVDslDwsha3Sbb/6f+emypynGYamkzvm3DJM
hz7K3uLnhpuCux7IzqY/Bxbgg4YrxgMmCcEeRbI5n1MCUpLGGDoOykT3hqIFOl7jJovp47AilypS
Ss7VVKNGiMLAo22ggpIcCLWdMPFj3/2fAwXAd98qPqaJtbZVgOjPuP1I47MhTlruzrhSYQSIhN1l
QxOpCOdSDDsGK0WBhhBKyldxa/mREwdY8tfdQpJigVWfK0uXTsc5k2FSyFQwTYmuW9V3bqfZrT4y
GPTEVw8l1slv6c95CLUdKCA6gbELLI4fjxww4FeMzJEVzbPSnRTAGU+1IC/9h9Tmlymc65ir91xd
tAsBbPfL58t6r31OP/Sn3k0/AqTgED+Bszi9Fa0xbxa+VnZ+/veV1FRzGOA4Am8jM7S6yJUqYOVm
KBLllTcA9D9PTk1gKR1QdKlP+sfLOiSUz/mZpS+cOp7gzIgsgY02tf1BxgjqhKKmZuxtMnceceTB
j7MxTOZ89obF8NNUF83RbX5izI7jEWIjseUxTYq0wfon6GECucuxuZRLd5h9HNx80X5cPvGmJwDj
huZgKR5PaM5KJ4rxobxDmSBNo5053cudevgDCWAzBBkmcJ1AQP/WD2Ac3jFoiwegsTxouKieiuCp
Ns+wksBFoBLY3pWeMwnYtGxlUAqNivb9v52CU4wUBYhlYEOvBf0c9X9p4BC7LGA7y12dgp1ypfq2
VDeDVMHgpP0SgDxkX4cK2bEcrDsUxyjyhChLontjSriSqDvp4kQZPPQYmCH5yChErHv9FlXnfQG/
Ffv17vIZtwXamGVEHqQDZ+atwApVsMzoEHaoFblL/hSlX/+TAN4zSt0w2SSFZ+wH5UpVki8AYy9F
rp996neuX/91Ct4zooNN27TBKdQPs9djC6j0rN18y4B8s13s64IpsfdMJJhOVlfyOPWe81hWZg0m
ymhHGfjWhJ7s5/SYIYP1yoMdYF36DvklPlm0k++tu7TzAHgiOjZLVN8dG28+x1GsDbg9mHdla2zr
xJTwJAEwtu/0yy1gZRbfyBtQgqiYE+1uhhZ1HWqhNX35027bx0o+F98rm0rLrOZKYDuyX1oEVj5p
Pysp8vpFdZvYeRobHQg+Kvy0PXwvxnEPesEHU23uBb9kM9MArd+ZxByIdZzdNKnUD6mNMgr7IONB
0mGq4V8mqGn3bK6HbckX4060fLYtFVNFmJkFucD5flbWWiyJZRDWKAdP3uAuxPSiTOncqSF7kxgP
l8/IjvD+Y78K45wRUITo1AARMCgAwOJqyaluhyfZHkVXySz+khzuKjNaFmMVwenNqHaWu/RoevMj
yLS+xSQAkXaKnjXwG6hX6K6Kxfm7JPxv52SXvrrUUtaqCvvJaF7TB9u4y7Tn1hKUqURXyUXYAksY
Uh4xEUruUeC293FQChOG7XzNeP1inHkYeWb/XUg8pPfzI9D/SyDTx2F6SD9WN/2HHszkrqhxIpTK
efSp0iMQd+H7oVH503pKT8On+hMmuUPyNQV6O9bRsBa5v/zN2Eku6Aw/oGJodYNheVxohjkbHxms
v3S6K9cGVsPwrqADwaptj1bmZbGbwev1gvkGR9UmWBtiYufuS2KqXlMMAmUUSVDfKmNh1WbZLAgs
GL8JUXnb/1dd5MdRkFNac5UhPmK/ytcG0E06N4tu+pdvaruSZWJ72pKdDYhUgEV1yGAhhjnIxnSL
OycYHxhd1uhZoR7EmQvcFH0vqhJsepOVXO4CqWZJuj5i94nmOsZRsJpEM9eyT+nybZC/DfOJSKIJ
wU3rXolkycLKgURFJxMNtOkBVO+hL51jP9lHaxLBb21HPzb368iAcrP5SYcoytMpGdCBSgF/ifSw
83T1lACeEpQsu6ndiWGhVXZb7+zMVnVVdQDV/I5CKM5Nsy80hLkKQ9tAA/xoJ8EAIHGWgph5yEia
UFsqAgWDWiNY4HasKvKv0eBZ8mMb+M9RGCws52Dwci/MkYEwtR36P+WMhneDSkKr7GWlOtlo4gt0
dzO7exXINy6ScVSlhEErxD+Lg7ybvzCaO1DPo5VwLvuIDrj9ZVcCufeRHOMdmS9I72LAKx5T5wkD
cMFyXx4qwhZ6QTkvLDX9w6f9dasmZyg1yLxKKwH8U1nVI8j1qJ9FVD9a3XCnUiPznLEDqR3okuPo
a9KjFkWl+WTmKva52uKUxcPix3r5M57jn01bY2+yaHw6WWgy0zY0GqBExqWIXGH7bb66KM7UVCCV
WFOOH83G9nrA2YMhKNozQis9wkSsaIVg+8OAZQk9bWApv4O8BXT+KGcszTNUr9u1B/trvosAHp7O
Afg0jr9BobVpcSuJXNa19HpvShlS3OSqOuSn9LjGUxMq3ma4WUnjci+5SkYdZBlodu7t8AX2HeyG
WIdi9U3WOBLE7U1XuZLH5VpLOQORI0qUYNbkJ9tJ7tsMiWw+JL37Jza8ksSlXFk5KUhbgT32ggem
qHjZ/iI/U3+H/Gyrs6quJHLZV9zPmWkOGerT/xrtTHSNnEccB9u27I4Bq1kPtbwbs6cpCi5fILsf
3vODOgVA3w54Tt+hCdZxUUc1m1oFGmbhlz391MsY1Bp6jJ6jEzv7GkWX/rLMTXNbC+XUQy9JMSwV
qhHKrYm9CfRSby3gzVRn9sTYNwRJylauAE5DXTWAiKoDXvlt4I4bLe3Ac4xrLH9ISWhJ0Q78JldE
DmvzZ9EUnkRE5Y+tL6cjGdYBKajowI17KxKkEsWgWggtNPlk2pWvYPsbxf3L98iu6d23exXCI/vl
aRNpqNxicbp/TLFeYjfHUr7WJ2F9f0vlV6cxuAsckJGMc4QLxFbem4Wk39nK28r5MY4BWHiTcTzz
gxl5kmfErOGrQOS3m7Ll1HXK/ay0z1KbEteInBNR6k5wlVvfy0Dmo+pnIm5eRQCETovMgKUtQLkx
PpVS0OeisoZIBheJ21xrhoxQM8gj21OMozH8paQiPozz2jWvFOuTcKHTGaZYa8jABj9e+DDkL4wP
A2vnWDHx4jAxgslv3d5ivMGCW9ysX62Fc1EtmYpmtADQHUQgZH8CWrzffcJwzaMJr9yf4nCA7Mil
N8ouvaOP6DSAo060tr0V6zDUI2MQyQA1CL+YNdZTHGPFH3iXheqZ/UdLtOm76b7WErgI0DlxARZT
ZCfZAekCoMB3kmdUvu4qSFDsE8DIKkFhQXQmzp0sMSbful4GEX01elEDwnWQr/97Z2KCS+sF8ejd
aHCvgQ1OqhU9IN3eAfC+rj8O43dlEajI5iQPxgbhFAHhDi5rXj9xjtqKoZ+RJv8o89inmXK95LZX
ZHrjTkDFKyPyoVHoydLLj1PlXDXIQ62i/dAlpk8A/VSVppc0xn4p858F+BAEEXGz0IFICHIK2cRo
mMHsePXOw/TmAJB5qgTmMAXLaIJ21wm6tgVga9y5VU0Oi5zeJyV2IHBn+35aTjVNPUAMXhe6GXb1
IvhF70FSGKK3wtgyGdGMbHHx0lxImkDpSNgP7eyB9Exq3bEAGi5xuvzUTlPvJq36Vc2tfR7VwKiq
pts6Nb+n9px7Bti8Q0klVw6dAeVFY6+R9X1JO+IWqeSnsumNTlH7jdb5ytJX11Ja616fVOo+QXxz
zSrdp1PUuoQMkZvW8wRMcbk9Vj2Q6YtC1/2ojB4uK+P71Ykzhrlu2uBdx7QG3z7oJZPI+WDGISOz
owfFjQ4zKJiW6yoUgrS/88tvZfGdhKlR5javDRB9H0gJDp0mlDCe7rUA+P6bRgcAZ62H+sLlQ75L
vZhckKA4hsa4g85uZqVn6VQqE1VwxlL9kmRfBuXJ0kd3GomLxPmyqPdRAbLQWNDQYERB+V1QlbJu
aAa1bsJuF4Xs1Wn7011zbT6b4CkdfNXPfecQZR6YyUSDlu8fc5xszl2iVKMvhbHEIbEN6tMuP0zU
ORTxeFIS+t3CW89L26H1GPmloTc3qtFckbhXBde99ZlV08a+rsYalCZn1gAVGlQ9K5KwMr/K5uyq
CWZLRNMW24ddSeFMtdeIDMwiJw71sD3M17UnYStm8ap7xgMrglJkf+xNrGc3uxLGP3462qdON9ZA
9ryvjL2Zyq4q+0n96bL2iG6O+4DA6M40FQzZYdZo3pTuNc126fx8Wci7JB1n0WQUvUDChn7LO2uw
rH4eLTkOrU5x1VL39NLykuyDZIZy6QRTf00agVVsimTs8iaAuJFsclG11KEOdoqBUT3UAm0/7jUU
LFshD9G74I2TgbYAGQOcGYgvOMVzSqkjSIrq0Kiik4mmtVtW+fd/f3trGZzaJVYzRjOJ4nCpVPDM
RKAOkalbSWAwQNlObpOHBKOcLrbFBdDwW7qBcM5wa/DlAALyNljqGHqTC1OPw8a+S+aHWfkpl8of
WO5ahvpWRgQmdYfaUA3VGXaoS2XHiAqpAtgf4W1pLYTLS7rUSiXSQAjzkA6GTkLbr4eDFmqeDeC7
hAiMakv51vKY1qy8f6XRyDFSGBUQKF104FzbHgHs8sOZpjCvZW/Wp2vJEOSR71PXsy6+fi5OF9PG
jGTGUxCywhrLyrX2wfQHVHSRDrRh4TWRAENuy0etz8lp5kyqqFx0eH+b/LTqD7o9e5Om+fMg2CgS
KSLnC+1Cr9pCwvejxW2XhuZySg3BoJTok3F+sCAzVax+YP6CXnVhHi7H3/EXopNwbkl3GnuqOg22
3H2QIstTc0zSDLrgMNte6Zcm8FlPTxZ7lpMa4bDK/IEA9FoWKJvgy/PDE32XFGhfI7/RjVM2AhIm
A0vFMnupJQkcxGbUXSnZ+d9XxmRhlwypD9S62yFtB3d2J8Uum+JEIV/25H0k/zfr5aOVXeojmhPw
t9GcPabTUQHdq7lTs+fJCsysORWm4DLP3+OCfzrPsa+OiIgoSRWhUL5KOU5lDq5uzB5Id1L5zaxQ
2M+fu+6mSsf95cAi+oicw4gXhWAfA8pInD2lN3JfuTXwKvBqEn1DkUJyjsKKx2HJwbceykc2Ja4O
Pkue4h7v6hcyS3lvCrnumFe/dKuc13DKnIyR1DfhiLaXvsuPkR99bHcM5Ne6q65FhfgzkvY7ebos
s4evpQBWmPP6k6JinyNJwkIFJ4Fc5ddplweKlv9oyyVzVRWI5apl7IfR2BESeW0OuEVMUX7p1BEw
hbauuVGNwcRyedJJDzDwqATQkzXupoT6RYR5HJ3iGBat3Lmi38BqgjGZckB0cTBAoqXpqWunDNiZ
5ehdVpTNz/d6Mt6f0HrqCch649C0yH5GiaJttD95FSKD+v/t8R5lBB9BPpcKexXOu5dXoXllHJfr
aS96FYqOw+Uc6YwhSmCFw3kt8W7Igyahggvbev6tD8NUc2XQJJ8sItXMhRBwg8XZD0fD62vQwjqT
PqTo2gkMbNOSV5fHTrySh+GhAZiNzEdWJwC+u7USuwA7cyMtvKwJm/FrJYhzGWpFjKjVcHWafZtr
w8c8/7KM8/1lIdsufyWFcxd0smW1VaALjPC6hhGATsTxeuVYHqbb5Oiku8sCRafiPEVdLmrnKLDc
NvtiJ3vJxMeKvl+WIVI6LsFwqqK3hwo3N2tlYGp/YZny8N8kcP5nnJD8peiYhYae+11zm2Lu+j9J
4Ed2SEkL4hArDuvpk4KJTB1rnJclbBaHVpbDj+eo5aBKy4hPQQNMjx+X/TlI0F17lA5J71+WJvgm
5/76ymzapMujkeJBj50Nt7TCZPh4WYBIk/lJHWvRlnmK5iY0XDZx0bnLPvJ7F8nLjoT/fuyevQBe
7UZl512dRyWj2kcNvg+TBrt5wcCF3VjhcJccVVEnTODm+M1NvWsytHnwzlH0v2j7nKsEkGixixU4
TzVagU99v6vBnY73CsUSm9aMdIXxyKLO86U4gBsgYIMdwCBklZgzTdR86gTptPArcv4hasw6rgfY
bgY62bQJGi/x5QPbW7TBoiEcljl/pwuZhMr5imRCQqDlSxNGX0AABwLbxNcPSRBf6zugBn5OgGyA
WRZGsVReYYgW5b0Wu2+1kDpN4Bd5fpJoSSUZg2ZJuIwPmg3KySCdngQW8m4e+e1X5flJxqTE6q2J
uwV/2YxZL2wxHEFg47Z1AWSsezo6bjOealXUqN62fZMtHds6QHy4SFaSOCU2Ku9hlj8XJjlkUSIo
n6jbUflVBKewuZLifTwoqDkrLrkid2B/gOK0n/VDf6K9K3nSY+eXBwnrRfNDsnP8Ocyu45+ZVxxF
YFnbX/L1p3AaLOuxli3YrQrz8qYr7/Pqg/C4ogvllHYGCRcZTbkJneFhsHJ3/qMqr6m/HoILcGVW
O63WQB3rzDgS5TPRuqNcffkjhfwlhe+8YxPcIUYVJ2GUo1XSK+neqKVvtZH4CwHYXZ4Z12mOBUnT
+thmyx+l2gZK2Bqqieq74QKS9WO5VFDLdmkCyZQ9JfshOODmh3oVwR9QoqrS0hghlj2oX3gzaewy
AOX5kBwHt/qL+AKRW4HCAvMCbA11YIevxoJCUCqLvkPI20278TuayAS9HwuoFfsswKuw3bO+tZr6
0kHIyMVybd6ZrmTzx9WTvB9mo2eyo9ACkBXenvPd4M++OYKbLvZFk+KbOcxaIlc3bRuTTktPyLn2
XO6Xva75DMQgOs37RoSIxMzq0vHUtzHfqjrDKWiFheBFe66XzJdl+kNOqqO1DB+ncf44jP3u8udk
dnZJJPe60Vqa9bnmsFoZC04voJZl8EfpzPoemSKv0pnI1Adq2DUJs+haC8rSzY9sD9ooHmYEPTFT
6Ja/XsvjQkJGqd7EbUxCo7smS3bSzb9sdERnJxZcIPtDly6QCwyY2dSMiCmIjRKxfU3oLpP/oDS7
Pgvn8MlkTPPQw1fOY4sZ99xd+tjt7dEzFxFHqEgdOMdvtEs9OTka0SraYgzEqgP9NdBC9pe1TmhW
nPtXuhnQVV1Dzvnfa984Ok17Uca35SJXt8dPDzt2Ko9yqZGwHHrMKj1psRQKTsPs8oIO8KuhaVb2
5VwlbYjl0137EWgYIdl1VxiBBb6SqDb1HgkDWZaF3iiwlZCRv+vADcTQaDdB44A0wt4h3pTfjfvp
jm0l9i34MTCdLIRV2T6ig2BmWWjM2pwfNBpT6mx9evGDy4Ge8unYwe+2R+yTeMUkSNM3zVfXFHSA
DZB38UEmipOszGKbhLV9spYRiPkAskxqrPqLwPo3Q8qrJD6kTJLV1Xo7voQUSfdYWqfc9DvN+zuk
iIKY4Gj8kF6t9/3s2JSg7PItyz6rRe8qXebag2gnffORZa2OxoUTWVfrajTwzVgTafzOHlmgIwBd
reQ5DkC3Wbk2m73fiNNMG94ZhAm0bRvdVFDccx6rG6paK8qZvBkLqQ+/UwDcbJWBf/qXLM5llTIl
6pio5KU07Jw/YPJtwG5AVvhs8U+UE2w6lJVAznflRSsl1oTDdbbsps2Tg1q7wKFs3h/GmjBWiVWL
d2TGA4aeuiKHz2I5VrnvPLqnH5qDDfcoGsPbfBBbK1lcZK7ncU6IifvrkcYBhI4lAZ3fg3opKLEq
1vxJfdMBI7oKwndZlXlPYpoJjbJCh7wl28nkq4YRx6m2XQWw5IJr3HJaa1GcASyaJqmxDlNjgwPN
ke4l/W+nRTBBI3RaW6nAWhyXS/V5W9tjLCN9a40T6mth1GXXbR5/vHysbTHAd7YwtWy/2ztqoqiY
rcQkIbW/1vQwF1/17vNlEVsqjhnsXyI4m5rVxIjqGTohGzKKTzcYCBKo+FaisZbAGRE1yDwrOiTg
Te/Z7fNQfyqya616GsizVH/NhfzPW253JZCvd8b23I+qCbVLhtijqe0WBE916N2giV6dGyHFAioM
VlQs2K7JB6+2KglIz5w6JDVqdynMly1mYZxEhcNtvd8gVNyUqCq6ZWKPHzOhnL8d+7gfbDBmnT19
3TGAzqC8pvfMC2LMfP4mmiDeSuBgva8SOQ2Rh9wssgLfL3fwFqujg2NJ1+CLdbNFPZmaY8IztrZf
KeDdsKv9jLkygQa9n1DVmAN5/Qm8CqWTUSxTxJwkI1HpsPiv/2A33fhGqHh4g+57T8EKXPFJBLAt
Oj6fVNqloraNAVN/7XAtN81vBbgNxcUxdbZrB4w3BNO3L6dhkapOViBqIkAJzR6G9lMel2787zHz
z/f5Koj9kNUTrc1q7HuMEIRBKG8wxp0SNQKPvOG63pyF09MEs/VO1yOtU8rqphuLJyPVHqtWFSR1
G+7rjRhOOZNiik2MbCIlWD47w6e2vr/sHkWfhNO8OMumRisXOK/xx9R0gPi7N7G5azkiHWf3weVR
64PwBVVnUmxpaR1YmWx4rfZF16kbp895dgW8fJE9bSQdb4TxKX6n1gMczEvSwd5k9DTfGsffSjoE
X0hT3+paWsQ9PFaEJ3MbxPsqYETWSoactGb4Aq2rAJ02FGXeAu3jCc6MEnkp9nmhFl3jZmbszs3k
dsm3y8oh+mbs6CszSkF819AZgQa4nl4BToipZhwhYUavHdQ9Lgvbai/go9nYP8b0NXZxuZxjmvB4
GTCFHUoF8Za6fhirDH6Y3IwdxoWj6amIusCZ0FxR9CuAft6oS/5BG52juRhhLSPLS6xdHKU7Y24w
bB4BSiT+UWvGN+QYV5jVco1uMQU/evs7vP5m7oaaFCXLMbaQwJiPLTm1zp2KZsHli/kHD/0qhHeb
pVHYSWK8RIf/azNLocV6ta3Mr6I4x7m0g2FPMrJ1IEoHtt65HWY4Lh9HdGWc4zTaBnPhALsP07l0
7TT28+QbsURJ2bbqvh6E85uxnXa1lcDdyNLnTkZa9gnDU27uaK4i6qayP/Xes72K4lzoOMhGkuYs
HWNj5dggk9vvqazdRqRype5TLaxsXf5IJg/6aBJ9NuMU0Q0stl6UYDLa2V3+Ru9XuM8B9P9nMvkZ
2yUdl7YucaayTJ56rbmehyJ1laT5NtWgoHEiGVD+6Y1Wz5/qeNkN1hAOmeZPNTZU2wyYOeRg2OMT
Karn1NYflmI4LFp0J+Xyl9lR//0c5spxYLL6rZtSklHqc5bAUeV7UtyPee93pqCKIzBCrGy/FVKU
UmQs0Zs06f/rIaIy32XdxZT4W1HESvEctxGTKeqkdeovCWhA1S85IcAeCi5/aaac/6y8IKF6KwsQ
FlEdD8g8awDAofzrpuVdMX0fbXQi4sfEtr3ZEojceqa/+V6ckzEnpyiNEh6AZZx4pg9hv0cBrn2B
uAoAs3T5jJcNFE+Zt2fsbG1S8URDjjNP4KnMXacDmwENRhS4QbQhcj3C83G+J5/GWJM1pIY6GBSs
Hkj1iU/vR9Th0uYAxMZ/z/rCrFXDC1rHE1N3+KKtRbK2UJlDYNWx1wDRHqe9KPHYqlFhihCAfngW
GsjiOW/XYfF9nBooTOtH4a8i4999K1ajEkpk5sur6EoiD4/fNjqQBHKW62Bg0tE9hpMwusXks5HJ
2AlEL6KtALWWxyWPkmYUdKZFExbJTe1gpYGEFSCALuvkppKspXBOq5SlLG3Q4T+3DYBVj/Zf7mkf
zmcK5lAgbSshXkvjvFcd61jho/hqbEjlpUnx8sirQpH3EmmIw7mvJe/MuGpwMjYrhSWrfDfuUwOT
Id1BSlHTz0LbETzGmMe4pCKcF1MbNZq7HGmYMfUPRAUW1WjM0M4usFJH8CLbjATru+Tcl6SMVE8c
nI91btksGJnPfdT2CLRnUR/1PdoRbHstjXNejjJq/yPturYk1ZHtD13WwoNe8ZlZ3ne9sNrihRMI
9PV302MqD8UkZ3pe+qGruwJJEaFQmL3HLPntLP/RXoRhBj8GuSoUxvCrOZh8rv2NAvXWJXQud+XE
RGcVJcadkdvHQ43Eb7y6MpSXxkTxItvBINzd0ZVPSbvSnOflnbGkP6ZDD8q0+fbvBbhbTe3YT0sD
mRRSWp/GEi3MU0itjNOz65cJL914IWRhj5oCvqXaMfOAF4CCSx4vG+CmT1GQIVZQRADA4UpBu1we
MKKHEGUcU3/kdxYm6AZ7F8RmKzJUzsSsVFMZ5G6uKcJ3PVRdyZEE2O4kN+5/N7RjUDxKj/peQ/um
7Z3JXCloZQ/xYFJEK1bWuJj0cWuZuYP6nYKk4PImbsUq56tbqeRkSZwBxQmFd/7Wj89xGqXprV69
yrwBnxrAQ9ifVBSAiPhxbivNrJU8k3NMWKLFbmmTzDlQgZIroFJgaDWgYRdcXuG2tX/IW2dJ8l7r
Ez2HJcjHKnOBQtREKUCBeo8D7fkYOxiJRtI1dqkUXZa81RV2vlJtdesZkswse8yhOsX8Yurje0l0
cYr13mvs+chocZp4fDvOKEJN3GM5Oc1zfIrRp262xUkrW7812KmsJZ9qFnot286pKxrFiewXheUh
Dx+1bR0oVJxUrj9d/vodvV/nYAYxllM1wP/nPJzUzKXpXq/Qolufbpizg1ldoAYIYSeholImt4mn
xaYzVbXX5VGDMXwhEpdVzc74zZ7E1TWaj50hCqloQtJgAr1pXVsqQa90a8dvTYdMMN0zr80s9Jmy
aysnhZlRzag4lH0JI43MqXz1qKnOAk+/oMEeFJ8ZXoEQ2pc9OTI4Ck+Xj3FvySv3VVopQvUaH1Ca
udPmtSunlVtaV4QB2wOd/XtIRNsXz9mprnyXORFaUA1uOR8aR+4BUJK+AVPBxoiacVvK71IWxbR2
6r2i1N5Cl5+fJdaYSXVJKRGOSewNPbyu1ZXO1IcDw+0qiK9Oey3lu2e7cmTDUAKGg0B/MajzMOUG
ciF6bTic8V9VZ70kCfLwg96/cav4WVfts5bEj2XOMqeVzKdET0dnbI0Cc0H6gw4YC0dYqIZgjvmy
AuwdiL605Z5tjBCqKZjAxiyxlTgkx9+xleLmp/kk9d5laduXMtCPLYLZfGudcLQls5bGeblPmjcR
v2nEN7rdOH+jkRh+9UPIyozrCaxPLIFHt4WvJ7dxFhX26KjkpwJWWI16Un01iIf/bWErQ1bkqehz
joWV5eyO9YtuXOVsDxf9P6jUx8pW1tqrEtbdweku77KMePS7N7uzT2Kn9GIvZA6CUxLq4A76O6/C
zRfN2b6uTLevEitJJEj/R8yoOMnxb/cV7MlamatCp6KBDi2ylvd16/59Wdue4WNTV3Zq52PL9Bkz
l8Cnicasvq2L+YdudF/UfMbEZfs9U7Q9uIzLMu11PnEWiJKnDLlSM3mVhyjNG7enxxbrbUnmSvNe
M/F/sPJ/LfLTBH9t0D7ucvz+pZnhv+1E3ZamKgi9Ae2iGutxgSLWE0lZ0uf/KnAuHSgLsMv+CN92
/KZaQDG3AaP9CfFjppzP1PodgE8ecJrA5QCkpr8E4HSM9B173+qjA2Q3rAFctQAxW5eDuF4YxOxx
goZjg1sVJWQAUancASS0C1qL1HDQ3uOpeyWbzbDrTOzKtwEzUx0pg9i6L9/t2j40PXm77Mo2Xxdn
IlaurARTSN5SuDLwhLd54WTZvZoMDgavdy6DxV98CvDOBK282ZAQSkmGk0vjEYgxalBZwqPj4PTx
jHnWnWVtK+WZuJX76grgnrYxTKCRFzZcpXzJazPMLTvgnfqC5KFH6GAC6Isd7K40PC5pweWd3c7T
nH3C4hbO7toKXgXZRGQNpSFr3QzDwy5te+7lTCyYQPaPkc4PCkkUh6Qi7JrqrVLbZ1Ald7dEHXe+
Zk+VVn5PFjy3QZWF7S+kqE2L+77VdlL4O6q0ji0Um5tJbeAmTrj+Ktl54mpD7Vs8mQBlhQDn8vZu
Bhcfu7uG91Ms0c1lAsWlLPUS6WcLxhd1/HVZyM6u6epfj1CS45J1Dd7epqS/cZI/UF7tHMzerq0e
PpUZmwadoCWDXbykWnUcGfUsEqMiMT1dXs1nGLQl13W2Z8tyzzRSzWVT7wd46hK0g8COAZEnOLL8
1MuuW48bvVN3gA2pvf0p+X9g9F2w//XglVahgUrlS67XyLPQKK0fVp4/yZxgEsty++TUyZ2fyvEh
G2WnoMdK+or/EqCvLSzB1BOrBijReuCbFT5pnsoJryMKDDkLE/fH0XwQcef1VhmBQMKV1Sd9fqqm
wmWj7Tfk1kLWBG/lWbxb2RdeHFWzdeQUOGj5j2R4kAGNl7f3rEPtnTzX9pMs7lvZ8Hk8uTUKp5P9
JrGn1Hgap++quGvMV8AyKBPoGkfDLWTtiH57d+A/G2ociqR0mH6N/1IBWW00TSeXU6eVEdkbIESI
IwI0AM6eZu3djAFF15H7FhQN0hwlpAgn6ZdUjy4g4TBqD8w39Thkj5WBvlud46VA86vKVGrHYlYG
jpQu80ZrQZbpEcw0zjT+bHjtUoV6C2GwPb910uM41c5kIDncDz6dqWNOlVMZjz3NnDybHZa9NN31
NEguOOB8lPgcFZhoPH3TNTy5beVabXOH0Xs2ma5s3Mv6q9520ExkaiycB71JxavSGq41vEniexm/
Z3bl0LjxS2556WQ4vWicRrxr5lEtVIfF1E30p6owPZmo2HTJ6xvh9tmPYQQHiXUFTxxW41UvM69L
bjJAAxJ6y+YXKb+qpx999lW176G/V4K9zungSf2J9LlvGT/l+lWqZDAICEdjqlurD4RqLgDQnUTn
od786rLiSqm+lFx3KnQQaNnXTiuR5gnj7iXhpj8LUPTYkieKLxqYG1VVw0uceQNHMdZ4L5TK6QEg
1/a1p4IrMxOPnMVOXv7g84mj7zUHsl6bOpL2qkwDtjZzLLn9IlcvGZ7xVg4gDyhqe1PbV1lt4zgj
MtZeWb0PTPNKDUW63M0kwOQCwIwUfm++WnzwJtBlxeXtoAuvrgzPYJo/Gq+VxH3KozFnkdy8lXXj
jF33rR9vpK4WDrfRFkPGq8rmoZwMxoOsjcgOlfUEljE9jIG3yrkGNLw2c5psOCZpcg+gh8yT6fOg
3LbZUzuqLiqxjqVQ9NCXvmkPoQHWp5KMD62MwtCQOKAADpSZ+1l+iNHUVFQwzBTMvwkD4xEmxDvg
3BtqNI5IaeiBNqgBlVESZHNkzpWbJQ+W8WIYwk9G2e2t1C0GKdDt5w7NEH2cOk3ehnJv2FC9yQEg
IiDCfwJd2FVFDQyM565BH5U0BEP8qJTo0ExeZkyUxVPrkLp1AAt8aDgOh/5Kh59591NT7m2qOjn6
RNNa+GJQ3EF7aGx0EI2P0/xoTl8U8UWU3O2F7cz6d116HqzWEfSYx6Mz27ctgxUoJc4Vw5t26WIa
+XqQmNPYP3lvuHNKDjPtQzMtI5GeSmDjOZqkYOgSdzvLBVRuIm+amb6i8+Y0ZECmz7SvWfuUyp07
VppPJuWYqZOjCXJXzwXxkvZpRrOrsLKDpUjwb9NtTulR1cQt0XhQEXxQJ70x22o8E/jpgs5uBfqe
pP4yMcDQztlRdHrmqECCB0QtfnPKnjuRH7K29+TkhxDpm2zGDlhi77sGgIxM+kn05ioxW0+0UpDH
PQGyGAYhJ1Cqy8SZxACJAKXU+9lV+go8PlrrGJUJckrME4Li2a3z+lbVr3INOPK5SB3WX/VA2NDk
0Ud7wpXS90HTSi7vFEcbrsz6obU1p7ADvbqxQfrVADTFIPItsd9k69WytOuMEy815bCJ9bAYTlmh
fJcq89g036fUDIEn7GuZ7E+S4jf8yiyeyfSrtoifE+TP6iwspCHqGdS81ZBNHoCeedvFX5lcP/BJ
oCwtu+mMEk8s3JZ+rxXuDPHkZdaRkhNFc07Hf0y9EurA/xlupDk9qQiYYlxVjT749cCg52nQYm5A
NQucNnhBsVW8QSe8koM4o1O8Rmv6EHPUoDNEIckEL077RJPcrYC/L9c3gzSCIDt1K+XesH7iFehQ
civzhzT/0XSNI5r3xJRO0/xsFflRAsgn2PPsLw3JPLOVX+KZfEvZq5ElxE0kcuT5PbAnK8css19T
MbmZqd+ZpXWfzypu1nIOZF4eFUML6n46FIocZmICBErMDjX6N4EUJTovr/mpt4wfTFM8K5kasOeh
W7Fm6kED0Lwrjdl8r87820QprEg7xCXCeVxYd0mbH4TVh5NVf5tLelX0zeCW8fQFQdrVYOinLoED
LdPhkc3ylT2Ja5GqD3E2HvtG9pW0vydx9V4W5rG02lNq2DA3ODu7La7ZNP4o0liFmvfoKrBFBly/
OqsdGfONnLUPaOu9MVlyk6D2KXr6rZPUtx7wWjaDr+KoL3iskK6NenoileGKONc9Y0heNA7fNIwV
hxdMb4AMfZSH+D5rR8OJdft2FECfcotqAJykWdrfpbi4s+OEoGc5i+goojzjgSUp11NSHOQ2PeQM
dcIEtSdFc+w+O5hM9/E57qjWPyRrvtd7dqOUnD50CwlGUrfYHwoyEDO+G6Th+6yNOtg4jFBt7RjP
vVkFLVRzgA2/AeANrAUajjSfbqzZemhF9VMxS38kk3RCPcxyUlaDV4yrkweWkWNlMCl17ILLlTOi
S6JAkYONDDgXTD/OlIEtQrqTTXqDzhh6M6sMvYem9CXt8tIFn2HPHABUzri7Bw1MVYaBZG1NRZDE
lQ+erp+KUj8AqKi4Snj/kmZVishxPOgSwXBZGhQkPmDboob13LFiffIIkATTAZdK0ps+MWcdBU7T
7cbsRsny4yjMWz0rjzp6cApd8kEAd+DmgBht6vDOLrJIb5A0lJgWGRa9ySrM1OpqIArNYcl4NGQL
Xo4KX4JbKen7KGYHpPVOR19J/tKoitOi/li2v0aNXqdWNKXvuaY5aaW5QOd14xmUmKbqAU4eLJyy
4nTA6Clz4QCmL4ktPIN7tybj6E6CPMZg3aGGhEPjePoDviDoceC9NQNQ6L61f2H/Xc0yw1mvXGWW
vLo7iTp1zOIpLn9lXebw/iaVC9+2H/L6iht6MCYo2LAqEEy7leXebTNx4HS8KdOHSi1e4vrVHE8W
YS9l+tLa/U3cZM4Cll7rUdHLfjJ/Twg5iHj0hzxxrPSGcM3JtRlAzEMkjzQyesz3vVv0nvS6z8df
bQLLuxljNcCgI9LuiWuXlqO3jSNJ6s3/yYC1lXBHIs9BGk8dKEIZuDPn/1ihVqDaQHp7bu6yZTjB
+FrmmdureZAqO0nq7ZedrRJMrWjAqF+9m6VJayqNV10I+Rg6A+yVhjgQ/vHya2j74fUhZvUiHoWs
xp2StWHBvtYs0MYfc/rAzZ1uhh0p9irhnqhJ2VZF14YTL4fFFlB8aAs3kTFakisAALu8qM0HK95E
GlC/LZzIKu2hGFwx8wkZo0ytT3MsBdLc7YwYbx7PmYjV8XRVX4iqg18pDXgZsNZzI5ro8+V17AlZ
HQ6d27YtFxA3EI0jli2QbRvpHUBWxU5JbEfQOmmhURPTuC2akbTpVFbXWXOr1DuFxu1n98eOrVMV
lW0Yo9RDxlL3Q+rQ44XfkQBgk+BLZ2FVwKMcyC5HxmbDt3Imd5W9EMMoUtOiy8A+O3SyJyIjIK/a
iHmf1pMD6ieP7Fr1qtuFoyi5Jcf50EzOfPqjhq+z71ilOMpGncqCQCmpWQazVB4zlgYqn/zLOrOd
cDuTs0pvmDUdyqrGPi8Fk3Xr3AL5sNc6t6c8y8/P8imEzsPUyLwNqfUgGobb80Gz90x6U8hZ0mbx
MGdCxJyWU7O0exH5ZoFa7UDoxIZ6x3Hspbj1lecoGS/xCkWCkH0ffJE5KcY7XUVGjwtIyjgaLIWT
+/Q5/nr50JZfeykttPImaYOUIeVISdlJD/4iDkRZhK6I3vT3pBQhbFPbWenefq5cS97kepzLWKiw
nkWVnsRIbuPu9fKydoSsR8XBMDjymgC0QOPdq2Iljta0r4W1y5W0WTn7UI71hHipaa2UWVAODbQ7
VmTfMYcDhsGM9icHt2+yf9dAjJU36XqaorkEViwzDahpr3X6LM+vVrG7ps077GxNK3chN3GlZWaK
Et13zKC7o+yNr7ZXXZGQIdnn0Pvs8Y88lKbbGNU2CRr+l20+szHOUgR4FMVOBJ4ZuTL5ybJ3boHt
VX2IWG8fK6fJZDipSe0eyKi+SETyLivdnojVxjEwriMxsET8SvWIPgfq9GrKd4Rsa/bHOpaPONuq
RK1nkyz9fWU+iXDGE8KfB/0FDMd7ZdP/4JI+RC2fciYqV7JBqZc5XPlogLHDLYNYcibLafyFrbkK
MnayuLPXJLO3wJW/VZKxlQGrgWI0/VFK9wNSc4W1M/e7J2PlbJuGW2kxw+sBMBQ5kDulEi7/wxrY
vyNcc+XphpgLHeAK/2CI+Gezh46Zub/V7LHtHv4tzFoHupKUy9YSSOl15+oadbKSBSkYlyb75bKa
b2/eh6SVsap61WbZ0hfR00dwdQaSdTfbe9ig28ETEKb/9QpZ2Svok7mcyr/pNcAhGHV3yT05Vc+V
31/nt7onXOvYBsJn4FwCYrjLrsmX+KH+dnmpe5u6sugOiggkO7jCRK/9xrScochdBSZQqrL/v4la
2bUkW2MrgXUVLjAN4d4T0TlVN7pSsfN++A9m/bGzy/memXVqUFrGWtahVz6+j8PUVU5T9H1yJx8b
edwnId0eBTg7ypVFV+i0BFoWjvIv8yILJWgx/J15kW0//LHAlXV3Q8H1WUOT1Tw1ASO2NwM+/A9O
SzcUSzEBI6Gsx4psM1XKOV1sQH5Hzc/puhNFhgEz2e5lQZvx2Zmg1d7NnA1yqsEbFvYjMROnFm8j
AZyU/SAleyAcm9puoMVNAwM0hm1Whm2TTK1YAyjBvs9TpBjIg92h9Fc2kwInmf3JRXYmbWXgSVJK
wigTIHkKECRqz3Yn0Har7BzUprM6k7Ky4DETMrUqIMG2zS9ChKMI4ZSo+F0+pb2dWxlvKqdEqXQY
LzdOpLxaSqhJNjgxwL8uC9pU7bPlrGx3VKaYIrJtw1wD8Zt2k83x4X+TsFI4kMlkWokSYkjs5yYn
Xll0Owe/t4aVeVZ9X+rVUOHVVryjZ9PB6E5weQ3bL/6zbVq9avS8Ldm44E2Yz1Mw+1rsoJiVIqnu
MAfJZZ/WfuXJ3/YYtDeN9Uzs6sKXTKLaPXAsQ3N4ls1HwfWwlt7T4hfyaeHlJe7o9fqBY5G5mHoC
ByRIyJFurvmN2ANL+8w9uPQrfKxn/bqZ4tHqpxkJjDEwj9JbFbWTa5GgDmnQg6eeOYMne/oJaQy3
uEOvQH0Agsk+QOCOwqxfPnI1mlZiJHiQxNM12k3uxGDvbOeeiJWbmFjNxhlsNaEYODLS39RiB5V2
WwBwlDC9qJrqmqUA1ZOyTWXUVS1+B/ZNRzZ2h2MWpf70lMeA5D9F/J4MOrvXGalUpS1oF9L2oB6X
kTswnKNq9ZM+dhHzsy/JkxSqzpKI2ePo2lnd726wM9E26kuSTZHLTZrmxApxHKqdPO521HK2utV1
0aeKRIolPmo0NOFm4G/B3KltAIcCBeHYSRNnAJhv1u/cv3srWymGJsDxbaaiDW2je8xsOI6SKdOf
+auPo1u+4mz/ZhS+rbqCS9TfkaMECkQwtE7tEhflMCuUKpBKN25aOPmO2m87LBBVGIZtgiF2+fmZ
XKyuZsbSpYdlok7F3VRDGVS7tpoC1NJ7D8rtvfyQtvLKRO94rM7wWZJ808spmo72GE+2veKHhJUD
Lmeez2wZtAMCJ6r/Xoo4xozf/sT1/lvIuqRAZ9IqCYeXVzETY4vJMa1fjIide3hnKWvsNTrFik41
SOmmR3WSgYGF6ag/m0w0PtaysqqyHRrgcUMB/tVlvgDJ/D30uu0Y6UPUypIKbS6UvsadzLrc7yrz
NAK1USQgo9EV//IJbWeiz5a1sqfCNERjZpA1BuBmHKLFFS5IkcLPpPCPM9GYsbAtQ9PR4rdaXK4m
yjBny+sbYEZo1Ogzt+KSjJGTdi9TvGlFZ6JWa8PTvqg0CTquA4qysSq33iMC+d1O/ekmQbCiaqjf
kk8IosWkqG2/pGBGyfyeNyB7SvVnJRk6fwQEoTO1/TPpkTKRNP25ksU3e24ifehvO95iGM6QAUKe
5I5AqcG1rfxW2ErhsIZnQJY3Eq9LAc08aUBiV1IMYc3ys1JFCZWoa8kFQFkAooh/jy6eoMnsaMrR
L5FoZCeQ3jSvsyWuFF8eOpKTBrsIgh1vZNE8AcWA7d2LmzoPzyprAL1EJLV6UWUJp0MqoZ7bFwka
rLycDGAinQMx7/T+biqFDR5OgiMj9hq1YNaamQAAHM9E8zEmA6Afsj/xRx8S1igFKskBVzTDH+nJ
NTfvsj7Sirs/MVtiYp4IyHimuZ4ipkIwUxCEEcsUf+80QV04FWADrFDxY+ZQ195xFL8j2LWm6zgc
gkQOoN+V1QVYllVimlZbh/GQpq4ZC+J2Sj190Rm4EIqBIrAem96z8wKExOatMZID3uN+p1oe3DN3
ZMlGg0R6sE3pVqCtCUlm9EUUEbiOI40XJ5aZp8oqOldtR4+1FpJH4qRUzQ+rrAenTvMbJtEH9PpQ
xyqBxGfUaIJQsklH/6L4PvEer9VWL1xaAN05lq6UVPMrgllUmwZ1Kz/yuo7A0xdNWmwAmzY5tAJ7
NtlU80xVx19Bx73Lp/QbfvHSnq2ucSHayeZlglfO9eTJoDxUoulxfhnCKpQf0fkaP+pBCeI2t33M
38twz6Y200nnZ7a65DXC+0GeJgot4b7iUQ/9pOigckhYB9mj8SdKeSZujUYp2XHWaxRco72vH2Wf
BoUaLDwgk9/fma/5z+nL5f3d8hnn8lY+wyz7NsvBGx72nX3KbLRaVS17K0T5haHj47Ksvb38jZN0
FgCqPZunScQVSuMiUH3FQeZi2cv2MIYJdHJHd7bc1PnaVtfkWLJWG3OozpxUYdsPkbQHEr23e8sX
nC1I6q2YJ9yqQiMdooIZQdIaQduiZ3gqdl9ce8tZLpkzYVMFlM96gmpI1Elady6d+bpEtSz/BjIw
zCUVXwqvuN0D6N+WaqnqwjSpavZK6pCZo2zMcw1a3/wBNNBRUqM39rJiLDb02cY/ZCzbfLYy3ltt
UuYyBS4ABjqPWch8oBEcd7FJt65htBj9ey1r/6srnUlalSJQq9Fc5jD0Aj7Gc5j4hYv2fD8DoK11
nfp7ivj75r20wJUTGyaizCqv4LKOWWSG6Hwbb9FzBSxWd+nN6AQgSTGGkfoqkhyzp0fAcdvZ463H
1/naV34sGXtu4cFCQ4sp3ys05AJn8dj03eNULPGSaPbo8Tan984kru/wUe4VZc4AzaE58rE5VC/d
oQlUE/PvIBXzzNsc41BuetxzoTsKS1YejbU1oJFFU4UdJU9E1cNctXdBqRbXceFAySqgG9qJdKrd
gQZhmaymmC+JqhARZ2AGtYQeVGfexYraUd5P89U2pmdIUQBiqBLXjTJ5XdahA3IvBbGZzTw/tpVP
q1u7acHAU6F+gkFk9H+juOdXPxejlD3j2dIdlAIk9BBd9gGbKZdzuStHM+tlMeZzsxSKgDB4xIMd
ocUJEwYgVRkfpufEa6MdkYvZXTrFld+Bu5s7tcMpLiLll/w7nw4YqkHt+WSF1Kf3au8WigPIwek5
C/ZKz+qOSZKVOxJanyV2i9tDfNeCwm/kh8r9PoJdowgHABHVwCGyfcWtvAqdW4joIwp+586Ff7rb
C3P2lGvloDqGnvdxVjq8/08K2vnTNvH7Wgoub/ielJUPqixbWvpkqlCx2XFI3hQDq7Gt18tSti/l
f3l5IKv99TbREyWxqYCXL6wR0wfjTI694I4+WsVJaeXyf1NchPV/lSenUhaTxc91g2se0TaNIbII
0PXoWgAJxo8atBt7x7XjW/VPII0tJ4Nsz3AG8D/pGzIOtmP5xTPKNF7tNQkwAtJn6W7vItsctNWR
IpHRabgAQq/W2gCZVzFkkAGOgfUmnnJAEzAgmGBEZ9xlOtzUFh0pDkuzMWu+fmUKouvC7hF5JCS7
FZYVqRp7BPNJeFlddsSsr6lGsajaDAirgMupGF+tnjkmEtmXhWyHvh+LWd9KimXMOYq7S+iLuRMM
LPBD7BG3PpRRNpwkz97Tyk3nciZwdUPZySSmpRiJOf3iRn5BiwbGGMFLqTum0z4VB+G3wZSgn2HP
kW+a35ng5eo8C+bSpKdqUQ9dmChHWwC/mbGgBq07Gej3nU3dvOrPRK2uKp1mvK8be7ECYOPdzDfG
t4WnipqOfNW51NUw5rN3kIuG/+XOUHUdTOUKSM6gk5qxkmknXGWlqSuBZh66K3EoA3SrDQcN7bQL
GN/OCpdTuiRtUd6zzaxLOrb5AGlyaIZNFWgghKSn6mD0gQrwqr1g//MlvFrd6kasY3loLDSuBcZj
ctN/BRO7h7YrPzuMv/hV6SeBtNMo98n6VgIXNT5bYKIUlPUA8w84nvB0uGNxg/nxPdy/Txf9Ssrq
ejMEgt2SQko5M0y6WsDhCTujc+QCLa8ZcB34zrP6s70vEgHMr8oakPnltVcx1LTpOSb9ghTVsSLK
juDV8axwaR7KdjE2P8dsK2krt4yEQaXE0og0lo8RVtVHA8Lo2+Btecd0iEN9+Vv/WoAsxtjzMstd
utZPa4EvBbcmroM1VAYzaDsQbVCC2jKa61FWWdDrmHRCZboNOxkzO6xBO5WRuMPcvKL96nHHQLbM
ETgk9jI7oqKZc7XyxlAIsr/Y52oY3NH02wwTX+JKHb/kyv2EFKuRR5lWhfbDZcFbeourCSOTcAHA
i10ZZtvToW8TGfyGGNXT+itNCyz19bIMZUttz4WsrDG2M6k1ytoMMMA9eeKqepl9CqRKwAXIoJD/
zdNUfTFPJHfy671gbdMXnEtfmWY6FOiuryEdMAGB8Koo821vigj6MTHsft9c77U5barxucSVmbbt
WBOQhyjBMjqBbrQhTI6Sa13XT9b1wh2JLopXzHP9j7u8ikoTfRBDxnIzYEH1Un2NjzSQboyb/LX5
RiMeoLwdSZh7ee3C/r9tF4LZWoZp2AsNnQYYzb86v1qzWk3raiUQMXnkqf6zAtWwsDp1b4nLEj6Z
6Zmg1aWlKaJX5bkwgyWJOcUOeW2fi9DwxbFBQ95xOKAX+iS+tH6Ouuxu3fc/aNLHOlfGAmCNRh+B
yBLkB9ybnhKBD4OekoNw9UCOpKv4YVeVFuW8tOKV6XDQ1WXUas0gBqPTu4IHVnZaQF6zMB5dcq2/
1U/pqfD4Sd+BX912DB9rXVkNY4B/aIoZHrFQwpkI200zzE8je7bjezdXCAZZg4AKj9jrHo8eM6SF
lLdgWU3Vx0qqH6wa7d9dZavBiDqQM8+k22mL2Fzbh8h1zwdmVGMNU5bQV52hQcB+JnZyo8l8T10/
xXWLXZzJWTn12pyTiQo4V8U8LIzq800Ln1eyGwz9urMX285+qLUnU/2rLaKg2hdpquhBQYHHhyJk
/98njVbLWpn7oKPfIbNnEzGBeUQ3QpY4SmR7o2schzHskFQxfuz4ts3r8WwnV4aP8uZg51aD+HH0
UE+4XgBswZpIwjLa38LPhfDVAld2bkAneW1Cmnk9A2sGPLwZ0MW1a4GWGfAJIoXi76xv07GZwE03
QIRkK+uWEl5Qm4gR8UfvY9j9mOHP3hWRFgHgE3RPSxYHyETCNyMe7Rngb3X/5GPOhK+uK13H9EUx
QPiSPsoQ41k+Rrq9Yp8kd/MYMd+JYiXGZMm64M+sWpekdDEI/thZvzSMaxWN5qgo5Mm0AOpy4oxp
B/yEq4rOO3u8aRhnslcqxDmzClsHmzPTJep1Q8nDtAW4885JLvb1aTPPxKx0Z9T7grYaUQIS0QOH
waceVnNI3DHcf6Nu30hn0lbXQywxSS0SWwnaxp0Q3KQutWAclTvdL9RoVhYBkNO7vMRNh30mc3Uz
TEk2ArUDMktZ95PsNW5kTxlUQO3UXi79mbc5E7fWztKuhc2wob/zuJajnDCIHEcLBXj3G7ta0/eK
l3uqso6kpnke2sJAJPXWHKTXAlYYew2MYnopI4Zz/KMttfH6MIBHiEGu1ZaKdJiAcqVhZKOdgV4y
u3QZg0obVxOqO+11d29rzZm41ZZWBQa5x5pBRx+5L64UNPlWrrgZQekLbCjk+eqdAHFzQwlIPUHD
ic4AY6WmmImyWYk3CFg8qjgsBLuutCndMfDNt6p1JmW1i2qRk4yXmK1ZADlN+GzpQXnggeJXAWkc
Y8cMAAW7Zepn27hSk/8n7UuW49aVbb+IESTBBpyyrWI1UkmyZXnC0LZs9n0Dkl//FnXe3SpB3MV9
z514YEc4CyCQyGblWlmexoMGkUdXpOJskUQLHDrpxVEZx+gxNprCzWoImejAi5nZwnwQJp1V9YTZ
WZlIdsyC0xwEToPRIFsBRUEkgFtmFlTNDKjkBxMAyk1QhWY45vCTbXdRwO/VlZMPNjRnzkECzkqb
SSkF9UWSmCDLeJMEYuNxA6ICz35MpMxG6QxUM1ILoijwipldYwhWrY2I6RJWvCogM/B7AkVFhem/
mwEJGl6hV0lCL6hh6V0GdmUtzG3I84WXqZYTm+lgzZFZ+NYmxYMhFMBtGSAumZPoHupKvtETlwUt
+NiC9nvYJyXwFVFuCqV4ksv8Lm6BsDViEC+N4lMyUJCIBd1FCspzo1a/FJWCkWZOIbJYsRT0LoVf
pOwiUbAx0bqz8iwC75rkl0P3pCqCbiGG0wCzakbIp3SG18bBiKESYtdC4tZpe2k7QbUqlE0gEqn6
tTT5cSMX+I+nFynQmQXuKYwlh8pOE4Q9NFuBM1Il0dTaeDA10mUWZI1+ywv1aZdDVSkNICU0Yo/S
Yar8uTIMk8UdYJnRZIBtR6v2bBoGX5qT9LGKM+aGQlZYQoG8tmSNYJFM9vqpcNCqnNyqVfO9ona/
McvPdkUqgowIXscq56h2FEbTO0HSR1ed69/ySHunzcRLNFa+XHVPRll8H3T9GMSlaOfTlNxJyP6O
RFXvhVja9e0IwBH4ufvgOGCMx+wLEOGTdGKHYkj2wGx39tDL33UcYY82gfRjbBLdjekM/jAZg1pa
T4UnYRbHYzuJ0implWgfx+p0AG+RgHEA1rZ7CuoZq0/a2Y/rElqKzfAaMoAUQQoPUFjSp8DSpKJT
F410r4wZynzGaBdy7kVZfwgq9edYCI9im+6oNL2xYfjW4EnRwWNUNfj3qfvTG/mTIgZ+JI7nRpxP
mRid2zL0RKL+GjP1vtdC0VKl+i1LOy8MIl9MwfkVVx1Iwuf7SA/uEwXjlsIIFq2wONdJspOzvDJj
Rl5ayD2Av9MYLVC5mIWIAATj1ehU9YZuh0YyOpqmUMsYwsml6gxYXhocVJLNzlRI92mkjxYNqiNL
4J7l9LGOW8FEdlNamC89t1XuxCBjysmAAZoSMOF81yWh145oiqfSJcm1F13O70YCWQSNnrQqj8ye
tW/TaDAXBPr3OdFORg+UYgC0VN1Ku4miGAzA3HMQQvMZorhJXe1A6OI2McBOFVNDb0y1B6kMInfK
k9dG6JySiDH+tsKzJbV+najfGi3obG2u7yfJYJamgjuwTpp6X3Vl78ihTh90oY9wl1KMTNW40bGh
eU0Cmb+mxcwqCLrISauL0AvBaJfVbXTolMQiBBDoPgXhG2gDi+9EKpZDHDTmJKWvihH0jlFGYATs
66gxjbzWPEMxqslsG2N2UqMo7yMCBpgq6QDaLgNXNtJ9PgivVTDLphorHv6LR5qp3wo1ehnS8KcK
MjSTkc5vtUtonFmN3qYojvdVpBLTiMdDJKguKLzpo1LJ5BCBaMgOBOGHGHbDt1QAVZu0CCTiV0GE
cSp/kSZ/UEWxtkSW74ciQtt26M6iPMOJCw8kzGdTTMDgKKIP4dQDpjVaonZYrSLj4DERnVYFWPcW
It1gHqpaq1BL4oGf5gd6CBidgVbEri4IitA1BYixApRNt8QxuoTx+GPKlLs5Ib9ruf7JNGUvYsgQ
vNkxLnLyKmulNeiBN+Zx+ygOemQGLPstGnlmSmH4R2daiYNDHyVcfjwXz02TncWx/xFoKNhm3V1t
CIfcqGYTcuW/RjX0FakA4UOmOOOc7jWm7Ekf505kJPdA+0l4qkDhVIYt5h8k8KeVqvEWdvBVoERC
A1m/AHCfm1NAarNODXceyyfagXWBqGUC6Ong48RjlVEAFgZdPKaRAbKiIPE03aD4m3DOrRa6IPez
2LRmJ5T9c5BV049ZkwWv1hP6EBZVc5QCsXhOCwhn6jkG6XTW1PaoMtEBzlE3hXo4FuW8k4v6uUY7
FMRvTgqpuwlZm4WsI7FJXP0EHLK2mKy8NkUkg1it/iuQ6WlugtxSwzxxZkm6GKC4X+C2BcgCG2al
RCagCIxCW0hBmCcWcEbKjuigmZzjzuur/I3UujPTEVr2hXSqpu5BwV4zqVTMApRdZtAYnV30pUtb
DDdmYQAoWF06sQpe/Xqi95HCXrS6eZgG8dDVxr6ZI+hoCD24BTWQYE2xgxOeuIAKGqbUhDtl1kJT
U7WXvFHPij6NLkgGwFdYGNoegWTvt7Xh464eWqV9xqtZW1reWCCHKfdEGp4iRXiYqO4Zc34QxFq6
i3X1SMXR1gPVGcvxwHIVDHSjjZlCp52ze2IMnl4vEg+V7naS8VDFitVnxi5QRRQt686RwQUqp8SK
ssGcY2U/gDy6CmXBMgINZKXGsC9F/Zjq0nwIBe1HUXQNaoLqn4Sm+3CQPUPoLkkYZ55KF1yvOI0m
raMZHKNQ45XzuQZ4gDmDAMrTqTr2SnjEMB2o7Iwcfjq+w/gDGu2afBbAnVVGzc6oRh9zstSs5c7R
qvkSCPHopTITnsKKLg3Q4l6uEAxMYo0EvpIeay2z+xhgS4PGfhBrjd03oFEPUhsT/ZGdAMrKQtE0
+kYFkRwo6VpFtSGtCF5LLXbLZqBWOEqvQwnGlCzGdLUIxx6VRueCU+CeCiDLyNrxhYC5DROjlVkP
odUy8U1V81dY2piPWpLJL8nmVcTLBfJlqk5ZTfBuduwZtH2E/BC3RCm+tsoRL4K2nOoiJZIMCVb8
hqvO1tAFkQGpKTgUTfuLsvl3WyT7RoCuIwlCUJlRONG8fyvC8ClPjCci6xvp2Ffo7PsvWGjadcjB
fyGGz1jOFPCraK70SEKn/i6A4wWv6oP6YJyDN/lxqeOXL/W+tFPbsMetAZxlE/lNpvKHea6ixoI8
n2mObJDhmTY0cB/WT5Q9qcJRhCRtEWz12NeSpWt7XHktl8Z87iNUJ2XQLFDpWdri+F47NRTIbUwv
yUu6yeUtgV62Cm3QRQzmJxSjdipCRZZ1G3XdVSuQtTJQ2VWRv3PZ2BIny3FXqu5cZHdNRRurMnQH
MUvl3K5HrO7XlSHuEmAsuw0DLUD5CkHYrLuoF2+keqsJM70ywe9YqSU9KxMw+PWYvBWVyCUF8YXG
sKQK1HhEmEDnJ7pxIrzA7WMigw4YSMtejX4AxG1LlWnJlr8cyI9fw49SIcmedVrigIgRXCx1ygaO
uQbvwRaJ02rj7mrd/DhVhMwqFdhy9K1UcETZH4/5BUoF9lTbxBNt7YCJlfpYndkdFCw3DtBqPn9t
nbt4Q6obmTBUqpsdiyeAuZaib/aHmoFZXZKfWxiFrV3lrp1ep1pcz7Pqaj2k9EBlmnpRnJgRef4v
jqumgZQQBVARf3z2p0EJBHciTKqrRI+pvp+VLWXo1Yv3YYAfcu5rTEloKRx2GjhxcyTTSSx+3F7D
qku8MsE1NopCUkc9F1DPAWW4gOpRUezS3ieFcAAXczpuvADrJ+HKHncSxGiaRhnkJu4AMfUAaB8/
RTtqD1JyezxH/mYFcGsLubPQZygczAXgKiz3BsTgs+xn9Wze3sSvZC3Lu6Zj8g2RAEbgeEh615ZG
WYLkGVwwipXPxRtFmpqGGDcO0YxvMgHApnxXVoUI+u6+sKKiPZetep5GxRtIsssZUrtB3CXqdJpK
5S0hGmQaaj8T0BMJySPRO481Qefd/t1f/a2KaQRDlYAaAn7oXTPuU0AAptO+6GS37tP7fh5tmYYb
Lv3rXfxsgns7WEBaRGCD7KbKYHaim8uPLPmmhRugnfVGz0cFj59SEQetH8MAddfOfYclaYgr5H3n
6IITAqH6L9DBayfrukbJnayZKKj2lDjJk089xWKnjJrZX+mpctp9443nDLM/1WYjctkv/sW4trp8
0qtPBt3lUAtUxIlz0e2LKPo+t3SfRcWuKdB5qdTaAaF345Rp81AryRlUsTtBkZk1Ruql7/J90U/7
IM1fJt1gG596bUMMXACiLBAjyoOHUyXR5GoMZVcWF1FRp+pbE+CJjUm/LStcjJBFgR7FEUKesM7B
maxbYRG9EbHWN+70aqRgiBCSQBEf2ml8tIwJZzDayFjOladCtwLlIhPT6D4YTuwh3nKPy6HhP++1
Ua68PiFZAVcxnq4MepQAQgiYTdBA9oS6jd+AG3OzBbQakl9b5C5oGYspEgMscxJ9JNG29HSilvaz
wmRE4mq2hO6Tbs30bHiN/y8atGt9RDAIIRsBStf4omzUV0ILiRodYEm/2JNj7LN73VtabP+Ch+mr
u1PwUH/Y4u4OpbkeCQReWj5BigckQktjAQQKbW/h7tiARm+2g1Zzrmuby3G+uq9jRxMNlOQgPPaX
D4omIjZV9YgT+Vthz/qnlBRNkSVZgcwX95aLejIE4TLvle3Ho5JiQtPCHPYg2yg/tlb1OB6KnfIr
gnhGY7EYVUUUw9ztNa++hhDIEnVAQEBpyPO+jY0MyEeEbwpxOhu/oHDHQxpa0UsEbhHs+CKoAFqH
2o1tFRWY0gR0w0lOGUG/amukYTXgwEyNgbKfgr4bD4urkqEfmjxaPgASmNpfWqriI5o8kKCwC09K
Nrzg6kt0bZC7wrEYEhRcYXBh+6oSt7RyS/8mAXAApCfqEfthK63dNMnfYfAjBE2HDV9QxwRDXDVh
pmYvSEuYRMm5N/+rkP56mZwf7tQUwkQ9bAa/NQ8k+rtIAMCBgYxO/709r/Y1jMDVJe+iawYxvlBz
QUoz6ElYIlKZd2X8Jxio17Sgl083FXpXPfCVJS5ADapCF4wAM64EDQHEqFFmtZ7gQGgx3RMrzrCf
Wz3j1cUp6oKGowb5Qp4gQ7QKOw1Jskm6y0ED0FYQ7kxepr53b8d7q3BGZPF/W+I8IJvyNhn7XHeD
b8lTch8f9OcCWdhLcNTuxu9oXoK6YIdaxW2zq0/2lVXOB+rlGJR5jC2didPsx6Tf0WneWpq49nJe
GVk2+crRalRhABXCyPKQqMd5J52JL522kRrrbvbKEnfbZI0YAS3QZRMOnT054WH6qR7m3XwAIxRY
al4DqBZYtYuN3JM3tOy2GWrXkjZ0VuDh4V6lL/wUbYkcioxYK2qeDokcNntLRg3hV8gbwdGIkZm7
0DY6SL+3n9HVV/TKOHdBRLQhyaimuptHP4b+rUan5vZx2TLABdaMxXlPaqwO7dEWcgcs2aozrR/I
j/3jrsHY5YmcKLAAiIEZktkMdbTSla0B1/XH/2qruIOPUrai9ioudnIUgT6TUPfQz8SLdvJu6/Ff
XRIgZ5ArIDqeOq4W0SMBMnShkV1JHo/pUJpyGtyPwv6/+DQfVviCxCjVIZqrsFK3LUSgMmxcbN82
8T5y/yUEBh8TZqyWogqPoClImjShumSMmupGkXCiNINkSBGaRiJatQR18gytKvyhHyNd3qPls2sY
+KJaQzZLHYoTXWONun6o8skvMWAQkcQJ1fikh9O+n9vZuv2Dvx5XUN4gcFVUEYDpL7m/0jM5z3U1
cFNoSaXxcaimDZDrO+/H5y35bILzbWrCIKmTFanX9uyoJtpBELTHcRRtZEIuDev7dBgvUZ7/EBLp
KCTsPKiTD+7dByaOTyV0lpAOOnEIpbVAPBQkOGRFfszGY1bLDz0r/GiAD8njDZLhlbDk88/mHKWY
ZjnoAJXUk+56p3qP7tVz/2Nw0L4HQbi6cThXQr3P9riQZFDnTBGHNPU6lyIkSR3hPJ9HS/Awve7K
G6jqFazl58oGd7n1QjAyTYS0mCy2l7kKDimKOVGQoc3JLFWMf3WV8t1Io5+4if8FNvGzcW6paZmm
g5bDOCIFR0Z0HzujWewWdOm025pKXo4Xd/w+lYk430KzLo76Bp3ESGwhThiekz7ZTyqwDOpWOXLl
MmFuRjaW1cnGF8nuJBublJZYV4f8JRMEKLBl/2sE2xJOoZcA6KaEWJL7bkWnhVFsDKIrtBAnHBRy
jjKoQ912CtrXJ/qzFe7KymqWANEkE5embWPrXfBNViAGTtipBDbMTfLQpMdUsGN1l03js6HJL9XS
jWMgKoSQn5T8FVVpbCVF+tiDAUqGzJbext6gN6bSoLEr5rXVBLGdDgCSNaAnR7NMSXTLQIm/6XqA
dTAjLjCaOFkELEQnVg+kJ5XZq+lRI5FfoQsObdT8t5qBULCnOLMskSIvAqnHr6LLMZCWlJca6BIz
TJXYktuyMcFWtpuNCBEiBehMtRtdvlAWHjMJoymVBM6IoN5LEPGEpALErCFwnUDbqAPrT4YfksfQ
AOqr04LsSsTL7Q3/+v593m/e1xBxAp4AM0/C+DuXWztW0BQewa9128xKVUhVVeTYMsaNJVS5uBw7
M6QhFem4ZHeTEyGppgJUmBVzye/oYSk0zsKWza8pyWeb8ufQVp2bUGaQC/r/qO7aOKaeAl0x0LmJ
ndVgBF9ON56cZbu4K/9pmVwMNpd51kUiTA40AZ4KqnPGQdR+qVDoHBq6scCVbwdjFCrkIHORND52
AVpgBnOaLLvoYGb1c5Tfh8HGpV81QVQZVCtwLV8mt6k8tkWI0pA7VfqLmnZQ3FKO+li6t4/HivtS
1Q8z/IxloI0jnl9s25zVdjbHgHC83rbwXpP/8mWuTHAHkEJigUYUm1XUeWGWpLPjsHJmle2EBppk
QXsYiHEeQuV7lItPUoPZ/3iRR9TBTWe0qQCN3Qxim7IXd8FeGogzR7o9S9RO9Tm0AG4AV5cCyGYO
yT0zACi8q6SNEu7aQ61qGC7DnBAiVZkP8YxKULuxk/T3esXCn5WfoP4KAisQSljC2+0dW3uoP1nj
3kqxhNbekGIIaZZTT1RDYhVExLh7CkUy4pd9eGFq5hehAequEHWbDfPLB+E/mIYSsihi+hYjodwH
SzRJqXTsAZ5qCI8D1x/7yn6ZymhOW3RuaxGXCtckEQ0iIlDJ415qtaoRKaaB7ionKOuihBu5OrTZ
zPgou6Ur3G8Nta25iSt7/HnPsiFSGTSe0PfaobhgDWXpJqQ66IFokoxtVMfXLvG1NW4nBSmpS+ge
YmiPPZJStJAnOKEyO7c/2Ep+jwLJxyZ+YdLRlRQSIzrgBz695OclkFwYWPKLflbuMFdrZU7kpDYq
C05hbdYr11wIBRMucCP4DZDL/uzsjVZtKgW1DNyNwDPcDDNE4PE4VDvyLtbFAnvr1Kwu+Nrk8pOu
SictZTHBnBTKr9SqMJRVuYGPlAtkEOBKcCK3M0crhyDvJXkA0bUrbsFk1k7Rtf3lu1/ZL0OdQYF8
1NwQ2q1pGz4L5EfJjG967o/NVlKyEswiR/vYXy4wQ/LaaxAcJpjoTZ66PXhK3PTS7dQLWizghq6+
Lewom4NZK+HgJ6tceILRHnEW2pYgbIh3mLJ5LwagE9DbperoS0XAjBzDJuYI9dmN53V1xeCdVWQV
+B0wZH7eXqWaCmDpQpASxg9K3N1FEIUs6tcKhB+3b87iXXhPhwrm34a4c2QQqFcmkIB8r3wvpGkM
5FNoanu3zay5gWsz3HEJWU9mIVGJO0fD/RzPd1ApORmN8V+EQNdmuINSF0JaQ8QVK2gqV4LOJHsr
ADVXK+weq6zba1q99Vdbx52PZtbYVMlYky6HEOw2yGOuVd9v29jaN+4dLCEPG7c5zoFalXaRYB4R
otwxIEf/NzPcG6TkDGqmItHcrPsxlPtAKC1iFBv7tRpCfHydL5RKMcCtrByV5RovmoapE9nVobYF
L3P6w1YCvPquXlvjXp4hIfGIvFF5tybZGUgHtJfFLSJR9QAb3HpXb3+qL2RKmTKyog5gL9fB6q6D
ZlTtf1KmbiH7vrI2wSdcL4zzDV070rKLdeIWv7L9z58otv6m4E/S7tInAtjEtorbSgvis0XOSShh
1YdGiKUpJ9SuXbIDWy+0s62Fyy23Ix+smxC33cRNLAv5Z9+E8arPTpC2YtkhjwGrmUScVFAcsa/a
k1xnjl5hrjObfqQLItgoO+jSFt1p6ASPIlkt63ojirntJRWR8ytC0RopFQWCGqoOdfYKKOM/FTgO
Rs1vs8Aqhaecvty+kiuFaGy6IYOfWyVg+9W481vXpVbkY4arjxh0ek0RgTLX8KvL9lO3+tJdmeKS
VYx7CTQdoUNuBH6KWi0JjqS7ACwKSe3WibMtd7PuCa4Mckc4ElgbGFKivM8KNi+Y797HXnSG5ImV
003miLVa7Ket5M4vtI/pMAwxpvK/y+goozdoRX+pD+J9t8tVG/UUh/iiDU4foKuhZRq61Kl+KLlZ
HqT9xlddPUlXK+fONKATNMQkD7wSFCAu4nd2nk4qIBQYb9srjzqeX8wT2vUjBlwqb6tpudLl/3ym
+HM8qIwoTQ4VaVdpTMSrXmCLb81hwa86CTioUIlvAZWJF+HT5/EEUWe7OAbnrdjqq0rL4sOutoF7
OzNGWZdXqQIuD82XbOkgAZhjTk4Lqij9QbHTffXKjsobBNP9wcu+tbvwry2htFWHvZD9oAuAZI5n
HSpRQKMAL8OrRac53tMEo2uYatz44F97nMtKP6xwZy+nUaxmOrac5kC20mgYzDgtd1M/YW67jDxG
qpOMASMzxeQYxie1p9s/4Cs/5PtWf/wA7sTFY9Y3Uwk/MkJXIN3Jv0NHzU3VkZ3iUfmGPMmLbDD/
H0cHkA5ffq4fw7sStJFMsNgu2gjQ/uEqfvwa7gQWwixPgYRf09iBN52rt+WLY6hRkKxeMZG7gP1U
PCJLO9FndrfId8aulpvyM0jMN2LsfziEH7+FO4QhtMLjRHv3QkurD1n+JXb0A8hlBSfYLRP8jZX4
aERBKcjHgM1dcpK2+uzrYcrV+eAivDZnXd2V8L2Ydj+Gu9Ybdpiw30fnCU/rNm7hvU7z5VG9src4
qKvETVBYAT16OCB6Gmzxe2HXpaV2ZnA/+C34oTIz/bXM2GdWvwjQbmz5cth544asGRDW0yUdDJCf
jdcEZPRhBuMhmoFqMtjQ7dowsVrtBSIDjUiMV6AVyX1VsaCxnPX4qsVRm0wAq5Athpg3tDQUfNXv
mEsqrE1/tryQXxZ2ZZT7imELzOyU4VjPd/F58tlkZ3vdlQDLtmPoQjzmVmeKP8bX4rvuzU7z0EA7
u9zdvunLwm79Bu7LtmFXNSOmC92xuwjJT+TTO3k+66lupUBy3ba1MpuAxPRjwfwURKOXIqUExxaT
d8VedDIX9OUtYFMDImyKdzy+x+C7laSAXG4VP1bDh2vj3DHKFRpNVft+hkWo/YLLH3cmA4KDAcW7
lbquntmrlS6f/urCRFpdTaCYpa4Ro3YrfRerje8mrcUE18vhoqEkguZH3kSKG5zAQXGfvtccW7P/
tuhIdI7gQb3CXbKWbWDI2ht4bZp7nZiYDIm4XMihuguVMx0P7fxw+6isgAM+HxXuATJwL1Kjgw0Z
8/NqmT/nQ3vQps7udWbY1ag6hjT6CabvbVQJMGoSlw5TUFFioDZS8vA0t+391DHQcNbxRavjs4Ep
5lRlv7PZeCiosuVB1i+SLi8MnQS9B+4HU7TY4yCvFRcUEPGZuENk4mgPOwz6uPKPd/LFe6D0vMLr
kg3b60fhwzT3PIqNEJGmxrVSvGaf+x0qiKgB+ZsMnWtRiYHGyv8skXOSnQKe7Dgq8ArQEP3HurAG
I3tWU/FxEmRn6EdLTDFarFcT2pfs2+0T8Q/398M65y3FTpHHUihB3fEOsCXPiy4fvSNWYooHYyMA
+ocH4cMa5xeTeFKHLsGDoABCrLv1CdB68T4/SpZsNrhTmTdtle/WfcbfJnnMTU3nNlGhiOFG6h+l
PLHp++0d3DgmvMjhEOYtVYT3Y9LtWw8kfDgm265va+tUzvfJiVgZfQs7Sw5aPpAd3VdO5ywpSmNN
wMVu0bqsFjeuDqbK+cJZ6FG0oXAW5K6LTe2PvgsvkATUEbD2LiarHTTa6UHY58+3d3S1oH5tmPOE
Ui/oNJyx1M4WIReFaHBRxQBEY49yOupUsy8tDYTH6fiuF7mZmm3cSJVzOqEUz4a8xIGDOxxneymO
yfdo5ErP+kGCln1tVyaxtIN0QolnOm71MLZOFOd4JjGU1UFE8LCIZ5BDjBMlOQh+vdvbvGWG8ztU
yaakV/B5s323l3b/MbNdbl6Ncq+/JudhSBMkZcbeQ3sZvO0WAhTU/yA+hkHVJUJhtmqVBcb7vX/B
6LYsggvEFm5nDF+jeoMAlFsker1gJmANKoG4Nd0+/xk78aU56Cd6V+5lBPXSW2AZ99HG3q44nU9m
uTVrKuZ8hhgnqBhrawCDS/Vy++NtrWv5uNeRUCgPbFq8wUi9gB4TcpdBqCLx2VZEtHJKrlfCB5fS
NNGp1ZAz91V26tKHKYJKUnkK2X6S/4RAFCbVFgfxcr1ufDMeI4LuUzKWNb4ZGWq71Ua4OAkqNWK0
yaK63KRbljif2kPVC/UflD60k/6ruI8sAol4UJkCjBhBtWVpKtFzAYL1h9tf771pfcsw51qDDlBT
XcTnS/ZyZA3HheIQ6f85dyiDZFmFnlbtyofSlWq8jBFourcy7rWH/9OH5ZwsuCszoSngZZgPtiE3
9MfLaIEcDLMkhr31lqzl95+scS4VbAZ9wgTEcaD9ANFE8FNIohcUH1J3ZqQx4x7UMkkQv1GivLDR
8DQy1qCKCh4icE4GPdRz6toV88oHh8t9VrTeBEIwU4mCJz2GtkfFTlWbbVzizS3iHHEYpGWiQR4N
wCGBektBAONOtgI6mAGj18puMxTccBuU81aGISRpWuLkN3YF31+4UmXTl4VmXPBUdEugOL01sLF1
vzlPNZIMQWWI+53sA1/aNbslfBE3l7Z2p6HSREQCHUGUHLjv344hWEQZDnxEotdBnyC3Jku7Uq/c
2zdrLRnWrg1x36xolFFoyl5xAde5i/YMCm9kl7giBLx2hrXgRjqv8oLDv2jNrHmTa9Pc1xPQGqn1
FGtkvuaXl+GIKhbYUls3OQsnw8vtCWJ85lYGvrWz3AcsIIfeDQHODDUeu15wp0BwU7Y5+rK4Qt5j
XS+Oe3CqCBwWhOGcgIPeBfOHv4hdRK8RWGcNW9wCB29YI0uEdvW8KXMRgzcA1pRTgUrcIqAj7rW7
xSVvD9ythdbXZ4ZwNYxhomoXybBWgNPiwv7MEAVcICtjY0Gy1EFdrNssZazBqj4Z5d4eMRPCBHMa
uBEIv1oPMAooliExP2zFeevLA9sMMYwFP8UDGAIA2+pueU+Zb9wVgbnMbUKwy5wUB9EY2G2N+y2q
+dVDeWWSe1yGcaopBAOQtoNvjUFzCbxf4VYFc9U/y1dWOKfSCBKi9BD+eXCLpwpVL4STvoHx18oC
ieFWmW31TF5Z4zxLJ4hMzoxlTeAKVVCrB2ecHT2gUQBtnq0cYK3PC3jzx0fjnImh9dpQjQhN/tOg
B57IFaxfaC0D5geuNTvytkyuuq8ri5wjkViSFXOCWzBgGESHvnYSgukO86dVv0HWtGWJ8yVTzCDz
QrGTOclsDICY2ghyKjtqN+ysPacfeyjzulF5Vc4xzVFZySkaw+O517dqRMtX+OIV/94zmR8ZFoxK
isMRr40k6F5QoxUPTUA70pMXVGxtICwebz9vWyvinEY/pY0sqNg5VftdSw3wq7vbBpaPfGtBXGAa
h7JMcxlvGAIxkwKGyKLYlROnbSWrUnDsmi2o//qLTQDxBIcGZDf45vqYDphikuGe4syMnt5lHJde
SOhApQbwvaPoUkAv8zsoim5fs/UP+GGc21CQifSYz2iXEE+0/jNhHuzJLsQgIuBlM0rn4nHhXrW3
YLWrETHGKP5eNrfTISbQ1QwTbm50LGuQZy1d30fyHO+WLly3QxsIOnVAxWdO4YHQTjkqiFmgeOre
/uBrJWE4GkOTJGqI6ANzl5GAHbIR8xkvz6Xa1xdQzjLNyiSr/KYAXrckBDmwmmQfutkFYvXFBcL1
h61e5D8cgr9/Bf/gx90ERakE32H4Ef5Jv6sAGd8X7nxoDhIIB+HW6z35zgazRDdsy7OvP1Yftrnn
v8HkdD0v7+OoRGbVPybsVZYfbm/zPzzCH0a4g4YZpmwapGnp9b33SczisURLIYNDT3bzKd7WC1v3
sh8WuQOWAmehtMWwHG00uzOzuBvuQtAHVH8WvvAUw/uqYv4LYpeV6tn1gSLc28+CCEirFAeq6pU/
oRgfa1kAfj4Md+qsPrQjFEnSDLp96q4bsj+3t3ktm8EQpwh8qqbomID6HDe2hV720QLUkeTZVXt0
0YPnQHgIW9UUg6cA5I3j1kTB+pe9ssm9mxrVU3mQ4JOjfe8saOcB42SWdodnxy0sdV+ctnL39Tt7
ZZK7s4NRqgkE1ZekDRCw2F649avdsANbhSM5QA9M5hIql3fsUB9kv/eR0G1MhKwVaSEB/j9bTfjH
VS66jsaQgUH5EByzqVVBJ+og7RZ2jgoYBjt87KzwabLFY/xL/isCOZz1f/nWhH97AzHXq2rJzjFI
iAmp4A4TTk/AqL3RANNhk1HfD5V00btQs28bXn2EFcOQQAkog2qYu1hgcJ4TpWFL+NJesmkCTFdV
2v+1EQMM8SDBB9OjbmAq5vNJbmY2jlQ1aq9qUHwXihI8ovHGY/91IZ9tLP9+lWXFWpVGUlBVENbt
7QzzdR3d4JXassBF6HA/TVp3YeQRsXqsWu0kyPrWNMyyE59Dls+rWPzg1SpCpYzlSdRAOwzEfy2i
VxDZ0nlRXdYGK13QUxtHfwUO+Nki52WyMmvnIdJCSD9CfGnfWsF+uqv39MB2WyC1r2/TZ1Occ+kV
NUziAp+Ijv1zqBvHOZBHM5zG/+OH4jxK2YyJVktp5JV6+jQWw17UmHf72nwNLT8tReNyenUQZGMK
IN4+svaP9P9Iu7LmOHG2+4uoYgfdAt10u+14i53lhkomidh3EPDrvyPnm2ksM628nqmp3KQqT0s8
m57lnDz/DpC3+7JWgrauj6DSeBosGXO07EuJuWVXTnXv1FYVMl/bT0dsZOFLEZR/2KGT6KHkS9lC
gCfANO+1Dl9KV+ePwGm9IlH/UBQy7IW3Ee71LQp+wSUT0GoyhYZuGt3UfRnaA1ZDWZg413Xzk+hz
mMhcvcSIbcFNAGWzBx5AXoeFWlwP1D32Tbe7rBuyy+N/v7JhtchBDpV30I0e9e/kesoxxJy1/mUp
bzOi13cneAq1VwpNS7M2NBjoDdvMM+IosCpn1ynJ/rKojebpa1mijzBipg0OtB041YmNJub0A9NH
UeCAWNfPvxVfdI7bpHrDJ4wxS2RLPOLLcvXqNkG6YAA8AKrIG4jNcvUbQsnlPcsRc3QlMmrJ93t5
JVxwwiJmFegcQeCRJPAfnXvSsYUB2PwKfwwMu9RasUNLFcNJ+fSZsOHgYEVVNefdEDejh3mUxwb4
9iDE8BXDGT0noaDRmhsgfivl0+SCyJuBA5kYh6oBACQQmG8q2mQAIG6/qu0MjMKFKV5dRD8vX6NE
7R3BXxnWoiWWVtVhxwmZ6HONX3FZgsw9OcLLY3ZJSRYblAWv3dNyww7kXbGeA21gfN1Bcf21hYGx
L9MjYtYhBYmJa0RXSpRLYsi2EZ9FCB6wJdHYGnSCB4w+0OZzPe1SVRZ6t4PIWYbg/uy6x0MqZ5Ch
J6eMmJ9BBfBk6MMJFCrHhBqcRsDAXoDLdko1wsK1ot/PZnI3K/W9YUZ7bSLXhgqkAG24pnYnW4/j
Zv3WDlwVC44GtiDfbJD2ADme2hEpFaCN+h/q1/yoeATTh4qfWKi5ciPE0jmGJiQ3s3n5wAg2MU9q
Ii8VArjuxphgTvQ6LEEs01OM0xj3s/pwWWElQsRXOtFby6LuUocLuGcH/cii3tOSz5eFbIzhwnWe
jyKW40GsWVv5DCk8oeta4IdlIeEbLkqIh2S6Gw6DbDR887O5LqRixwMb9IK3nlyq6mDDrcNxOk35
jdn/FQMwp8ofkkRSk9wYh+CnO4viGr5yznPfND0w7vjppmD8sfzQrxTPBAAcgP2Izwc2/1BDNvyZ
jr1mAqQd/InH8WvByrwkjBVtEy5u2AyodtWZJL5uPIUxUXwWIeoHU5vFdqY0DvmMUj2GoMDYTx6m
fMvTvMcIN96hg4ztXVMlBxP1JW8yoJIvOg1bu1K91ia/sCN1iGsdMyUoOqjDVZSzU+3U+RF8hp9T
MzpEk31bFfFz15F7t1M+Y/NS88AIdNP23d40kqvaHBKfgrbayuq7gm+ED+WdAU6EOevvG4ppxJiB
kMqO8RUnVBfGRul8J3afRuLuaIy5foCBLJUJ7MhkDJalvLMAndwywCbW4LuZs7umrj+UGQHPFYnS
6842n4FU/M3QHCAU6T+XmT47RnZFzPwYdaD5mYf7Isse7Nx8NhogMDt1NMLGm4cqzT/FdX+MdCeY
bRXUUNlPpxt3dQxWs6mIfarVoVG6ZUCYzTxWYqRTH3TYE82+6BZubHKdu7puPMBkgN+kPqXacJpa
5ZYU/a1qL3s76w5mlH+jRRwHrd08U6ZhP2OhmQ+egq/FxKyjSotrZPe/3DLLvXxJnSBt8jAeazB8
9aAdyvvKqxYgWXbtgvnGATUpvboFU8sS0LpWJRnQRqL3Sg+FSNSD6DjrR1DUx/ED0bFskWLJxtU9
LX6+7KtkgoRwhHWSQbPmpQpTA9mOs0x3ylx5jq3f6zP7dlnWhvN9dShuBivHweI2yhVnAN8DiTw9
Ub3cAfi+JIZv5a2vpPBfsZKCXUbApkdNg7ftAvjGct9VAMUDRovtcQyE8gY9lDGMd9IKsMyK+VWv
BBup3iRVB/ek3qv+jGc1h3tz7zgDJ6rCXzGJI/FWmwKBTGwC7BX/i2UcloK8NVJx0ijGbLEG8qtc
9qzZCCugJT6LED7ZWHYwkolVAAv57oD7xi4Hz8xGkBA9Lh3ZXdaPbe+7kiZ8Os1cMEMO5xAWz787
GSBDO0TBX3zZIqVefFV9uixRdoPCJ4tmUBfW41RhLtk46aZyA99z/N9FuOiSYOweavkmMGdlWra4
xSoEoJUfTR8tQxb6t0yY8MUzvEqAmyVmbA22aS01xoM6UjHMZoYuAa9tVR5r8nz5KBsVU3RXzpJE
tI+o7zS3r/vmJds3AeUJvqnb6FDc0x3xjVDzyVX5FTXdHTtETzL72vpWa+FC/t9NSlyWMbxHVf+0
uthXURy/fL6t1wzO5xqYZHccXRdnfHKlzCKjimi49NbidWPieBMlg6daQNqLlMCkGJ1184dR7b9V
iXM1Gei3XP4NG8+DVz9B0Eh7WmxTMxb8hAzc4P0cDlEPoro5GOLyiBFqj9BCZnY8mAgp/yuZQu6Y
50BSrzQc+2VcFwtj+JoTSK0XrI36pS9bLdr+kOdbFvLHZQY+o5kRGjY09qP8A2tlpectr7X+jkKi
mDtqWtq1QcOsBfGz2QHtYh8NT60yB5klWULcGIOBUQCoxQafEtClxeEUygwwg/YODQubBTQGk30+
YwtA3Q+2BeZNfTwSRrHM1LIvaBeFl9Vl0/ZXwgX/rGdmpScDytNJXoRAcdmpxW1hA4Kw/d8Hgl8f
U/DNvULdWK/VKqTT4k3jX4kqCdybarE6iqD5GHtrWG5y45taT21+LoqMn2Bj3IafwdKIjcYP9mgF
F5KXjUWIAf9l3NZH8xsfIsqg6SnQ7dBOlNVuuZa9MauVNCGHw1yPYUSzS8GFkO4yB7guhm8ZN/XQ
B8ZwLPssSLX9ZXXgH+GSSCGbK0aj71iBun7V940/O5MOLj83NBaUpy5Lkt6loHl4RnUst+GoWN0G
y1je0OnnxCtMraMdADN20EET5dL6Pk5JsaNac1yQQUt+BD/PpfMKSgkobZikCvXnhNIgueSdE/e6
C5Zdqd/yqSYZ6OemZ1l9U0FJuygpsGwNJSVFfOt0tZ8nmenlsXoXlc6dFcsqodsfFCDPukUAiCs+
eUENhV5ghKqkWT4Cbj2oUVJm2tO7rvEfKeKrN20tYDaoGt6f2KPugLHrV/4/DSgeAhyJrf+L9pwl
CpZYFFFVmhM8NK+QTNjbRk2eYpVCCdFyHt6z5Mkt/yxPsMWhHVwwIr/Iw6Nyzy1fWby/Fj8Gq7om
m//f1BIdlBauBbhBVNKgtquXQNcvKqhhYPmL0Rw7dSJ4mTb3hKnHVKmu5nKcd5IvyO/rjSGsJAox
tcMqhatS6CWvyfCG3nSYb62rP2nobX+7lSwhuvaK0ul9O+CBtV/24L0Jp++9lxytq/JKCWSLBptR
4R9hwNB7fZW0y4lCCT4cShJ7B9TDc2UEly9vM4auRAi6WGXRENUJtL9SK28i4w5AKQFl1rUuLZ1t
fyYLyzMWWDqQMLw+jQEi4Npd4vgdfVeDq/RblXAJoG50FXMOQizoooqNtjs3oR5yTojlUH7HVsaD
CaKtNBhP9ArJZI+ZuBN/XVVBep/cpj9dgCcB/l8N6+vaHw7tvvku26TYNo7z7xICR9miUeby5KyP
FpRsQMvbJWDvnZjtBguQjqrZkaRo2zp0lijcuqowOvbzjEBcuV7iHl0iGwHcmGeBfwGrrIMXngmO
eEGHgLljV4yPCdAmB7f7rAVKij1D5qoAC6BD8djU0Xe1r3cA/bvra+CilHpzyE3tFjzPR0XLbxIQ
mARqWnypNPSYDHwGo/oVpYl9SxbrqVdKI7ys9psvjdVPFlzigq3oxe5QdOxz7K6hf5j1+37+Po66
N9S11y/SaL2p/SuJgka6dkk6bQLx+7TX9s3VcqB9YHrTrr0CZPUssWrZ8QQ1M6ZpqeYZr2LVbPek
629MWgEsEmzgURn7SJoNr3FkCGvbvnF1REHVnHoBlXwCqfaNGy7H5WDt4g+a/zLQHcimqDYtaSVM
SEZicCdbOkWxuqfDSS+uq/hDlX5dSO0vxcNlZdl+Gq9kCSGtXxoWaYPJnf5vhpkZTec9Vgt2dZjL
UHSl1yiEs6hl44T6MA9nxh51ScxeHck302uOoLUwpemBTFeEiOaqAAVWNLjlqouuJ935qmhOoOnl
YS71D43W3GKI6q/LF7rpk873+fKqXKUIOpKAsoQmhh1wCWz2OV8GiQFsdaHWPunlk65E0NmxMwcQ
KS85FpbQUE84Z3WYnpRmdbIzCR5F7ZzRKCe8hG1m7JIKTKojbWTkIDJNfDn26ljlRN1Rq3Gs/73l
vPmCW30k0YcULB0mAlFufA+J4KDWr2x26nuCUJIErXnK3V/v0Qvw9/EaFEHV8HWG4CZjp6UUDkRJ
Cx+NBa+L9pclcBf0Ji8AYfD/SxCnAjpmKxk67DR0wOjW2JjA3w126V0W8i/Kd5YiBETAEBkWtWFS
ZYsWEEavlRJEK0DlarPARcpoaFeqceM6nxTtukPryrGb9+n/+ScI6piDcdYcZris+BqjtADStR7G
7+oXQKMB3SCLpO54W/3P8oTwBkhtOwcXehNmvfNcqOaT1rzP459FCAppA4FyNC08B41Y8aYZmzvp
TzDleG7/s14k42CbafFKT4RQNlddgaFgFe2Mdj8uDzaJUQx9bJTPEk3ZzgrOZxKiWJnbGWMNjGzc
G/viQK/Qs5zAd5ie5pNdSpRiO2SehQlhjLSKolklUhC1u87q3KtSwDMUiVfbXyyg8v7HowlhTFEW
ZXQiOESOlsbC5WD3PqdyBPpqmMmWAKQmJ7gOTKy7AORDSGFg3VO82LfjQ7xHw3evB6UBOirZ5sWm
woM01gX2FlB5REhNopVWArQ5JL2t4RlYG4q0b5dvcNNXrSQIujEYPIBkeEjH2J0wix3aoBi3kgF+
b4Z/gNeAtRSPBGysvfa56J/kNGFwFFlm3lmNg4Tmc84eOuVb416NMZCaLp9qs0VJVgIFMzbSjDlG
YjVhec1XUYcb9xjtk7Dd0R+8EMl347RbGSjIpj2vhAr2HBVTRbQcfr9vhmAEUg8DKyAlP7p4Lzke
d6xvIsxKkvDVaBJrRq+hed3RCXBMukeMcjfah0pLfPCDmKAtAFFtqDYHNwXwtWxycbtNtZIvGHni
zoSlFNebHocr5yPnaAPHwMlBf/s0gfEcWSsmOfpndPV3VBoGNpOGlXTB6IFFbXOIoDgcuijQqw4j
XJVCfDqnh8psrmylvprccvHBQ/NLcvFcUS9dvOAB0JLSx54nD7wcmg8HlDF27jWnCZmKA9crIqnj
bXsADPeD5NMAuYEQ5UvFZpjuxlkbI9qjxha4riQKbXuAswQhiMezVdtKDg+AbIVSx8un3SBnU5JJ
ETyAbqSWmS/cNoIxMJEpZ/Qx5jDInrIc5gD4lYdZP8yyhdWNHVmUDUBN+vf9iY7ArQhG+5Aljfv2
mJcAn3ODtDj+nrJTEgz/z54TJMXxsqJsO7yzWNEVTPFgzw70hGmHpcJkRL+Pp3DMbtNq8c04PVwW
txl0V6cU/EGKrSVA3sEf9Ix4LtBRo+JpMe/c8ZbNY3BZFv+33prA+WiC7XexVtaswxoAdkB/xaz7
MUUo9FpxhsW4WJZKy4QJpq4naZ3TDqWsCoVJ4gDpZPhq2V/anu0vn+pfIsb5WIJll70C0l8DD+K/
l6nz4UMTHzgSZJUAysN6ToGGt5+c63eMZa5VVEQfMwdVGUuMF4aK/ddgah+XHBCQSSzRyJcWw4Xv
JoKQLZhIU7IYMRhM5YH+XO6Lp8zXat+iXv7cPjZgorCvu5sRQ4a5Z11Rv9gDDrJBsxortZantx4J
TKAdMP/yzUs8gwhaxmiWq3oNUxmmQ6tMvm3+yGJ7d1nI9ue1dAJaMsNBx0r4vFCjtjcYmquVhYqo
p/5SvM5rH+nOPA6Dp8y+dQ9EmQMNlI+XJW868LNgsQzBct0q+wYZau58a+N9W0if69sSoJ2uoWF0
U8Svcl0gW9lGX4X5kQIhqIw9zpOan/odkAHC+Tv5UkkGiTfdjXWWKFhlY1Qk7SNI1NxjFbn+kFfP
jfHIsOAIwIXn91zgWZjw5dpG0dRUxVTKqFWBW33t+x+XBWz6mPNpRPiqtJrTtDdQWY5yLAkW5AvV
op1K2wPD0vVlURs7zAhHK1lCOE+GRgNcEJ5iVhPMDy7wDZNd9oSqNftS/hp/VUeYHUJh9EG57qgk
Kd7O2lbChUjvlJGp1ws8d98hHYYtG33mGwOWykGlNSNKZXazc83ye9uP9S6rB4xpFuY9ABl3s86+
mcrwXa2bRzQXQsteWi9XY/wxYgn98i3JPoiQK9is13rbnKuwKX8qBkT0PUroIXGV4LIgrjpvXOLq
QrhlrQpdo9HpkepgnnDidH9jgVnV+KQVx6q6mSPUJ5Nih3Hoj5eFbk13QwdA2w6LNR1HxCtlmpZZ
hCIVqtsjBxTowNgem3C7I1ZzY2BYF8BcmQPU7E+zKvGD/ERvT3yWza9+dWLTGWkCIP8qLMAJn3at
NxeyV9B2aXl1PiFBSFmijIWJ83WYX+v0I73CdIaDs+mBFT8qRxkS0GYAsW3H4GAoJhYbXp8Ju49q
ZlQzxoNUQBEAlqe9b3Lp3Dr/V97c3EqKYDz5NE1FATfxsrXBJ095/7c6vnMPR8cAzT8HEvTf6IzC
0MquCRWjCtSeeHotI3fZNLGVCEHzG0cbmpQiHBYF28eN6nWuvXdz17ObTxJ157/20sXxz7dSuSxR
6pFYsOYoL/d1RoKseMBjZ0/o9DnKUb2e5/4uV5MPWakfyJg8Ogx906zDSrPkl2wq/+rQgvLXutk2
RYtIYt2OQZR73X3yNQrag+0lHyfba0rPuZON4m0nHiuhgjV0M416Z+hR5AvtcPD7a87cUAJlIfGH
oIPL8VSP7mWlqs0IvZIqROiCLmY6lmMV6vmjM3eY9gKDjnJINbqr6a/L97p5rY6qYZ4T/HuuyC0J
Y+/qjk9GFEr0UMTlF2esZe3fTRs/yxBzZIxgM5ZX/D1VAsDAMDwyXo9MOh69aeSwO9UFV6b2hjXR
RHelbk0YOa+U8uYi+qccfbS9iq+kldJtR7mSJnykLjGWuM/waqNVf6jHxYusT9UAstkOmXDKvMh1
dkrfHsCkXnqRPl83xSxJSDb1ZPUThORqzMoicvlopVbHqecAg9/8EjMsohUKQW9JNnu7/Rn/ud+X
DGXlC4bKTogOfsiwVKOTmjm7tOhBQCeb2dyAaEeadT6WuMlYlotbzyA8DVFhv0mgOWhx9oEzOh+q
OdtZeXGXdPTa1VigMnNH7PRRXZYH1lR3SxftSLVkuzbrnkjOfLOuH6gKpMnLRrNdSwZlJa/sGuQN
p3nsVEZaRLy1jIkwAGntNeCW/83R1NbXuV+Uh8sytw31LFLwf67jRqlpYqAQ3O8+IK89MC9IjrWt
T2cRgrcbo5oWToVTUfrRzgc/oz32UEqv7J7tpTtePs+2Np2FCfZjgHu5zl76lMAKBrNqp9zPXSc5
kfRDCSYymEyLO/biE+adYmJ072/sCCxpwnfLsSM2I+ZZNcQlAE1hVblwK+l2GprxK4nYzf6TYUF+
UW9C9EqgkEFFU+ZaQ6JXoaL2xzltgOw+1rZXFCb/ci66zE4GZhcXg/KXv+C2C3SxjQpv6wDDREh1
stohpCoxTjvt593/jyFgTBHBGHMIbAmkQIebOrMSKCQ+/ahhmpBgJscEWKuODXEAWmEcH5UPjLTG
+qEsOJRuQD9dPqhMLP/7lePrHayz2bxAN5HbqGlD3TkS9R1YLTpZnU2wb2aZYzplPPGuP6QTXjTY
p798jE0PspIgmDe0oKgWB8cwJ6xHl5rXz5aktvAvKoHVaF11MMMnan9TZAClmhDqR+yWNS/ABN30
oUdHAcS32BuRjK5tJ2iY/P1bnqD8SaeZfW/yM6Gk39lfOqiDe832y851H8wBw3wUBOAkSGUzrJuv
z5Vg/bVO6DVG5jq0iTA+yJfoxhf6Wf0gA3/lX/2Nca/ECCYWp4WaNhHENOWJLJ2XV6kXO4+1bIBp
W8XP9yhYVpI6/dJa+G6o3nlKf1Tj2peOVki1QzSkqhusLEUBhW/SABYiDQqf3XHyp2w4YqVeNii1
wceFVGJ1fYJRFcBbBuELBLqOeh/NJvDlrMgfE/Bw2capVCzFp3r8pKE5O1rjp9JwYq+vzWw/99PT
kBWW56LB6lcGFmNryzxlTAdtBiFf+OTyNFD42sbxzWJ60Ovpo9MluzmOQkBG/bxsujI1EEyXtfZU
TyoyPbPWsU3g+KVz3XT3HUhKLwt62aV+o3BEBV43mMcN1RLCMm1LrH4VeA+gjnNwlOzHyCcbUlbd
NZZ+olO812jUeXPcg7XU+h4V3RHQTxZYKskxqsEzM6fTzmyV+7zTbN/puy+0q79p2hgyTCgrXXav
5PFPTRm+mM0MrrFJ/YCJpcKr0/aUzX3qA/M+9fGqlHmKTYNdHUzIBAo9iaNWgyqQXAuwXxUqJDu5
I1YU5k8K0T6nRRNUQ+ET1vsMqxgxjfeGBYsbdT9nDvFN5XpU0F9nU9hYdH/53jft7/zrROyksslI
6tRIvRS3ArB1OR8janjpXMnG3jaDwEqQ4DCVIV5MO4WhEyA8FNoSJJYMIuMtPiCMbiVCcI2mliTR
OGtV6EwgfNHsHQNEDeYKvg5LhTzENDynVa8LxT6ZxvfL17h9OlPHwKFucJ7l1165ruvIqmYkye3y
C/hWrptI7GPbhWEK4m8JgkcZUIGbRj4WzDczXODwDWER0uvFN3wzG8BxI0t6ZEcSTH+JWO82OgQy
9i1qMNZU5P/1TILNK8a0ICXArU14OLv5CSSB/tj6JCx3Xf5RToG6nZWvLlGwRaaPY18AAQjdLLbj
ozh5DFIE0DB4wzVGI29la0myryZu8HRFYmCkDmkCDzxJcsUDj/O0YPC4zDFspKW7y3q4bc7/aImI
WBGpTJunBQcsIy0k802aO17pxMFlKZtRgTg2tvIAug/S69fa7qhEZ0MD1ajiogriJP1sgkza7aZH
CqB4Sfa47T/PwrierpLg0uzhBXsUapX5MSnvmigN5h4v0Qm0BZZ6GEtyiHtXInRz5Z2sjigYtNqp
Su308Nq9Naa+SultAow8TdOOy4DGdQXyQY9E2f1iOSdnLo/x2O2Uud7NbHK8pBll4C7cd70Nj+db
EMy/iPvRcfgkRHqssycQXIXmsd812RNg1gOQeMhMc7OmtTq/YP1tW3UUjAp8gy+6AtgGKoDjD95q
MK/jK2sYZfctkye4ghLT+Zar43zn6WHj5s8K5fynC1cJUFHTMsAciZkfcXevVs0oxpgFchpOErLU
YEDr21u9mH4g4f1YkElylxs2CXkOsTE3jDlTceuMoFNoj1VTY2CzR+dkDEhV+QQUAJeNcsNfvxIj
3GA/FGUzcIgco2LeEmEEwZZMFW2NeL8SIbhPNdUTRa0ApvcbnhLdjBOHp2yv2EE23iCRRd4smLlK
UkwE5YwWtBATntu8c/IbYFGGYHb5AwHL4LWHUWNTb3PgYYY5Uu5ZA08te7BKSaK1+Xk0DaiugMLG
TJbgULK0TNhcxWAIKbJnAGaHbCxk5UGZDMFJtFpOp6gAApTl3BiK5hnsHVkc8HDPpxDcwkgWpWlo
CwBA+j1Jru3y82Ul5kr6xjZX/76gxI6ZRG084BWw9IcpLwNj/GAqhdeWn5McYdqSTLHJLkxQ6HhJ
l3lxkjpkTooGQeKbleRAWxnA+sbEsX5gDbBITWD9vCyXpy8rM/MP8wXzhgG1Mbh8gVspzit5gjIP
zEi6KANEI29GoGKb7fpDZoFuJD7wwTUUQ6QlCcktOjx2rSJ0rADsYEmhFPpyjFUdA/CJ7FSbPvus
F+IocNNMTd40EMHDQwnym2m37Jdg+cjRzTAPaD5wwpHeAf7dOxrFry6Un351OpshEdD5hWb9Aynu
c3oTu3eXP5rsAgXf0BfN4ugsAoCamnmpkx1ipZQVyGQyBN9gNKUDVAD47vwIOEzMT2LbFNjaMzb9
NJABTKF6MjPJ23fTsa6+muAtetetoBfwR2ShHlFzMJ+DlDz6dfn2tnUDOEsYUACej7hQuyxkLFN1
QlTCQjdapqk9eU2Oast4sMbvl2Vt3+JZlqAMIOVYespRGLs+98zFwmv952UJW5VF6Bu4sy3XVPGf
YMDUdZK0sgYO9AiQlG/l52WvoQn1oQjnOz4yDAQFFej60tX/jQzslVzBirXEsQHkx6/xFfb0nwT3
bS9/PqLwftBa4G/UOrA248H1afFNXUI27cfup6VhEdhw3xV6z+KEj9Y0mrKUGk42Og+DCcz+x8uf
bFvNz/++YL7Ggue+xqAUrv3BsE4G2SWyQPUvbv0sQzDfkqRTPrY4A/PxvrBfFsd1vABie9/Dq0d+
Hfy3Qwm2a+sO0uRqxjdSihNdRrSU8OaoM0kElt2dEPAxgxPnbYK7q6uPsfuQ0tYbZOPAW43dV6ot
hPm2mUpipjOWOknqJ3n105rVG6xr7fF+fejiygdIyA4g5R9SSoJhcjC/RXYKxWgH4KJ/FVblq010
7w4vg6D1DzXW/ttli+OeRamkxkRgEEC1CsboaSiSsJEOK0ss/CXlXkWyudEdOrkvOvS/YpbL9PUl
LVrLomqjTzlkrbqRMyruoG3o0Y2U9z+5AbzNHP8xkJcftBKYkakbzdiqw0G90gzyxSyiX5ky+HFM
Hy5bhsxDv9QOVqKqWa/K0cLXSkFQ0QKI9IDmCBjOTdCfxQiqSYtVxmLvIpjL0juJubwsLqxE18qs
Zs3IP+H8FSXBgCZ54PTS/QfugC9dpuBtmLkUoJjq+dd7H/PB5rkwOQOuIM0ALJ9gobSgJYatkZ1M
ypXOvrjWr+EdRIPoK5xliJl4MXWFYWAJ6mXrr8cGb+gG0Qh8PL53WlQH2bcyN+rRrwQKkVxXsm6s
W0RyQ59umKHtrCj/qzO13Ug0H6i5PzPHfQRq8Le+Tp46YjxGZZJ6WK/3jdL44KTNbd+mt43DAlIU
O9Wov0UYM43idO8yfc8crO7GDT1oS/4xT7tf/aQeo9Q4mnUZtkX6DZRb/mz0n9vWuGNp9HNm2PNq
Z9BOm3aQYlCFGv1xHGVEX5JPKb4G+gFcdnaft2FnN0A3H3zD+TS1TOIxN1MI3dIwCus6GHoUwtOY
N7U62XgoUpoF2jh5KZABSaL7g3JrK7Zv1RKr3z7WWaAQqCo208oY8QKZM3SeYk4bzD4mmnOQOJdN
01sdTLCEpe3Rn6ohx8y8Yaf7DsG6WLxndzaYd5T6JC/0b/vqs8gXPV45lUk1aTmPeOF0u9WsCkca
bNUXXy3NNSWHFPfT3MxMwDQBczdDhu2cXQNTxJFz8JIZ/hTGV44SSu51M/itDimkt4bWARrMBWKx
mWajn+b0sbIUw6MYOfYztR1Rze1PJlUmL16qyVMm4AjE+efLv0KitSa/l9VN95YO5BPg7YZ6Zfpd
PH5UY5BQJ8T8Ojn2w5hic1xPNEnZbmuCH37oH9U1hfw3cxJ30nQdBUjAZ/OdS+tEwA+BNZ2nCMt0
bO966cmuPPMzXoGfaDATibFyAW/Cie5aLqcIsADG+PrYTZ2Bjo7ZVegqCFeW66md7PNua9RZhBCx
BmAYF2mBdJV3drQALUZgk2AKUwnZjwzsdtK9iK2lDNzqWaLggbpiSN20BJj87wJlHmAH6pvSvqwp
8mulcaCEMKB0lwL61b+sSP9is2fpgjsqaa2qrWYj3SmmErzXCx7WzhxWJPq82NFzUanfSoZpuiL/
YJhD74HPqvCBvUnwNK7/6+WLPksbdCUekJXwmpNJfD4Mw8yAb/TqwdygPCwrysjOL2bMoPxprbFE
bOX0ijXwznaYWuYdEUBK/NF7aLsgbYCJkxMwGKZYgjKqSqcJfx//hnL7u/jtnsrwfcXvlSzBYu2S
oTE6IcPsduwFsDo6Lh/+DDZuM29eiRJs01HQMMcSI54eMTbe7U+zemJG7BMMKFxW2U3ftxIkWKgx
64xQVQVvDZg40yug3uNF6ZcWGBiwD52OEnGycwnmqQ+kyIHwB50s9F1r/6op9W3la97Lqgvbqrg6
mGCK09SS2EHMfn/43IxlK4mCvaVUc925hsTfruc3+dSfNcs2XbfhuoC8ceHuxA3IcbGqKXYRO1JT
A5fop6r/eFktNvOqswDRkBtizFndx004GCTx4rx8XhptCEA4LVEIyUnE12+va0mnGChGNjYF711j
eIpaP10+zMuvfRPpVqcRsoxSMdyOWfgyZhvfT4Z9vdTdflDnIE5ZoMxKOBWRF/dItAAM7kmEb6vF
P9/qRVFX2QVJq4SQAinOuYe6fGiO0SmXeijZZfK/X4nqdbAUjh3OmdB+l9qn2c6C/3ga0TFFjqlO
6YtZcejMs7+Vc+HJTiO4JjtPWNbECOVmC3663ArzXJHU37fd0fnbCO4I81SqzoA2GlZ0Avf1fW2X
V3U6eShLHiUXx3Xskg4K/ihRc4Db6y8XBzg/6pWBe5x/YFpin+/+pOO0qXam5XCsCdATiZuJqmIu
al3BsZ/V7u9OrYwKbzsIr2QJXypS0Ll3Yxjx78D4myDxzwLjZrxaiRK+GB3jdogsHCvVYML0aAzf
Jmw+gHDEb+ZPmvRFu6khJrg/Oc8ShhMEfS/NeCiiBZ8NRfHrlGgYfsSsY0O1E/BxpFA3mx8NdD0O
EIKwgSXu9RcJJgTSAdLOIYTdAQv6Jg/fwTSJec6zKMEnRk2iRQtBZW5xjmZ8VVqfW3Z/Wec3g8hK
hPHaHSlqspg1QxKjTBjp7ZTAXX6UKD1clrId6S0AfjqWjo+kC5alYZyLVS5Ugq8B/B4yX+KPvCnj
HhLgHdTa43sk2gB6MEALi1UbQSlmms7ZxFk6+fxY7dw0Pp8fGzBcjq0DLrKRpWk8d3jjPVYSBQvT
YjV1I15/4NAnXcjny8HgLZ0v37bklRzBvJy4VJ2BcBK8lxT3f7HkTe1YiRI+21CVmk0rjuZiubvc
JPuI6QetnySOd9OAV2KErEwHAnKjp/BNfTvtS/0u4www9Zep6N8V6M+SxGUHHQSCtAS5Ke7uN6r0
3zSx732KrGRxR7KK9PWwUDu1y7+/0+8w/GceV3KBRHAUjhWXTc9VbxhQ2TaopysYzDR2FLx7Ervi
/9QFLRcnGDHy7MwKOFOwffqYgOQRW9r7qHru9JObfM2j67h193Nc+KX+uZStPGxmG6sbFXIn9NNG
Qy8xEdKkN8NgBFpU7iTH48Zz6XiC2xhnrGwA7wrDwtpBNVRPY41H+84z6sozsC+9/GpaBziZ3626
9XWqBlFCA5V03kIdf+jC3v35H3+R4Fbi1kmzqSpauJX/x6mlVyX62DsbszAaZjeyIDEPh9IM2Pvy
4tWFC65mrIjDphnm8jrW/QkI+7b3tA2HoECA2CoEImvCdOFUG1XYjgZ2f3SP6Y5vLdWhjZf/I+3K
duTGleUXCRCp/VVrrb27vbwI3bZH+77r62+wB3e6mq1T9JyDAQaYMeAsUslkMjMywpsgqqvFIPE3
2v8qWdbf7XI+Rfos63sD/szUIf+WI2ap/5/wDPyHyA2Jck1VDZY9cBHBGDvVSlCcqHXlEC2AF7Wh
p5fyQaHreQRNTmT1NliDHGJoPrUSgXNv+/a7eW6LjVoxx5Hgrmfs5FmPyZf8OEWgrQMdSSFSKBYu
ltvYhiS9GWnY2P+HPL5XYkRVn82EE1oSKNRSNMF4vag5Msa8XUwgBLsVUz+6lfqd3JTOVBu7KcVQ
jIFTjOFbQVbzlrV8CBYoZrEvqRgwaoAP7OP3LLQ6l5JsLd+WmB0rMKPLNv2Suv3X7t6Q7RUQKxnv
B0aXPZ/TQ3mWnqZj9qg54zn/ISe+aNOZwWs/iI8VGAlLy7JqESBnN117qBGewY0rWDf7ctescFFh
aJMeoxxxGYDo1BnN3LUyKjiWIhNc4jGqdJxGQyqCZJgRBeZTQ63vgsDK3P3aMrisI6kHJQ3XGS0/
wIXa78mP9ti4VlC5ia+/QtBUcHN+CnAfnEXjYbkJSP7gR3PxlgIru34HIhBIdfzr4RPODJd15CGR
Q2qCdGOSV1u1Xtr8+fq+vQ3zf9o3aL9BI0w1gWbhwkgXqUaez0B09N8WR/HJEw1CSJiBYxBnz6v2
IFZ40X+Oh2rPqD8l0BwInONzA4Gt8eIXMO+5yKzAQjyPCy3YVjJE3rfmtQGoMdnp9SmaHctj7woN
shCJW4FjZH99/Z8pDmEdiqoaFNV0XBx8T0YuenWIuw5V8wACZo61+tDQ3EHSL32gq08xz1w6In6R
z9FUwcy2pcBtoO0uo237ccmptIZJk+Ep2AJjlhwZqHsGg9ofXVMbBwO2dEvRVVWxZL7HOOY6XrgZ
XrgZJGPb9R/EVKr76PgBMVUJLqb/sLp3i9zFqIJsE8y4WN0lgu7vVFl0V3z6fKBnI0QGVwu0bEzT
VLjQog/FABXxIkPRBXiw1Y4eVG/GcVzuOpc4433/ow5EHkv5eMYb5WKNtaxqQ/Q8wwINe3Vjp7jR
HqOHFuScmo+s8Qj87VnzINh60O38RnPm36UjBKds/grVgJAcEhB2fj46kdEk0ZouWProo+H13O+z
g+TVnv6oHBYXhAO+JjipbwjSy1jxtu4Li1w0ykZjVih522wZsnvhPat0JTvFzd2Qdbns4rC+JoFx
j0nOs+5SYpu3xGvPpmN9r93wXO1iz3LBBjLsBKeYD8f8L+NcrhlVDEeV+GXKbb7Pbnq3TWzVdFTA
vkM3ccCgrXmzk5k7yHYHkpBT95PLmxphIqTgW0AcUaGw8vFbKAod6VyVWWBWkE0z/b6rvSFq3UYL
gzJ9XpKXODqY7VNJBfXUjQPw0TLni8agGCq0XTKgedDZhCxp5DL1KJnYAw6AAlFZJpIInejg+pbz
yQm3Yr5fMWl1I811VQSjlDe2Eo7EnWipHZRBVIl5Gxr96HZUBjGSYVINSaGicEscWyoVENfMgngf
BhJIkuu74S/9MP4CzMz/CUT/i3bIKkwS5DuQ8Dox5D217/0XkcLgp6YGFNMvfwePD4lXTc/CMcqD
boJm49oBe5Qus1Ml0InEVMuhNKKvdb4cG+T6sdq/XN/wTxMUzLylK9BcALzbwAXy0cd0s4oUM66y
AKSCD4a/7uTvTMw8cobb2BPFOP51wRvjjjqE3QZ9neBWXfaoNuMut/ZjGrslo/tM9f31pX2OZB9X
xp3eRM6KKJXLIiBtDsqbsO10P+20/vG6mc014b5VCRTUMRvKJfgZpl7bxhizgNBTJD/lyh78wkly
I42D4ArkKzhvu3dhicvcK1kn8UiiIrDGMDrjgYaZDBoCv2atmdMrq2jc9VNF1gQLEnwTjxbEH1Qy
uPjT1HpTUMzx4RqMn2ZgLxondfOvLCkt7xNXmMB83krYs0wKigEDqlI8a6rVa11pSLDHYK3TX4ZP
jpZnfdE8MD3slUAGJXX+I/4ti0bbmSdchgImV0dRAiZ492ICXGGedJEr9nPZpATvbj88z7h3azB7
4dphkc54RtVbgBjiPyNvjXMYFcgWRekn1H0z+VEtk++FNXVggpMfykRqRHcYfwp4a5zTNI2ZAYTQ
qr5+3+9VVINOADi6nRs/FL9yD6T0Furc10/EBoT3436y73yxn1KlgWHQ7FW/8cbKDgOCaZjYXe7G
nQWCvTW3oZ/kRH7yet3u5lI1RdE0wDrxHbnoYqhp24UpNrbuwX8LfPkUixTqP13Jb9t5YYMLKgQT
57k+rKovH5Kd9pVJqRoB8apHMaX+p+PH2+LyebVJ5NUM8emWg3xYPFCQ7owHNrebHhOArjRBvPz8
aGPH4GJt3DGgalaYK8H+9f4ArGKJsWTUhsmr9rp+Ne8qJlu2YpipwON3Ve0Fg2/nRVhO5DMAftHc
6RgNsySZOao+RLC+gYwV2FMfc9nPxGnt1klc7bckdliR53CHRAIZPRkltnK8nMBb4I5fJY8R4bOL
UD0OR5GEgHCvuSPSqmYxWSGWyZi/VUc/gIIS/AzzTv7CEi11z6bBUQOasWSUg25FidZmELr41lxo
l8KyVQCrUX1DK86hHB7ian6c1TS2u/nfD+d+9Csu08qlQa1WHWcmNvAc1yGaPjxdP/kbhAIfTPB5
oznE5khbmIgm1wwGw1X8IajOrETvyj+1Q5j8AYeHwFXfYsVFmMt0MDEbE87nbLROXYG4bPmutMJo
KnBOfthDU62S0VIy58zAi7bL/f61fNVaB80EEKTR3TD6mSCUimLP259frK3C2Kkaz7LpG7cLRi8K
j0CjyHQ1xLoltpP/ZrL24xfkgk8ToewFKR9MC6DGzsQoinMSjNCpjneZj4GWrwKP2bzzDVlTNF3T
VMoXMEwVsKiQyuwAykDm2TNTgGe62FBmlEEuJjpwG2NSWOCFQe7mQEOxmaOKqL6GisnqEjBMS8By
Gq8s0lR72QXr7KuBf4OiS5QEiBbL3SRJuioTwGZssRM2t3MAj+oATA5tdYeCs399b/k07i2EG4pl
ELSF0MrnzrvRDjLybGxtH0PUmIBgVz1TgiGeUXcVUV94O9l4t8YffTKa6qCChBpra1Cu6JwYomeh
C9obQOxZwSLetYHortwgDGdf85818mdf1UA7kYMBA9fU7I6wSnbNfResRx2w6NCebuVjhEeNMEfe
DAYXdjkvGldZWcYEdqdKsVv5R0gy+/rX246lFyY4ZxmUqO66GM6i2bKDginm82a7CnR3cKmfHpXM
rX+LTodoWdzpX7psAEwDH3HJD9rc2SZdBMsSOCUPAIpMk8qFBQuygsZzs7O0l3l8yPDCn0zBYPan
6gl3AN5c9iJ4Ui2WlSzGUVd/DJ6MelHn4GK1HBhjssPUbYPcUR8E3020QvbnF1aNDoy2Svh2EGSH
1Q+rIAmGM4tqyd5qbYDFd+qNev7XDSWkjRimBjWYQqDkwTO+rMXSNH2L4z7XwMpOKPHXFDChWPCq
2EyZTEw4oG+kIWzzQ0lmqhaZbuIelNZat2U5WexM1p8yKv9Q5emgLtG+Iplu920Ecu0ZnEkgxvTr
odiZjAQuLyoHcis3qaL4caL8HGNUGDsV+kbKrgWH1PWvwWIc/6S8/LFcfjVNaZoqEjaFMVgqOzyh
fTYIJzo3n6pHzNUu7XCxljZL1xNwpvm5OT5LtrXOtW0o6+uojpi7xQBlZC9rf0woGA6vr3DryF5Y
5utW61AsZVriwkaHzwU5qJvFmsCE6JPzl7S2qItpJdhF5VY9UK8LrJv4NbzL7pdz4un7zp097bl9
YULDkb/eQbv2+ho3Y+HlIunHM6X2SzXGf39G/a9ocXNf8lQ7a6FO5bQPYxD5uNdq0da+0dVc8R5+
kqkzQloWM45yGpWWXahrEErtfZFnnq4AY9JIzmqqN2VL7WZdzkRNRlcegZKjr7r1XDLOXsxu0EV7
KobYmaT+sVnkU5Nk3myadk5/kqGwSTLYKRQ1pFl/jqhuj2PlVJNy0HvTU8rJ6RtgRaa4O4ZGF7R0
2qk9iFetzqGpYWsz9SCCZmtj5FiNfsxKza0szNSp9DT3D12zPi0G8dN5BI2m5TY5uu2lAQYCZafU
BRS/k30q/aRmDzb3xun7wk/WyY7pIw2fMuucgSn3f/yS3A1DsxkjaBTRo3W/qQc20HKXOJMPdQoH
nHji2v3WAwtyIhAVIRSFJb4DOKjGXGkLDubos5QLGkDUAw0OZMdskuNVmbmg3EFZsrj99+SyLCS8
W+Yes6igD2EZKXja6amdtretAcVDM7Gn/y5VMDG6YGHsDPMLfMexKYo0HipJ9ckjWyb0mxzIqocn
JZjc+Mi65KIK8qd69d8B790k9x3TzAo1UmJ18zdIZqEkgrx9b6BAn3vibGuz3HO5QK4aQRvDSofB
YMmlGZBTeTvumPbAcPcHmE0WSz4f+veVcd8tJ0aqWQVWJh+YAE3xY7bxMDilrL11J0Ia/IfI9m6N
yxa6LjSVuLIQvuOqs2m/7KPWkm5BB+gPRv8tpyA3quNgrcKbfrFeJMU46o2GfohaPzaFJLjcN9+b
lxvN3ZdDM2VQx8BGt5VNfDDRnqND5nSunNgp2mtgZHEFAUG03dzNafUZMfIa212eshsWD1DJO8tv
823/uyPxbZYSX5f0HSK6GsjP8pfKQa2HOdKvP3Ck7dzjn0/Li++M1VpPaYy9pAF7aUJ958xU0Ms3
TiLVVYLxufGl75ob3YqauZtJgUGY6hl655+kMYdqacgsIepNjbHLCJhHExET31bVxbwwwV3JI4Dc
bRuZKGjP6jGqqa9ibmCBRITAP9gz59NxvLDDPYOavoOEW49dzPf1vniofTDfoian5DaDrIjhG5sX
xoU9LrCBz6JJF2yp3yklEGmFS6f4hBMBNkzR+4QVwq8tjYtqlowGsoSOsx/dKH51CNFbMQ5MOEHs
+FS0jVxUy+SlaookxOc6pyCbtuXD6NO/YofYkNsJjHP0tN7kIHQf9sqZhXGggf7Ls36xt1ywW9Jl
URQWxvtv1gIKe/CaeY0bdW9VF8wziKLZpo+CUBNshBbGsvmhHas05bT6+9oY/gLjf32X3lGnuV93
CWJanDjK6hW+CK+wee4vrHJbTTtqNYXMskYwpwwBYAsBVhyIqkmixXGbGapkLvQBX9Syzr22M4CA
riZRviZaC3cfYH5hXMCLzC5DiNjfJgGrPMo70dt1M15dbBl3CazWXIxtBMfooDOY1UhflJvrceSt
//vpsL2b4GWS+jTqJyiJanh02satYk9OGBQeRC6/t7Ld/DB2DQqdOsqBT9A0wDNmTm01sXOvI86y
E7VY2be59mO4FlmhG+AN6bBepeyCuF/depoP61p5zWgG3WAIqPe2s7WLxXPBOpbSSZ5ZgsgaK6jq
+rpksyJrt9ePkS//e0kqpL4X5riYHaWzBn5L3A0tFJuMyFdaECdnq3/9k24W/y7NcKG6i7vFkiac
AHofanb3HP+aRzs6JiiQ9150Zw5gyUNttUAoE+Ztm/H0Yolc7DazPAQsBu7UeaNLnSlYgUtLnBUA
YjzD/EaABBIcEI2LKfmc0HIe8QEhlnJs485Ws9oTbOfWdQREP8NOMMkZvrATDdAtlbREQ5JtgEED
vfCzipSeujjvogf9VvC6tMXFlbbpVkUNU7Z9YTBldneuvpAd2v1Otdd38UGpnGknxPhs7eKlVS7M
mNi8iJpY4RsHjF3dY1IV+ebPal+55WyLk4nN9B4oCgRfbKth8pUTCfJYQ5rEGg4e8eUz2SnAmSfO
4ive/IU1VET59Cf4InuYXVrkjvocWhPE3dnOajYjVUTN04eOcQXqjF3iNfesDol83q+e2kN1axwY
wL14jB5FKehmSczSCQHuFpimT0P1i66Hw7jCZfN9v899lmYsvu7LRxHKdyuYXhjiOw/xUq1S2eUa
llkeK8U6NWlhL9RyamoeVEl1r5+TTdd9XxffckhwPa0zimy+DoUNvcGjXn1eQXBz3cpmyL5cFfcd
s7CiXR7DjLQzA/bAbnet9ya44/xBesj+Nv5CurTGRey8S4tSl2Ht/zUD6tsQg5HrPvPiWx0UJ+ga
37Q3c5DfR34cTLvx+/X1sgN/7QdwsbzXk6illP0AErmlpdT2bMSqg2G5xp7j8QEjR/e90Yi8dIM2
CMfl4mtycbyYq7RZQ3jp5Ixu81A8DAGOzn0CXp2isqV7BQUN2ttfVJ9lxKKw/hkez07rhXkurs+x
TAq9xLKxtNwZqebUOR6JjbGfS93Txvik6PoXue/OSq2AO6k8N5l+02fS3TgBM68MALhpYWab9eyZ
QyHIG0SuzqWYhQE4cNhlmo92w66r5MGm43ofjrLgJST6+NxtYCl5kjUZYlZP7iIoK87QwNEgfRCq
zzGpbRUsQ9e9bbMLfLnv3E2wdjoUaBRYjHJ7dhElgwizQJbPnkMWS4xOFKhi0BoNR+NOqLgu2Fce
3D1ZVjlaBr56fsIUAojBZJRwgWx/e9hC9hSDGOaNiJxh8/J7d7W3Iv9FX0rK1sJQYlx+/fos9WA6
nUQhS2SBC1lmiqZUm8Fdwh+gWLNBePMjATE3C1vVXX+W7kSnV9kOWybo5hVVRWeSO71k0QoMIxRv
nzE8E5+RU4YBKFYmIIXvCKDrsavcYLzElQ7hLXF6pz9boCd3B98Cmn5wUR/d1QcUYPYCBxP9Mu5g
q0QFx12HX9Z5Nabaix/mHroIuP/qDLqIwnSUwYM/hU/LtHRKZKTEGndSST5VKFzgDmR4OPas7m3l
wDI3EZBxw3UBfUUHU8VUDbCaXJymFZt8WfCN6zg8REn9V1FD0RaVyNW7voMbzgRDFqAaKGkrELDG
ii/cNc0Lc5THChdCIR3nsXT7XoQ930pRDJlidAY7ZwGAzT3DiBblJG1HzS+r215r7Qldu1T+Oi7A
u+0m9FFA7e0nhmi0nX177mN9MMstzURZglQ1zNLu17hA5GixbCLHtmQKIK5b18sHS9y1DtDHVI11
r/l4WRZeG3usDBlDnqf7qQWqm+yTJyVI7vQ/aIlufj/Iw2FyxwAWlCc7LeslauQJBwBzjvaqfTMi
kVqUwAJPdZqriyZ3Q43DT4OpWsH+RuzrPrjp7O9rMDj/yNVqGaiCNRTp14W9LcPbtny9buNNHemz
N/yzUTyVaKiVciqn8AbjkSBfH4LG0b+jPPxVetDAtLseze/rMfkioUsWomHVn4H4/BbfK3fpSdnH
PzoMvguu/S0sD9zm/SdxbqNR0q+TjJ80OKsve52D5/t+fYVKm42hS78+h95yFFXr3kaqr20EF1qk
usiytcVusxw02iW77sWAUudfigvALYa/ToOLikzpLbsSVVLqx8fkVqhJLvrk7M8vwg4xYmJYCcJO
H2unAjwh9qKWiofZEC/XpD1eVreS0ax2WZePYPiFoIZVnY2lj+1qtiwbAP7WiY1yda97iehncdfJ
sBpGHg8DgAQT2Y/6NysL0jLb/W9GuEtEK2RIHi6IFgtV9iSJv5SSvAeYW2Bm4732wbu4bK+wkrxs
G6zFzB6L5CYvJjs3B5ukmUfo4/UlbT2jPhjjEj21iGq9KGCsAwIIrMAeRPLOqtvsc7iwIrj1twP7
P+eG7y7VRbloloGIlK9ouqqHtdT9MI6cJX0SLIvt0ZWzwveW0Nap1jDFspYYdcwSr2vDK1DKKAG5
M5z0WQpyD5Nb8i70RLXLrWbs5Zaa3PWFdlLRZVMDhplzGNR+EUAQDKGJISZFpXShLS4S9SEN6axg
nemeQak61GgXf/bQ+vFjwSNkq/f5YV1c/GmNop2tHFGv8/QDc5UiCJ9GFPRCWz8CdyGoSAvtcaEG
z3uEjQhra0AOtKJQQ3o7CVqvOynoAQ2yLUqXt9MBBY81SHQZxOJn7eJ2zRaSzdhNvDsw7BIDa9u+
Wl5+ZMMMjPwADUnXfFDuREIL2x/y3TQPUzLmHslAtmBza0c9NNAIBIqZvXfoH6ATNnRWNQxK6QYm
UJAQf5qYAv9wWtIInzJ6mU/9aT2lI0Z55fN8Qutc+xn/omg0S9ALap/RZ09sVi5uTgmeXXbzNNyy
ofTh9g/Q1Zuh7+J3cdGom4B9Kce3aJS8oOqP+x4zrN+1GzbPrJ5SlBtYtVqEXf/MfoEXwcV+8CWy
PC+SfhmwH+m+eJmeWyg5Z5XT4p2w3ltetAdfC8aBwCnrRq7mDg75Rm5NJ/Tq+9jrg9ATeiI7S5/i
1/tG8EU05p5aE+IHsalPjHo91ghhkpMfDchilmf9VVQkFBnkghatErPT5wk7EB9rgjJ9LKJs2T5d
GPnXNdTQNZVf07hGlTRBzhz5i3QL/ASmlBXGN3BUAXGCh4VQbge83P2T/u72PXdhnFufOZtWlUbs
fGFmD3yIGNre67Gdv6nFW6qwzryZkFzY4wJzrDZmksfYTwDiRro6aQFI1br++7aHwVgU/n9LuZCc
NEYKojbd8ocu36lqfpt3yMiu36VbnmEwckAM3qpAtHJZDwXNDqUDIf4CChMK9pdc+N7beJ1D1/nd
BJfxjEMEgbRBJgChoeltVz+KQLtR3e5b4phuEyzAodSvyWFhJSiHAN8geck9sCkPkuX2u/jrbE9n
GUgcaHKugREonnTXPYKgLwSqz24q13Lpa/672aFnaSGcmrKd3IYP5kN1rDzlpxyEGNEXpQFbDnC5
Ji6USfpaKkSpQBHQ+lH/ZZl9K/p6/ctspVOMDtAgOEwyVCw/5uIAOjZZYcTUrzTtwSATap+FT3vi
S6lInGzzMr60xSXYZWX0ChjZKJC6buf1e0hn5H4MdoGcBKsXHsVEE1sp3KVFzu/GVK1kZUgBnOnQ
/0pCP9GeRtK6K0TIh372UpG4w5ajQxwE8q1Q3tIsnmZxVpSpk+SR+tF6a4ypHemiAV526PmojnET
BVwJ+FyfJj+lviy0vKbgPgNyzmv3f8chiMVgigE7exBv4pYXXlrkwp7VqKToJFX3dXLIs9tIAiV9
9P26G27aMImuyToF7p2HkIZlPE60MKEmVH5H/DnPRPal5PlfG4EmPAgwwTiG9zWP3m9QaS/0BL4+
5sYazCF5Lgy6q0pdCPHbWA6g1LCFoqlJQb3w8VSRPJcHUMURP0r27FGkOlGKOa8KmNgo3HXg80+A
wYCE4vUFbmWAl3Z5AEYuayDjIbmMHERmchjRoaW3LOecb6T9Eou0hDd88YM5rnbTVUu1gPyI+Nni
MPB/T6CFw2QUS3agkd2JMbEbDXQAw0xKLY3xLfEauCRZwqqxYHI4lPvpZj2SGzZnMv1JJskcmztq
ps7uLHgLxqr42Njk1UrVotLf+lb9U3bodyPmELs9RiDPwm+3uZkX1rjomEeplpgrVgYoHNAOycLq
7K5yZkomMf5DvJcii1x0bKS8VtdNi6Et4xeILW5c0h92lLuki7GnRkeYw/SSXWXA+versyxW5jZ6
rNhxgudBPBi5E6ELmaLsdv18bB5LDVQPhopr9ZMiIrD3Uln1SEMk5Xc11eBP90tFcKFuoQBNaE8R
DM1ZuE917lCoYK5IyxnkUA14D+1ay7+oRqx7cRdBeaHQvtIhGg/aqr0YWn6basYznaIDbbNHBPaD
lIHICj5qA136MPSdP+mxdFeVzU8JjNk2rTFckI25M4QxFWzOxl354XdzYX6qGtTJ9QUxawVcd4zt
TK2dZTYO9bwEvZw69Xh//XNsXJYmXiHweTQfANbjMs/IUpvKHCiKVDk0dBq7XCvBmkQWmENcVBrn
olLrOscHH4uTUiw22BL+RwvcqVVmFKR0CZF+BVdlCFBUKwIBbz07PmwTd0xjghJGUuHGXwI9YNAr
zF0eJlcBhE6MUtg6IpffhDuhuDtVQucJ64knN8vQVkiKYCX/XlRDMy1FUUFsapiYHeUOCWC5kymH
BfXlMrZJP3qS/D0Nv1FDRM64VWeHAQUkK1AcVzW+fSnNkWRGU0l9/QdUUJ0icprDXNpFIN9BeXWh
mBVMM1s6pRBvdK779+aXAxaKaGixoXX6lhBfuF9fQf8VrIrUhxRrBTZTeippeiY1IG2KMd0pabnP
MVvmrDG0x9BDAokwolJriRQrtj4q49XCUSNscpHbbWLlXTWMA/YAdS+IUE7aL2qJ+qNvfwt3XVog
mALrPJrE4ALkXMes8zFPlhnf9J7Nx2i79LYLpgC32L4GS5Bt3EMHzKEoux3T/fAHXI9bvcYPv4BL
uwBPrtEWUNCKy3FFh6XsZKr5qyow66FhKDAErKONZ0/WcvmojKtIaWIjgl6a55tlQz8t1lAg+S+X
v+R2cRuzD2TanoaOAJqZOaFQp50d/c9bzsBfmLtCFOXim1Ky/MSU8WEz3bdW7adFb6lkBWM77GkZ
7a7781s/mDeHlNbU0biCjAufEK11lIRNZ+GxKFuv8mCd27Sud91MGmdSes8A4TNCRhSEY5vupsFA
SNfq7leht43bSysi2Ky2zlhgOkvtax8TyTet1npQDTJ26mAUrim1d/XauFKDOq1VgkM6bvHM0eaz
bs5PUj1IDs0hAb2u3a+JSDdkWE+xDr2haJF0T1Y7MGAuxmnUxsmeSnSah37dq+300g3KXUkWgBBh
pU5y6szD+LtZit+m2X1P5fjn2IU34No5NwbmSNW2pnYlyzdGR925HUqnnfWTppqj241R6Ewz5psL
XSJnScoHjCC2L9e3euutbCk4RgoFRZSi821zuerLRa90w1fvi5dk1wQF0upsT7+RP6pebr0cMHRO
FAqsE8TV+Lx6WCEjTfQGqltBv5e/xCiSANd7i671WTi9zY4h70YqaNiQI4HnC434j7dyH5JEWiEm
+VaYhObY7wY0Sf6rcayccdeAqNc5hd+mpz4w7rRf1/f184HBVrL7BsEQ72d+mUUTQr68NtHTkW7a
5WaovxSSXdDZzsbf1y1thENmCqUVxdCAF+HDIaAdljaoMNWiidO8oFhplLYZYPzqzJCayk08+gbA
zIqzlHZz14R/QNvyOf/5+Bu4gBjr3UpIqFGftjeJ9aVOBV1slt18/JIf/n4+4kF4IU9qVEF8oOa8
2vq6qqmbhDfj+u36Zm5gyT4a4l1mbsKIZBJKr7GTvBC//7VKTvV7ZejzeseomlK7D8hz74AcM3dE
TccNGDxiHjXfrlCUnQ0uB0ujPJYSsuI4BgtYk4bzU3KYATMendJWAHkq3PQwHU1B++rzQflolbtR
syZZNYixGnjOj/smqI8M0wxdl+D67n5ODz6a4bykbWgHXRWT+p31VZ+fsu6bEu2vm9iIZ7CBYIbC
lYlLkk/DjEjJJhR2sJRT9sKIfTL1prdnB8NBgGJ6+VlI67Ph+4QVCEApShQwKbDX70XyRUdTqRpZ
sgDXknM7v2MQBwY71A7zs3XAKLuQ1nbLSz+YZD/pwmQJoYcO9FooMxYxWGdWpfIK8w0HGP2ACrrh
FGFT+VNm7lvaUKcHDsJZS4y6Q/WIOFo8NV6XqaBZLdrea4e+9og5hoepiAu7GlTBZ99opoAGE4B5
GQOZmgkF3I8/ty3A79YDfer/TdMTO8uBoWNKNzkw8jqqYGqzgp7CsBNicjc8+4NpzrPXIV6mboHp
+RseZ6Hd3wGIXLxNpmLE+YHNi6JL8GV5VEoPAsCCRGZjZODjyjmPJ7mK61WC+fIUBioG9FLXrtGc
ZRjs1ikdXXCQN07Y5XL5uhyRmh7AwTz0QcTqr+FTSKltmaPgLSr6oLwWU1PqndHOaYhJiHy0zb9q
X/sKuvvsAIpjkD1pIAxJnLpxCJi0zIdeEdmnn6+DD8tkf37h/3VYZ6B8xLYykSGlxOiH7i4gA7Hm
XYSpL3E9ibkJd/98OHBc/tvkYRrrKs64Gqg/2lOFkTKXYalSn1H44Eg5fX5o9hCKFx72rfACPi1o
cygQ6fhEBdMacap0tRz6xlAd5tTY5SK6py2nubDwBmq72M2wxkRuihvAByXNvZpluxkFmSb1r0dm
dsj5Lby0wt2s2lRUDRjO0VGVJm+opkAGAbNRk0D+VuYitdXNTbOgdQumiA2u/HClcTxQtiSgn9pp
+Rla5P76ekQmuBicTLOetKVl+VRufSL1HlpOT9dNbGUD4A+WdfyDjr/MZ5FZBaR0WJuWj8IeSJXC
WbZzsO8Va4+grsj33YKzRSOwgZrlzUitUzLk9lBPAJ3fF1Nsh2F3LErrAbUWT/DTPtd0GbXx+0/j
AqtUQu+NsuUzkHJxM94xikVG7xj9Wn+IWY43kJUf7fGRdCTImzQ05GmgfMMIzamFwGKBUgtUa3wo
t+yiXYzjKDnhTrfbFxSt7rvYNo+NXwcQ6BbHhM2b5Z8NILyuRIgx+UaK8G3y03wqfXM/+NmdeDJ4
y83e9xndvo+hLu1W6JxnMKOEtwNAiWEogt5u5NYXXxLb+NHCmOqQFI8J4Oa0O1Z5/wTxmLu6xHsp
XR+ue81WpLlcDJcqlXSdaMyAQ3qLp2Zf2Kryc5Go6NbdvB7A7a7iWQSOd758YA3GWlUFyjML5oAo
SBrAaBIwQkDFA9e+4GmyfRli1BIJoIZow+d/g5Sb+pgjsKlB86Il9rpvnBhy2sk+PLFpBeKp33pw
nZPJEZXCNljR2Kl4t80FoV6XFjOadTZ8MrrRjtHLtq/JKb2JgDpL/GYnLtxu9B0+2uTuwkLJLQ02
LQAgZKcrvfmkPk8305fuy3ik++QUPjLdTvDZeaVXYQbUbX+XgQixsHUh47mLjBtJPvmE9qdVOVMI
Dll+IkcumFagcml6aYLZyPZ1Rg9ewuTRdd/demcTEHBgJgJaWZgB5U7iCBHcvO8j5Fb3htt4ZlDd
ZLtptle7ONM7EvQecdaX3CtvemCvhp2I43r7Nrj4AdxB1Y2xXSItBJwZ86fQCfiVfssZpPyOvTZQ
BfSnJ9Rcy0BEfrR5apG5UwvLJ2Cl+xggQM08Z6YBB4fmsuwsVD/oKI3pRSYqH2/GundDPLJtJEMy
SiYMjQX4eTJcY+EgACFtn5gLG9xXBK38Eoa9xdBzkwdOvSOjDE3wCsGst88+3B8M9GzelRc2uQ+X
9gSqLhnSVTWIf1l+ipmNHrTP2l+MHyQS8ln+h1fHPx+MbwckozHlcYpslYHXwkPpQyGrRxhCXW85
pYcV/3uyRcNEb6gGPsEzLlbJxaJWKsJMKvAoSPflXX/CuO7zLLv53fQcHRn+dnToz8FnTfR8B4Ai
E+wJIzs9mLvu1O3RlhPHKpFDcaGqVcgImAwuTy3HvEEsgV5bKLG6mQdcLJtrzLVqbymomf8N1tMZ
QeSXSIU8I556UD51ZGj3jEH9JQ2QqRX2XDrXw9JG7wfh+MI+97jWpo4srPcFeCwTtUkOow3Q+Auj
YCsd0UT6dih4f8lzGxpC7TLLZrwvUVHPMiRc6HWq1b8f1WFLerfCbekSKUakDQnO4/p/pH3Zctw4
0+wTMYL7ckuyyd6kVrcWy75hyBqLOwnuy9P/Cc05FgVxGp75bhyOcISrQRQKhaqsTAz5tfklBnVp
3Pbuv/906M7T5EfEYQEw8XNgS4JqkuQcHfToqPuG19xYDjrm0ET4I8KcFUf5ZI1ZVRUCU6jKiAKD
I+/DLXhRThGxG0DTTLDAF0/xA8brNyFqtKc/IC+gcY05nbCuSQbAYtCWYrMUbVClUCix1uxIdsMN
lJf2tJo53oQe725eaY+BImBhi4kEkwj+Ur2FLWOat8oIGEESjWSTKsXBHKIMxQHyVMzpg5lkt2mX
8hLatSMB+0AM4dzJ5pe6/yCYUtX3mQn8bA8i+MamNNuUjYKy53GnQ1ei+ydrTHSvOiHIILCjw1rg
6w7qtQew4eIVIvi5F57KnxyvXfejj9UxSfRYKTkRhlrHS0j3RUgKBLvskIC3jxJp9o7mg600w2hV
tx3O0vfrxldtI92CtBQA3xC4+XxiUlIinMr4sr0HWmi/3WLy0Es9Xt1spVaAlO63Gbbcb+VEDZMZ
MMpIH1+GqqptySqgRhr/jA0C3YuYp3C7lhZ8ssikBSngjm2a5yauaOFZP+e3I+rgJnT1jLNplw9g
ROUXB1ceXp9sMo5DFFGQAx0fkxL5SBCDCkFUEGOoKcVsXnOkKXzxKPPUIFZC+CerjPvgWHRItFrd
gwyNnaWRK+C9znPSlfT8kxEmAoyZmaRkGHRP679ZOvQApczVFZiSHTISdMt5LEXrZ37hMmwsb/JO
DZRZxwam4H2IXIjNYLiotov9H2R0vI/IxPKxkNQxNqvAE/2htpM78Os4VN9meM2fkWlgBBevksv1
s7f20Pz0UZmbfpiVXG/6CR/1foLCBagz8bClGhfDhepc9LTHJ25zT7gz/uKY5rkqU+0p8knt5wL7
OXrTpv5eOdVN/y07zHsZZGg0g40jOznzwsBKsxgXyWJT2XDTWo0xmTghtFmsHNp3olBwlkEsgZe+
ru4oLSCBaBGpAPu6a0Fwk6dyBalFI3PFOTkiBXlR1ZA3xb16WyzsMIceA3dCWtAImuymDY3f9Aln
3VIq6/T5D6aUVu/9hT3muOelEuZyA5kuET0XHXUyAZxBlPgNfEG7616ywr+C7VrYYk49gbEkpKfC
TKEnrZhvegV2e6HelAXWmhXfkTm6qSHc69NwDAzyo8FHxlAuKQb0xTFBVmJeYzOmlSsBuSRpkKup
ZcUGcmnm/NTVC2bxS5lo0VpDmSoW7tAkIY6ejTbJQi9XHjPyZkRP1z/LemhaGGOCRS4Wql7L9MI+
6yiWVkAuT6fgRNPM4JZXEuL5MRMk5FEC6yU0m7yuBt/Ko0QOVsALRDwfZqKBXopmU0VRAArx9DJH
dgdBIbfFzOOtMtn9pQBfx2jnPFDt2rP2k3sx0QCahYZWVaKOSXYa/wQw/Y3otIJ7dQNFXzvaCw/X
d271WwKPDaCKYYFDjfmWUmWGglbjTrFy0zaAVM0GVBBlw75uRlmNrnTGwsCUIxUu/JxViWUYJniI
0HwVJN2GZQtICWR5r4o3DR7TvU0gcrCH+A4yA7ygj7nshtFm3KiuaNnzW/NgnYfnKbYlKPDGDhgk
M1uP8cCuuaWgdV/++Klsg7HODCPNCvzUAKX3KAE5deRqm65zIMKL5FrhXTyrrrawx+Rl6Hb0YM+S
8ESTk86eJiCWQ3NwA43iMUJIEGlmuVei9i0SUcgZU9FuGkAAwaHd2p2VcMLGmkNg2sKULBk8JuDj
/bxRRUfSudMjw4vDmywRPdDB7eLx13V3WL31llaY4zU1vVolVmh4JlhwKKPQdJfvpA19lP4HngbK
MvOxIsb1iintckEnFG9S6ZghTvcBMAzgGz+LGw2vitwhW6jj+uMM1c7QkW7GR7XlazvTW+/T61QB
O4wGJXkANyAOzFasUjlqTahZxX7YDPet1t0ogflUJvFtXdYJarrtTyOXNgDG7ELSQDJNHt70Sa04
B/HL9jK/grm/QsMctaYaE38AVbeNEcWtDiBgrxc+Z4e/pMeMIfpDFh3XKY3Gog/jxNdvRCjBgpMD
9DQVckgINN1QtEq5m2dUzmMwl2Lgj2P9S0rwbh24WerHXx9xgppkRUAL2cPwUutHUzk36k1rbedE
vIT9RQaKwybkVpB4tdf1Xf5tmH3WNXVRKnodxD6yqxPlEaT8BsKPEdAcfsfwKxLo8zK/EL40dZ4P
shL72Q5FyAut8/aO5ac7AWPJqC9zQtW683wsji5+saeGmWejkcixP4fG3QCYTZ5kriry8keeGSaf
C9sk7ttcA3mvHb9Q+HN3TjcaCou4EqHrZW5TTJDO2v/oMwZzNBKiRGDSF8EufYJyMURLI49sIWzh
TVzNxK9vcWbjmNNRt2h7yz2WqPoETBGCjCdO7ghPtIYDoWQHEI8p5s60fSXbZMwyaVoFli+8r/TY
T59Eh7Z0x8N0iiFehg5iiile6wVl3U2yJZiGAPhPjuz2MfTaxO7mfz+RzfwW5qIpuxA8zSoCxCR9
11tYDJ/z9JkTB9aj0IfHMvdMYJR1LWV5AlcaNumFUgmjk7WhQtzIM9xCt8Fw5iNB/4NnCS8UMPcO
6A2TRjGlGJLoSueIm/o+8qrE1e8tFM2AbOdNvVH//HrB/F4ry+ZSKnk4dhoqSmUAugQNxAwF72Ty
TDCpipWaeaxqNAC80qA+P9A2MJ4vAEM9IX/ZDKLNI9SnbnBtVUzMqcuEBOYkxL4y3YJYzwv60s27
ZzJ/z2ueVtRq4AE4FrJ+dFDxy2h9UIxV0SN4g3wBok8gO/shGvvrLrn6CRc2GI+so0KJsgQ2SsBd
SJXaZfz9uoWvjwh6shYmGMcrpkosi8R6j5+3MgZmKz+s7B7kCnGP1hQIK/xMsK8b/ZLff7bJ8qUk
jRpo2gSbGEp3gmFvQEFoBuGsFpW8OL3qEToa3yh+U5Zi5noYI2vuOwt+bo42XhNUzeUdjoDSlAcQ
8+28nyDg9wesJKtJxcIwc0GIcpwqZoHbFgcadYb8DDlEMGeNIV5p/a7w0sqO32+o2UIma7kGyE6/
89pTXzsP71/6Y/nM1QFlcqNKCc0wAAz8Ww4h3eHw7XlQ5q8PIWoJyH4Ui9Bh+FIvMupcGsMWGSuK
FN77bHy/fefooGxN4OjgNeG/vgpgUDEUTFbRpwca8Z/zi7KZczKaHa6EfQvoE7iu3/XPsv0fNIuo
l7BxZWmLiSszUnWgZoXEFzNXeqZae/S6j49jhH4mBTnyOGTWggudBsG4LMYlMC/xeXF5kJsimfXE
V8XyxtIzx2wUV6p5PJRfh/TeP+JvO+zzNe5nY2hKJNXJDhJyrvXT+JmcKGi1c0V3uNcx+nI/2Ly9
46yOhcuSxNSksRsSvy/Bm9D3DyGmmZJs4j0r1sLn4itqzLZVowAeF1FK/Natj0Vpxxd0F10CUsHb
4mk6hq+px1vaarK2tMkEnBxl0wlUpnCVcyHb+UXZ5o7lhLEdbMNdD+4leZv8+vdjEsw+MtEmzSeh
zrop8aMdcE+XtHlHXUnf4pvppN+bNhRlzG12Fr7PnPuD94mZAJOFhpiRlp5CHZe8MNpd2fBi+KqN
dx5ckPcDmskkf4quVaoZi4lfveW3KuBrFcjg6k3oz2/DLtlYLo8oce1+UhYGmWu3wXxoXUdYVFtq
O737YfUdCvqvrZW41y9C3sqYYx7oUioVAQw1GhDG5YvZaZyrdt0fQYaBp62s6piK+hxJQBRhlvWI
E6764bY9TnsKigBV/0W/V/bNbr4hfMHItUSaEnD8f5vMy2E2i6QbBCyLkl0iOG9DKvWO2SsL4gC0
PxqCslgGHo9Xvlm9hZaWGVcx2x4znzSyUKao5gKCdzShhBS1mtYfvvGmC9a372OdjJ/kFugXsxrr
LKUfNdo9U8PbPRqhvlw8iy/JOMgwDL1eA9qP9Viv7QNYp98LmpZvPfErBKsvvsXXsyiLxOLJPshd
FbUFvl4NbXNa+ypf4tmGwJaXQdcLDGY2xBbqjf5cWSCTUxzwph/i1ilFmwuZWEuflj+Fud0tNbWU
dMTCRbAVNnbzKDivk4cu0Zn3EqKf8MontphLYo6CzIDSCs0jxmPn99vOI7fqlmeG4ysWey9IxIoJ
6RGhJ3xD6UbKfl6PJav1neUno79gsXvNrMcayXHSNbs+4vkKzvUWabxQg1iXvtG5e7SWWy8NMqEl
lIVAoxIgSHHbXW+CsWADaAl69hLBQA8lmK/P6amS7GGrcEdeVlOyj5NhMTEmFoY+q1JsG1C3ma2C
cae1pXMLOvZ3tOk37mp5HsmEFlHPtNxMsYEypp7RtDIuLQ6B/gxkPR8KwYmgFhNZIkCWyBzD2OCA
FwQ8aLf5pt+Sjeb/LakOgtdvokvpFHmZ5/rd9zumWUzEqYy4isIQl62azJtQrvysLLckifazYbnX
Pfa6/5jsxEAnFGmJ4ZfED4Nuk2Bwqkpip546RzYC2wpqTjD9CtSmSdJvl/kCg4qg1CRWBbL48bV3
Td/cWxCmqyM7/1WbdrwXqHCqZU/H0pUbZ7xBhWLbFcCj8grO1zcXLAGfD+qgmChnGXHqF0L2XbGi
rSI1Xq2rt1FVg4d7KI9KYT1f/9ar7/zl4pn4Q2IkPGo2J36a2UCYGSWaG1QIRLVNMGL1dn4HpDZX
w3410198ciYmtRNUPzqhTfysALu4J4HEr0GDlLO26z5rsiRmSVTOoVIFiS9sRy/GjOuEKP5d/B4A
TugOAIJPPzVjQ1Ab/tfgIcalmChUQlxlllKEwKJ6CJM3Mp2SgseweP3mMNkmWwU6LFJOWN005B7m
xJR24BxE7slgwk0KJjVVmXB1tG6M8pxb7PBaqg6qP4KXWK/QzaZIuuBknC3E1xolvHmDcYZHXr2C
t1Qm+CRWnudqg9/RVS8F2JAmkUfqwzl7LKS+iZVEMNMk9YOxs3tIRyfibagMEJmG1lFWom3wwHHO
6xeV+V7HWFzLaZWn5oTLH5kMWPZz3Mo9vh94eSWIoYDo6cD7iOuP+o9D954kLyxKmIHJIhVx7l3v
qHMw+opXqF+5li+9jP48b+j4DR8FpnC2j+1aGqCY7JoQpyF8+nvOqEtdEeXzgTYMRHNDBTEHN/6e
XDCbsRW20Q15LM4lJoKoKKF8iW6KR/GgbimN7B/U2DnB6D1ELr5L1+Vm3RD8PDovkgw2CPipgiX8
udZtY0JCS1vK4g+VFyXWa1WLHWEypVwNRWtOcNMlR4pbAEoNAw+6nV1AtbHj+BvPw5mQFOaCVOQz
VqnZIDhC7pz/EC7yXbDt96KHpToxLjTKYDWJDsc0Jw6zD3UMWUS1msN0A9Jv6WGAm/t/zzlkt5Nr
bgkmgQo/5CS+vOj1jhNc7KukSdCAp48kerXhq97FF3Uf3lKsAJXoyTBbcTd40qa7x/DZGb17Xzzy
Kz/cn8EEL0FNM00hCF6qDzlWilNAswN8u+oAfCdmEDowhyV2fo8XU4xyaP2qYSAVrV7i8N4aX5GR
n6+ld2Da4ouEutzUhH6R2rVOXeVYp+YFA1KgJcd1fzJfyyNG0m7/RLj1fY//+TkFhvLPyY1spQUx
Ios+p6gaZ+Fl8iZQbLCNGT+FTY2/OwrujlBwRH0vX657IOeEv6twLNbdZKOU6AVibZv9qPUbRbzR
M14859lgEqkuN/Dm6ZEgj6/gM7SrvbQtHX0HoPm+e5ChSsAPrO/7de2j0sC7WJcGOTR97BE/aAuj
awB+MolDdrrTPSrfAtfaDF72Es6e+Zxs60cjsXkFRk5kl5kAlilGJdYz3iNCJkI46EapOEQNnNAh
M1Erm2dVa2R4bBBD7A3XwpRvFOk5kDnhkbd7zCtO6pGvEfqKk6zTHN2GoGbQhO3/5oVMNjUK1hyB
nwto/fglNTO7UcDQdb5u4x+uFAhiahJ4fkDn99klBhIHqTLgg+lWsyfK3RgHTjI07iR4ZT64I3nN
mrsIbhKLlXvd9j9Eug/bjDsWVRzNloqPGL+NmHzCqBB9RT1myfvcJcIbgGAoOci2+kzeZseCDidt
cfGk5vR1r/z4HYxXhm2rpCmtqQSN6QZ6dzNNgi0oxamsyaEAblCfjYe2kR7FDkQ+bes1teVj1nEv
ArBHSn1rReZGs8ofc1X5Md5esj4dNDV0TT3cVEngykNwbEugkhtww9SzZhMdvbt+2gRJthWV9qaO
85+RYjmZDN1IAQS1XemXOIhJLz6DIsdvm8oz8gF6NrqrkeIQmYgSRXfqGnUn5+lB7QJAKpBcK+ZB
V7uzWEEFaAyjc5kZrjIVriAp27rNXbC0nQ3L9PVY9o2h9U2F/KzH6K4PFf/67q72DDErrirghEYL
iiVZqIK4Huoanby/QeaxL9xARw53Fq/MvrZ9S0PMORmEIhJkEXiLfkoNT0gr085TgafyvZYPgWJd
EQ0MtYGOkrmWM0kugqyGlSKVvQnzjnqou4PxCFk0M1bshHBboavrAqsPmCdBufSFpQIDelXcKzUy
fj++paxVlOam3navtCiWuoXPZfVZq02pkilhrFHHJDY7uKc3oKxTEmyZcaJKMvNWhyCf4cPJfa6S
zFqkXtpiIrWSav0A4FPg1ZjSCZ8mhzwooBNQfhRPdJr171mPmUMqsBa2oTsh0gl3ERTCTFYRDFqm
4TBDIEc79OIxkI66wZHIWd21hQmmKtOG9aBZE0GBVjgpbWwnFq8AtfowW66CidlJVBChod34srZl
3/ST75jE3QLls7MercytjoDEH7pvPCTeajq4tEuXvkgfIiM3KwlUqDjRqJUK0IEBfOuV5qMgWzzO
eH0RMPZQcm3uW5S3cUyIFqzAkOICZSeVOGF5AJy7uoCqHNWE4iUV9hWKfV6OI8HtBNFvyaZMyzUz
bhqmgBsOkOOijwIKwADF4TcFJVv5OQRpHOhPyH+pQiFoKpqJiRngoZmlAjkGNGfSxr4k2TNyw/BA
vPGncpuib5K9SW/qkfjWHa+Y+P6a/7LQhVlmoVKO3igJZ5g9NVCWU7bGhQ4iqV7uWS6Pc2H1kCyM
MemTOCXiXGUwVs7VJp7rDVgmONcPPWdf1mOAohKcwfQSYg5JraXGnEs4JK37PqyKZ4uwCbZUm6/w
eXntV10+vJTUhTXmaMxFqqTBRHFwb5BTCjf5E+RtdpGjbcsbvJYomdXGOsfHaKY9fOGMYSsuKdtX
BSP6I1D/hlqnBfS5yVxR2qTUOrKFd4DnA+3bjA+qQ4BZMDw6w0qHHzVIpwyDLd8HJ9VLNoJbHkTx
nTMgc9BQ4uzBWoxXzI/EivEp3JCN1VjvraTeTS8YbbWVQ79VIfLaQF5Otvtf/7mf9GGVca4ULOgk
q1Cbu6k26p7SBuJCix9ozQj3JnZfGuzJsLFcXgnhH3pnH6aZVIRIOtDnMRZcHOsjFSS3oCNPCUxC
XNgxt3W2doyW35fZcBzZmRQlkvcuGSqbSNGNJuQc7OBqYFgY0Zlubm4Yo9A1wIToBDJ6xIs89a4F
7E1/Rqz3uTUHzppY+v1OizBXMZq0umZAj6xxmslXIN+DKUyqTZzeR9M+euQ46lqwWK6R/vviZsuk
yZpCum9QZDnKDtq3h1cd88kAF7jcFa5dKUtjTGQiGIkiMq2shU+z1wPOmgAXnNmRjsrhn1DCr++g
Bd53Q4J6gcnGhbnstUrsCoohNPeYLj+UxqbxRHCRCrumRKWS8zXpDcWGXuXDHtv/r6w+taQ5o6XD
3i0v4eQauYeEayv5zZEovjZimu0/MPrRatXCLJPcycKgGEU2YNhlGG5BQP0QhuN/aqIsbDCOEldm
J4kxwS1J8tdWVUBL1RnfON9v1RsXRhgHKeVGl6yqw0IgOQc1rMYPwHtVotV2EV1+l3jtZbP8bszd
pbSCiHjZx2g+iX43KNuw9DoJnBJ4ZBaYLtczy7u+wnUHMTQwSIPiASOcn4+bEjR1KJdIcUzpJoH4
oHJOFE4haDWMWB8mmEjcGLOFdleKKRVI+MzZ7Mglj66TZ4KJvkUezNUU4FhFI+YWGjW16+LfD+q9
O/XvdbDRt9f1nLQ6jFDi4hxUBsGDuEMVGohqyr03/3V9Z+hv/np0P8wxZyidU13uIlBFiXsK76JE
FBhx3vKyM86nY4XLjb4XWxJX6Of2cbed+8DEqBaIFa8vZjX9+PABnTlHaqaPUDeCm82x0duiOR3K
VgMGlvReM1vOdWOrUXaRfbFRT4+VWaxrvBRUvweFQHEfuOMlenkBIdO+Hf5Xa8xGaQGetwLm6X3N
HO87sMLYY1eLXmRBw4TUVuhmIwRajXRw9EDCMS69UMErXi9+XV/22k5qkmhpOMb6VzmzVswR7CsV
TROohqbmizaerxv4ylCJEwCWeVReJFkzMSbxOVhIFeYoewtlEFooaC4j5qJvy7PlYd4b4wWCi87b
fsTzLzjIx+wsHho8ztzqAQ3KTQX2ewsqxsThtcfWItjyRzH3gEwUixgD2hPzVNtp8Q18CnavcZa+
+qpYWmEc2DQjcZ5mLL11o95O01303ThB8xsZA6pCr9FlOurH4gkEjI65BQXZlp+P0VDMBoTlT6D7
v8iMpinS/m7pGxhYguKRbRKAgodfKB5tY3V7fa9XvypVXgInq0X/+GwMAPXJyiACA0Zpa7DFutt2
iXSjVZwq0CqIRfuww3bvCVHasBCQ7lEwa36WDlQuwbzvn2iaHmzKrXy5vrDVh8HSIuPEgTWBpD03
aCeNUnQDMXMHNUtINETYs+xG5PG2rIU+lBBwuYoGBPPYEftYb2CN9qgNcprmn2r6rUlAnT5+56yL
Jv9f3EPVcEQthACRnZ7o+iyi+owUI2CCSyTey3cGSDDSEy9rXo0zqmmomoUBW5WdZBgnTalVA62r
FAzBdm3KT4PKKySvup8GxS+wlUA3jsU4Z0bdhTMKoH7S1XZsYdAmA3PZGO+uf7S1fEtbmGFexUBo
BU2D68+XEsOrRonYYynfZemo2c2gQY9Ayk5VrvDecasusTDLJF1Tpba6UWKrqNOLs12di3vKsJl8
S48SKMV7iLkhgtut6l5f7+rWLQyzqZhmJqVhoiIaZikGoGsbsuyb/2BClyEXAHFBwMWZ4yXEbQvx
YuycmIMpOcvtOuOqc69l5dCE+22DCfmlMaFgNTV0BirwQQ90Almncp482Y320veRE6PeieO+nKyF
OSb2q+LU13WPi3U0zWNVDwVgAGN9l2cNAU2DML9ZmnCpY3V24wpgKzDD/SzkobGDricbq4QgVZpL
P8Swuita6y/Mhf4q0+6Ya9ahUSCRSyYnU0w/kqrWFqI8tVNheiwk4Uc69ThfdXloSs3Xqu45Tpo3
rdC+G6Eaczxj7cDpCmgoEBpVA1Wrz/HeJDoEV2d4RhtPbtZcZownTgJvTHAVS7Aww04nRWbR57Mu
4xrNpdCOSYUMqb8DJfyrkgr3WYs6VDQ8B2Z0GxWozslydmqJgD5ZcZoN5XaAemOYyfcDUhT/ut+u
lvJ1QCZNMBxTWSbmUIZVPRm6UtP42bv1dKBVO8tpC2h8qwCXBBvxR3vm18jWP/yHWeZIWoUEegoJ
E03D9ChV30Ttoo+BfX1t74eO9eDl2pjdFeeWKHmPO8/8YRV2D2r/+qGZMRqaubkvPOl31qbzBggy
2WnjAvHwB5Sta9nL4iewFPyjGoxpPpQY+dFyp0tGW1SmTalcYvWxaAfOZq7FuaUxJghVOtQ4OhlZ
xdQcswzD3xKvB7nqySD7B6cHUGCizFZyzLEfTaECQ5DsY7R8Kx0I+GDzLUXoK75kuBOw3LFrJWC6
ub6Z6ymTiS6uoUMm64t02GQS6BApeG8IW+NEGyEKBL5uZz/fJVv1gDTbzThPnFW0ClQGf5tk7kkt
Npq2oXUySj1nvaLl1L3MeFlFnrwbnqXbvrZFr0T0VQ/SjQgUPedSWU/aFj+AOZy6kTSjRcurFACJ
EWMVSGdMpqF6DBSYof/JLMSaDy3XzBzMIreqaA4BRcibY9q8jIq+ycRjk36b8tiBrLedVUewisyC
ZkNjxpksINyjlPPlV5+yy1/BnNwwVqXSrJBsgSniQQERJpUus3zKfMSnVab/GRsmFsZY9hJlaLMy
it+N0VJXvx28CGx7PNK71ZAnonEP7WgoGbFz9mab6jPQT4lPAjzVBgDI1aekfOEck7V8GDp+v60w
+0d5eIY4x/6NXvdEg7m4K3dQmeMyWaxGtoUhdovSbMyKAr6ZAxIXwvujMdlMBKg4q7I18uv6ulbP
4mJd7Ki9URlJn9JBEqqGLQDzDxDgd0lyHqYf4T4FXifWNsVLheZK8DLgfcqbcFx1SWRD2DfI6X3V
n4qtVA9qTE76AYbXnvojBUBbjih4gl+6hNv3XV/wwh4TfKpOA5leivphmNkgZwcdbOkXp+6WYjAE
J9wNRyiTOM1Jc4p97HGxHzS7Yw/FcrlM6CEkBBAFW4oTCDm/0aHzevEOp56ivVPEWnPi5GKrCefS
JOO6JNN7IhkwCQacWzAom+R26C6D4ldnDMUDdgpYzV+B5MpufTP6EZC4oGqpXySQyG6ae20/Axfc
YsxvA8Iyt3B40jNrz5flz2McPkFzsxJGcHJMqLP0Jjkn5bxvx2JnTRLnIl/Pyj42n00YVcWCDMKM
tKF1Rzf53tjS7E7o9/sxulDZrfWLlA4JnYwrv7AapBaGmRQilyJBzZQy9Zs0decaVxtVDhtG3s22
FnMXH5OdaE/KvA7GATF3cLTXXkHuKW4wTyNtq8FpDyACA2l/VdjSC7kF1JtPd0d96Yp7s835vI9K
CD/hA4cGuvM9mPhyBwRpKfikG/iZtVdLG84OWEeE7IIvMrOazujgRDAU8C1TuYvPL49qbgUyjkDf
BjeQ9sHA5rkVaFUG5sdN0PsjtHZ4WJL1zf2wSe/+RSktLdN8ThO8duQ6cBvhL6RTjiWFnL1d39oP
K/RXLKwEkqr2EDYFGq5+1nrdHoRXM1MwE1fYMlhDyl62W/kb53pYD1cfRplo2ehBNGkx9lN6lR0F
rf5qtgPVDjJMKZi7CkBif9yUwOcUG210e4CHwAvzLOwKLrftWgK13FgmcGpQoG+gNYs8VbsQ8s0K
njhLpf/BV9f9WCoTJmehHFWpjilBieTFh8wFg+7WAPn86AZvxiEAgrvf9A3I5gZwX+R44EAdz69Q
hS58i8ONtB4TP34LExOLvOkjIc9BtEG+d1PuaHXpkTT0mqI6X1/2+oGh7Tqo2oKhhS30hekQZNDS
ohFDpOMgTjwCy0EHAfpNNoMW3dr1PCjU6vIWNpmKi1Doc2W0qFhJDchYxsaOlRZiwq091bx+Cs8U
Ew/IJENy2YqB2usgmAGdZ8hggjs3tsuAd7mseuhiVUwYUKc569QWqVQt1BfUFrxZSu6UfjgMmv5T
AwGHrXe9o8sgzjVUQI1BqFLMR12PTyiYczn9V935owChMN+4ieRQ7iaEi+RIWe8UV9t2N+EGNI12
LNvjG61udXa3//d86agZo1anSYZMbyK22DoXshyHJgxXZuJoiWRbhBLB7q777WrMXVih+76IhsMk
S4lYh6iDt2jRdj90DYVqbqNxPTtFURpUmwqiD3ufNaDcJ2ldJb61LXbDbbyfL1SQBVsJpSgeGHJ9
TR/GWAcSk2DE3YkQJ/5Sm79CtJ6M8HT9u/3Def9dmmO5dYwgMVoKBvblc3ss7jIXwEf4RHBfgUAf
M5vc1Gc94/4oBrI5SdfEgmV2OILFMb2NZFvy8g09jJd6O/tQM/Wsi4GYiqG+bSxB1MbihZvV77r4
AUwM0PtekAs6eBWpKBRZb3LwaJo8Hun18/bxXZnNgy54mUoyHFIr5a2eqHatAtFhPI0gB+1rLpSE
JoxfbquP4/1eUFr4fynlrVahdfde9NfQ56KEZapHyft5zAbrce13TZEdnzM6lK1MBabCbLiVC8GX
w+GR45Wrz+vFcpgLTyZjQerahOurYuEEorQNmvxmGCQkktlpCAbFNU10iNu8AfFAxanJrzvI7xW+
e/DiY7ZWG0OPBHegBiwO0W669LFPX68vkfMV2U6GqNW1LOV45gSWdqrD6id0kHkgpvVw9fEZ2fk2
vU2FYQixENUfnoAuPvQg1NFApfMn9R3eV2OO1TTPkjHTST7durPmQxhdDB5GUVlNehcLYk5VYUVy
QHJUJy298/Wgdeq4cRPD3LVZfgPdQjcdwjvJyN2kCXcpwaRTCR7kTN2WlpGBkynbgRfVVevONWiT
BKxittEYyABKc99roTurwUFMy3NsAc2vFBA2bjAOOgrGxszrQzKattDVlyaaT3EkHzDVdAZ3UW/H
Wor5dyvZRpPkTGB5u+4r/xCkPxySfvqFQybECHOoJ6Ip+oTqaNG4KQBCMfaSQKszBuiUalXxkOI8
D2WuVBJalVxruBlIEUCFe1AAUzeU/3LUFhcqu7KyUJXZwINCzQcvbefbdE68ts041MmrfrMww6zF
HM16Liw8yWhPVAFOuAXlferxmters1D6wg69FRYbVRSiqXUWaFmzYN6qaevXiXYx2sJprdAJ5tBt
1fKX1JBzqfBY8FePn4p2AYWESxIbUOqsHIYiRKFQ6VC7Cp+M6mef80ZSeEaYLLJHndyoddQTyvZS
1oUdCfeNwXmC8GwwcURohEIdNLwGSNO4RfVUp5E99LyHwKp3Lz4XE0lIVY5t2INpRC/buzSMDyEp
H64f29UUYGGC8W2l6i0z13GAokTcBPpNmW7DrPYa3fCjiNP1X8+qFsYYD58JQbo7i+9D7b2LUXp1
D5KjjXWbeIITRQ5VTcdD9TiAoeYZWKlnbimT7v2XFGTxCxjfl8pESMIhosU0OsmduZFbHyrA/1s/
9Mr/dKA/vJ15nWeSUMbCOFBJSBCVbustbdUQLrHSKjJLXyyKSUSgtdtGBaUooNMlJYjFdBszSeI+
OsrvwEmql4zY36GMVdv9CzlPR9Rt+TSRnI/LNjijvq7UrgVKINm1u+ocQoQGSfoJuh3b7vCfClgf
i1aY6mTRqdFkNUgbynKyMxNzLPrgGsCvXD8fnCPIPkllKtsRJEgYMrSP7XwWwa+RJpvrRqT10P/b
U97L4YuQHEphqOc9nhvlBnLGx/gWWBxnlpymsqnKMKR8HIx1gtXwpge3Ia8btZ6CLb4lE2c6aRIF
QgGEyim6I3fNjSzsaC1FgTwBVF56g7deetCvHEOFiTqCoZrgHUOuoJ0CX91o36JT5oFIm9hQm5LR
f4d3XtQfA28IiLebTACSsqyxpAEnRY0qRwG8qTR4IYb+9C9LA14LisUmgOxsV1wopqyT9R6P/CF4
q5TgTgj7Td1l/nWXWY+lH3ZYhG+flj0+Im4gqkjYn0yg9wioSSgdjTRtKoAwMcHRnQikJcaTeulE
m/f0X/2Yi1/AnEBVzKMs0hDNAZ50Uh21+ek/jK9S7Nv/+5YsjWEZ6QJGEpF4EUlDtnycJi6V6Ooj
bmGCucjjPCVaNk70oa94xAt2xk21o7Oj3Blj3udiDlkW6oVUSyjLKKfgHG/TPcSU+gScr3Qgi/zI
fPGbwYteq0ypyy/IHDRLkoRQiRElZb93q1v9zfBKX7qM+85tdtVd7oqH/zJOuTTJnLEsK6ckzZC0
JDou9eIvWby/7vqrUIilBeYSV8eimIwJR6xGR4z8RfktpTNmGcFE0//6A6aS1bqFpsmgW9cgWctO
iGRZIRVxg3uNJg3xoe2dEB2FwVUxU6dhkrF96t/wFNNyEDWGjn5INmnPFVxdjysfP4JJJqYkzmOR
tgHB9AEh9IuFvFn8P86urEdaHUv+IiSwMcsrW+6VWVlbVr2g2j6wwWBWg3/9RM5I0607LX3SPHW3
7u3MIrHPEidORPj/oepC+P9/H/UfpQRQtnFlosISn+dGXX2xiRPlsonYJP/WL/7nm/e/X/XPZRI0
OhUoBVAM9LGcyr6qzd15wz3+nTX+H5PNv57pn0t84Ou3uSC4A0z7SRPSCNojMRlYNAXmL9XCf86k
//Zd9xLp3xJ5zsuROff7Nu29zX1pBZJA2JD5H1nLvwXgv37bP4IXVuyYsHxEYFAteujvl4kLj3rz
B/L/4Mb8DS3869f9I4LB4rwPFo2UU/Ko3gUYp1mpeciffIA1fy8n/+NY9t9+yn+ELr16tQvVGQxc
EEfq0o8gjBIRnEOvUtuxO5Dl+v+KK/86kf+IXNpa81LOwFwFmJ8xBCXvHKvwId/6a9w93xfs/yZy
8Z9zwr++8R+RjHR+ZwaNZ6zETZNjWFV/OZAY5dw/4/8WJP/6jn8EjnZwdb5wWW4U+LZQkezXTTdO
v84cbJir1qNTmCDWhUl5ni8bSoMWY9FaX1BPx26oyIlwNUPKtOjSZSTysV8heDkvzmfR2zsLyKdV
hkkwrN/GJzC+sA7GufjFt6S3mv50k1ZRPRiUJr69JqrLD9OkXnwGQZ31Kj3uRqQy/Xaw2A0Eu3TF
PY0tO/eTxTJu5nrlxS/z51Zan0DVIpRWsSvRntrlpe5U7A5fQnw71ngz9OTn6krqIWltBb9y2F4v
Aqq90LAKyke0uZ923Vdgs3ZWPA3iiS0YDdtrZJvpLGBVO8Hd1LbK2BXeJij0aajlR7CM73I2kadk
6ubtD6+w5UMX/1wEzdZ4X7xsUxO4WTitJKOhXtMZ830ooBWlF88KS0hm9c9Lu3x2M32jd0OhWb0N
3vIqORqy3IMCdlGd1tqbIheD6MUdD6r6NGN57Jx525hwz6WT1FptK0cWUZ3P303brdid8C6rng9F
gXVM06RGB9Ec9N9LKFLorT/b7ZR05GvsIOljhPPWrf6xb0zaDOqNGQvLYL15KwcHMsOodBoXPmBk
Xw1rYoavsh12CgJIPPRS2/dh07leFv+PNQTxaKB+12RW3mz12ib9OEXEmtMW6m8yaE5k1aldfE9N
m2kyRKL9akdIic0WdAHh5xToai/6Lu3X/MhaaMZhQOzB5InjpVpFMGCjB72GF76qke7dRSXEra+L
OMO+DMTdD7iqRnZTH6pq3Ht3ua4+XCMMMK5zM+2ngGdmYXsc9u3ay40t6GnBVhCDvlfcUGzcLWvQ
xX1R7wDbxw3MSAsuMfdn4bZVL7YiT6jlM76YxPOf7RzauXaFTi/A85bQe+QvLtM4flURlXrIVG4n
fH2j+tWD3km1ntvBiSAyvqOr3hhFYtuBZ6WEz9Hqy9jJScL6xk9Gq9kJIGwxd2H9PMt4caGOwh+U
VrupmGKfLHvFw70mmORPQTwUxa6x6AGGNqeWe8ka0o1pzcYr5h3OXaoM2+X8pyBrVvdu6i3hWfr4
9HkYI3sxz8X8RCedVLyByNN73zgbRYKdYUMCimMyT2gNuP/odd3eg8w78nFkmfUGN77dmkNML3Sy
RpN0cRoE3xV/Tvdqec5uLCW2RSaMVJbYLG2kccan9qMb2XOZO1fmOrAZ5APe9/AqaLjJi/EnhICV
tZoXWjnRCMLSYs5O0IFm36VdmTX51yJ4RKd07hBzJXpey05ciHqWTrurnHLTk11O9UYS7LXSsokE
/vVcQhhLiqjru6eVQ3cTN2TslocSTCHygC0PMPKa00qse/US9bJPexCh1/LUB+9T0EL3vY90d/SB
eK5OmyrvTFp0vh2+uIrb9iDXR0ezJCirqLGexVhG3JExN+4BpzvuinGzVO89RE/X9s+yvubF5xoc
Af1HjobuJpi5ncR2BLTlKAbKqnzo4KnkEFwbvCo4ryRBx7fCepZmV3vnHvuQtU51q7JVPi9KR4uw
d8z+HGC32mKvLwwh3jDRpBMoMasboOKopU7KYEk/P7nis8I5atvXUsApznlUAIB6nFinBJyr/Mjx
2Vn54yF3xVGBAqMJywas2zAbO+NuHJjL4gzJDAyQ2WgO9J0BNUWQdU/H2Y1Hmkdcv5AA7G5Wb3vv
s8q3apIJa7GsFmj4KZNEhk1ca/CkBFyARBFN643CH/a+ppfDNAeXMrSvOvzM5auXX1v8EY6NydWy
dYNPUmAVYvksSoT38lHL69C/9rkVzTxMufDjnnRxi/viT11S+n7EMUAXLcClGe/3tzAyodW3hNvS
Yt8k5O98HMteDZGt36x5J815LIKEmSnW8pGWL2yqojJ/5d6cmPVjLbAHgAUr0fhxAx21wU/d6Yuo
J1qNUSE3vvgM6IVQEQ+jjGV/xLsSM6YZffU4eO42UDk+194U5v6FDhYIoEobPpeQLCT6ioWZ+3no
R4Bh4rkIVNTwLmoh3KyCh5lt8/XkF0hSrh3J+jDgn1vjjtgZD+eo9KFsGpxHO0xI0GMbJYhyMxzb
4EE4DyDfY+P02SwHU3eJrX5VYFJtPkYIMU0j3aw22pUqSErDkOhuLvkYIA0cVFgwwVAyrK248YK0
dspU2d+T/M09eAsOTiwCjN7Mt9F1goYj0mUYLx3U2pHN7PA5tL24mx0ox+0C60suV+7RKM8fFCZM
2G+IfCTf2YKF3rREltiP/sVvsAEgFLY7nMNQB68NRljj8tvNLBptdNz0k+Dtlnim8W223wT7boUT
a/uQz37CcIb1IrdcNEltqmTS7cPElnjoPzhV8TBPKWm/ZfHkOU/efGbm3agkmD8p+D+4vBuR+5tm
OYTBH5RA0YCkYslwL6HFLmD1S4RMwoLHU/8dQs9zBbgnggbegx8BaIBhZV+X9lZq/LqQq7Dg9Bi0
2dyKXTE3kXHR3SIcTa0XBRIqyBTzXo6yQy9fJVRQIYyz7UkGHk3c4LL1RRXZ7mtOd5Z6DdmlCnY5
vi6Xp1qiwBhXYIvFjtclLCXVCxsqICr4snGMBRmjQdj4sY6N9A7uqiLVQ/41X2NrfZPlWQwnb1FR
RaZknD/NdGH5xWM4UtZ+mTB+hjJxdSnJhS+boXgmzTPT7z6OtcywZMTrgwWhLnPthYyr7nPBDWvH
D3t6nCpsqXQIBP2DlROEQCvj5CPU34X5mGbsV1sXBnqmC/Ga8tTWD7I5DxJKdOTRoS+NBzebdbuY
ox1+Snl1vedifZk9GIHjIPPml3kyaoKth5UCqP6HxzW/mBlyriUMvcynkBAF0eS0egfbQvHt7PGv
lORIvIclh18yZO37zK1QxYX9Ww0XslLzGKzcZKz8xIfNN3W3JWeb7v4/WytFFZXOIf3wFpJUpI5C
v0r00CcsXFJIrUS+uyTcp6kBblazIWbOGAmsqreg59OhiLRkm2qytzSfkoKW0QrZEonqTk9uYnH3
uxQIzNjTlPBREI6IhA6htXYpDTzRGIuoOrs9GunhqXWyFs67AYJiMf008Ibjeo2DYt73/LFQuDPk
MEgUIYOXlO0nIvwfCPxE873nh0QjOHbx0G6FAwtAvtEIFgt7I+Avar4Ng6fOOnvQGiyDS9/AYxqn
NMh/HACqgw+XJooS3erOeT5kpPC2rJmfl9BkyoVMeMVNlS6ISEsOm2fxNNA9X02XWYMcIlLT79GD
UYp7qwiG0/W2GvaG9fFisxRVd1JDzKDgTxbC1dy8t+STQTtzLNaN3fDE1LjNDjQAZtDTrZ2xkLEF
loaKr1ryqFJXM8Kr4KcNz81QxjNjcYtacNIsLme4S5U6mhEb555feIk11fG60ifVoFq0SLz6eHco
lFzUdtqTyepddE4TvWxhOxk1CgrdaOcWZIyc9ZHbPFIEIz+HYlkot1D8RG1o05fWuen1waIvuv5Y
vWO5voryc2nGVMBGAK7FEa1MOuMOYDsvlt4DmZ6bUCZE4DC53z75NQPojvSHLA8qh4pEiTF7kSiu
Ii3Y2es/hvZ9DiCWfGcVT/OmGrE1VCHmCYT+Op6c97r3ETGnLAiPhdvvffFGah0N40XBi8N6JeGp
C49BfnL8Uz8jrfQvNdoFKpCEUDDwIIzcEhJB43vRQ4xOV/FQfVbuT9MgreXlZ+eBPNgTPy2Uu/fh
HN60VtY78HZ3HkZrvKDS4UuXsVIgk89pbt8w705KgRrWeub+a+N9FqJNF/Oi1mInHRJNHb7+fkYZ
zFolhabOQTs4mzVQ5/FlWUHfXp/sqkia6YkgEarifV2foecRuQX4v+F8nJoimqfL6jbIRdgawWiq
0iiOAtxKF7Zbqroswb4btqT4UWo8NXhulGKprwsdCd6ni0Bvoi4cpXyuxtjxpjhEPNbqnYh3POSG
BhXIADdSPfret81e5XRR1ieTby3OGVWPlfcd9MUVNUwkNVYeaRvX8smTIRrWzK4m1O0m60OVEVMn
easi6eEmsiFjDeBb2kVNPyNk8i0DMxEBuECNuryNy3cOK/em5RHnvw4VWeD+2DnMZYslUxwzHS3S
zvqxcMiNXCNvQVWoVTKiJfZQ2Za9Fwn/o23DWBk0Tj1yPV4YEehUnWRENShwJe01SAqsSAvrvSqa
SJY6pl3qdxSXxY2U28Uuv2gXJWuIYsT5atYnghnEjLRoqe+O7DrV4EOmtJRNvLIf2tzWAULeobrB
Izea1YvD+VNry2d4NSEpOhFHNc7C+syWB3RgOE2vQ/8257dxsbe6evPML58lfDe+uHOuNOS5ITMS
4hX1AyoVCeAGKmdSVRmf20vj5cmqnCst6Flby0GbajuKp7mHnd394XCb3eJNcrozbZMWRR/30Kjl
TQ0r+AnLmcO4XYY3a7RSR9yojxaz3aPAtddLseDazEUbkeDkd+RhKb13iQX3iCHMetVpXHY289IJ
3ask5tCPRdI66ClsP5rQ8PnYZ67UsWFuuha/qyzjsnsKg3JTqjky6BecuY7FZCHyH1zQ8QbHOoJu
jiqiwtay6+egCA7tJ63wPuEXaYV/muVJVF+iwFl1w8wLrcSjNWx3gb57eWQ6OypZnoKOf/D5Y7+Q
KHDr4yp1LChSUmu2JSrFoO6vVgvD9raJBw9rLRUCbYHhNaz4RpWFCCLcByoCAisoRBmt1yeDzKY8
A8QFFXQHYwYEqwlBa1lNPLrvpV9mGK08YLEk1gOsU8CEZ7o9ex3bNdV0dkb8ENxcguEA5790XNeD
TbBk0h+c6dqC+VupJvG8r66gMbPxh6+7UIpjBQcCEwZ4HpO5TQ8CE34zGz2+GvKNvfyEIgd+AoFa
5NS+/xPiP4hpILdj0CegxJmOJARpqGigidMkgI1EhPFFif/7E2j02wbNNDFrTFwSEd5jq7UZYQzl
F1BZKdGnLDoo48DRaS1RvNZ7WUHMkV9H179Oww+trwZIw7ykPrgGnW9QYn1L961AV6ebT85+ONIH
5p2DWpKegFJOvZvnlLEFgV3Y/lZRWPQV5HZ7gUqwH9NFsioN7AYSvAaaN60zILzR8Hf0xYga2rFP
QQCtsbHqIndYt8oWZ2fIq+e8aIvvkas2T1k5oiO0bL5FMPke5Jritq+nyjTSjWw5HYOZbdx7DdH7
ASTogmGKFmjxolEZkgJHYg7aK/R6Y+UNt4otvzOz0iYH5d8t3OXcW+IPXYtP0tqvNqcIkurozfrJ
nqc9LVgmHZrYuZfkdvuAu8DTnDffIfP2deOjE6gXlFHC7348yG+nzbpg5qHDbt8oda4XbH0J3ZIM
C/uw9HTQ/aKLxD1/ICOfE8cHi2NeEZGmqqO7Wot+a4VlChnatJCK4N3ZZ9vptyqfi3iW81PYfzlz
tW14c6lYACPlhrWp01R/WhFCOtLuEPoqmBdhIPg6qaFCndpdDQdGw9oikU77OHb9owm6x5rPzWb0
xxkiWN2js+C3XInoMzC8wTeCA8xqB3HQ1MeyBZW8tdw8ycP8RNcB8JufMv4gOSotWlufSiCogHkT
1HpT2PMzDwmyDrQUu/lNalROreK/vuW+zq2TtHOXYX90O4bdJrfLuwaRPHe9s+Mo02oJYZVy6E+q
o1u7hNYYvIhFHYnpQ0C2m2lvK3PYFrmvXAMblE8WlhpxvC3ESe5mmPWcPIbj7V5ysqQOmv5KbUby
MTsecryLLjGIAgHM0n2fFPAjU0dzh5yCNr1rQzQiL4t+FNw+LPkfFxdgQLzrkEuD1jmCSbEFCSBu
c5kqbgGIwoEz1qYBvBIW2JgpEMwBaZnwaWQ0HgG99tXD6v449KMjfqLIttGAY9mfUQjkrD3mc0AQ
3gm6wGW2M+0APJgj5lCgxWo7TW4drdWS2bI5lc2nIAxXtsimoU0FApgAUqocBDJ2dWb70TXlyQan
MJgv2voMWHWkDNtDwtwoyzzvA+PdGLrpschvDr+MMCsKp+fAxlYtAG+ctdjt8Jhj8+nU8CaRBI8N
olv9IhHr+EutbeTkchcgIYsxj/K1Tmp+64frEKqtUhvsL+1z4p+bhT7I7r2Zf4cZ7oHGgnrDEXga
3K42azVlQtlZWMu4s3DfYU4q8jpzNcWlRWyl/YvBT8O8X0gjJqNETw7OuBjmzIMQSWvJo+5FlJNz
5yXKmlBO3lA0x3RGE88HFY34t+GXFMFCbeeC2olhTDrhg5vKj7R9p2uPxx7Kcr2bXwvkPx/Yil+s
Zy2HJQpIj+W1Un1VDDw1t2l2QE0o++wc8HKKbkJTZlIrzzdhUQKyBm95wAYt58hxVjRaIWC2c129
8gVL3mCKj9P7wN00X+eTYM0L43U8+k0iCqBF8J9pizmxLP7HCO/NF/Zrv3ZZ6ZMnObfxOuhs6jET
KMYgc8b56utg5wVwcV114kxBVpbYVgq9XYBUB92QLV0eBRjVEr1y3+sNaW9DOLp493K3OmajSyDn
GFfq8DTY3h1OBvSrdoO0shE0CJA2zxxKIZ3npz0iJgOyV4Mjqnw7tTl6Ias+1T3i4rwcxuKTBtfV
eV4a6LKWKKur5eeOdc7VlPYLO2kJGSjC4hwYpmP3xzxccAvITk1r3AcsGXSwD8z4bdvI2HKMlGDx
ON4sXuGOjUnhoo+fmwcfsh/gTkSrwFAEfUzb9NlYTKjUcNc90IsAnULRK5ZAexQBOaA2G8jRXdwC
5m3518jEy1J4x7HMH6zuhjADGeoiZbQ+eouHK/Re4vvb8c8wnhjxkZr8rVP6h2Iu9maCGMRoR/de
36hpG1rVcbKKjQtEKphx6YpA36BFFdHQPlQjVh2DCamwganwylG9nZndfjkuS3tBgabM5Klwm3iu
+WFaqz0LqoPo6d5T4SGvACq6PF1rfrFJgOyeN/FSWDsH2bIGaLG67m/ffND6Q87hzge2BwGpTXFH
lor3IuyToN7kLqyWFBjnZqFfo6+2ocJuKKO4XflOSrBT5wmsacuNnVam7Ugflawvw732GNrMEthD
Fz3O846bLrIhYQk4DJSLPpvIZYU13xRmEx4Sh2WzAEwc5k8ficQiz8x6LdUUOfWbsWhS3w3zbHvf
ouIa6x/eA0KEAZTbI1QCz+ifsYqWTbqJAbai7fFjqGnGaw70hq/puPyQgUegKQOirzMU2HFXrRvL
MokJLzSQcdDhvYtnD79uDdA7mNMxfM97tXPRtHUoh12YlS2ABmAHFwtIVBf1S29/0b6IR+R+9oIW
PbGWCXbaYUIh96yFnVQ++KiYcK3WFOlg2duuiJru4INLLnMPhdKjwXSa+VGvb5zeCdplNNtF0iMY
DIOOkEH2Jpxggyq2Ppx/Ckzk6orGhXWBWmbs0x655qCRvoIWvNFwb0ogUDjVfvjMZqCxB0FmfBKW
8RBH0S/cmdls3usCEAfKlooeWiqTQH0G2kMx+TWUKm7L31V8WUuYzP6uUTIaQevTzvtYuCkZq2iB
4Xxt9iZ4EuUjRLeCvIsrAqyeX1oOKv3wLXqRDWzPKxDjzXsLNuBawSd7Am7qVDi1HxIj/0ZsiYMo
QyA8hXHZsBnQYQO3DUsr7sozJyQuhEol3YjgLPV5GCr8aDriEAQqus3SP3j50bi/znKdO+AypUrY
vGl5HnkNLiJ5s1A7WuPTnRNs5xtiY3BET5Y+OyHg1Joh3kH02v+hSGm1eK8xeVt+Q1+nM3swHgxh
8RcFIln4C7dUPBGJPuLR7s+h910GwQlGL3t/elMYUlfmcahuZZXH3HHjXj16jYzm8dTlT+XQoo3F
1nT1Qdx8H9ovNPiY+JKEBoUrxhohkgr16i1cM2PZrg8afTRrfix32AmKwVAAc0H1Kfsy63OKupAn
0+JEFA6WZXFqe7r1eh21+GXt7jYEwc+Azqvqbh4I11NfXkKABLkLhxF0kwJs0KZIHABfkODZouCB
SWRmobIeQGIBaT9zg9/GRnnB1n0gJrRk5jzb9nYtHrQbpJhgJnwCLrR28YD5TD7mSOmPJZZelIkY
+y0qlCg2TV22bJxpPrD+UhVrWtOD8nCeUQlI64eod4PdCMK+VnKwYKoiS/YyjdavLo+O6Z9wYHE9
p8S1sCZB3hu7xNm91QGNFlOi1uTJ2laR15XAc4PHGjBs7uRX2xricF0jDG9wCd8mjIOKsY98tO9d
i3VbH11+MG9R2WDOee+xzi0GfQ5UFKrwD1dD6o3fnfMecpKEbQugvojX/uasGJrk4EcvT0MNLzn5
3Xk/hfOnBIZQgwZByykN9XFaTh37UWjpxGjiacaaJBbl0av1M6Z+sHwLLJ5aBlv74aPVH1moDiWG
94zcKj1lZf+itJdw7/55WzV/9vUlvAOhQseK4490HLR4FpBmLKDkam9XPpgDb/89FLqjI+WjD60v
aspt2J88V0d07SIJh1UyoPfEXoudz3GJqZDog61tF1mIhzM4SFSWmRNYiTsbwAEqMbAzMAiSFboS
SMZHEyqxHGULhf2PN+VpwORrFdYQq7fjHEBIBfPYonr2EV3cIgfS4KcTAahCAAsXOCZDCLjvd1xu
sL1B1z7FSpx4pQCzPFLiJCXaRUdiZjP32UKsveB/MLaPmbT2uVRbewwROhEfXAUobTiryT7aM0tG
sIZUZWJNAbsomJ8t9U5gihec7BpAKYIDZLsxnbIwR4Bz0XYhWFnF0zddl6qy3Y5jsC+cLuvYmHoB
TcIafpPCS8JcxWHzpwJqJ5lMfOEhp2C0hZF+7ftw5fFjyJA/3h1eZjhXNzPcshpoVnGVNo5M2bRm
PaBrjafmesMUj5vylmNW0tojJvYvLppm23+3S4yF0K9o50vj4Ynf72D2gupzfq1n4Exge8yQlZjQ
MtwHlTXeT41qpBDzVlBIfuYfBjgeVdAfAVCmSpmtXZ9IONsW7kePFfsSk/Z1/moFejWJaY2HiIkD
kUNuKzB17NwHT1239VryQzgy1cj2pfVdWAY6WAgOqoll/WeprgqqdoH/tKouXkKov9k+ANwP46mI
FLhnuJYQTkuKHsUXurgR1Zsnnv0K5ADrfmFMIputuocaIHNqUlEr4NSOMtwZ19hf1IdgbwH9I8hh
lTRrcCR73MsZgxKhrVjzt65RD04+bRocLcgORW2nHiARkU4D5ivAOJ1qjCn/sedOJW3wHkywY0U/
4aNAdxrgxZ0T9QPNRLPz7SP887aS/+bWhL8BYRq1tU8hWlL/qnsLNARX1d6xuiB1Vy+lJHiD0w4m
t9BH8BXGsmOSDwQjrmMe9Cgm4fo+YVRahDfmdGm1wAbbtdPZ/KKKiyqkUG99r/j3wJ5ozoCpWhcn
lHcYDnHLO0Db6OBBQ5tJN7Y4JJwwsCQVvVCzbhplkpqsib1iD8j9uA9Zc/eP62BSmL/bDTQ4ho+e
WBtkXmLhwbsO1th5vBq5MfihDGS6iQ9u0HNZLnB+aiIfmKZT4DzfG5oGbOsaWI+DQIrbV6oQ0wm0
FSDjVY2LNHB2SpGOVRgLzJNy5xf7NXgWCjtLkTpmQgJl8Tw+CcDNPaZyKM5YD+aCvpK5TKZ1BaMD
8LDHH+uxyUIMDZt5iEvAccT7brGkX3jfkwU5ETDMV+uXIjn7uxkLKH4OiQizFai59R0uJnkMRfVo
AOUxD15CtQBYsWIH3Y3GDluI5GY7Z8yEa3v476FMzt603nSgg4DJiGn7ixrsR6lJhpVT2cmdGrCv
Nz9L70WGp5a+DOKx9K8+ftY89LPZ23rVL5EOKATf7XydgNvUGG5BZCHWOWw5Ai8GcpbKZoRQ9JbR
Zbt66B4MUra3afIP7EWndu5Guv3CQAMFghX8EsiXsAIF6oAPU+4190f0c5vJbBa8glb52eIWGZKJ
1febBkNHod2o5c9u+CUa2A0EOiYhuEgcGQX1XehtdHcTzrxh5UcFtLHDuKb0kJNgjl6j02HIQU1M
B4r/GmZ0PmHDHUX4KajbM52mdOrnrPPA2Avj+70IasStxtoWptiCAvJeLS9OeLUkQjuA6RCiYkAV
fQmu0y0H42deTsH8w/K3vovtssscLbeefvHYrs3VQ4hASJVI4JaZrvZLvwKSgiZTB9TJaqtEFjM+
QIN7gFl6ZSctfc99HrcLS0DqjUkBE9mpz/z6baSoocs68RnMsjHblytGo8WHzKujDdzNlwPqwTxT
PoLoOkWq8TccN0xg4u3YwDRRqkvkh6I/QLMuzQvAwi4GTpNINdC/LkQlP4k9o0HsD82BDoiiQnXR
qoptbj8AqYaEBTIYYqVrU2gQcswTtdm4QBRt2WWVbwOnszNlmY/VzK+ORqtt1HNTtC9GgWtRoHpu
i2vQLFvZDCn1YU4hcpAV2FbDjWMEAQa640nunAYwKGdqw3TkxwmHA2Yu29nDyErMX6775nvzk8Iw
cRXoMxb5zbslnrgN47j64PJp1zlN7Gv3srCLwRyRT6gf6rPpadrLbU+B3fN71zriuGEUYwFNafeF
ix1Qm8Qj5gMS8P1suai92ms1W0kh3nPghGwyGGphPPvr0yCyXDepHH9bM5jjNMuuDv+sK/hViN0Y
RDSwQ6WjxNbiflEwMmmmTUjtWFRwkGj/i7TrWpIbR7ZfxAhakHylK7Jce6N5YUjqFr33/Pp70Nod
VaO5hbm7EzEzD4oQijCJROYx6bFUBGvKkFdlI6ragLxl0IyLHwZg7YgM2QX0YRskCaEa3qX96KqN
9pgoJnINQD1bSCzRFBGJ+wqvxjp5Q8cacMTBalG0r3sZmPbEIfJJnWBDWMKGEMnurO66GNCTNJMa
a2pzvImVQGzQM0C/RgXCYIpho12js/FX0UdWnd/GirAbhxqQPZRWUGi2TXPeTQg5sFAPYvKo6bKb
hQC9dvFJMhS7QMGhW6WftaqgxIZmgwTcLQF1Jj9J2XwQ6GZIEOYRnSATiJlo0Uau8J4t0IGUSuQR
cu3MKg41zOmPUvXUprkjQlx0KbubUl9e9KR5b3Dr4wEANVYNnauUeAW6rimQXSFoCo3qCgU5RuKM
QhwYSnN47BKoIZXAw0ipL6UIaAsUuAiKCytaXh2KgZUB/Ql1AU6gswlByaS67UCWNGLgPgz1Q844
FZ4ruQcKDnON0zV2wz0VE5RQCZMIMicYzUqh6hZjfq+g3zY3BnAyEjomyFOI5je40VN06ou4RPNQ
l4JqWr0iJm/qOh/RlcGO+V4MMDisZCdCR7eFaAtB6yhZ/BRglyg2gPkpDrKQoWAkPXStfq9kum0Q
yR5Ufafmsb92zY0yhx609Jw4q4Mah7MGxCvMkYhPMzIU9OiMZnDSovzRzMtODkWrm2CdOuoHYayB
YxGtcphQxxL3U45Cw6rsh6k7JARgN7P101wAymu8CzWUY9OkfhAxPzP0FUm5/EKjGOpEBdoNaex2
3W2kIHsVWietK8A63+CGY4+t6WvLK6nAICneTbyKAeNL7A6VL0eJ0BdGQqQB1tqbxzxsXrMKFpaa
dFanRYEif3NsiGYnKC5UALzkQ2+r/WlGb1evFa9CYwqr7JhobSUR8sIllx4bY92lyB/qKbSaGDC4
ft5DttdJMUam/0JkcSMTTz90ehxlMr5ptOqUOFp3gJKk08x3PR5Sk549RPCDWmGdrAGlUGImTRUp
miSK3mrgto0whS2SZw19txLppylOQVzj716lG42Ez1qinNJex5v0TRE6vDh6V0d3cMKzJQPirkP/
Z0SXN04NIP2R26OQIGqCs4qTNwnFo0YhROJwVKvssVR78DnMWwFtHXQb7E5pH1MVfI48wvQq+q8l
lND4khxdzb7X9K3XNuFbCvRRFCHFaaGpAjdSglpwsQSyUn8XcZ+SJkD7ArXJHt6FLRoX00MxzTsd
J7iFP2eVATXRlsJ7v457Lc6hRTUAm1gthQ+M2bxr2/Akx8po98T4MeDj3TEZUidEOuHPBREh+ICK
4TQtMaAVwzNJ4rti7g5kzkggFfIe3p+KM49Jjj5B9Kg2632nLdPznHTVrhGWt6Qq8ciNhzdFEs/l
iJSzyXN4S/dLv59gl4NUU4wskAuIlQgT5AbF+L6vW69cURqIBnRwBvUIoMudkcrBVLSPeLGcQtpN
aMY6AYG8Hv1ZWU+1SlDQ73AS+8np9QV/HrYQxlaIYpc6zbkjHX0uYQgEaXxDmthYQ4G0TEbFzk4j
LbXFXDoqpb6PZrk5SZ2IcmwNcx0Uw7Tp0CUAYv6PJACGAWM06AFPWgzVO/h9U22psrSAT4fP/HjG
UT7pHNksiYPPZyVHxRWdvaVH6xbod1d1Fb95z07R0+BJ9vods+zC1N0Z9jxzFQ6fSGfYe3IdyYua
6kDHKDCwxqOiHhRr0n9xppNDvtEZQowmFnWoL+CXi3vySz2NjmyjU+DI6CtYAM79XBykUHz7pW1G
7R/2iM5QYxRBVHJZBUcMIO/Z0T192CGhBQ37ILi1K35bWzsLJGQJCLTW+v0fyApuczsMYuqSIhFZ
ZvgrQqfJZlpit7fAPgWiixSug2MjnI0Kd3RFB0Le/0DcYZs182dUhsNS9GLaoZKFUdGUszRo7LzJ
xJtWl3Ibo12Lt6RV/JQaGwEirXZI1PzrK75JZdb+/ACG0lILSq7gsNIFhznIroeCLjDuPk/Fgje7
DKtlEus609BU3kl4I6XI0FJIzl3/Et4QbCTIq6QtJFBDhyIGThnyBGrlXh+CM1ksY34CADXXNHAl
9Vmy9dawO+m51Vcr6u5k812BCFk5PV4fUtrm3f29QCxxfixMA2ETJxJ98GPpUQfEwYFAkt9x5A+2
A9ufgZijnxVJZGYAQO3kEjDIJW7w2ob9YTje9QqeAZAW58mL8EZkDv2gQhY4XcFjN4rDOr0WaDYk
gM9IQHiKABlcn0je2tHtc0H1q5s2acy4o/NIpaIznC31f9/oLFVeHptEVrQh9NbOb1CUq+KSswn/
A6/vz0IxMaNVhFVUlAQLJeOlX0NJXV9+JrPyHZs+CE3kVYIa+wN6bIooAGlXjie9yjgeadI2y/bP
r2ACxxgBWjfq4MIB//ThLx075WGBL2DGld/e1ir6E6QUJnrUuSQuVQwZkDxY3M4WHugVUe1aX7mb
HLyaYlcPru8WTlz+EI262C2ZKOeikFPlAal2mkLHQ9SPEtSMxYMO6CataF0f8D8IBPw9nyqNAxcj
Fma0LhC7+i0QINxII4DVFpU8WeFs3ePMo7o7PiNtp06WsQtHJZ4IG+c4qkyKEY9GGtUNuvOLuoqW
SEFrGfrGVSnjmR3R/J6jF/AfmOF/vpkJOYYAKE+PNzt0Jabnziq92e+t2UZtXraQr3MpsdxJZiJO
XxYKvAiAOuhfyb6zGrt/We8ndNLcefCAUXUpM1YBYvc+fuoFSz2ZnPRxO43788VMFIq7lQjRgJBH
WXZTrqMkpeLpo3GCHecuVJlkppDhgxTlCBHzaso2er5AYkoK51u4y8cEIlIbgF/lkAWJA6rrCtDp
Hu8IuwiEHYgwsAe+fkR4H8VEHEmdog4KHVBkqL8ZQoxuGe8Q8k4AE2eAXZS1UkEyNAlt0PfZMQWD
rxRQ3immYJ7G3f/2QUzGMhJZHIS2xmaobqb8OUVP7foAm67r5E/gZMXIJVOTwD2NcMCsyZVtIKac
+QfM1/5Kdsmx9Ed3cVp7eamAbkh5Y9Oz9JXI/PdW15hw0vRqKNZ0q+NCSu5R3HaK9w8NdPwKq/0H
p5uzP1gR0L4Rl6ZIkWNmwKYK2WutfuNMJ41H1z6JCR9LvpRrMSL/U3fNGZQ96g8d/5jtBUUD6x8o
jXPuWI2JFi3YiOYEQNJu2deBfqDR8cNZ2C9t3tb/D9Ijf5aLCRlZLcgkHPH+mWwgdm2kzw+oUdrk
JrSoaGsC3wCeMQwnGGpM/Jh60EClGfu/VpajMoWBIpCg6wpOqkL/mmurxsQNVOWiJJ/wxorRX9Cb
x4mcwdLFS7PhRN1t7f+L48bEjz4kZWugceipd2RfOushO0T78I3uesUOD5DuO+nfeJqKvDCsMWFE
KqcKqpHYJY07QmEF4Is7AF72UDiBLk654ykm8bIxVgkk1TpFayoBpwAIVyt9A3oDGHBAPcA8sg2Q
TWILpFBLf7t++jjBmbDxxCiy1ZQg65LOhxTgPPiRQjMgmMwXA/2n62PxcmzWZBZ1MrFbVwxmdtoz
yo83cpv4ipTFNklA5TX01JPn+UjJAINaBHOhnBZFeL3+KzbPh2HiGsB/JE1ljr+uQYNIycGIqhYB
Hdk69YmZHlqYxHM+90vkhIy2CF1hUSfA7Rts5IxRtQ/lasXDPwsdoX3LGq4t0JfbgBmCCZ1xPaAm
XRYGxPVWwO7hwEJtpypINUO0LPEQXDjZwpfJYwZkJm8Z+kVv2jxEB/MB76NG1NCmS73rK/T17NFR
oNytY5VkXTOYqJkrwxonXaZ71GB2fYScKXyP0Wdwh1v0uv4LzT5mPCZkJs0EU7I20b3egYjXatVe
gccB9MJhcHWTcOXCv1YfmPGY2CmsibGQEE1ocR/uhxP1dBad+cRPzb+eOGYkJnZKKiQCzS6lM0kd
RdCqsMdD6YMP7C4HnrrX5oYnimboOFVIhpmQWRcQu4raLvT0JrLLBCCvnHOktr/nzxCs4JvcCxE8
j3rixQHZy260B30AFvbofDmCw1NXpL/30xVHJ+9iMCY2GjmEdtQIBzgPIBSA4gZYKB7f7f1LCKbD
GKqM8oKhw0GO2Q1miRtuIgBuT736fa7jW1FJXVGovBh0UEVD+fL68do8wxfjMXsiVxqIZqcliimg
OectaH6F7oE9xlkreXP6LsZhtkMlVSSbqXP5ZAs3wLdYZL886699sMJvFyIp36nwqOooe2ASAsCB
vs/w6Yhp+nycz9UNT+Dx+s8xRaYUAK3AXh+bj1jZBqg++9g4wX9Rk/20mqbIbJrGDHP0tFCqagXw
GGvIZpgmZwG346MBG0pTgRybTJj4qAqgjYwpPgUIhwKyDx71wopOE9IhoG1RaubX1DfP9sWQTIiM
ikqY0P83vMgIvb6NPKI8Xd+WX3Plj5n781XMOdB0ocoHs6Z5XveMOgk19hrRIVn0gLofgXh+C758
9XJ9WN6HMachq0CjMQx82EwAEihC+FAKPFHrL7ky82XMSeikcikEDV+mTfIub/T3SgC/qDAMkLfT
4vv1D5I3kwJTEmF6oagmYXVUpXyNDDmNdWDtHfILd9mpRH5A9i1EqDwIsKMWpHrKXtjVewX0WqsL
xjPf3e9rS49+9MXPoBN/UXqrFkkU5sQg3gqc22vhQmj+IJ4AxbUBFnhIbsHw3uvPxQ1PenFzsi/G
ZQ7HUqmiaLbo9wA1ckMGzReaIyDDVl+WnHP4UXb+ckFcDMUcCg04QVD9BERuW4QmjgX+xUnzsnvB
orcFerZ+cwqd3lH3UOWpnkx3gtODDmUYJ7R7N7kF0KQ7Sm6E3vsN4NgBrz+0fV2auqniXpGJQpiN
V1SS2oIaR3D9S950zr3QIUcCMeLCG/z12/WNR0/K19n4ezC2hxvWIwBTGcScZhlEMC0rbsUUNJ9c
TN7jGRD0eZ2OVar8uj7qR5n62rBMwB1lQciAMkRk+h6+T3txL9utVz1DPR4cdDvcKUdQPF1omrq9
1f8ydz9XG1p9DrkBx/FucEDGO4k3OkSaZQ/wTYev4ffRTGJ/oSSqBmywAcCXRGZHzgI4lQ206bws
F1CxiSFL09VBI3Z7UGN/ojqmWirsDIakOgtqtE8GtEjL8biW9Qt0x7wqER/VkdyPEyB5cuJEkOsC
G98Nm/iYAbajzz3E1tLjiCfUAqxc1M0eCnp3ndzdy0bvtqVxd33Ot2Lm5Qcx+x5pzDIAV0O8Ckgh
IMArMH2vj7CVE0kiNG81PKHgRM08bNY0T7KuRlTuu2BOoHsbqft0hXxRgfp5KLvXR9tKDS5HY0LV
CoupclQiHWHy36YDNNHjHcevhXKExMtxmI3QtSVocQTjdC6UKh0ITfjTXzRMUIc/yQ5fpyBz0tla
3dxNPF4nYjNtuByeXbYcMD05xgGlz5yPyvKd4fRWFZQYDUwz+3+bVeY+76NGUiDKbuCV0wfJPkH6
LLn89Jn7WcwNnlRV3khxQ19vk0ueB4ReyLYeVa+3Zd/kv9627tfLaWSCajJAyqoR8KYS93WInuoR
jLadsstCcOYt5VmALoDH3TqcQQ0me40GOVTFEUeObh3dF9+j2hMn+yctkxpedpPDCzhzTEcK9GB6
KdEvBOWEs6Cb79aLLzeYUCsrQGKZE97JKR5E2mG2INAUEC/d8z538+K6HEn+nDxoCykkc87pSZnQ
B81xVsD8QM5SeHyLAk6wMejcX2Qqk9RXYiZjbqWqK2Bkof2IotmGkJfqJADoh3rMiZ8y/flfb4S/
w5vBBJwaz8ouSjCRkEuSYN2duABId7tm3wbDDlKAB9hrraACWIA+3QF3ccc3h+LEPLbGEoFBldUJ
YhGFqECH25f2MTwKtOB6EPhwM7n2qUzQgUxVKJkGgk5ZC5Wt5aBiUDBnKk07qK+6iVi5HUSjSWqe
5uohJaHdQo4TOp1WXswe0U1Xa8K7tcjPxjDsIimDHEJReqBKcK6cr733z9HZYOLVKMup2RfIm8tj
uJt21I4jRxGovO/5ZgO8LcfELHNERmSo0C00fbJbHfUpf509inyjiWO+2JMHKVroIHADyeYr6/Jk
MdFLj8WU6B1yVnVXP44yKAIWkKau6og/eyhqnCM7c+p3nnP7ZjEAqH14GphAJ38xvanNUFBX0oOK
DWMMCQWA1HkEq7IDvcIaX8I3iKLNKSw69J0Gj6TIaQ5GD0s5ch+9GCfp9g3qnf9/w0MsOEqzkika
KLxIJnPuhQmWLxlpkl1s7vuYqu1Cvk9SOPuKXursAbgchTnrUbGSURBq9AYHPHwGQNMhR0I4XeOt
jIwYqFbB0A1T/DH9lyGMqGsr55DYUye8tPJ3DbHj+kH+2qDAA0JUAeRDoUpToYvzOUqWyQRh9Fyn
AvDRfX5besk+DMRAujMpgO6lfeJdAhsTp6rImvGMNXQRyeDnAaOsHBc1xONFFlLDIrns5OYC6ZTs
nfNl9C9iVkhVqQc9fTAT4+MlezF55jJnghDiSJRH/VV1q53mwmmTGhtC45JbQt+ayE/DMWe/0gei
6DLyB+VGgHm3PQfdDgz4R7wIH6nCw5mfI23VBD6NyZz6RgaZVtIjAzd3e0TWea4fwqBGUTMMoGxp
Z4+TF1qQL32IHNmnISC858l8b93pl7/hIzu+mOYcakFk6Kt/VfUd6hevn0fb3DVefeLBGrau2E+j
MblKCAnvTGhwv41e9117mA6GO3qAkD+CYjA9VSdqywN8+wJ7FyiiOrHf7oYfEdfYbyPQf/oZzCaO
uyyc4gzJ6WRLsNaob9sb0EXgHD+70PYDUqB0qSWcwrl2uZPNxLYsLHPonSDDEO+SMzCoJ+jGgtsK
O5QClXJu95JzhGQmyC2VEYdZiz293nSLFe5qL0bCVik2HOhxi/FE/z9wW1eOLIsrriQQ0EhBaXx4
Q4EmhucMNCqg/Z8cStrnuBtvgZ33FF+1M7fZK361M+3BgQhjMN2UmZW7ywPkc4Xdb+tU9M4O8hGn
fXc9tPBWn0l+lmRYNagD4qFcQ6sxbB0BNcY4O6U59fzOOMivrVLIp81Gf87FCTMbwVTlEq9m6Wd0
L8F7cHK7M9mFe7LvPe21d+qgehZejQl1QWh0eqYbPlQwdAqK3s2CKoges0dwM54VW3lKzyaqJP8g
9dkoE+FHIuOTFDRFJTbxnMys7XMFW6VzZ6e4nx8zN/UgGASUNPgre8kFOxxhCNK37vXF2Ep9Po3M
rIbZrooCIiCe+XdloAKCL70YwfBKXYFbO97/kyfTVvr7aUxmScZR1du5wJgK4JWQW3Ah8xg7EQQR
nNiGgpYrP0yoQa3v+QmB8Bsf7rJ5i15MN3PbRERLzaFHHFRESGPf58LDyENTb+/yPyvKXC4CVIyF
ZYT+S1l9CzvwcvQTEgkILq1uMbz9b4vIdgALvddFtfyouSKaBw0IW1aEonLnLA4UMKDsdOD3UTe/
kKD9QSt4kOphvlCF9Y0OMUsdNp7JCV5JJZSgjfd6KX8UBdDIIQ8SL28ekj8Dsl+pNVEz1/lHjWHG
Rsmd2df89CZ+rU5jACFOlG2gZxgdodThQV3vluI65XvRr884sRBb51wnG+mliszo399vMpfpBErk
gkI3brEBL9G+slWoyl5fWN4XMxelmAmiBlcMHWq7C/iX+SDCOtYYg7pPTh3ofokJdfpx4aW19Mx/
uUguvoy5J4eOxKEIbpVXayCzgfNUQOx7hjpt4s1gnV7/xq0n5qd5ZK5JdZ4BzdWwrLQe335L9q1f
HYU9vZC42DO6J699GQ0MF5fBMhJ1lGR82e+iJuWgDIHo8152vHVjguqqDOrUCUBnzULvQEnKmQSA
T5JvQIm4qgmC8i1nDjdTjYsVYyJqRMRyijVslM6tg/5W/zEeTBjsStA5QyLFyzS2arafloyJn12m
TWbZYMl0uPRJzpDDp1MHGre+12wRGtAOxYMh4tijBwG+B+74m/H74nOZ0AP+JSwlOxw9dWfswDp2
ZLfYQ5FOd2e080BcCUAb3UGdBeEAv2TyIcT0bbBDd+ZM/PUfgjD4eT+ZEByKtAE/REmfxhWyOgUI
vxXnHbt9R//9uQrbPidVNqVz/AGN6c7KC/TqdeRuUC3z0CnrYIfdvy8+b5K3z6UuA3SEx60Bzs3n
byshkpGaEkallfH2lhZhFMypeuAXUbdCqQYKL5qQEhF19hkNhvmgaQnqYRDiGsC5V+ef1w/I1joB
iE7ge4V/DJZwIJIsCpeVbpgsBqP2XYD0jVLfXx9kK7hcDsJE63wpQDmD2zXekz1KlnS6zD2/Y7L5
jLkchwnPMXjLpZDi4p1s5LL3v5laq93cqkDr8urbW3cBbnjaOZeRKIvMUdPNqVH1BalSAYuAQhd/
JYr2DGXkg7TGN9fnb2uRUEnRZQVPfVX9UnKIiBLnMgQGVrGxdRFfRGRrHQ3r+jAffw97CegApJtA
08FrWmPmL4QqDLwp8CKAHIaXQ31/p9oKqC+AALxOXuynrnk7vkNLnHPTbdX71MuBmZtumHLIHiwf
A4PIFAiP8q4O8Cjz0ZtEOxZqxjACFoHviPaGk0Ab8L51YS9wq7gwY3zkX1PbE/5nIuifX9yGhWmS
NTFbKDpoEDyYQ0uH9HoZ/bo+37xRmMtwiOJeH8om9AYNVEnoQv0qqxSKEJDyuz4Qd2GZiDWlEEHE
6gJ6gBqGW7jZXZMdqvKH4KIjC5EPC7roYvY4Dg5k6AWHt768D2VuRUOH0DUMGIg3KqszmQAOZ9n6
V0ZqXqdkK7243EfMmUzkvB66qcO65cOTFpk++tKOWKk/+67/3gv6kayyB/mEY5OtlR+uMIrR4f6Q
aZXpGG14iGoo9+plGDqj2NwkSnqzStK9IbSox0QJiM8jJEBCQ3xr1Bn66PG+K2K/yqj4aSZyTuNW
fAEMAwIOmmhCYZ3JogUyJxEMOXRPngAsnRdnbB/aoXeUlbc8W5fM5UhMeJZ1+MOlBUHYhPKGoH6b
zMfr+29rgItlYdHq6ziMqUYRTQnk3poccM/Z/d9GYCYrkY28mwkCCHSffCj1iobAiVGbl8vlRzCz
pKb9vzBt0s3oQIjJF2xypFDczClR+L3+PbwTS5hQrArrvFYC0LGCZImwIHdUu3BRidwp99Cb8FAX
8rtbAJz5LR/6HVcuAcLEYli9L2VelbTvn5xpWSh0jMfOE2jd/qBx0sStzOByUplAG0PTNhSnmvaX
Iv93ZvDBq/Y500nX/9pHMaE2LoVGW2oEdEj2oYgOsb6b2ofurl/vCGcrcoIdYWJtskxtmS2wa0nq
c7p0AAn2AYFF1/Uv4h0pJqRmBQwOphhoY3jSQKrzLzXnnNktoMTlncyiwVITGCTosYTAM8MCwILm
rGAndou96Cru4itwmeJSPjjxmwWFgSNZQKkNx5guU3WWAUGvTuhx4+Yvjgq633AsRoiCuIrVcLbI
Vri92ImsuAeRw84QZGpoCKkURV8hT2kczY7sdHPhTO1HvfnKbmQVPlp4qs+r+pHuDDkIxlB7gjvV
eXBFt3TmF+WQlpbgaieAfGADAxquGWAvnbu3dM/77C24GfB+pikqsgrNDfYxU0TTXIs6ynGdK3np
NwAg79Xb4g5+Z6njgdRT7UYLiLNXKG+6wyHHkaEIoOiGnCsvukntQxw0L9f39uYJuvhJzN4GN7eQ
JpSXvFaW/RogC8iiQzOOt9s2V1zBP0jiNRWf/jnJaxRFVoYaXfVY9NT2RkZeKcGESSAt5yb/0KT4
st4XIzHRpy/HVcR7WPeaX0ip3eQv00s96KLGikVMu7tLnfhGcFXLsKbRWh77p/YuvTfvFnTX9Amg
AnOXQ93vjqc7sn2lKURHV5t2gdmWtp7qaoxHLkG5eXKR6h/iBxM/Y3L6e35XcXu6/wzG3CtDkqVr
PYG4UK7E7mDVJ0YPq2r6fAdf7ncxK5sbNUSrZYA8Ry9G7u6Bvg+MhEb7WWAEcdPbzUvsYhqZ5e3G
tZOW38MZe/roVMAV+AfP281L7GIc5mZpdV1phWrEZXmiy1Xs2x8Ahx7zPf9x+1UMSCaqrsKrXJKI
IoE48PlwrCLK1PkM2odmGTtq/4ZHFxpkcFtWDhCAjVzdBYjtVhzt5DVGPvRA7q8Hgc3G9+UvYPKt
hixLjagFh4LTgGOD7Ec9m27nzK4JZ0tPcJRvSMuvD7q5khdfzWRdGiTou26pkHVB10L7HmfD3bhM
ey3Ub4kJUXFk+sbKKWJt9p51AgqUDOw1DiG7rD20ZdoONR4J+mQLEF41NBigLKXAiMxT7qJ9e0Az
1kWrzZ4O8kv2Ivq5zdO2kjePJ0HNHpAbxfgC2MgjWRYGuaOVw/k4uJqTPCOzEPFYhOjSfUxtvd0o
gCBSUB21vWqtdvgg/UIPBQW2mhMwt9f+4scwJ8qco5xoI5r/OcBVY5DCMwbY67P6QF7FY+GA2goF
jok36ub5uhiVWYhZ0KqsiEegjva0Jx0GyZG2fIGh5oYM7hcyd5y8ThLcETGWuNfhihhUNhx8LWkv
7aqgR6k44daGN3Ori69j3sYLsAWNKGPERIcFoX63dO9xVECmcC/Msl3pM2dfb97if8b7gIde1FDW
ftAzdcW2zvE0joZTC5e4FbbI108sbxQmTqFBG7YQpEXBfYYYuJBADL89DXEVccbZfpBdfI78OSAu
sYSMuMf5GD2qNL8HgACotBGyr1bt5+BRlS4Sx/aU73nX9EcA+JI+XAzNRKWK1K00TRRqWI5QGl8e
1Cj3SyKfpwVAuKjvoAbdHLUu3+M+fymmBjrFp8qEMLAOTjN0rUM/nyDqCcNWZyjWO9h6vqEx+gTb
sTfNRLqTl1OgVy0kO4vzWEzozErfobe/H6sC3m7wR2znPLVrOYasUQ9jR1BE19u2A44/asniLEvD
iwCbLU0wof8djj7Oz8XuCUV0UvQMuxVKzGikJG7/0lvwZsB7dP5RQ53aBRjdxQWE7Ni4zzw0NM96
ADdxqpNww2tbfVUVoNfhxc9hMoqoaHuhHZfflWXNM735CPgfzL+c0a6C9TmFAvkdvx3/VTyEGZcJ
hBmJhFFIAISkaHUoEXmDeu6IDTWUvWCrjnmCw+ATssT0NhGtibvp6c5id54haqqpEkIA5GN2npTA
dDuXEIfJE5U1EIDgxidnwIDBKhxOlNzeytaz9nJAJkmUEKGmtRpQVK8XfxR015B753rE2DzJl2Mw
a1mnLUTkc4zRucZu+N7eqm5jh87vO3YJ9F9U+IifUm2COy7HZdYyzsViyQkiyALTT5pQYS4DE9qC
buS2P5IjveKHm/xe9vOn5jZ1/0F7kje9zA1npGUkGLRnQVGZktPthJ+yS3dx+bAezHsYcCTWShsm
KIygTalYnZs+xU88qvQWNUC9nArm9itEY50LGkzjoA4KP9rXbv9Mp50XO7mLzdx6oAVUAM/jAEGs
CLKENrmr/MWenQx9wvIFT754sZYPIhcPzbWVUBlQjVBACjcpYvjzhTHCmWJJVDrXCL3Y1JYEa8YK
Hjb19+sb+gMu9+WUSvD3kz/I9OwTXhpIOkilQuFtxRmuvND6ceeDIlqmK5xCP77Hf2+GoNxD/tWH
JhSeQLoDy3Nuyr75yZS3ZqBcrYCw8PmTl3iW1UqiSQ3aDJDOvu3s1CGO8BcgZF6Ctjt9f9UnHlSL
7tqv3/9nWOZgJXVohG2eGl6oK8dp9jIIXdcwHIhBb+7+v0I2CMgf1Lx/fSJzgoamEnN4uGA/yaPi
j9HgppBrjHqIvCcFrPCuL+329r2YUeag5CqQmVKDJgDtaJJn6Bk72V1hw98LGnSUwyM6MlSPhDfO
uJuB4mJc5tikkdj0eodx6b1TfqPc+/ZAFfDwCrnLPDPgFrwpIODKIrK6nnFUyUYSIion5lkZYThY
Eyc3/soyQPmhnFZADkmBMRGc3Tmfytk9HwWyi0wj70Jdh5GtAa4BJVdIj5RcsTqmB78lV5VROFDB
RgH6lhcgOHOsMBnlqsbKkk6Y464wnHGFiYf57fq3baX8F5tVYa5vHMd+bBcdLSSqoCjAdSWDewgV
MVxxMgH671pe9Zv3UfTPL2azkLJcCiEBDseMLnbEchjg4GJydGU2CzyGDDqGqinaVy6GlAyqkAmI
6tOe4iT1g3mWb2i1FEpqPk+oZLMSfjka802ohMQmRO/oxU2bB/BT8FIHxmcOrYS3J54I7GayeTke
E0a7utbnssFRkDVLP86eZO4UgIFvJGCWs125wJsKvisuyG2O8Hh9x2wu38XEMqFUFSex0uD55+mA
Hs/hrY4H/vUR6I//cs4vRmACqKgOehepCNYKXGjDKchT34BJ5/VBNiE6l1PIxM0OMucQl8F39A34
9OKJrtc6QpHc8PmU7c0s/XI0JlrKVdE2CdAgnrybXFR595FfuFSIcbRh7XEf3yNq7sIzXxtos2rz
Z2SZhVn1zaBWYmcgasbwxtX1FSZ80/AoqM1ZXdNXCPWv3ljWMCSQdvBZvCtF0CgM+GbkUwMrSLjz
qUjzjH7fpVLtr5q+K6YeWABTH08FDAjRT4WZhJb6cWI8VEMYWkvxen2t5M0AfNHoZqKUvgKJPhjw
3awoF6Bw6VrBydA8T6fqpPh4ZEfWrCFLQ3f3od8VD6Wd/Vj22mPrVL4Z8IjIm8fdBCxYllRJBA6G
2aFhZdTyqkn0pZ99NEBjR3eXm9VGZ/KQ7wpOMNtKmi6HY7bqbKyjUhVYwsUU4eeawPjgpu1yO+cq
UGz2nS6HYvYpHCtXeamn34ki3FrdyFefEjc5ZXsTaKnfahujC7XBV2wR5RZ2JiYYdnzG7laYufgh
LLmnX6qmMAVcTBGcUaVwctTi7vqu2rr6TDjfaPgXTEKWNxA3EtGSAZsKfq3zvPqVVMKW7F6F24oE
VYBZ4anKbgaByxGZ0NlAzUrBfYsqTdFBON/4uY4z3MXMTLsTqAvroIr35ghl31CGsGOW+IXW/YzN
4TvSxmWXw+7aaMiuUc3zLBQgS5uSfX1KNtGSeIkQEVAyk07N57tZn9cSz3zcK7Sm0t5CobPYJeC5
oGZiKXvFjd3hB49ZtbnSF2Myuxvl7mEaQKKDzAdkt2CiW+mcld6sn19+FrOrtXAWJkFBHpUGY1Dd
GQHVLkOFJra0l9mCK3CQ+o0IHlNuY1Pb9T7e/zeQ0A9GoElQVtMA1/k8tdooKylKkaBo78tAOa4H
6YyWpS2d+MIMWzH/01jMRos0MZlnBcs47XtnQccYfB0UqOGa/ap4HQB7s5+cBBD19vF5cVDBi638
aXapxB/3uzdit0YxiVAqUam0DRO7jdXMtVoFMhHAshqODZ09+1Q3JrH13eDVzxPGj918x0MUbQTN
T+PSbXeRZjZ5NRkGtVya8r0wvo/oUC1wdyIJ78xsfSBao6JmAIhFvqjUKXAkjVoBcSRTHjPymEne
UMXwgdnrMJ4xcTOp8CbMwaCaJwQWqJb1vStE8k0oPxnJ92XiFNW3LicKz5RE04TW4Rcxr0iKxrQJ
IZO2Zu1PGDbprqDClWqUa0vt4bgbdeUOxqkiQVqlBYoECZmkeDSn+p0TTOjrhMnj8EOIpmK3oz/I
iux3+YCKoSaYXhbrfiEQiI1W8Y0qxADGjZ3TRHUOg6n2KFIzRrjYDI0c2cbAsxTYiC9EpLqZmBRN
1A0mvuj62EV5CypzbSxWFxnWMnAgSrwRmPBCcmIOCKYaqCaQwVLMU5z85MzlxiZDUJbwklGR5+B/
n3dzS6KsU2MTmie/JaJB9aJ6LzjJh8ZZvMXJfXJYYC/+X6TJBAQlHSsIYjtW8fPA0PztxG5aNNTh
IH0E2lDog4SBsgK//Ll1+3waizmyct4oq2x+CPwZ/0faly3HjTPNPhEjuILkLZdmb2rtsqQbhi3b
3Anu29OfhGa+Xy2I05jxufKFHFENsFAoVGVl3sY3A8iUUw/iLriALMy4MZ5cIUZ77aH4ySgXl9FV
tepWlwFiSgoo66WQ/Da7zRDWqpM29R0dotjRavuot/oPI01rx9bHe9QMhdTOK/nIu6gNYzTAQDwP
tQjNlJZyDZ5lwymyrUVwA+uo+2aB/R0Pujx29bd6x8ZLzX+BHFh5c30yzm1935d9EkpxuKmVBfrU
6W4xKohSQ/Re4MgrZ+WTIX67Ow0cZwVW+Xe7wgNRiQZFqp/LXnHxiEDSDgUJgVF2ALlI9Mkodx9S
a2psO0YIGF19H2NGs/BAq+ZbIBuQroy9hTGcl8lVN4UHpWexj61cRSZI0UA5QGzFVnjg2KBNXViX
aRbI411bLE4K9rYu/pUNomLg6uaCms1iBeWvOYY2lUVRjiOiRAWFN/OlnCvRbcfO+5etPDPBbeU4
gpRtsAwM0MTpz0TSQU1XQ37CTvIAopE/NaptelODwG0GnLquYEK8MgkY0tr0TQLVyuUPu/pdwbyJ
awSCoSj1fA5OXVHRts+b5G+1mAEjaX+kFoMykoK8Dfg3gzAGic9m5FIh3WyHSYDC7qMil0dwlYuY
aFcCvInHuQaWFg3xVufukEyyxzLLVag0yxi4Uu8zuXK6Zd60868h/XF529YizZktXm+gCLWRTomc
BNVYe8VwpY2/Ab93zHw/QDRcE2o+rdWozxfHiwxYaRXF+YTFJb9n13qn1GNz9KEHaNtG+t756Xf2
3WRR638NQ/HJMEtRzpJAczCBUY0iJn/THBeMumlb+06+pkeQIbnqt9wVgSXX4uj51nLXZRE1IXT6
pCTQwutpfMpaCAG/XP56a2/0T4viYjXp9DJGayWBzk60hV4DRpa95iEG4qrsnPzQbEHaymZhqr3k
tQd5Gwfhnfqau82VCIa5Fm/OV8udP4gp5mE5JLg1im5b2qNXFt8uL3atTPdpsVy80fWRhoAEJmD5
gagQtGAwK7xj05kyCDgu2xKthh3RM2cJJ2OCnrueBMWSe3P1XMiCc7eWmmMxmiXrOlgIVb5u1I65
3MmhBWEbb9nE6JnUV1kwgjAAReIgfxTy+q5744c9LvUtpVhNOjDSI6WQoRbROnEP5VPoRjptCboS
C29d0B/2Xkv3l7dy9bPpgMwyhh9Mvn0NmZAdD5OZXfPADD//pY5Ej5pfIvnfXTa2NlKL2P9hjDvl
oaIk9bCkkDrAiID0g7gYTIsltwcfB5LH9lhvpt6bHsPC+T2doPQrpPBbC97nP4A79W2hWgO+eBqE
9j21jqn5rCkgB51eYvPp8lrXgMIme8ugZqUY5he2CwNKHL3dwtQIXrPNu44EqhbJb+kIIdHBYbNw
FDB883W+kXwbb+wFXfMFFBEjeLFcbd8lrv7fdQNZnwWvEnwCPPW/0BkMuj11JIIqlgUZaan+ocpv
l5e9usEWoKYWuxrl9wLx2dEEzi8ktFOSoBm6BlW60Om6BYP12lULQIg7tdnmssG1Wh24xT4sckdn
sDqi1RKKcSOgAOA0Q/lA01xU7gMJyrdX2UMIze3vjNlIesk8Ebf4WoPnk3kuHagxBhV3IdRCkImD
9MbVXesXI20YQLZcfrctN9+Cak3oyO/vSD69O1s232Otu8QCk96SBFMEshdIA58WD2DThwx0m4Ph
6Ndl/F4OxONoH22sH9JOWCVdC8PnP4HLtkI7I0oqddBbgmq8X9+VXrJH0GLyLMWNtLefko2ooL8W
J3U80A2d4SPAgv458ktZ1Rt41kFFNAG2HQh7CdS3lVE7Aqda6WDjq37Y4W7uSQdDIhnhVOmuPSnb
GDipGRmrfhCNc77Py335jrbKIMMy0RW+c1zYPdC6DVTitIwQZ0Qv1En6aK/OVu/U9bDra8Ckq8o3
p3qXtc2zXj2leb4rqLZr0cLp2+ykTqj+gyStigb2X6DwbpDIqSfNayso+y30gA7RXlamfbvkx9FS
NhosZBQi0BKeH0U73S5leQpD1VOGyYmTHJVV0v0sC7ty8IBxosH2sxkwRSUoGgzu6njadrrbyLYP
nFnhZgrSmwQ1obQtqJtNBL39NHNCVRudpVa2ejgPDlkwJwEZPmPJ70aiuupob+ZE1E5ey5j1s+3k
HERrG9vqBsQfedEgK2Me6KK6S/pASrpJ6+46zHJBMrJWs4bsBWYrQGbJymfcpUbHOK4HE/o9BaTL
2YzzdjqyARz5CmEfk4X4ogu4WguvuYMKu28dxEO5axB/kx0KUzNRkTB5JQmV9hCzr3GLsx9A9zSY
FIymoJBHdkbQnPobeo8y58/Gq7dyoInk8f7BvGmilyjbmmJyMXgEt1vfovULEWdloz9qPwhGdVNM
IjOckN/eg3fsEY3Llz4CQc14EEWFtUBkGB/muRg86I1RSzWEfYYyhCR8BgV5EZfjakZ4ZoOn4S16
TGyY4/sSZ7+7KX8yqojy9+g1jolxOiGqXLAmPi+T9DHsjXYJN9nwfcofGkkEy2Wbwgee8wVxbjvm
cZrVJZNkModHk77KKDvTFvenMjlTs7i5Rh0ZmZggsrIDeMksd0DTEFLr8QAZu+lNe5bZM89Pjsqe
Au1bvIPZBPZE+8hFcimJUzUca3CrHvX94gHuAeRx5BTPhNFv+VWgSA5Eci9bXWNdNFGBQKeBGGgj
8Q93YmHefCBDFqi3KrBPOxj2KEbv/Pq77BM8AGNg6ZJd+FbdDU9S4SugbY5A4Xz5Z6yVTPEzLPS9
kd9buGQ+X5clmchYaCM7l9lpKVymE1V71jWmwlpH34ous9W9PjPHfVtZDfssnqdwU1W7UAZirxBx
Rf3Dxn6siPucpZVrVpn2SGBf59lnEIPIRwWtcbotIILDNgpMpHypAwT1NmyBQp2PKsZahKhX0VJZ
onKW5/a1FZK2wVKp38dMa8ADefMPzFhW/oLBVvNXJRaKWz06Z9vLvbCLUEEIVJG866hvObG1TbY1
+EMB5QPw2PBBNCgeIRetk3tqT2bY58jiEVoX49iC8kGusj/og5kG0i2U003LkA1uLwfLzsoO6CT2
UjqysdnYQ6EyAQdzvSs20o32cvlYrCWRkBZTbIizyTIokT9/O72PIZU45VnQZkVQTU3QSDiO/bc/
sGIjqbN1jBtYMrdzySSFIMdELZk21O2SBwuDFaQTQFhXg/iZEW4pipRFmZZRpmgZBj04XRuIi/wL
6kaWyn+O2ngt6jKrEOA7feEusvIitSLSowYidwHpSzdK81fDGB4Nq4uRH+ZQ/C2Nw1jGvw3Vum8w
oO9e3s6VWMZ+gq6ZwEar5pf2dFyU6mKOM/YT4sIuYxiwvPGmy0HlyQScRTWmdXt4V7KUCv1wvpGX
1ZY6xMYEgqN4+tGbBAhLTB87lU1zzD5JP6bUxM9Q1d1sJnuSRldtNySOPtt/tPCzH8IF8SybjXpq
K4iQOSVkfPb4zJ66syu3w6tWPJr69cRjny1bRgUdqO8vyJIJF3TRqSFEstPhhsrNcyXLrWBNLFJ9
cSdk6e/Xo66+F07PomcHrccuVQxIbI6mk0N3WJUpUOyjY81FcNlvvh52LOfMFBc0a3izOaHsEID9
xbWRB6j6XQqE1v+fFe6wY9pohAvoxibJdvUwXyGzcqOk8i9bWSnPf14Md9wlCFHbRjZmQfa7wsyJ
DVlZjAdAKatufZo6nc8m+2WvCWyvEeU0a98MDQ+TRWlAjnii8SnUaY4RNGxkEw1ObGe209IKubZd
XHeZKmC0XRkrAUXWhzm+vjEro9zMJVr1jD5CObaP3bbY5dv8VtRzZHvG+yLYAfCAQ3BDQ5f/dHnR
ki7BOU960+0iwzWmt1i6VabcMaPRsWMRdmvtgJ0b5D5iWDYks0esrJS1u8zu9giWgvxzpUGP3YMQ
IwoKkID6gmEqrAjNP5xkpArWXs08cM922wSTx8lN8qBh2mD+EUOT4eGyf369jQAfQoEX8mXENsFE
8fliJbExTNqEY83Ku39R6f0b2cSV5+YnO7xv6EteaCAFYHbGJz30tefkYHzrCeZuTfBOa67y2Jyk
DHTmBeZ9Ra/N1c09WyY/ZZBISyspKswzAY2OBDN4jD39RbtCxe/EhHz01rXTG9GNtLq7FkAHBK1p
sP2z9PAsaJph0llwGWY2gm4HehP+v+mhisww9z0zI1d12JazxTa3Az89kyhl4j2iY7dSOMVHPFsO
l/W1jZGlYUKQUrgl3kdIXpHKs3hmebrHRmKWq4LNeV12UaFZ7j5Ie9rGeQkfbf3ZH65LyBkAuuFm
CaIogRIYJqtkpz/8wUzM5+VyYcaqLHkyO9iVTQyJD1HrxfGy6TqymbvYBfpsI836bkke9LkXrHkt
4KARAWy5jeIQhBw+f9HcrqKSjBKEgijENtPR0Utb1EZatWEQJLuWpSkgN/xsw0qtfoaHFsxroMzq
GQcUAl2MibM9haBp7VRXIsTi2tVuAuWqEyQrABdw4Wbs0XUBYINson58DVMQCVGZbpNw+SbwGZZh
8VcEnlZ4Qct4NGgmt4F6Cy4/tByLIMwc3LuMUGA6VIewd8LrxRcria4dQZSTgEsHphYvI+5oaBmA
+3OqFKg+/xVHexA2io/g2v69t2mYja9ykSDB0we77jAtZUfuuMhu1Giu0T5e3r1VKygDEyi6rSgR
KikaYRIjtIYIxfMcJZsuSt9STfIvm1kp0AHs8mGH55taSqVDmjeDKKbGnBtqV1cPEdqKULqlOwvc
YCLvWyG6/GyQa380Q0WiqFOLAFJOldcDgN+i0c/Y3VOvUly9d/RdtsOZZjXgJyMIHQgwpE59aAsn
+6FvqDceRD9q7RiebwL3VjCS1oSaPHiQ+ia+KjXynCV6Lkje1z8ooEsKnAYCfdxpsGMZLWMLzKxt
gnvIQmekT28aIiIEFpnh0qSobYAEZtzyg/pbjX7HZeI16iDI29lv5U82hIpVyBOZKwKNc2UkWZlj
LUoTPoV2vYmKbNdV2iaaLbfW2t1lJxWZ4y4fzPbqejxBFSLPDRcC3W5qH2wtqJTKKa1S8J1WX7Dn
i+M+VKhEajsWehFM4wFleQZRdNPf3exPwNTEvmh0d9X3zvaS+2CVPCu6Rg0o4qnHRkk8JZtEK1rf
P4PgRQ7q3C/ikKOuZWYyKhag+QvmOv9pvvNPymA463gR/88wW/tZUmRUfR/aM86VOhoHrbBOJDRf
L/vG+vZ9mGDn4cwEJW00EwrV3E7rA2ksblA8urtsYgVl9XkZnP/JUbgsg4SLbIAgDuPfkPzolUEv
sl27q177wyyyuHqKzzaO88FZbsBHFdtwimviT5tkC/mhFPNg7SZ+YomBCeGGW5EnioxyntgOuqGa
BejJrDJ6LK3eLYb+ZBXq9vJ2rnsjRiVs0Dij+cddANIc51B4wQhWk0r+0mE4qZ13YUtu28raxYqw
Kc1+9tdg9WGPC+7LFMXUNMAdw7ps7S0edn7OXnYx0Hm6E+Z/jZFfJ5bTfxPlr2R9Tz+McwleMeYR
gCNwzzZT/JakQaN0N/nS7eoKlbisuyVzBDVaaQl6rdrF0oBfBhU3Jb7FPMFeKcLXeKLES6vGj6bi
0cikXVj3OzOuUBZVy9uBTPs0ibyxwEzGMNrHUDb8TideZ/d7oyK/MbgSzNO0IyEy2H5Kt3pd+50F
2g+jBzY5BBGHuldpc5VkIDKj5Gbu8+0UQgRKlV70EsmaCfv9YGzlmCoORLF6J6bqs6VUgVHIzwrp
X3MJ5M1JU5+aSnOg3rtPavQwwyz5nhfzQUlBlNZZN5PcAaalpoI6ODt8lz4vF2PKCkoYYw8Gv1mx
f6jZmDhq0+0AQd7HhgiJJfqa7O9nwSYbl8qQoXy3ofS0AP1Ir0PRLNeqCQMSxoZmAw3EZ+cayQs9
kxGrNfKDRLtcDkgt4FJfDZkfJnhaqjQt1NLGpA9WkTtddaCieVbBGt7Bc2fbZEylSpMY7JXWGG0i
AzAQNJhjwAIvB5IVEB7i8tlCuJMdtkmcLOVobdQBSk1/jTgrf404i7kK1m+BM2vcUYYMNe2VHgXl
BjxAmHH0NNkx7kBHteuC8qq5YlSglxe4GikNw7YAj8CcEf+AGnIwsmZTUgYmBART8E/AIlRCcuW3
DbnPy7b+YXkfxrjorxl9PrQLHA+qJP5y1H0FdDiZO/wOHSa8Ju4nrT89zpbHPUTN1mpAXYYnzpAt
i5Mo0X0Zt8+Epm6fQIScaFeyqR76ItkvchSExNoYo7HNc/onRVOglv63zzxIIa3HeuhypCl5RH+X
EfFtdQpGe/BjubhPotwzlNltdDRNbcu7vO3rR+XDNHcZJmGFJ4CNo6IvqleWwIHNdPndzsXDZTsr
HWB2VtiVC7ZXYFa50EXCqRyA8SgDLXer3RhgUM7yaq87tC/SHdnd3CyufGSP5RBUu4aHyoP9Inpm
rafWZz+CS6TaKspDo59YIlruxlONyiM5Fjvw8GxjX2htrR5wvmQuiUoHNQpNXA9B9db1bvpQnNCw
1J8sENexclm0s2/ju+RoQTa224nLEeuf9mPHuQOVFdAuH+gAsel8DGa8a6MJUBF5ETyO1qP5hxnu
FMUyzSHSlgG5acuOleSHMlQF7dJ/OKn/Z4PHZRTqkOYRJi03FSpTQUaDBSVGqOEVII9afCV3gNb8
JoJFrEe/D6Pc0ZihK6YuGFsBp1HaQBytDtQs1J3WME5DhKdfTkRbufrFCCRhbQwEKhA2/Xy952nU
/qX33pZt5KhDeCoL+tbnmoDvQGSHu7cG6EzNZgZJttBcfk5tPjjpUtxp7VT+0Q15tiLuzpqVtBto
3ZQBeKSdVD8qseaRFKMw7V6zqk2zyI6O6lUCXIuREEFsW3ebM+vMdc/ygCmV1NRgilpMyxNdUYQV
0JiX83ZiObc3b5da8BpcTQbPLHJRzmyiEShG7OxiN34W67cG8IyGiemYWERa+w+rs00VM8jQJ/oy
0ZTSVFIaMAO2fnSnu/MVWORekoBB95LeEWtjrh50NIj+tscfQkpTjRRWb20kgHj1+NQ1gjHfVbc0
NYWgEI0WAz+90eX6SMw4MjdGWEDVDRoSEA34gcHJH5fvotW4fGaHC4x1MRaJluFxWx4NKOpaKPcp
vhh9ITLDBcbUmg0qJXh65ZBcSvYm5HJUL9uIoOyCXeOJPBRN6ZWI3TIR7a/tcnRq+63sRkEIXr+/
PzaNx1WUFVOLNXsGZxh9Jt8wq4dw120pdc07LQAXEnhKPelIPXnLVNXmbX9I7kXNtFUfPPsVXOTK
5WgMIZMCdZluui2V5J4axttl7xCZ4EJWKsmDPSZ4z4VLe9RHxUOh8eWyifVc92wZXGBqxoxIEsUy
OjnGu/ohkSynJZI3LpibG37UyYvZN+DpeEr17ymFJl/q9EUnyO6Fv4ILVtEAnSlTyhFAGnIVQh3I
AbvtzWAB5G0ai6Mpo4eBSepI0QylIvBRttrGauyDovU3Qzm2ghfA6sZbGNHU8O40vkhfafkSVrbK
hELTX3rz0Iy3gl1nX+7LS/3MALfr1lIPTYKsH+TtE/hJKnId+QTAAd8OQGY+vvwRxzSy3jOT3BbT
OLOlaZb+aglB2PhR1xz5evDJJrs2ve4lvxKOuX+dgfhskstxczutoyWq7E1Rd49qZG5JYjpGU/h2
hDq5Xr+lOXHSbLrObGGhlyUol3aYy3iloQG8Crwgf3OwJPv5psBI/RD8i+xa9DW5KG4mdpibJi53
TMA9s5Ia7a51j+RQ08oj8CdESDQED7V1D4XkPAhmQLfBx8A8le1Gn0D7ghGJrVk392Qmz5eddL09
hUsWYsuoQn4RhIh6XPVRSIv3kcJxb7npsXead66CGnNnrNsdBRJk2DtQm2XQZSu3upPdMFXyfvtv
CCpW9/nsB3GnhuqDVC9pVwTZEwgTIIG0HIw76x4MVS69/xf+y0L4Fx86s8cdmaHraIG8G+2PTYeR
YsVZtqzKYQaU0egIgQXMTXhzbMKdTb0ZaHdyOffQkLQZpLxAVaX4PkD74zso7z1rh1JH9Ci9QvU9
d8afmOKkLjrwd5e/9toTw2bqhZjAgN4f3+JX4impMO2fBlSpaseKIpBxZKHqNqTaTRDPMMdG9y+b
XMtQobbCOFQJag68ppBSlClpNJb7h9lvkNVdRTlI1mq6T2JRof0dD/hlbz9s8b3dZs6nsKRLEYDb
5LZms5QNerxG4jBSWhBuYuCFeARDsuTaegYnJiiX94WX+pJneJdXvXZyz1bNM0TYy5zIpaErm8jE
WG6SukMk6q+um0A/UkbzDiNuXOwrmr7NK1ASBaoJofLJ8oho6HfVW4DU+p8FLuKNyQjf0Jm2Zqm8
ml14DS4FZ+m0o07jbRnPmz/ZM1b7A94ToD7uIGZtC1qpFANS8jBsTanf0TLeXTaxQjwIuJmGQVvQ
oeEQ8uRVYREDyhqzzmptfu+qubi3Mdy2s0miuoY2H4ix3JC6Qo7UnzRl3ncREGJ6OHn2uHyvZ+t3
OeWzS2joapXkynF8nUlJ7lVLfopn66gt4fdiarfQjrztFfAu5Ba5WuRqe3kZqzHkbBV8iGy1Lh4K
pHN1mnkaxRMT/xbZW5odTcxjp1kXXDa4eojPDHKfxqDG0qYFuPD1Yd5grt63FXoqjDeiCVYmMsT+
fvaCTsFuqfZmlAUxgYoPyBHJHq1iCAgKbtbV58W5I3Cnh1iF1EgJDHVedpIBKIMgk3cd3pY3ffAX
06sUFBg2yv3ylG9ZwVv0tFhfKkYLQJWnAUfNXQRTZA1JmerQgElI5HVSfgP26ldriDdFMwoKMOsO
82GLf8ZYScng1XjG9PqPTLGCdDA9aaGZY6czMOKYvwyzh8s+szJxzc7ah1F20Z99yzaPS3WEhleg
ITUCHD/d6Xvc5lACBeWhL/1qvdlLneKafsPgsSswvnars5l6DFUAiIWRhM/GdXOK0jACzEe/0vd2
6y2Hif6F+vTNeC+mZV2tjpwZ5JtMlTKlIV4vTLl9gnIjMiXP9iG1ChaiDjhr4VT1Wpp0bo9zH9We
u8xqsbvKNUGaVO8XzJIjbcGIk8v08kS9mdVa9rlBzoeiBSp9SOMZRyrwPAaYO1hDuYdAPcThyqAu
BaFAaJDzH3vRuzSWCFjdj6O/eMSlQfSoBEjM8JgRMT6zCPYldfjwl/e365mzzraU9HTBdmLEyJvs
HaoPV5IpxNqsXtpodYI9ysL1z3cl6GwYaYtpBniJ9hxFjvxYQF6rAKh02c8epLXULWYp/yjtA90R
bLKhGP4dQRRThuodcrAKgmgjmCLbeFeg/y8Zg7tQ0ezm6hrPrHGOYmh93I4E93iU9o+dUT9TbRKB
HFYD2pkNzjfiSc4waYvS3dQpqhsOQ++q0ziCI8uI3KnpHkhF7lIZDI2X48rq2kyCGScAZNFU4q4N
ZRmrriVwE6OFStpQu3r+fNnCqiPa+FLQBlNt8g6wOHNEkqtlCngpsDcShIZHKsfu0kgexv9jwVpQ
5Vhz+jNb3G07g9IlV0AQu6mgugjJDL9oW3/QVIcm1ctCpE1iNc7YZZsJUxwSfciH0QX0AQWT+Ina
4LEC93o8OrJx1K1vCy1vyyXQKlQ4Vf2EYS/HmKPTqJLrGUGfDpoTG5WnxaqXDPvezm+08EeVlK5U
PquA1JUS9MUgPNTLnU+nF6t+oFONIXTTLefaS3QbfJIvmXmyAWVZbFCtRuXGrra6BbkLbXayvPfH
TttMyU+V1Bh7JDeJKrszlX05/K11b3FFJwg5qzsFRGb18DMcRgdvEHcmd0MFWbNWd5pFcjE+PznF
2PoQXW+dIdXBf2aXYM+uctT0y+k0k/Agz7mvRdNVYc5uCtUCSnonpcqmacvrqiCeCVbSOlK9WJ3e
dGtwRhMtSFCFDtS46qH/Gc3QOLCVcJ9khduqza1FljtjIdfhErvdELpyrUAfQLkdZiuwSehFFnGK
UvlZTdNNP0wnshSHdCx9LcQQ5PSYttM+Ga2notaPdRK74JR+1asu0OvMGY1oU87TxjCz+yYynQLf
KsswIWYmbpE+q/HBwkyQVSLpbRMvlEonqscdHfGpx3Fj5+MuMjunUUEt1KierWm7sPyOqs9WRjOl
ABOpai5uUo+ePC2nMYr2I32jqbwzOjCNmC80vUvT2VUG+lLI9jaslmDALGCY3qmp7OQ02lrtEwhF
HRBubqw48tAfcolWHmMzaZ2mTp9aMwYDheLTqvhWxGHpjBSzs+2C9yuqERU65UMpwqmvJmdnJ4M7
53PSJnNZA7Qbgah6BLkg5DA2xDNid7xR7tAGtFCOKK5z1/z5n4+/hpIkSmqIMQREEZ/zlqlUtHls
kakZdXmYu3R29BySNWC3F6T0KyRL5idLXJhOxnHouyEtA/Iq7+vvoEwMAJT0hm86JP8yTNUubvYT
jaWrGReFJ8p+Wf7F3bcaZmrBoaiwSQD+9UqnqU7THBsMHnSwOZWuqoM9C4zdgGAhhtzrTQ1Z3lkQ
8laC6yer7Fo5C66ZPuWAO6B3rMwZGEzI+FBmi+HLRiVIuEWGuPRzXlprwNoBsK6fuuw6B5c85s4v
u8pagnS+Gp1VZs9Wo7ZSEsoF9jCc/HKn+/G95cnXE4R4wEHzR+DWT+Y41xy0eWnMBWAGFVFFDvFk
kn5dXpFg177wEEyjQkmkwiHmZq8Ww4bGpxoH/rKVtcEsLAQU8QR1BsWQuWuvCLNyJtXCkD8o0Mj+
GMhPWgulDcub9uWpt+6mKzFp6PriPqxyIaWWG7OtYjwQtOwI3nCvWUy/I98ur20lP/m0NM7Bl0QZ
QjVCM0nvAPYI81M4Nf8dTQcTAMKjZAwcD19CmeuEFjLy243RNJWT9uOmAvJR9I209ZV8mGF/P3Pu
tEulRKkAwYg7AFryDnCPxdqCN3ljN3SjG8qL0ZsLyK+bABejm3dSUMbQNKvtoG6aeT+aEqryau5J
Y7iXOitDNkJ3GVnuSxP+25XRtV6mP5aePEhKVXl42dzpc1EjARjuzGQI5qa0fbBob5CjvcnNcuqq
aavR9lGJAB2qMexWho+tZDxWndGAf48AqqFVb+g0TZ5FVWhYLPIunLtNEdOtPkuPxYhnZxR7UiFt
x2JW3UFp/CW1f9qmdK+1lbFJp+46lpqbuIc8WzM06I+NwGNB2bIAIZ4jI82J5rjzuqrLdsQyv8GN
r6J5lJwspNFBzkrrUNWaE8qymzWTpw7djBfa9DgTu3OnhCTPaVVLjjTW/hLlwKGZpdON4VVVlvdQ
RHIX0iePzTyhKJEpxSbrq22kdPdxWfuqqUO0tFjeiLxsMtpBWnKaN40tuUpId2ZfPQ6hrLm0yIct
LXQIqkf1ierT1qqLX8VEQdGZyrdxmm/7qt0SOWqctKt2jaWj6dmUd2M0Y5qiBmF4PP9srLZ3cXsU
jmyFaFUmxU+qRapvd6aMpA28zqZkXS+p+kBqArhcuLxaZfO9bMzvVoKdrVtTckfTcpY4fx2qP6hS
fToC7Kif+aZUD1XUhojuTW+5hvWgUs2dTHAUJgKEwhri85MlLlSNGMBPlgkYiP8uMrAan9ATALej
jCFAvh6FQo3R5TZKo2VFnxOp9cPaNlxrkUTIy9WTrZogaJDZQBmP8hy1Rm5Au0Gg3wpYuNXCO5Rf
l8Pg+r6d2eDi4LRMJpUZUjY+ljvjCBc5scYg2UriOV8VX/tLKnNmi7vrFXvMUrlGUqHfjn76k/GS
5N8IMsSsgk6baGhBsHs8dlOOolpSwTm6UcCfJve2Byki7/LurXoCuo5oE6EnCKLtz+49m3Mdqwo6
nZP8jWq1Y/ZvsQi4tDaczRQk/s8IF9+HOEkxap/ZG1vFYK+O0ejCTbQTolN4NP3JZVoa1Iv3c+ia
D4Mo+13PAc7Mc0c4LcO8T6x3qNbgYawYfTAPtwBI6tz5DYSBHTSgJ7rRRBWg1c93Zpc70CQ3IJeY
QsasKO5jHe2pbhJ8vZWny6eN5fKMqo2KkfQIGXF1bUcY4pc3MVi966oR3NEiN+HO2AKFm0ENWT7Y
HMvhYIL8L7u77In/8JmgqQmuOjRseISiOfelFgGPtqkwcvq2eOOpvAYME013d04cUFi4Q+0A2ete
tsv26MuRBs3u/8yyI38W4DE8UxRLidp8gTnefPyV0Mi1+8XPs6dclXaXja1/sA9j/HEjNKlTDbgt
I9FuaYehkRbi1qMdebktGmRcw+CAwhfSGRATQQ2Sx7xlchMacoq0KmzvoDCnf2fDXRBksHbgBrFv
Z69z81eRJOuqp5wZ5TwFMURRSIIJbB1MkeCcQGRM3UWEt1k9Wrr1TpSPuMXrPyVJlsOBAC8aw29q
nDlxfP8HH+rMAHd27SJr8WTFh7K6R3kqnDbLwQJyPWiFf9nQP3ylj6VwZxgpTF0izYW6XLrNFa9+
gtqbn11Fv4bISZYTU+gSv+9W/RCULYAYEwPwTs5oqCqxOtvAbxsgas3RE7LBXK8mh4Q+X17e6tuf
qZ4A1GJZFl/iTOUO5Pg19pExVCjb7m+WfxFQcX0XLUaDAYQniE64g4WGrDlJKcDAYL2R/PqkOKyz
hzT9qABf/dw4xUaE4V71dFBvYHFYFxRePgcOs0GjDVqx6MxqFYhTmuWgG/VbL43B5S1c+VaoDWHM
FHyiKuarOTtQ9bKzvkMzZqZg70T9AnL0ZfSgtdJ+jlsRp8/KydIhi2eaQK2AEZonbCmTRa8ikHcy
z3jV1fEtMpP/fmuxmjp4BlAMUr4w0WRhGFt2hRCRtmiCmDGYByfHTHsAKIr/Hm8/meKOcZjXUIip
GNNAIbu9Sh8Soj4jJT1Vs/r2B5/pbFXckcKApw70RlcGqtUB35lQL1InSGVNQ+6OozKJ4sa7f3EX
16e1cZF2MRbIy40VUreW6n4lKyd0E27MNHySJuvnDOGEwaDXRl6hvjgdMJiKbuWYHDJT+hFrkuks
agn1qHGOgygZf6O1uiUjJEmXyPZJGuO2VeJfsgnIdwNh+JbiDran/GkBtsfpmtqfSV1ussmonNrU
wWfdmFcJ0lS1LkCuq/tzpFZ7pSUt+jSV7JVyMzsYBjeCJE2fslLaZjVo3sHjcUJ/50ZtwWuPtoff
V92uyTHi2XTQWbEkH9OPflsXe9UCAYz1/0i7sua2cWb7i1jFDVxeuUuW5H19YcWOTRLcV5D89ffA
c7+xQiviTOYplZqatAAC3Y3u0+cMnmFGr3SoH6sMfMVTekmZue0jSbYiYmzRFtprefakCPltWYXb
WDLsgppXhVbfpbV0RQzFm4ziQ2DTTRIPV4oyKF6YgySLqA64Z64lWXzozOY5LRLM34NHG6T/P5K5
C2is6lZa04CqKOcY2V2PsnVZils9j3hVYE/MzmW9easWLYgmMZNuYQri2ozUwaqGZIPc5kNOm/fz
Z+5UZg23QDjFsALwzud/P0peYnUqmQJsARB9AyrX7d64YlfdhXlv2vg5O7BQ2MYhvzCgHjGvRMgT
7u/Y9BIbPpuxoDT8FtdCaKeiuYvK9o6q2Up5/qQ/+lrhsp85o4TbZgUYSWSQxrdG59d9u1LlOvWC
xFLAaydD7QB0X4urq4/gszO5jb9Gt/4n78cu/wF24MQL8hdbi1vbzn3dEx1gBYCeNZ94sgEpldQ2
JfSE5/06BcOpyIjuAp53BpqCILXg3/HoiCgqGXOtiBNf9rWttOPYFw70LDegqcHxiJw1lPAn4/o5
x7R4JCMwGnWctODyrsmTrreo/vQQf0WvAwLno17s0lhRrVLRqlsMIhaOitmkXSWUrq5MwETSqNjK
WZjYiaqhn1x7olm6kaBcdL16RVsZLBx1HIB5GXeN3cqtfomRpuxAxf4gFNJhnBW/GNmLGCX3wwTw
rlA9KBM0QWvmJmZ12xbNPlTULco6ijPXuejMOZE2TdLAHUnVoxEJb1ouYqCigDszzeLeTEPBhpBJ
4jD04KyctpWljD2keAk4SfP0KhaLt0waNpkebXLIKod5+1zGzTafxee+114JC681tZZRlhRDS5XV
PeAHfqIbO/At3rQ9u4nH9DIU6VUusj2riSMrxV2ud1d1S9GCyw+Gygq7GNpik81SaJeozttNnARz
UenOLAlaQORMtaq+tkXaPgHn66ho4NK+fynyuQpohrZLq4fzShQ6mZt83c7lEyPppUQiLcBiVH2T
u7cyJE4a4dtOLDjv6U7kkcfe5hOAdHSKBUWf1DjmlegO3QiJFmDBFx/SrNStOhV5VwmBpho3ZXp9
3vApsM9xmF2CfWomznKuws8Zmdt94n2m99irdTdCO9TL3EEDOPq8TegYfX+UYrnAaoiyBuWxZYEu
UyD4TOUG81DGXupQG81jHVJ24vVoSjuxqF5RvnNahmJKke1l1DCiAZy/VEYqdR3GoDIgqt/GaDyz
ETrwDLK4UYu2azfcqOTnPKWehEd2rF/WdLYHMXfCVvL7/EcpXVIUgcrmTWfvctcFYgFt5Erzklbw
tTySra4TGytsf9QFZu5GcYt0HPO0uDnkaZBuwPp+U5hyjQcf20zktkEBW1cEv80PogqF1ki+0Lo7
OWf4TWJGIENONxBN5BQ7VpSCiBo/dMgum14HncO0Ldlbo7zGQrJtwgxD1Lo9RWYA5M5WbQ30i8Eb
gfKw1JVWn3WWomcfYOS341zcS+xAm2ijZWoQZ3tprp1YAydTr492DIACutzAB3QZWnbMbTA1XGpQ
YezS5wZUxuUoP4qxaIezwawuy61YIm6tF+40CKMl0HQzta3dg6PNMoQSWsNlwAjlE0PWNOGfxcO+
jNy+y50CcsFqrwVAyDyqSemGTQdOiukngT66WgP6wL/uiKR+ZAqw6M1BYqatoQwhCqbDwvlGBa1m
lvR+pk8AKzV+haUmpLVoBVRK1b9lsQxFA2iMhKnTN4ZfasMzZoxsEzM/EatQQ6fOWM+e0T8g2Xem
JrVqBtCotMsZuyZKA6LeKQUQQL9Ih3k/gG61RGdfHAoXcIuxVu7LWL7FAP8VIaIXAm9TqI3NtMHR
4w+doaEgoU2hyndyFjthFTpK9BPEXlanyi6RWnR1DQs0zlAKNeH2dFtuK2R2JgRZJi9WXlLlaSyB
ACgp1MxaW5gPU/o8K+o+NNWdAObsPtasocUFY490UC2KkgI10DduUZ6pNWfk1JyUXah6jq9eg+8E
KAPlVZBUz4heBgETBeV9Rt4YQ1Nf7h20KjxdugSfKbr72ibpkguDyrswSzFvYNAdJW8Du8oq401U
Ow8qUhKwKoQpwSRIN0VUXkDb/i0R5OfSZJ07zNpGjOLHccbTTBmCqoIkcVXgQ6K908mTnYHGRq8A
yNiTvHfjuPR7TbogaKAlHbNbXMhp6F2QlzxEsQZ0zVVSmMHQQBEhRQEv1G+Ssn7FcNyh61q3U+IN
SVO/F6ud1ml7FNYPk1ke9H6+Jq3hNKn5nDIQpZgzg3yRruK2saCY8q1Je1+Oma3kikPIfC3OyUUr
NXZsyj4xw6tEjC7DkTl9iPkh4SFv0W0p5p0w9NZQxxtaGciEb5T4J2QQbSl9yuvI4j2mWRzdZkof
Ve0BTNCgNtMopNtJ/hj2k92O4g1E2O1CeJ/LyZVRutN13QaLi2PIT1WXdFaRs8taTqwK4XSk2VYF
rt3soUkeRT8HDcQxw0usPvdz2YNODHCvAuyrSrLtmucWUVST+k0ux9sRJDcRU9xMz+y4xVYBE4Yp
Mx14gmSWHwpzdML+paqBS50bSyaiDfZASxtfIXqEKC5a1Sz7WXIIU2Jj7MdSVOV6UGobvTMQs/W6
LZgIMXLranFqiwmxeum6mT7MqrDCIvL0prkvO/EFN3tr5KPbpgY6kM1PY8LQkCbe6bPwNgzZDkcX
DcnSiincRjYbtt6WxbbJ5fIV7dvMooPEXEVgAMpqxYOSmaPVCMDMshSqQUk0elSrqm0kze+E4kKx
Bpq7gwZR3CgEyXtWAnjUS+p7DBoEh6k9YCwJHH8K/kjWMaeuqyBrK9cY9R8awbZHoLOsUxnqwmDV
SZCTKMqWyKG5lQS4S/gGwE03mFR0zLx/BKEdLowkWHFV7yUjxYk27tRh3AtG+KQmNaYskH+l/UeD
LSJA1zc9xXNsho4kmBFBDAAJWnzly7YWoFnzImUVOH+uQ2RXU1payAdznEQJGaIkVVYzKZ7M86rq
ujbGXZQ89AQkUeAuTsJ9kTUY1MkcrSud3IACsdiiO1harZnjCF2Pc/yiKppNkVQbZDwoDFXPRHma
eiNQBc1t+vowh9SmurFFI8pqOSqpqZwSup5SPXiAUVmFnKImUXpzJbkgNHbHfL6eFAOaZPnDVFOg
fXXASUwBuNv+ocySTaGHWPAI+bzCS8TRqdCMVarIY5X5TurEmVttoxuNO8KpTshmawV5AymfjPhF
ZB9DIRwkAtUvUm3bGBDNcAxG2qDMMyNcFPD4vcUq6ugUpxUAMOgCuW0/+q0CEpPqMQ+zAIPhbqjv
hfrOGIGxxqhAUuhXypBf8rWaE7NLAlBP3Vr5IFqzTm6FVHCLqniu8eky0NdIEzxB9xhPvaUo3WaA
BFtlyFYITiS1uOK+TmTyD32UrdEAhYZ4o2qtW+HU1vFd3RvXxRRejWwIQqPZNCkYr8OnHn8MQO6F
EbXbvHFVCXC7VOdt6qBCBI7L4VpoMwDKRrsCCkzv78zyjSVJIMuylZLbFB6AgKiwmphfyZo1hnow
xGA4b4tAzCS/Hd81Ob0fBmLXdPCFIv+p5cyKi8oSABxgEuZwemLnIth+1dpOS3aIpNgduvdMgZYa
YAQ0/hgoC2g3bsZJvWkbSOoh2zB0PzLznapC7RJkz3gwui3qe3UyOyEa2ZF5JYeDk4S7Gb8GQghO
3k5BA7L3mFEE4RoYgM1sDuDxq3ZI8LwYuyCE0S6DUm2svsV0tAYAPUcFj76oOCRq5NR56XaxaVdq
7ZblfZU1iCGAUCpPZTnYUTE4MSB4cuGSgipWAxxXKtxXCfDRTPKnSt7kcOlZ9Ba2j00qwtGh+IDX
spjfgRTLC1myJZk/1bJtmFcZZmulnB0qFHx7KQ7KWYC0eA1SKbBuURb7qtldROIHdFM3tQoZG1MM
qmayh0q7zyXIFmTjTW9W7pjNroIyUIOfQDnOoO7vWtDcJJXK1VTCyx7KEKDVDRjVL+KohGZhJ7hy
ITqCpDsEf++QbYxJ61Q5Bfl0JTuj9pywxoZAwy6K4MaH2avK0CrQjJFENBLIu1SlLpkZsm/SuH2G
7Kjv4wchBuO/GXl101m5NPs6fRKSQ2OYG5RnfYWFcJ6jbZSaqyM0qiHZ6vWHLGU/pLq8apSIe9pD
HPZeI2CtvbTLlDslb/Zq2yFoDq7YiDj4qk3m0B5p9NTJYCae780MgIC+uk0yfWsMdEvQh4i0DzVs
9xper3hy252QHxRDeFaM5rJv74aydXMtcqUkAuxWtlj/OOB7VdJs6fkPAYEOCYAe63YFukldwCzM
BORhxlxhxFiSQkASTPUAyFVghdlD3T8UDQAVvaUN8H/RUF7QRAEjpmaLQ+22kH6SSvhk5AahSS0m
Z7YxDIjg4zZtbmhFrC5EFKPVa16Uvm7it4mdjUkKy6Cg31cFG9QoiEAv4Yy8us4RtkQbabRb0cTW
8nDXID5k4ZOWzl6NuV+GLLLPSGHHwp3QjD7Fi0VWqzulV+/TLH/u6+mpkvFs7h51vFMjM7VyyELN
WSBw56aHByW+7ZuXMZOtvESkaTCsNYE5qA8vddpaqGr6VaRA3+w6FD9kku20wtiX7XBlSlx7XnBH
LdmUtLxBXr1tUvCcl+RWF5t9ZfT+WFe2nP7seMJPIRPBJcfqEFcdk5c15uHRENYE9qAnoCnimZAG
Dy9n+nPUz3ZLnmae9Chsj9KFl8p309zj9Od2lZX4X4ElE7E9wuhP2kMviwdZvoIa3a6WnkJcwDIr
rBGhwGJStGuzKYiT6KZVJxc5HKJauy9A/6wPwwPc3z7MfrSJaleGYI+dgcD8mnbgUAEmCXDYHwLI
fsK0DUrdPGSs9E36QdSPvGV4GSnbsepeGsFw4752I6o4JRrdZvemN707daiAICzzH6tO80VuDu9j
nyPNpPJNMkrUIkIZSLR5MhD09JT5ifTIhNQdhIZadFK2bSe6ITODOF8BvvCK17dy0VGBalGjLzNg
VKCXBIjegOxH9MrC69MZ6SToY0RoxK3U6U/WLdEhwstUREtqSW2Ss4pFqIWHnhZXHtQfLNL87Ji5
UhhZsbIkNBE6bRpCMoReHx5QdsHUHsDe2ev5OsEpVKgKnrD/rYUsWkNEoUTrkAZ6kCLRfMlp/ZAP
vyo+WOBjAFLWaKdOCNthvurI4KJZnkoxS6DrBonkSxCpAUY8XNS2xvVHNqiMDQHSHBd3Ef02pKGB
hMsarI3bnt5Z8AcaKJAQVG1/rWdGgAbiCS8DVZHGd/poXpl9dgcR2ZXy9mdd59uxhGoBsNky+AqJ
8quddKq7bMhH0wO4CYx4VOZjEbR9FBgknmKGB0VTylsjmSkI1LPIhwYftc5/32/VNUU0NTQXTeBy
AF/VFj9ByiZFoDpE7MhALGG4ECM0bNqnyPzX+hMLQ7wIf1Rdm/tcSoUR2pZT+JiistOn08p9+Fa/
4xaAwAUBB6A+5LNmfGQhGeJOaLgq0ZcOxJ9JCCzsLFYiTEUWizrk0blGSPw8CMi/bT2yIAt6P2MY
A0NXEeRBr3MUSNYkbL6dzIXtxckUdDjtKMPnCsPJ6etNiUJYQ1fc1/dmxcLKwl22WjcntQKJ1WkL
cVuLN7q1DQMKXA7W6pDfPPPC1KIvwlG5c5cpMIXqolo8FDJe/AKULPIDNUqLAEV6/sCfPiUA/0Dy
C73hZfNZ14pqoikM6pJ0qIz6IunVAy2IY0CRCXUn9UPPG49I9F8XeT9X+rfhpXxIE8YzU0fOf/n0
F2t7VftwaDpYleKtcSNjeu/m/FK/w50WJpe+mwD3Ko1Qm+cnVQXpUVFuYidBfXIz2yi5uMIGjOBs
bdD/e8xY2F24cIwyqcqso+QGPS4uUhddy8/Cey5bijsFOnhj/mSdOmS6JNSyTfiyX30LiHznsADB
P27+IEMGInNoCoKR0aYHltt464FNJb/QVjilvrUN+SqPrPKjfeRvCnAnVjqoer0pTp0SY2a6uDL2
sWaBn+UjC1HXqlkNTQYUjwhSK5TDMYJ2fu9OOpS/F4FmwK8mhHQQJj0i1E8xRyapl6xApXtNQerk
JT8ysjiHYyROjcJ1YosquzUa4yEGN/w0QpNAGy8SRbyPxDX9su/zSL98HSgU/rowPGnEJunlxG8n
SGdIV+J1xRVCarvcowTTgDQp92sHky43aWjxLuW/xu4sfsAisqK+XGZDAcrqLkdrJMVsfHlVTeVK
/D59x4/2dhGN9DFUxqKHP+PteY48RbFprj8VN0cXCAMtkF+z1NXWfMvaN11Eoko3MHNJYjwA35Di
jw1sp6ILZhSPY6LE1u1btBihQMz39g/GXxa7uwhRaSSMWlkgnSjwQjcm3aZQqByif80vuzCz8Cwg
Q2QaMxMuVwvWR/JiTI+UPJ6/gudvub4UhhQMA8VJqaG+nGzr4U5A/eW/GVi4kVzQukgzZYS80HCl
+hZMe855C98RAL/u07KDKebAqbGhRu615yi8wgtRFQXL04BUvcHkp9UwO1nZN773v2TPC5sLr6KM
iN46hVcRxitFuA/znRldq/NTqmZ/tIGQfod/FA1xiTAE9UQJLlxkXa087AdZplZSprfnt/D0ffqy
sTjQHZn7Iu4pTlotuiOUVqV5Nxlvg+qrfWXh3bri+L9LUn1u35fBxdEOwd9nkoZx/VPm8uRgDHQX
Q06JPW5DqBQXLgvQP9Luz6/zdMD5MruImszI9VoYcBilzoc0lT0WkSU1H+eNnM5AAJr83xdbHPmm
gaDnOMIr9luOgJECbSP5g8vVnv8BlwX/Nt9P4t/WlkRRGJtgCjEgas1sDD1BVKyILa20Y0+3gToB
FeFHCbPA6DUrH3FlM5e8UJ2m/b8TroXHTHtpwx+a/OP8Vq6ZkH+No6Qm4KNX4Vxpft0p4NdWMssg
1+eNKPx7nNvBRbBUodtMQxXfSxDBrC2mKZ+5ulJkeogb3UGj5YLSFs1w9HBRcy5nK0brPSvRaQzJ
bp67lzrPG1tWjIOi9Ohdmc2uR6laQ2dCiQUgAwAHgLrddVtHwZwnk1Uoujf3ECQh5ApgwKcsM/eK
NF4WSn0Jads9qAzs2kgPgjR4+SBtR7m5M+dobX5j7eQsojcLTYHECoSlNfFlqoEcyFprBtETZkn+
mw/T+Xc+yiWpNGCKqUTATKTJk9WraFqr3HwvZ/zqUfSFC+vjyBxMnnJx+UclgIatL/iNXdmrUGx+
6M4dl4Xv6qO6RlscixG38U8uL57Y5BplPUe8wJjDf7xkC4810cYENkdHihxm/pijgQmyAAkSsufv
wG8yuS8vsvBZCSR3R1HCoswUamVOseEofXAVN6/g/ZkscELM6GMBZb5GIvibXPlvy8shMGgbsUqJ
EHuEi9mTIe9a7rON7BcbLvWd+KJp1Q4y1/Yu9zJf9NfKbacvPyYFZFNXNfSBfz2aAO+jli+EiS8N
zXaQbuRwK0IUSB2dRic2Z8uI2Zqw8+mk68vm4uL1Ugf+IdmgvlJjQCZ6FwDuWvme/On0/ZB+mVjc
uGrScj1pRKSoMRANYf9EjfB2qEIU17RtO3DYA1xbaThIXd/O25Z57nPO9uIqprXCulhAcB/e5kt1
CzYGdOovIGj7KVZKfNGJL7qH6Nn0wcNhr08x/uZIfS1+cUMTZQC5t4iUqXPULT9STQrTnQDeC0A0
3PxqcAs3dYBy0oK2ACPEql7qadf69QsW15aPBSj1YCY+HPiB1wTS2kpfyndINjgFNKzxZgdzJAow
f5YLfxle3GOpGsw0GrH0wRucFNUWu7aNZ90Grckz2/2Tp+bpgh2ftfnrBi2pG6pOFihc4l8JSPYz
d8MNqBXt/GfnrzmLTzDvmaO1xA22UTUImlDwotJko9+7Lbd5IHmySz3QafuFU+2GTW1zxHHj5j6o
0ONL3e6d4lB6U1AdiF35hms6nc8uuDghSkQg3+7s9Kqz7cSrg/NXgX/mcz+Xh5KjuFdDTi9tEjgX
yFt6w3SYqnvJUAEDhDZo3Fks6t3zBk8nTF/fYuHNWnVoQTWOq4cW9rtaZ7dmLti1WD2fN/OdcpBH
W4w9QZqXC9ouZ4NSKheyWeCYMRuQPeOl8crX6ml++pSC9PSb2mc3nGYG+bzuUOAv32r477Uqx3da
vsXPWOyvOZcjNOrwM1pXtAHGcvr75nK80D8nbpstasZ8atk2r1bv2cmNPtqAxUarpJHiuUaVEVW/
Hbgj5B+cckO1BrfdNNt2I8b/wK2cfHQeGV3EDZWEciV0gKuyOQHxa1zETq4jM0UvVwf4L8PLV0XG
f/5bn35eH1ldhBJ5FoW5qlDIJVb5UISXXPQzB5lySXfdj/6u+xN+kcV3XUQQaNrqWSHiTSNW1BJH
EeiMzkoUyTu/tJOx/2hlizjRCvVUDGHBP2K3KS67QNpikO9iNWM8GQ0wvIdmrMybmQunjLEjeAFe
gkQpvLfVj/YDDfHYBs5rMxNr6u0Bf3ng/aKZrjiET4T6Nxf0ZXv5PEy6OKvEGYldPlmy37v0OcLs
zB1XnQ6dwS5qqERlJXgI1wclvkPLPz/j3+tevhCnGkhasUZ9d/Syu26TeUAlQtIekIfr2vsHUff0
pfyyt3AHZdeLLNNRMONPYby1AERzo63qFA+NyxwIQe+hwGefP0OnbWJKUuQq5Riu+dXFt3JfC2VL
En8mN5m+r8dHU709b+J0PsMnMf/fxiKbkNENLgdT5V3p4m68ZfcgAU1caljsHvpsmB9vHuqr5qV7
1zsvdrN7eaXZsLbGxfltQG4BpA9vySUAd6V3Ghyelq08w3/jZ/5e5TKPyBN0aIFkhsyiYwLzimla
DfxkYJO0JQhOjz735Oc3dmVdy2xiArS9lAnCxyQ/zykDicuOTuKa/+Sn7vsN/FrX4lTqA5OAwIYz
o3jSAJEe30Z7YIP4kVTc9DKq/f+2qkVoyqQ01Uaj5V11qMxXxSYl86VUEPe/meGbe5TbsGRqormu
8blgQhQ6SxJDux7D/7p9i1gwgPxoNAYspwP/eYRJdX8Ixq3oKTYAwIW9FtlP++qvr7W4z6oqqLGE
1povToGmjnYtAYgsUHBqrPFvfqd4/3SPX6YW19rQm3zucr6D4G1WHOplpZXd5TfQqnNN19jMPjnw
TFpxyRbOyweg1itcJLAr1+B0NdYES7kGLIb5bWA5So1GrDXcvGyX/CihUYMJJEgHzIHmvOWxI9l8
RF+vVr7syVfwkdXFh9WMrA2nXkt8AOc8RRjvE1VYcVynn6JHNhZfcxKUVuvzCofHY42lWNErszmX
PmBRKbCewPMwh921u3GLwTw8RhNnbXNP+pijX7D4yIOBcXPSw3eWJHJifSuBiKgLH87fxbWtXDho
AUPDWYF+BHq1uVWHrTNmmnfexOmq9tdCll0WMARAqpVq/B7q1oipXw+yFnhaDQ/jYV2iZGVFn4/O
I+9SSXGOuWpcQ6pvODQpMWfn/IJWPszneo8sNGoLtdwBTyWAm/ZZp9wnpe4ggfgTb3y0bQtvXJsF
yNfCFC2H1gCcurNr8kDEtbu0+nX4fh6tpsspA2ZGQijbSp7pAavudS7nJOfwg7Wa2drHWbh+UcWQ
cdUjp6woymPiTUrXeJfXPs7CNzQCysWYD8Q7VlN/NF3v97N06JL/fKgX/sHoBzaaALbjEDQ/TA6f
bg0QDcbTa9xyjT1MOmXCcKnJ5EqXMl9V8ve5XqXyXP16CyeRhk2qGBMeIrHEL5cj7iM3tyPJEb1p
IwK18t+O/sJdqDBVdKBu8ksxGAGbbuNdlb6et8G/0Les5+vcf+a0RweyKTUDnAdoqhjgNh6mCvN6
ryrUI1qDrnimldP4GQOOLMViDu0QA6vBOLWGodWieDu/FL4d55ayTOCY1KclwfNNv+w2UtBcEF9y
s+1acYuftXNmFp6iMyaJRS3qaNCkA+QS77EUQ9DA/Gf1aI1Vvxb1T+8baFBkQ1XwCl7YS0GBLymN
wYsn5A3zPYCncHxWeAcEBXQQc1QnN+c38nTGY36Z5D/p6FONc0lGsGPhULzwXmV3qz+qKIYGAMb4
GDbEXC/6ewAxNgBthHb1Zj6XhaVAcsuagjXW3tMtj6Mfs/BiJWb2MzFDZG7dGWA/0CJjr7U7/QaV
wzuO28JQUW6l3Ura853Tgqd9R3YXvg3F2VorSgWhbdNsQDHyUt/o2IHYay6Kj+ZC8SW7s6vRKh3Q
to1/FI6+vsDC4bXQ/zOaGRx0dAZz9kVOwMhA1OD8d147WQt3Rnvwiw8t4gM6n25lZE5UrGie/MZj
fq1j4cIyjQGNm+DpliVWdCO6SoDq210KlRN2uZ6NnK6ifH2zZZMqlbRYBiMLXEBnM7vZjBsOWagu
KrdDwY+4KkbleZt9rXR02ov+vUyDt1qOLgw6UzSG9DCfdEm2BZiKoB+KsS10jeLCOf/RvusJ/Xou
jYWbgypTrja8r6nNey5S0dqY5DmoV+EzpA82iQXFv8QPA+P2+RPKULxn1xqGN/3KX+OF5Ofjuyf8
WvXCM+kkEyIi4D2SEBUTUDdRO9qd6o3js4k50Em8Pb/y073jo6+7cEudGM5pKsLzcvA2CYxNsuFe
SAz+tQjeYosXLkdhrVFkBp+agMiR1gOuhg7F+cWcDlZfe7fwLk3N4h68uminYo7eSCHPrW06smGY
MG5KzFrOki3hz/NGf/OC/LK6cCsEE7NizCEUbPvC3P5lDsCS5EMCbju4HGJM7Z8gYTtvdMXLGAsv
k9BuirUUfjROJjdBdw/DcOctnC5gHh2MhZdRaa2Y2YTI370VmxbSa6juAWDIUFi0GlDL/Hthml8P
iLlAxDb9lDR1hEcWV13WUKMdLuQrXgKLAzFQ1rB5a17UXLgXqLlTtO/iFKHIMOzmijolSEPHrfqU
KFBBXss7V7yZufAw0WwUIaTkoLNsKP5QjXYChr5+nq8ETd6tfLo1WwsfMpcJ5AlLVN06aAiXBw19
0MhN/SLAsK8nAhiaOplPVhKclSNpLhxJIoV9GysMrRKBY+ieybhWJOVbdMY1mgsPQoSKjEMIJ53t
MD3olXukh9bwEAHoso5zXdvDhS+px75s+gRRj9TgVtDHWLJjKb8Qw/oVM8lrUJfTngtcngaoPEFS
sDiMZZeDsjvFI6hOY5/lwyZKe4dpmZWPtVNiepnKG2q+nz8np5f4ZXRxJBPwKaRs7hHYq/7Q5tV+
NKaLPiEuZFzWcha+gO/f7svW4kiOU6XGSgInySuZyUV9j3PiYyxwn/lre3m6mI5a3v82c3ESzYmo
SqchP+KqkZITXcCVPOpu9WB4YnALoYy1Stvpg/llcHEwi27s5wGjzoihdPbijWBavFFooss0o0Mh
pFbvCL6w1z+g6nUf4vr9aa3t6zcszqvczglUJPGimbV7qqaWCqomE+D380eGr+TcZ1zEOjrruRJq
yMko3YE3pVU+BmPFe/F/4pyJRWjTu64pCUMQN4rSVhOGunowKBt9lsH4Etn/bT2LINd3A0QWMlyB
uN8qGLs2LuNyjXXzNwn0359mOS86sDJNygGPdDx6cptte5cDY0Etgdk1ltldhOOBiTLMHNpq5U5r
WdHafVhOkoLQJgLSEchfuoFh0AK5mD+25wk8ccSmbuSoe2HlI/4me/ha88K3QF1iNKNyxhSIO0Ly
De1eweqs0ZYwFcSJicuViZ3f5LFfBhcOZoIKuCJHCA40y+0CIBNpfqhM5tYsBDWRYUe1kzYZph9j
5/wR+k0i8WV54W7GUWsGosTIOoNqI7vJNrW5uh0HOkHva+UCrn7Mha8RZLC95yUcqbbf9w+qW+6N
OxR+NItsFfRHNJdFKyZXYhNZeJYknqKslJAoVUO9AVdlkBTMjwsD8l1pf5lN+jZXCyg8gO5zZWdX
XAFZeJtckNE4qLGznTNgHJKLewoH0trVawqUSz5grK3y6f3I7Pz1vOkVP0cWTiiCXJbeU4ya6lL3
JII6ojHHTcjiNXbKU3Z0KNdrqg5tcDBRwhkevXHLUCglufwcnZUB4klcjGVdiyWgehMStdyJX8rQ
wQD/+dWdPLJHZpf9jFBlhiJGyO3Vl8meXJB4FNYbpvZai2MhVgPyyiqXDY1Qb0lLClSaQUitTpgt
taoNVKqKDTg9IPjngfiheBn89WL9mmH51+0t5jo22xiPaUkC6clNYVTW1PjnN/PU9Tjey4XjMbNc
iuoO3rXPUseoUqcOTUhFV04DtHKRyrY8g3Gtfzlv9eSr89jswusYptEpat/yJKfZ8fmvbgMJP+ph
zJXP6Wc27xLLwZ8Uao/N8h0/OrAjxmU6QGmRg6deOIQ/NbELFBm6pZ1xkyXm7flVru3twvVEUA3V
2wIOgIOUpIDnjJIrrpZDT7ZKj1e1cDSKOSt6p3xmp/zpqVy0rQVGljyyMk84oHwAmQI8m6qXMLGa
xOblEY3aa4jJk4nC8c9YeJ2+AvS6RCKHoBmBQFZzi12zaX3BVR3mjdfG7ewCCP6+1qZd2+WFE5LU
sGsTE9fz383vr5hZdkX0sW7U2jD/MgPG16DcAXEWrO3iyUL70S4ueyKCWA9lWuEtVUb9K5nAtMjZ
G4om9bXCvKgK1VIIxlyayi4ZWpLgsZBBz0ZK6jVT4qkqeAkpafdJlB0wkcactgZddF/dg7jkccy6
G2mqSitUWwDl2d35877mmD85Oo6uV6IJWpETZDGtyw8iBZx0vv4/0q5sOW4c2X4RI0gCXPDKtapU
pcWSZcsvDFltc993fv091NwZ0RCnMNMT3Q8doejIApiZyPWcwU0O8yGzRRSlu12A7U1xrguw3k0Z
snqtl2XWaCLLBMOjZK4kWock/EmBviYp92kt24YJuH1JAgjtEzIrW1VEYLOravNR//ancO6sUpMo
GqY1iEIX3yjf8vgyQN+bS0JlYFilAuTp3bGyrTzOj4100XVdgvtMiA2w7xsAn+fPxDOfASAIzlYg
bNPvxkOXWe3srWQaf28Aa/sLON+myEsaqTXynDBrb5ZEea4B9NlloWiHUvAGvpe+NyqVp3Ci5oCU
TQJMvtH/jprfNZA9ryuuyLY5zyVrNTAPDTyCGcAi1fkUTT8WExP40qOaPc3NWZ9+XRe46sM1feF8
Vtg0mdxOcCYq+GljKbaSSHQmwcXxuBEV1sFiYsIba1iSD+PMisB40suiVcL1O185CeFKP1oo5SRc
q1p5G36ru/JGRUHeWjRsDBPVvn5roiNx8dA4N2MmFXi9S0x1yVlqZQnGRUECfl3MbpKy0W1+sUgp
2gJjVbAu6SZ9xkrtuokROdXPxV8zwAzwdcI3fDfj3MrkPEiiM6yM53jFandwzBOGfE8hKoTRLQYN
vf5GND8pUECyXvXGrOQEMfQco3IAdAxU5w5K/u36JYoEcP6h6zsGtFRUDZj0KoUvkxDBYN/l6qBv
M3SNfELGDxfdMOpgwgxa97UBhmtYUifOWyD8lubXJZcfMqY9Xz/Tv/lIHzI5PwG83brFsD5q/Ia9
RhtNjwhr7bwn6QFg7cDIF9XdRafkHIUUD4s6kxg5JFa5gS+X3Pa0ufSN8jzp4RG4PsTqQAAksoB9
S/vXQfmmKdBK+ylucNCVm9SUDxQlkHVeuZqBjiL50YzqQOazwhNcsEgu503mwJgVNqGdB/Dtx85p
jvkpcbBt87buhUwu+upC4LDdTRRD/jgr51VYrLYsAs2zDxRu5Q2p3cP4C6CFi49nBnUmF/0GNIjn
wypcFLuKzsuFMHkGXJr3ZXo5PaXVq2xiJPf1+p2+e6vPHvrjfJxnkYZabbIBL/WsmL1lTuAfj+kI
swECRqq0wJXV5TNAOY9S0YB+XXLB3el0nfE0GPUCPvHuYJL8KWvkx7yqvWjWjjpRfo6d/kMdw69z
pxPbyIs7VacHUNaDcmW8JNnil1nu5Yw+mF1yU5bZJUzzn7rRHq+fbv/l/jgc58eWAtNzlEJhVD/w
KwzPKb7qUWHeuB/ZAiaI6AZhoJ3l5PRxi70pglR8RT2QrMIZfq7tG+ZngCYSVeR3D7URxvlOVVaU
KFHerSA+pKd1uUVxk1MkSP13lW8jhksb+17pid5gRb9IsaZjArR8wEwgqQXO5DMyHzqjxkYO5zWV
oJjauIECjqcGpb6v5E196NHZWJdKTTQrFTvuAQ0Iqhu3etALKwfUss+Of6tDu/0dnC+tGTDD6xV7
lPrs+4oPSK3OlXwAi7picAfB5fJVcxaYwBrv69gvlvGtiDWgXQ43cxIKSgwiMZzDlDRMm83KhD2d
bAAl7ZOqzVYL+OrrVrYq3CcX8vEF3zkhNtECKMTjli7Q/q4MMGiVzM/pxM5rCxpg5OHDdWG7T95G
GOcTM42oOuauURpSS4cE1MYCjd1j7UquAToq9fdzJprBXTX92vk4FynncsoGij05HSCmoSzbGqvB
q3fW2Y9MOPAr+mTr37eXmanhPMdot3WVdk7L6mxkwSUrVFHPcr2na4fivIiSq3EdYRbXb0Jn8kKw
TdjvxRjVHj1YWoUqkCha2U/JN9+Ocylh3IdgmdPXsl74KtvtLfD8/fYXaO8AmVXeYzSh80WDViJ9
4dxLEylLKOcYJgmKFEuVDNuNr2B1pOS+wVgZqKWvq6fwjJwb6aZFq5JVPzUAmwKKe3ZRP/T1xDKx
0oKhMlCEhnbyQ1S6FBxT5+ZLcgD9jEWA8T+5RtG5+K3XZ508Ek13JO0lC0Vtk/1Y9+NT6pxnoWqn
FWqMAF6aS2ehhTfT9pQP4GdRm28TQVVpCI3zxOpzQuhjPPcveRM/Sw0V3LfAXHT1T3Mpyr5ulw4e
rh6/phSQRh08EAo+gq+6HueKtfCApsGYFnK3rMP+ifLUtM0l0uhFrYNfaYuaeDEdshrwGmXgjubw
VQqF4+yCN1/nXFCLNayxXR+nOg28gso3UWpe9BmA4G15R0PpS5ABP34yp6PRlcfJaMHTmnr1PIHa
DuN+endMyv5bMAVuNQDIKtIiwUsjCoF4NKug6/WOMjTSQEqzlrPTi/w4AagoOqAJ6zFRC3Y3gdzo
H+e+zF4D1Z+CgbvRZneKR93oDlx/juEvwAbDaoQn7E2KNI1zXkkxxXPSv1cv01vjMfAB74+dP3Sz
gGplrgX0/4CSbL8Tsjkn577ybiAoXuNtxTjs9/y1Q8U8t5uD+bTOjqG6d+puxeNcoqNyPqwgOpOz
HA/eVOQHHUjhfSefUvDvCKxK8BH5FeYRO2u5scK0do5sZ3/VXwK/B4BiZ82elB7WuiQoZa7LFMQq
/OZyPlX6WE0GoG6r4JyA4qOSfxWU3gPXSSBp/3DICFSAICMm5wKVpl4ogPVRxIvROjOib83w8/pR
RALWv28iBaLMjSQ1KEti+N7KQXFTqqKR9n1F+DjD+veNiCJB/lavZRqdpLdtAtpzNXOLORN0ikVi
OGOWQciDkApvZjyADgDwWOxbOXrXb+vfWNLHWTj7ncqgYQVD2lRXi6sZiFSLWPXLvvpughkiC+C5
QvaSV/3RqKufM4DVR9oc8sQETY5agO0FfAvjIspQ/43f/PhZnIEPI7gMwHgXeCvSpuGl4JhnbgcA
3wxtkVo0SLL/jnxI4yw70csGHGD4oODFcFTA82V33c3TDAYqJzw2N6MXHaqH2OlBav8gClF28WRg
C/+0CL5HFtVNv7RLBjjHh9kFIPiJfNGxFQIS+JNwB2T/wf6QxcUnekX0OV1zEkyt/aX/+gd+aHkG
EBre57+uq9Z+7PUhS/3TSkIwAevQjhRI6toEWibzuwKoHgxnGyBmCdWnqYouVUlF31Jg/+9QLhvj
jDp9YeG6t5m+Y7RGNirrko3w522dgpWOoAcSidxPGj5Oyrkc0HUwoKPCp0mH8LbBLKW7HCS79Zrc
6c/dbeOLdEZ0Rs4BMTkCR1+Gurec6b9aKX1MKl0USqyf53Ns93Eozvu0eRQrRQFVWbHJwKx5KFDF
BMsOBsHFib/oQJwXaueSakkPYYWavajGfDaK0b6ujv8mBUEtw8TaN0B8ON0PNOCfmA1io84rjoqD
0QLpYL7EAMgKcKboxxzYFKQgrkDsHjKZoXyI5c2gjVjF1q7jO+gKim2jNzpY+RKmdLvjcFtJ3NM6
yh2G0uI1FMN6JQgZ68YqI+rIWvg4GQAHrBGfF0Nppb3qDRnxrx9034d+nJMzgkqZx3zJUP0eQix5
tGb5UtD0bGqA5QIIYpR1btJhINBYRzyvS95/Jz8kc9YwadmgjSqesJa8JNOz0n+ZpqfrIoR3y1lD
1mpVHvbwKjnoL8vux7gYdomtejM6aMprVXYO05OTaopGfvYd9sfZOMPQNamLgxKGAeCpc7yuzTnF
zezpHpiyBR/w3ySvH7K4N7dkUmcEDHEnRraaY+pKX3RHe2g93VrcDpNayv3/eKncs1uRIDUjGQqb
HPMv63794tfH4EbsXgS6ya+ZaEY30jak/yh4F96EgjdKmEK3LFBEfr0kkIa5rGecp4vKc5eAhFJL
XD2WBTHbvrP813fi10ryso/Gpof3Z/ri6IPhlL1gClMkgfMkYYEhRfBtYb5tqZw4/cvU/84S88ZX
8ZsjYFL9/5HWMgE52oL6tS4o5Yk+Bu8VSCnpQ4gCetbLrlq+JurKUSofBDq8K0YFBwrVdfTDePqh
pFOUuFuXpYek+Vk2+RNLAKobKMFxoskhI9JxqggD1e98gAp+18IpsE0q36l9CHpRg7hJOcfW9R/1
Pp776e3++FF8HV0qzXIZwxrp3AhUaQwjvrBM9pPRPAcDQBnD5IFVkZuDkawxBxcs254c0rfQmC5z
qXt5kwGzt4zsqsg9KjO0H/LspoBzGyIwFHdorBTaKSwaFwBRL2lAQV/WX6qJgNy2pB7gR75iLegy
R4NnpIk7jXAdkfk9z8sj4uBzZ5qgqaKxEzXm0aDzZVrYeiWn0kxts6FenAU3QdMDwBINHLBqmrV0
6Fnx3ciUU6dp7owXpB5k6E07CVIudfXj126OCxKyPA/NdO7h53+zu+SYPK1N3NDFECm5DR+0m8hh
dllaye061K7exHf1mpA7/SF8FE0b7OdAm6/IRQ5DOdV1R0BiogGihoBEDdi7mNhtXucncUd3fx5y
I423eTNKS2kAF1L1PX9WPIC1Kpbpv4eyru7UJTrJ4Pv7S/mxtnc7v/8pGuLbT0U3v4CLIMBs3bAS
pPKog1fn+Lk4j8/rEAlIRu0GvBIYMgI9t+QIs7/dN3Yjl/MUeR+rk8r6wJuws9nKNmju81u1ztDb
7Z+ylOBz58krkdFBIeDfRvKyLKK3V+BG+IH7cTLNIm5x9vlUPDX3KKE1iLXXXnrwFtqRq0nW8qh+
E735+4OTm7Nz8QVyiCSY2Ht0ap4KZ/lZea21MtjEh8xDrg8eInQhMAnb3VKsZGJR32aOKnw596eH
Nr+Diz2SaUqbKJhS4LjOLpjuHrLH8LSSWxj+4LfSf1JD3L9ywsAxQKimvk/mbhLFpDGXQmvwyDXt
cFZnyV/CwF8U/WeVAp+wyUKvrXOXDcU3UCf7DJgll4oYIMTtj2aivKgtfb7utvd9z8cP4u6gYEld
FKOELSjwYnc68qz2K8ghLQmc5dcl7Yd66ocoLvKK1E7qJQ3o4Z0HevJ/lE8xmF9ip2RxExe+WaTg
64//7Fj/JZGvcowjCTFohAA6OjYEE/kWuCf/Yt66o0oO7MsCxsiHokWPTb8pLpoo0hRJ59w6AdV5
hNrWWnW06EWprLWsxIDSnN2VtTW/hMe2tJpXxV1h90TzKvu9/I/b5id8taAbTEWBkYFUOpjt6lh5
wbE7USxEgAfC1u+1S/UK/+7NqlXerxiu4t3W9wu+9gE4/y6xhC4RRQw8eEA3uE1zSz+tPbjuJ+IV
5i5Aj809cKl1X+J71VG/1d+u65xAu1XOu8/9pBk0QdSaZGcjP7Yv6nI2RYOV++P0m6vmfHlFydRU
LRpfSU4ejCDw06x/NWjxcyL9Zeknw0K+cRm0AZu94DMFoN8drbB+VxoUzCmhR4bWU0FzkAZA07x+
AftGR0AwrGqmCtwz7rdpyI7zruxT7DKTN+RyPn0hl2KGi1MxKWU4k2jffffKNwLXv288nNGo4OYA
7I3faMllHLoTy0DXHmCQJCwE9r2LkGxsZHEPCaLClE4BxkxbN/ABhO5hCMdVv66LgLEr3UayVRw0
tKESVz33d9XF/Dke/l7EtPkRnAeNcpJrGeC5kS2vHGyFE901h8FmgHvtv4lQwdYT/WFQgIMGZSVo
alQdNSXKhWd5S1mDGQ/Dk+cO3L96dFtN7Y8UQwpWOU2necoFWdnnSjEnkTNhfTH1oGwIKsOKUx3l
C1bjbGVwyqN5+BvdLk4YZ6/LMsgzqcrYN6flvKCWlKDjpZNOMJX/KTV/F6Oh/q0SirvkXqKwk0H5
QECBvaKFrus+I4ob2PAT6OenjPZPMe/1nY0pmGHb0XiawKw6NHbbHHvs4V43b5EE7omhSw1OURVR
5BjTY9v5piKysc8OhDsEp3FY3QBXJJNNL/ydHRcne1NQZgb5Ofi3ASEFYnT7+pE+R+ScQE7hclJF
prREBtrJpYlGml9geR/pUANUiQWPte6x34oO+k3xe/XpxeZEc+qXd52MhcXQ8FTkXgY9pHFxGOTS
znR0ZXTDrrGAdv20n+JBTiLnntMCQF1zQk2vSX6MzSvpMM4ai/YiP6dZnBTOJ3eoQrWBiStdRumC
LdtTQqvkMkmhE3bmrdLpPuuW0zwGDhv026xq/Xkyj1phgqlEfq3L/G7QpqNqxG6RRrakR6+ElH5K
RB24Xe+2ocvl7j+dZiojIGce09pHjHk86lF71zSSnwU1CjbT2/XLf3/+P3lTU5c1gDgwlfAbXEue
yXERVSufzQhCAyzhfDG+SbfABXSRmHjJo/7yRrG9bn4fvtSRBQL04SLpVnknAm3btWPA/DON4T3T
Tc4hSWOUxYWUSl6Qzyfw91iYHXeuH/bTu7zqANPRW2GqbND3pGzjjECFUmVNn0ueJsWuPoDLdkps
2nyrwr+uC/oc9HGSOG1TRlOS5Wks/BK4r5ge1W4Mw2LgdwJn3ApmiirGGUNJkQtsy6/4j7/3jCjG
O+GyggVV/jpjSTeqSYVV6fr3Ir2j02Osi4o2q9/jdUfFuKwGmlkDw1vcJ2vVvNPGMi7eN+jSm/JW
sWq7uxkwgqLdFo/ATw4tzdc99UZ6kg9lZyU/FlGGsbrCT79BAQgb3jBNBrbwn7FWWLYkn5QOb/N5
bSEbwzvgPLno1uzIKmY2RGODe0qkqrKsg4bENDFh/afAsWNdJuUD87pgsTOju5nK7ivVYkvu//vI
FWqkYqqeADxR16C7f8oifQus/wyBB+guPZ08GV7tV3gD+vQr+Y8gD/YP9y+B/HNNEqkPqInbrDos
VldfYkP3CnOyaHW4biGfi2zr0YhMDBlswViI4eJW7LBRTQoME0/cOqMOTk0nOIY+8ws3EhJ57vmW
rTAuPi0llqs0Q0yFbrGnLrM99qKp490gQSUgKQXM5UqpzumFzHpCWtVg3vzQOVgQx4G6A31cE3t0
OYW7NrtB6VbeeuatMzPzqTNg+F5/Ko7gh7vRz7oF0LWLOJHevT4q69B3FXzxfAc3yhaAvCWEedX8
awx+yOivX9eGfQFUUQDNoOEKOT2PI7ZEHRofXgkAVKtIAHVRJAJv9bmVuGoc6JP/XwhfnB8KKVPy
LC18oMS6TLtj5cVYzljFdbGCbM+qXWDjXNIFDmovnlLp6iJXqkmdr3YpDcmXJUgMD5BTb9OImVAD
Vf5sxBRqQL90xQKMGCMT9GD2lXEjlVP4bOhr0+xhx8pjcZz+Uqy1fg4YD4D9vlNhCdcVRMfkvmCR
d2gsBZrhrbNz6yRPVKFpGroj+qcopkoRHr0QxJQ1hjLstPeu68/nMub7t/3XLfNVLmmu1HqpdOY1
AObEEspRndA/QJBuSSsnlSmDdylyy28CsbsP4Mc188FTMg3GRLWieAdNAb2oFf6Ar0RhoXCbiwj0
bS8y3GgSX80a5zJvFxiQN2Btoq891kF1ZM016tgNkedfP9teVK6iu6ZiXtBQica5sxK7+WEzw1pG
5bse45sRF+gQ9v8mhPNhJp2nadYV5mmILEcGHCGKFp4ISGv34jDdpIF1QJEN/isVwEPps3gyvEpL
DlKqHtCLI5lhGaj2T/Pwty7uQ9qqMxu/nBgxo1M/Zn6hYAYjYgTrh4l8iLRa4DT3HdrmXNwnksJs
XrJIASVMpzm99KUBBXEbMCefX9O+spflrlASW6Xd4fpX2w0SdNCwofVKkfZytl5KBVNWRnVviV71
+ZSMDFlhagWJaBlrVwc/BPHjA0Gnmbg/FgGuvGcOmFC/dXOHJq9uCvzHbryubiRxRYRKl7HJOZkR
qiHNUbfzH/mhe6qQ66cnJIRueDR85TI+TT/SR/Ug2gkRHZPTmHYs9SgAgbWnA5VsWAIrhBfTNVGN
dl8MXZMrYmIpkIu4uq7W4rhHBjxL43lmxXkJqV827eN17dh9y4Gx9E8x3NNTZlU1NTXKc2HY3y1q
nDll1wrZWnbfm40UTgcDNuWETLgzcFreja3mdSYQY7rlDWSIaFj20Q8JhVErjgeP9cO3nOmPTaW6
jUZe8745TdFyG5XBg96oLqmAHH/9Dj7PvOE9IuD5NBVw1mkI0/50AgCBS0PDKBFsNt3bEijNOg19
F2fyuepiJyTxOYgGv5oRJRbLz7hrfqEBdphSzPop1alXJkEJc99kTeRJUHJUwVfd2DilVF+IHlcR
+k7q/YI547zMbaUHu1otGF/c/y4fgtYfshGEuciorDVkLHmm3ffVNNk5aoyNLrmJrl6wQWzaXRaJ
wp1PneT1+cdl//N43HUrhLAymeAWovMaC8en5TY/hmDd/A/Iv1Zr/JRwmqZhqlTTdOCJ/XnCmjRL
1mhrYg3kCE92lUMk2aZDfLAARmghifLN3ddrI497Iw3AWsWFphtenh6VCSR8+uhMcnsMpdhONVGd
bD8vA30cEks4eMozLoaodPbKjOMNPZp1+qk+RR7Qt5EygdhMfLpdS1E38jjnByAOyZAUCZbij64s
35GzckCTzuo9820h4MkrTqMQt2jXHBCNI76RiYrA/M9vKJWDztKSIt/IYXAnqoZ2oGECv3sR+IFd
xQTTEVtTXCxdcIpZY0sqqvO+8GejxURa+6wXSWezBAyKCTtJXYG9mbZ26wT/UcThE2PGw//4Ezh/
3OUUpNhNi0DONqyVt1050OM6yViJJ2FX3edtg8iARdQJgFpQFfrzXgvECnPal2vdeqVNXduc5kth
ICRWwC41HxoR7eDeh9wK5NxNqVZTocQIRVIJDEFZeixAgGsqIeqUwhXVvW+5lcV9ywGg6rXUIthf
KxYI9u3orjsBS9RD9/J4/aPtvaHguTUJVZEN63zdR5aiQJfBnOyFUXrKS0DMFtEsytkEQvhaT1Rm
Qc4AEuaN7auBScA5Ga3rx/g81bU+g8pam8MpUC/jrmxJpERpZdTKGiDoHeRR+QFY4gTJWeNQI7vt
9HbwC1kegBUSyFYWKPHJSOTRoRXBFEYwUpvKzTmvsUwQg6y7SG9m1vqkX45mSxzVSL7o4XC/5OYC
funmUsfZOe0G5/opdnVscwjOgPqcRQsDm4inYIO8TN4C5FrD/AoCZPu6oN2sHfviCOkV1Fpkvs7S
EBqqec5Mjx3oKb0BW4k9369FHaDr4ykTvSy7CkBkWaH4R6d81UUzY5mid2x4rRG/BWrxIEfkcP1I
ezEnIRjzwcYZ3sRP1Y85Spu2HPBYjj3W4u9TbC01qahOuvuFNlK4L5QoUSnXcRD5Uoedy/Er7WSL
pICpMgWqsH8cHWVfeDKimJx/K8d+6uuV+FMOx1OrlN8GNfVkDBgIDGf3FYYLhc0wE1kWH6tPZlCD
mQzFyrW4N96u4+f6OT+ueiAuJe5FGMRQEM+AnQc7GtypTOyHlzWs14vJyYhvQezsgBPNHofCLub4
77i2jTDOY2fqnKnGlAQeUFFtQ3mNWtGW4G5evD0P53VaaOJi9IgGx0wHCDE9hEpmNRH23CVAOhre
kFKbNW9DIio07KrHJurnQkMli2Q11aDtUvhVap5SBrJK0cTiqsufntiNjNWoNwF2ELcKy4vR9NLh
K2jCXBo+F8oxNdy6GuxU+lsavxHH6YamVekUZtCNvgisjJ0YcDrT7PW6l9h3fBspnFJoStYuYwVP
hNlTdMvIIf8afjUADKh6YFD/SUSgvLuebyOPcxgYR6eDGkPelMe/1VYHz4aa+4JDiYRwQeZAh6xr
0ez06MNKBcmojdUOd41r685dkXi0oyTYiBOI5KltlbBMUkJn06PpeJmr6rEwIoGI3VLJJrWla5i0
UUC1NstJ0XF3OXAsXTAiOdVdXFtIgoZDXHpva+OtdKraGkqwPlsw7+RiCLJMgaHxI0CLbDYsGmBo
6F17chJaUpwd4lk0WiKwNcrZc6RmU57WyIUmdlKn2MUYiFWrGA4GitLkFdJBoDG74fOHWlLOtlGs
KHRjRvKsX9Ze5oIJd9AakMtiBxZQzNZu8f8okTPveZGbITc001vuqC+/KlYCbCP1UfOJbd6IX5r9
d21zQs7Q6zSXSYepTG/26SlXL7mb++Z736psL2IEZZGecC+BRBJaBkacY72eHsAxYhntzyjuXMEt
7pUEiKloYOWmTGE8cMBcNRQsb+hloiSwEg60frCuTa9D3P9RSWD3WFh5MRkq86hAcMdiEdV6ZSCR
P8rAwFpqq6nfaqaKgpBddTRRB0BnXzcNPpvr28zIFwU9ncHTvEK1CdDgAUM1gMF2Ce3hV+HHPwU3
uZtjbURy+tEbLVrhIW5yqB16+gc9JSbtmG8eUk+0lb17jUwBab1uyPiHM+8FcGKooEOYYfwC/Hyd
vvaxoOm465A3IjiLlmOJKv2CiH5Q3lC0cSUt8q5f2a4/Rhlew0siI1bkT4FFqFw2u4p5RsOcMf5e
hQBenwprQps7HBdL1b7VK97PkgBm4FZtLt38rJXPgXEaqjuWP6dyalXlbFWZwLl8Hr9WDbTBYe0G
YwQ1Hu4BNCR5LqKhxc0iuwSX3V/B6zuyBshi3QGUyNXq1wCBieH3UnUAhDm5gOxz//vPbGLEETmo
hpYFQupVDTYPlmYk4KtdstyvZeO2SttjxgpkIaMuwmT5rE8QpKHlThG1I+HlBCV0aiMgWqPAXt1E
I/BXs9jJiSg3WE3gzwAQUgz0I9TV1XwaugHwC9N6Ewjbje7O2nDOeqxR972dB+rv66r1WXn/kMS7
tTEMqkamDQIYYlo6C61gfrwuYffGDIygYj4JN8c7sqY2aJjWveTVSeiBUN5WtOm5yw33upjPqJnq
ehLgZlIM7NBPQ0ImUKESSZdzDCrppyaxgkt8izlOJ/KC8/SF3sVn824FnZ8PyotA9Oe34U/RnEfD
xN2koYmW+9qj+bAyFWEoBAt8FlB6XBTGC1sg77PThjzMn8hwBor6yR2EYPPRy2DAdPTDOguu3Eg2
+UKBa6G49EY8GrKrjRtxnIOLM9SpStTlvXEurFQKPNJh852CVlXYv9pVx40ozrxk0IlKkYmbLKT+
QZF6zQIOsaBPsi+DMIJmgqbIfHC7qE1pJgTGxdTIplrwHE6i/tjOrML6hQyMCmGehn0a6moZeLrz
JQHuSAAUpb6tcmesgZExyyczAHJr257Dck1JquhbW5lYCdXL21kN/HgCJ4xsCKLO96Tgk0P5+D18
HVAr4kpp2hrFxsEYj6aGlbdZ0d6GmgHMKl9KJy20ys203PDbIQNsdgvtpc3kqW3QOH3dHQ2pegUe
k2kj55HcqKtmpzWB67hIwONtyS8COnKpCm7bRT6oo2bF7fIVI7+11ZHCVxsztUjV+FFgHlkVe7G8
fEnK8TeNi8SaIpB5leFf2Vi+aJJ5AXWAT/s8F3mIPU+EJVgDhXqZoHUn//lIUAA4LHqYMphNdaS2
YgX3zFWPoMae0PkovfGAakglykN3uh8ouWzEcskUUNXNlkkYstMUJFOozmM3ZSUGbZ34qUQHC2ki
Zif/hovYCl1d1uZBnKYc6xMyZvL/ibrT6RfJXgAYAVrb6iQfll7gBUW3y0daTYDdTWLimMX4tsTy
UxDMD5qefBWcTCSH80YzYPcTXUL+O3lo4xOvRQU19NvgFKPjAcDkS3SSzuUkyEZ3LXqdklFR6YZV
88+YGamzuaCB60nRGXhzBLbrlr72Ratsyk5rAXdlVxfFNXuudyuVK2KoA2sGlkFlO2NBM/e2SR8H
tbemQNRk2Smo/eGx3kcRNwqTjBFRSQowvWoAChvN+i8A68f6orqc2oBegjg5lGx+bKNhdKJC/y74
qntOeR01QaXaNPAvpz2FKU1RJkFf28qevMUB3PyEHZzcnh56h9jRjJqoKDPeu1yE1MCPwTAnavFc
7IoOvJKg5KV7ZCrP8Sgf0rVjHh4wJCnQnvUz8e5X07HKhJEMivlA7jNGcWoWS5LnfjVq56K7qY3U
jgzmd0nsjYpxoEbpCC50L0bYiuQPl8tRU0k9oO0wnK6d26/TN7Bag40dIcnXMrJEl7lrIBuBPEJ7
OA5yoMZljiUDvGfL01rPNuz8mHxBYQUoq+IVmj1PoAEZgiLyN3Gx6983Kqs1NF3woKCiKKsWKXWs
Hcq2lBiCHHlPTVCeR9Fc15GM8/2NqlwWLWj13J+r16A7KxgBn8z7MlEEcnYqpNgJ2QjitKTJNC0h
g7JGsMAkcBKErup9DcpL6jW+dq8cBSqylhB4rdzK41QkjzRpzssYWYbT/la+J3gSndg1HfkxeAzu
UJZ1Z8c8gDJGkDTuRiMoN+gIvvDpND5prCKZ6HJPwQuDhXTdXg76C3UkN/TjC3ZS7NqpnmVimUdQ
DILgggEeOPfJ7eil95nLjvQyn8wv3Yt0bpzo0nmmD9Lfs/EyiFY81/N/up+Pn8kTlmQMnG4IH02M
LfwDJVIBhI4YLng3QNhcB+EChBKxvDnkBORN/sX05UvpW8n8JcpduHxEB1jfG46YaLz+9Xc//uZw
XIBApgFreqhqeHNZgsZGs2aUsdA4oQDr+u+HCREByRjMNImmGTo/TjPEGMHSFySZxnyvgY9oqgbX
yDuLMhEW8s6q05+iuOggB/44MJ9V00tIAt6vrJq82oxbG3ss6f1oYDNbbjTDnvTKVUdKrEwhbt7G
/WOpRrFT5w1IFZLuWZ5R5gbasLek0zGW0hNLgZOglqhEg6YEL35Q2fhkEWZ0Y8Ew+d5LuL0szquV
s5qOEsYyUWFoH2JTd4c4E9T39779VsTq8TaOM+jzSq8bVITN5vdCLqw6NAXgasCzBzob77/XM8Ap
EXAEqwy47JxyK3mSUAWPvtex8FeRGJpNKuKEcpjY+F8mq6vDReBId0YSoASbWI1zbAHQikOG1T5v
7MmLAfw+R2Kl5oAg6hULFd9REfSUYH5K0sKOZfZQqLnVadinVpk9pdKvUY2ONKP3mVE5rAIGVB+w
3K0wRBQH8bPJMrsMEmrVs3KMa9WVAF5x/c52Suh/HIDv8SxJ1hdpOqyIHQAato2b5WYAmEF+nMAT
aIm28vbeUUzuY79K1RRF4WvAtJ3AkIQCo6eEuaUNvyXyEhffrx9pV+U2MjiV00NSZmMOrS4wMB0k
nRUWqNRXMMcld4zWFKgAuto7znurd5x/azsZ/DRkRI2k6E5lb7g62gNBNdrxeKsTQO+aWmxjogAN
48bq+8VN84Okg5FqoIsj5Rgy6WN3jBan6TVHCZ8loFvmZ60+sFbz5wVZa343Ncya50MXzU5VSo5W
E5up6EDU2W8iB8hr9ZdFpb7CMrAfBp6umY5CUbVNvWh4JDEIBNhTnh/k+SIDQ5yVk63NkyVFflmG
bhcfipL+SoLS6QzFUv6PtOvaklPXtj90GUNkeCVXVVdVh7K73S8M222LIHIQ8PV34h2MMafZZ5/X
HVolJC0trTVDqVgdq/HzXwGTMZpSxN+Hkk7tGPCw4Olr1MKOZ4DEDQSOvTAeLCIbT0r2Ksj45/lT
Sz/J6Weu9cDDQZIBkPgmIbDgCmFPlNtCljlFgjcN613QaF+kKbGzFLpE6efYyJ45v05C4c7/BT6s
1Sr9AehCi+i9pSl9wFTloIejZSidJfBvPRfPhMXQnRL8HiZpWVheQew7C3rkkkgPejWzx4jeqWKD
khKAhyw5RW1xZ7DeLjrB6vARVBI5fSkdmu4thT5SFl076bFlok/pqxKrp7wDRihLXDlSbal70OkX
DufMhrBHJWJnocxRBSceCe/Cuj81DB996C1emSeAAv0iz6gzhrGNaym2lNi0tBHqHHH1WHUPMRdt
pIGQ8BgaVxmLWePMGiHUVWu11TTDqUi+DNUpTR46ACnkLj2ZxQNgf5Y8aG41QGEEXfQRVn/JiCn0
+pE1Q8BbCehggCGSj2P7NU6+9FN+3xStlxmFl07hY5bd90pijeVN7TFc9S3B6tR6Z+XgY5mUnWV+
EcTeSoTvaia6fBztLpRxitA2gQW1XoLXWxRBaQxOpl0UnZ8ySTtmnDl5Ylh5FZ26vngUBN3FQwSq
N43V9uFZncojLueDnH3Nwd2PVWzr8WZmPSzrB0jfqU4uoS2pJ/bYvcbF8JDXhhtJpZUazEqqD3lR
BQwftkdYN+rGmqBIWw/E1hrlSIvIBfcWbIUGlSLBgWH3sWguHEpPRC++E8K+FPI3o66x6SQYvIoO
78ix7d4YvjWfUlsae6flIwxgOvSZIe8eUq+LFaeXe0uKGweq8k6o5I+DXt4ZnQxH6hqiJ+wo8taf
cCYkZgQE4tGk4EcufK2r/sRlzU3DGN8ET0vlrmThgeX4PGpmMU21Sdk+wXTPUmqoNDNfKii7TiIb
D2lHvNIgzbFq2ksoi8JpYsmrrmb1HXSVMndEruv30EAIRHO0i4F6BeshVRHFgQEuqUOa4mYwsXIq
NNzOhtFElpxn38TeuEKULbfTaLio4I9NeXuduKG6VVfDrKgRT2oXATkXM1/ssdOzjOGwtSCa5N+N
jjpQL+osk4hJQGLKofOnxXabVCdVBxq/hyFwSknqyiPQh7ZBk+oC1evPlIzFISsVHpSpDOT+WPAg
k7KotGWGDQAe5ffJTBpnUEpHiw1Ha9vvkgBr6CTzoobeoF73WOB/HHWhs0JWuWJVHuK6bC1cj1dd
rDzDTO8qYjhorbtR333JaHFszWKy4s7Eu6YroJQSFa+yMF1qo3qihF1TViWOHsvK50hAO4Wm6oex
T4MxbDyD635hMgVEqPoeK6g6EuWxZbbJN6OnVyFLDmU7PZtM8MO08MqwsuPcuEp9/aXrpC+gyMVW
n7QurAkupVq8SRL7IBnhLZYUDyiwa0trNwUOc6TqLQ84IJto7YI2hJelTXT2RgvmwtE1mETZ42Ry
FR3EEVG/UIK4L5coUSfYtjC0jCGPX4xHmqketA5eJLOBx45uG7CHhhhOeYy4fJj/CDzbnKYbnLHU
vzZKruLEhh87dTjLY4rAFmoINdLV6ISHhMWvdZ4+y0lo50n8rauVQB1wpqsER7LG98/FxqrqyJnG
9qlpoDcU953NeXrN4gE0uWg6iF3bwamG+BE1/aTJnQwaDELZRy4UugwrFkO3JlAHbCgsUowwaPPh
RtQOt1gpBZWGgeEEjxsyxKkvx3PWQdwwMj1BNc8KBbxKyPPrlJMLaZsvyPX8lDf3IK0/Q9XVaSAS
ZAjJnO3LB1MUPC2J1Tv88TSgaRv0XQpIdAkDzaGCp4GmDxZNOmrLvYxCaVikTtdrLeZXXBQZCbiQ
J2gjZdIX1BoAndAn/PwwQ3hHctd21S2v5cKZ9TU9UuTJnVmLvQ9ouG5FQ/iNCcwXJMmmugjncS13
qpgAc2oqF+hop6c6DC9tm1/Nabwpaazbcta85gN75LlyVuIC9fAmJ7eURF4pFbJfUmK40FaOLB4l
gQ6FWigNqAYurraw5L7QcZCSyhtr2HbSvn5CKvI8Ckh4lQFqSIQ/hgPOA4yEaE+teHyFOcCBoYcq
QAZNLOZ7dvCSOMfDJXGKRntidXYwzK+yWdm9+iTQyZ2EuofcioAHtDE9/J+pmbwpCrQmeTlZYZm4
4IY6A4/PPAWmtXo0w76yZSHqnTLJnQYmPKIkf27T4swKxJaG9teoi5whgiydlFUuGypb5bo1NpXT
5bD5rRVzpwSx+dZZPA5WVb8pHodSCsHwoUaCzapbZb8j8ruZ2y5GWL0HFZK1ApuQfCXpaxJPlqwg
e5f2yrR781i92eDVp5hKhBc82lfPWk8ym5s9dd9PoTdQAPOr4O/+xZrREKtRB9UtvNGjztYdbk8e
LMtmnx/5y/DFfExtuHnbCVov9+rsR+LQ5/d/wPazZJHEz0n+4t3YAA5dQkgyR4mPfJ9pBrFbPk/H
yR2f/gEJZ3PpFqOtymGGVmf90M8lCS2z+zlIy9oZ7bYbrGmfdAhgO70qfhiHEIrYMcG9CJQknuXS
pN/lrHZYGH3Zmf/eI2b1rpxkQPbNvMx9/Qk1VY95nfCth7oIfFGIk6J0fSQnZnNqVSIW6P3Bt6qQ
i0fauoPHmiZMYLKjewwc2iY/4szaEaIM2+sEbH92tCwNCSR9cPx+XeS4KgCFR1TxtEw65WX8iEaz
X1aG//58topruvRzmNXBpBkb8bbGo9MUB+AmYRKPlgqfDFusLyN941Nu1/FOzWtvavO/X+xfWSCJ
Wcko+MfTQRUvLd7/ea/a709ss4y7nNnqqdsNkzAiAYOOx+jm0Pc9dj59NWDYY5PamSX+qfNvUCkg
YwIdhKqHBrmWXydGzFA0skrVwDg6chmXSB1DWvq2M7HfgVuIPz9HWW/BRoiyulZRVpEgAHeE0g3I
97gbYDkJ9dK9/b65VovBVnUjUy3Mqa7AZAWx+2KIpltoJdwuxp3y1HZMW4yzqhOURjjB6o5oEDVg
N9kZAtOGAfY9PFadfyO89esXXJ0t2kaN3FA98wv1QtTYp1Gg15plTkdjNO0EieX7S7YZsBaTWx2y
0VSnnJeYXINsPNLOWgrBPkqtPHwT8uf3x9osYy+3x+p05RIcEuQU7YvWmQUCG7tW4as0oHuR3mYK
1UzxM/ud07Y9Q1D8NFHRFFVf7XwWQjq4StFcZygg1DT5kI/CFYQk5iSNrFp1OOxcAtJ87ay7Amj/
AjIpSgT0ydU0K4hBjNAwyHxyVL3i2Jyr4+xIYn6I4Xd5UC/CY+dHngJfsDQBVRTZtQ82MABwk9Ud
q6D3dpXk5l3z2y8CEGhuYSqi/CMgLcIa3kdJQueKcWZoH7ii35p4uGR6E+DZmV7KJjvVCoAYA+C3
RIpQiDVCJx+TT4Ze7pwmSd08tovfstpxECThpO7GzDfN6iO4px6dTOnEytw86NN4F0d14w5Drfuo
G31Xk/4ur+vPdT19HZTsUdGqN63qqa0M5AjO6IOgs8cGUml21Q4f9amDPnQ1WtmYo9pjBFBbCVKe
GlYYGjEqFr3XcOBZspFNNjy3U3DQSG4bpTA6VQn56R4sTdeMmK+hA2WVAxzqwpT6uQLno8z8ip63
34V40QxEUcFgNojTZShT1zK9I+bI7KGd/MwYPnKWlW6f1uFnyMRBiz6njs6BmiXRmzw1AFkCEZ98
1oSPNCNW1VW+VH1KdeGQSAdScUvKPijQ8qxb2SKj+BLpoDFVkgb7y15/nQzFSSXjbVSf4B+OMkNv
ExGIoDa3B2Ws3LCAA1s0fezL6DCQ8lJkFVR3y3PRPUHNPKjr2M45xO/De5TwuCWjricp34akvirh
VU3Vr2H5QUKBMU6tkdyb2Qsb8TKr+REiAT4QSwHqQBMKT7WVsyeGZ5Gm3VXUeGgEeNQqH2qOYtmU
pwxC3i2UsUarLeWgKI0Ly5+yBtKghX4lFKjF8ItBRV8Bkr6KRpf1t7gsUFuNLX3o7alILfg1u6qA
EtY4BVE0nmKdezEoSfD+csIJL5YezfgREGE8WEA5tWcwmIn9HENG3kIDHaho1lpp9l0r1HtZVK2w
MZ6ZrlpKpNzUWLmPW/KFi6I35rojFp+jOvLU9JFo0Qm19Stw/zZVIstgCcpW4EEneJ/x8KBk7Yde
Ej5lUh+gFHwx28GW4BE2ROSgmIVbSi9ceYlr/GhVAvB2dJOoclotsggnlz6RD4kRn6JcBg3fcEaF
O1n7NqHYbQxzpaA5JAQ5AQY0asHKAP83RBTBUeYS8fCtCTuBjgAhRmIRCaqQ6XDtJwRRATL1KFUm
XQS3zcZhaHTXoG1RlZ9bo7mxpjgkDbsDVvQYUXboteRF4MWr0eRPSji9gBjo6B38qFv5VAj6q5pd
wZvCr+xcKGY9N4XwWS3HI7xeHlVBe4ZueRDH0sMAqp3Rw02HgM4XpvlLrkRfAfd14ni6NLnkRyZ7
GtOyDIREGK26LU4JbNusUTX7gwxvhp1g/0PF5b1It4q9wqDEJZmbljOoIaWW8X1A6QN7ypuCFOUr
1zzHt9mMMXmEzPLkiJVFnT3J6c3MdRHiVvmdGjd6BfkNEA7OqJwG7anzzGPr73VlxL1x5qtvEdan
WDDlWkAGpF/zW34/XtSTmd6mL6lf4XKRnJ4CumaRyJKC9Ek//K/TXD2/gOwu+4lhmtFhFolMz7Lf
HGq/20lRfsAnfl9TQDHJ3Esna4aqorRoRIhYUw4ymDM4UnafuljVS26Jdig44usMrkLhZl8/cUNf
DfkYKKt/jr2WC0N2lEbdPDaj7l+iv4AD/kFFCN2dBGlzQSESBn1qYEKhHvTrgsYj41WRQCqjSBXN
DWGda7ExOtY843OJqLW1sj7XGlxWU/2Zd3nQNpUnJGVnTUPY+oxJRyVTzLuIsXulj97QcL/PWxxg
6/0fupnhaHC1NiGl9LusJNS9aQbbPN3T8u89/ERKw7xXw7va/JjR14xMO6d6I4WTAQyHjqVszDpb
c3qz2OdoUwl9hpcfyhqjPRO9pLneSJ6Z8phFe8j6jfxEljXQeoFFN1RzrRPVtTkeUA0AdRWwzEL7
MkBRmiSf3/+Ae4Os3hQ8NytWxuBvKuE9lU+pcY3anboWqAD4LKtzA1YQqDK6BP0ZCDL8+tkgj91O
fQq8pVbkTzDwZhbJpJsmSH5bNZ3bhsJng0sOz6PLKEt3WcxP3cAuXDLA61Hl17DPvrMMdoGigMs2
He5gu3UkFWp8qghNJB2evuEAZWpNfUKP5LPOQzhyKYMjSxXaK2EE10EpcmQUWS2kUR8TzbgRg5x6
rcSHLclZKscWDTbFCKbG/DoK0kcBonhjRPxWnfTAjE2fjiDpqqPpSy1Kf+OhouYrEAReGtUPdfYV
z2hX49BfaUnACbWJAP0AtX4Ww/KiY8vYbOC2KKJ7SbOHUuwOZaoGldwchbjyUav6ZhiTrxvUgy7u
W1Kmh2hUntOw9idZ+FTXxNEZOLzTQzqmzshzWxuK3NKk0g+RRcIg5igXtZ2Z7aupd89akR57oZtv
OQZDA4Df2+iSpFCMqszBmshLSE03Jch8BIAadJCp4L7dauaxagFILUurptSdBt3S8MqTKYSXtdYM
TKP39Tx0dLk8sriwQ9hEqJS2jjw0yG2yQxiCXEkK+CeHqQMRX3RlO7esprey5VBinfJbJMvnEOvI
aeEa2viQklyzwYMLCsgD2ikb/E5I7tAoRINXv8Q89QXze99m36q2gz6aiJ85ELkDW9qs7SnU8Uyp
qFuE5KkpAXUQ+xZpWn5ANciJstYu9MinAvhhcvxVB8C970uridQHU2mfSi2G1YSGtChESszK7wT9
9pajXaJFQdd/LUCK5Wg8xHV6LQ0F3QXxywjEjaiyYzyGngSdCbvWuvtm7J6AyngD7s6XE253DTEt
tU5B7Tag4TI0kFKhQtqjNg01rao4I4z5wxQHYdQ9qF3oCGirRi0yyf/+YOPtB1wBePsGQC2/njmi
TEWXiHEMd7DAQKuzDa0Jxdj3B9kqIOFg/xxllWDQHqEDFKO/5G5FKNyCIkquM5XqH8ndbmE3fxlx
lWqkRZsAAFLBvtERPe0z+dj5fSD78nflTvJq+NJUO6/orZi/nOIquSjramgAyY18JZmbFXLjmXJ/
qyl7iFXyFmvF0/vfdG+8VZlAgaaiUoU1EE8G5ECz5qEr2T1LIycWBHTS5GwHYTU/c9fBeTG/NYCn
qjqa5hlYxQn5WPOPQybtbZKt8I/UBcgpgF/x5l8tGfyf9RbebrMs5axUAyFMCpZd7Qo+DslZ++85
MyD5/RxttV4qVSZJ5fD3nO+ZsLqx4dP7C7R1ZS4HWC3QKE9jNdUtFih9yhDuKtiF6nRnF2wkNstZ
rFclh0EbxAZF3SugU1ZQnKeMiHZnMH8sWhQOahTzdRruAXvn8/rbZvj58daEIyi/wRsGwhxQyMks
kbMA3lcW4D0tyhHvf8WtbbfMCVaRAwCrdjLgQ+yBxAMYTWPL4155e3MIY2afSUSc1RRXIZDFOggY
Re6X0SNRIVai7GU2G2VmNPFVyKCKcK3AKL+OUBtlJJf9TAU4zgo58XG8n1VRgFTZVceZf+x6ZYC8
RS5uQCz+N+HeUs84FPNBpBvV4doxZXS5qRjovUo3JF1oKscNs8FHQ9+QtP+GjwRb+5+jrw4Veuth
KveoxgBWhSrO6KZBCl8u7Q4ZfVuDgz3rd0Vn9fb+JtlwnjBmYpqCnBF+Ob9xdgswaSfWMYQOTznC
D8wvn/MgvAcEwElvuRtfi2fysCd3tVVon7cmxp1fFsCd/7qsE7r+CZ+Q5jeu6GVB4o0DysOdE1oQ
0vWVPNiZ5dZGXY63OgsVR3qswafSU3wajMOhAk3o24yml+0KgAjRhsHn7Ay0M+zmYV9McxWXx4IM
uo4k+4/nLIE+GiV+6hZ2aiuSPdiGRe0KtWGYAO6MvHVulhNebSe48wjjUOExO+sJyRBInM8Ncn1/
X+Nh7zqVf11LySyLtI1Qmmi0/siIWViAjsL5SL5PeXiDxvbe5DYj9yIlmhd78UY0kB1WsZDPBH4Y
DtCnpissiXM8BwzbiAwUB/e0kTe3zyJor95wkjYWRt22uPFq/iDI0QNP4Qny/pJthZ/FpbfWHmkV
uaBZBIwqRMGCJq1iPI+GB2mcXpgONN1IzCcA2zxDKj+9P/BWr+aXm3D1PXH/KSlF4wDUBnLMLvyz
AjJbatMD+wjS8qNk1edmJyXa3DOqCJ4OAg8qLqvzz8GL6rjIoQNdAkg5NBxdgeYEH62PwEi1Yb6T
sWyhJWQdemSzLCMI++s+tp4nWqWHuEZg6NQ6XXcnvbIDcUsPAJqgouB8Dq46OHHjjh4FJXL/lGzm
NItfsPrIAuQDWjjXmui+6VaBwn3T3ObO1PtruTfK6rtWrG7CSAILqii/CvmLYN4P2k7etHkWNBVl
KyiEoeCwimkxL9IoaaFFYkzqawa/M7GnO6yH7R25GGMVvSBnnKqDDBVNlBmgps2OYHb6gwUYqOzC
qNMSMqc979uaqZtnEFnGLF8Iw7EfT6NFZMliwgeApoBpgR4PTqEfAu1tTRe9uRTVayQB/yR6gHC5
qXqfil6HSnOTOED2+VoQP5FH6dy5KdyhlBN15E/iIfpAHqNvxRe4eXytP1DPvJFXPQe01BeBArzq
3BofZdUG84Ud2LkJiiA5mPcMfxlQzOf3t8bmuoHWOWsNamC7r9ZNjo0RL2jcRYVwr0N2nSp7ZpfG
5qleDLFaNqDIMnhy6bE/AHr8xSzlEd4+rWc2E1qdQ3nQm95tZJQ/DEHKHFGvIKwpaEDAMQa8Ul5S
XyiTxjUZqgaKQNoDr+HZQ9NJ/izQAh9xajS7G1rmACmGQmhOUV2IY+3ByFTZhbxt+cmo8C+UOpks
MyMvA6j1RKJONrDG7nrw2CYJ1bBWbayBahar6yDrirtmGB/zlDRWEtOLEJeSBWciW63FDkrr0Wum
oBRZVF8HOXnu0HQJge9sBegLifF1kIAKLrhVpOSmoakl6cXjmJEblAPtvBAf6QyObrh4mgTDT0Lt
bHYC6PbqCLYJrz30aYKk0h9F4IYrabxAb/Ak8Bk0xCF5oEIUE34DZxhdP3eMfzKT8tiHKvyEqsIp
ivTUd+0NjbbO65XoU6WlIfDm8e39fbNVF5cNCCqL8GyBg4u8WtWY9XqniIhcv/qOdFcot+zcgVt7
FOkozAfmm/A3ASKZTGbUGNAKxPG8CpCWhSZC+vb+fLZC5HKMVSqoiIJMG2gQeKLY3emkeBoaOEYU
u+4jW7nfcpzVeSNCGFE8zJH72cTubymgeA81YNGA6gZgMbuw3jvXcEF92s0654Rr/ZBZjrxasE7t
sGQtFgy+m7N9nfFttq9rHNjXyXbiolq5s2ybj4jliHNcXcTNiAsZoMsMrBbFC/36UwsrY29m4zcq
WJsAOOtgMzj/yBVnq/SxGHqNQ4JcBLrgEepj/0Y4c4tRiLPw9wZdE+NbLevTsYf2kgqxY1+GZjY4
qPITsacf9puZHdvqwyzfGsF+JUw9zVK8Urf3pay2Qu3yh6wy0lioa5MIIFgLKAUr8RPcWGxe3gi9
5KZpvX9iNl9ry8HmDbdY3rEoTQr9sVkIuXeax8YXXAU+X1FQ22TXHOFHr+Kd7bu+hMENLWs5RMMk
FlDmZ3oMGndxh+wpdzWzfp664VIMBBpoifKh70RPaEhQjenBIDFKoqzozr2kP8RTCFAmSpn2NPTQ
plYL1eak7w+EgELUivGXWotcMwHxRyuSnfR2s2q7/GKrPAx3yWiwGIcfyzJ5QP/Zw3PBAQ7VLHAx
HqHEvTfi3oZYhTVT42JkaLC6m0uAslPZIjv3RWC6rRtRiKvDdNiRiBXidXSQW+ff7JDZO0aF55EO
z6VfdwhaQF2bmqhqcXhh1Yfcizz2DFYtBAb+Qad288wvRlttfiiAc7WZkM0PiDbzWDS+r93BNU4j
WvyqtPN62Izki+FW259zJc0nCfE01U5S+q2MvNy817Vm7yNu3kyLcebbcXHMuoqEegadS1D+Qx8c
CGoC0T2T3nu3gMeuCSMnCRQJSG/67y/f3sCr3dpA6gdkAZSPSVnYZQwiAYgsRqO57w+zfU0sJrja
o3HahhU020Mvyq8tyu7FsSCuoYInmL4q00PNO6uhd2L6Eo9n8BUz9aMwngcQO3Z+x/wh1xEGdg5/
p8Kr64oL3CRcg0gfqw7z7QyOJ+p8doTUPinuTX867wfszTRqMeiPJ+pidXW1mCI6YhcRX/PLzJul
Dow7+Vhl3r4O5mYAgukldCoI7Nt+a20nkgJSZWvM4Jh5fqJloCuLOwmsUmxiJzoSuldG2DqVyyFX
p3I0gd2oIkzQDP6QsC7s2ZVDRtFpX8p860wuB1udSToaFOk/sriJPqYcAD61BJnmTZF3CtCbRwN6
BbNUNtQ41vXnFtCBrGtVc1aEVaeTAYpFtSMZuTUVIE/+HmL13aJRlTMO9p9Xk8KZmGr1JneH+GXA
G/H9jb83mdVH61ttMHJIlXlpHOhS7aDHl9R8L4zNf2V9upbzWYWxoRsaYAU0bD2vd2ZJDxixC+7k
F4fCQcVnH0i92bFcjriKX+D0oMEG7URPlmzDh6x5Cvou7A1cOCfbMlzpEDmZHyk7M928chcLtwpn
ssZDI5ul8BR2r2at25SnmtzqJLFMYQ+8vR07F4PNP2YRPkQuCRrsH0GAQdopfes+CJlFP8iX2sXN
7qGChYJCYQuH3dfE5vaEPvbsbERkEMd+HVguSS8NZWp4M5jSBmzQm+nkHPpufm+zz/HbnNaDCDcU
3p5hxWYUgyz8X2OvRdqELuYjTZDc/+GPgHe/9d/4I/yHRPfneKs0RmADmIUZ3p+K3x4acIoC+Qwv
Q78+zhQqvvdumh9iv52UxfRWJ59FnQnauBT7ufxGUcw2YxSxlRNTVMtpgPx8//RvYQjxePk5u9Xx
T6Aam+ugQELaXRhcrSKAnVTiSZrEm8opaFVqcZ+qxh3gBp9Mtf2gN/x+aiaQ35PsuwHPMitX2LGK
+YfeYMcxku7wvt3JEbY/yc9iw2qbg8XaJ1FN4bw+DZ3dTsVNLGf4LwjYCrjwapedhEbZqzfOH/q3
hVB0ELOh6qT+Jv5lVo0oTSw2f9hJ/dFl/OnCsbfq84F5Z7D1i1UURKVLhHmKGppARCo6a9RNeEuJ
3WfIgl3VSbtTInJlcjvsXAB7Q6/2NygnIAzP+zsaCzzKewCe79vxi2pcY/NUqi+wh9l7l2zeBj8/
7Y8jt4hbgtlCI6OEMRpK6y4Ia07k0G+zArDkMbf8IO5lIXtTXG1yLqFX22fNjxd664R++JG9zE8S
xZ3dVQS7HQ+zOCro0C2e5Xutqe2ItZju6vLLWgYtA6Rk2Em9I1gLuA5qAihl/wtNa/TfFwOu7r5Q
hy5EJ6ZAISmoKkehL9bsHtz7nbtuOzQuxllddpoh6GVUoXxcQQvfj4NecsEeAWTsODrddd8nbP5Q
752SVSBIy0QVxBqgGTADLVKcy2znVbc3wKpKBksDPaezs2TdvOTiY9yWO4dtM+NfLs28VRdbXxr0
mNIYxaI/bq+/TOr+bTq8GGr9uMANTVtNT8Al6wufj+2dmdXOkEqOKem396+R7frMz52wRs0aSO6k
MKxMD5b3nSUKGc6SCXdas74zRVVzzLzyEsNwGjqdYFxiqS05lWV5bSbtQuXpbRoGMFYMvzXZANxo
81rJKt60eX9Dawy1wlp3Jh2QQRJdYx1Csu///O1kcfHzV5dulpaCEkIpELbdmg/8MhwZPQE0v6pD
O544E+y09yL+9k6AvLCpaxC5QyH9150gxKmckASHZ/H2y0/ZAW+/dh9Ev3mbLUZb7Wydt+oYjcia
GlhPQqTFGtNnJf2WQVaI6qEl0Y8NcJ7wAetVYuEdtbPvN6/wxfCrbT8M0NuKUpxckXzP+UUvzpJY
Qq7oQwMpSE3zd9ZzZ7ZrqUmVjjmpdDwsWoiXWEwuAk3FbarJ1YFMxIWD8hHN5toqquar0QOkWacM
eXrBHnd+yBbkwvg577WZFzDWPYFXz5+M2L+tDIqDEfyDGtjmvboYbf4si+AC70CWpCaFm8YrUPnd
Q/I0K99q1w6yQEHimve7yfi8SX+LyIsRVzdrJagyDet5W7lT7cxmfzGoGbFdQWUIrh5Qqohs9ZgO
wCntPkL2FnkO5ovZjjxqsxLsBK/32gPR0LQHN+rvxLznO0Fi86G8mOrqUgWMAAZZRYvILaQHCkO6
1pfL5vD+htnMVBaDrG5U2sYxraMQTW4h8vpYRko0sbvI7EAyzCAoB6Yb166Zmu/Kwe7t1FU4MhQj
H0OgTQD3UJhlnsIDWHh2eeEHJdij9OxEA2MVjJRhonpcxKGXQexLUwF/Al4K8imTr+XEhcoLtZpd
PcvtIL/4tqsYFEEvpsb9k/vsJb+D/BPiALr2KH8hDrwQr3D2AR7bGdLPMdfm1dIgcFiZzxV4SIhF
dnkA9RcVt3I6QNsXirfK/xhwzFU2H2G8qWUItD8o+P9lwNk5/T8YKIsTaMZikmtpg6iedU/GIB8U
VXtU0kSy8tH4JMbVzkNwb7xVtGFTAhotuEd+qbzVjASFgLtZDiSRf5Wmr++fxN2lW4WXagSVHQTS
+ZEyOLzwMxeOtMcZYo8i+D94JewcQHMVX8p8UkA5Qijtjob/l9uf7vPrPqp1M81d7MpVlCkjhtZ+
DXBX1USdlUpR6fQRdMDe/4J7o6wiCufyaGR0TqpMYnUg9prp3hrtfbNVIIFlYZ5rOR52o+ZofwpO
/O0UtEfPmxfgnbvOXMUPSYU4mVEix4XZjWWAhpaF54hqO9fM+3tcIisPgqjL8qZKAXMCx9iGcQ7E
nRWeuHFUPHNhNkRiJPXfX6j/sNUhQWVC7Bz02NW5EkNJSmiOm/TXKv0MDY13C3jb2+LnYKtzNYm9
SqH2aXqynngpld8609yTO9l+ckPs4a8ZrQ5TrY71CGVN4U8EwBRkdhhg1ax/Zp65+wVXJwqOIeg9
9lA9A5YQTlUWgTQ99IBFh3iz6v9u7rO98X/Ob3W2og4ytLmCs/UHlHc6iZe5OCWe94PFf3io/Bxr
dchqyGrkWj+fY9i1qXdT8NdY+x2c3XVbnTGN8BQW8QIKy39gKbTBArLARodT9Cf3B7xoJ0r9h7Tg
7+mtn8llErNMIZgekDFzb6Kxwm6WVofK+RzsfyA1/t36wYhIAV7LwANwNc9BF5N2aLJ/UwbY7hJo
6IXAiAsOA2uQX1I3YNnliFsD/DA6lJIxN+2ucYgD3WPRH2fJIR8isnuT3C4KLAZebRy9Zox1dZn4
lOHLwjoO4jngX4I5Nl1kJJjjdToST7bjF+j4BeI1tOemRegWwfvxbTNwL37H6mOXqlmJOW0yfwij
j2UsB8YI1QloT+6E7u0o8HOg9VZSBl1pUhlxdL7C4x/ElD9KxnMc3cPFbZ/LxWirVK+uMi1K6Z/2
wP8dnH93ZquX5TSlCrx7ULZq0TyGapUzQOAR/TvTLxzKvb0Hwt6eldY3kiSC4lhT02PMVqGQFX4c
H/KD6UGYj7o1RanYsErpzI57xdo5UP92yS8+6vp2ajIIvlM8TcyQiVBqSTurmOoHMa2AMOaG9z/t
zB8naJFAs1yY/p+1L+1tG2m6/UUESDbXr1wl2ZJ3J84XIk5i7vvOX39PO+8zplsc9UzmAoNggAAp
VbOqurqWc+JyLgRvau9GFGWC0TMBn3xZyHvz4JJOzOU0mWIHGoda8CTBaconpZqttHuugLiCEZI0
6I5LPDiZNnPcgbr3JbHMHUWSXM+CisZyrE7PQMSNwQ0F2FR92M8A8pzUB46emwUBwLpjK8xATY2F
T+gXUSvDEh2bPxn72743VtKYUx202gR8L8ab/rxmuJkbrkQyJ2qay6BHEihbxO47hV7JdB8kuBYg
Pnf68vU/niYTvTO5x9Y3dcFkH2P35K++Z3BV2QDd4K0NboezlXJMlDbNrqtGIGN41Vy/AHJpH5TY
d8Frr8PmuurVJHKiSXzE/WaH2egNocGxn83E9OMHsG/1RdKAntwhEZBGw9bN3p2MZ86ZbqZtKxFM
yA7juWt7gjSRVv9VbGDRYZjQ1nZ/mkqtZDEhOxnMolFjWno80rnb4WbZJa2t27qPmcnW5o9c8M6P
idlNYXS1SpVLkwDYyCn27jnh8v0CPQspK52Y6NyNyyyJUZH48XN0W3nFA9kRL8JuM0iFXpAkPsse
5vTvQBUOck9+/4lno+wbXapLIIIPCGn/vnuznQqvdGXiSxcZoVwDkplWco6S9/tF8X+P2z+iukIi
+lfsNJnQooMyU4sLBZa5/ARaLUhQvsWmBu6DP8nFVnKYqDJMyPDR1sn9PJCu5kY+1ANFwg9kTlq/
hQT1SSEmnJBxAsbUHAVeCoZyw54coBoCiMzGwADoMN0OkKxT7oilVT7mjuCI98MvPuwm/UZ/b6/g
LsPfr+53eZCMKgWtshdkXwbQQRC36LA7FNW8K/7y1aewI2lDmJfSkr47O4A3+wNg1YEwqAAy35kA
58wtvtPPdEkxJrhM3aTWlQQ63VIsf2aL8iwOgkwZy7D/oXbHrtD2pI+Ux8vx83KEUUQmwhTm0i9j
ikTebEJbIq+lUnDMhuN1ishEmHFa2hRoMP/zcDof8G+mizafJn+5g8LuPJJQb+sMzXxPqu/Sovaj
2gNGv3P52LhKMaEEwxZguymQGHWhQ5c/ACpHtz8waZLuRQcoPP+gnMnTjAkoWlRE1SjiWzVYa8ws
rFKfMCf5ktrJ6PSOlFmyVd5gNO0nR1eeXCbALGmGfX2lA0FsaNxk+eyN4QDU+Nmwk6BtABYzfw/C
/Cf6HceOBEdziVBhA9vKLDX3M/hY8kHnkfVcvvWBaPw5CijAYFo6/b2yS/euV8UabnFt+6H2YVDs
INECJpDf1YzoGuQOqycozTF4PWzOWb9fl6vwpqbYxIhmfGPACloSOkZ1Z2X5j8tflCeECTWd2Op9
ST8oiIXtPpzBBgPs3bDkhdDtWI39YwChiiAtZ4KLpoPvxdAB/IWBUcqJ+r6XTztESGR0Gzy2GBkt
db/xedjwf+OeH5KZmGOCXrurSpQNwEHw12rWYL+vZtG7idu13b4tPgTSI199t6Yo8qjpUDlI9qo3
4u3nmW4PTkEHQ7G+nnBvC66GTABSQeJTBiVqBhm5n3EXo1rhCoBrv6flEbCncGeuto3mQ0Mm+mRE
S6W+hoaqrFlx873WRjuV7i9b5t+kgx9SmFgDBrmgIzVeDH+QDtJU4fzG/ZDFBBFZD5UE7Ba/K76/
q7DkgHovP4RwJGlM0pIuIEYbBHwscNkAUPROUL8G7bOu3gnxLwP4sBlgNWXOUW5/L0M1QOmmSBI7
PyRoJRbXVBRC8ooCiZ7yZi/IX//oc30IoW6xMvvZrBe5K+HhNDZ+fn3xIuPfxOEPWUw0aStg7c0i
ZA14exm/WtvYC78wULTPvX7hllpphDg3jg9pTARRAHwnKQ2kTQIWC+FOYJLmHB79wZdEMDFDHpfB
bDvMbNIhRtleDTH+U8yx7WvzQykmaDTSLGbCkP1JjZyGg0vKMeGibICpO9CqnxFjLxCA0vdoCryO
6pjZVSGcUil4/Y/HyYSOoQ6qPEga4f9Cx7/NM3kGwkQPUM0XRpwjHhrtj64/icvbZX04/ssyoS6t
1JV9g39/6aQvBRrkZaiW1jIovNFhniCmgtIsdUCmApYOMFhAHgPYzOgwQFzaqlsi18MyMwDw+PfJ
39xgfxkjYWKHbmSlhlmH/2D+HJtkOVGBLJVKS4gW0YzdMGxrPcrfKO+14maovCN1H7G+WVT/BPSW
6nLBGwgTTeIJBO1ZgI+50Q7mhq6/uUQ/TpYJLGOqy2GRIfv5/xWVcceoOgHYhaEyfh7r4BpONApL
9IYlUacF2tK+UUFBEO2CV9DEYGHssl9sV4lXEhk/18ZWXsQEIzJVlevHpUpvllq5LgVA104CJiLy
zCoF41RE6cuQFSfAht8qieakQ3E1ZeUz59dsftnVr2HCgN7ppRSAu8prnGpfvMhP7wwdKBIEOTK/
dscRt3lnfIhjM4lAW6SmCHvDK7SwQVs1dWdFvx/b/rpMNNs0030rArQ9G8F52YJxj6jVrwB0Wk42
zJyFuncHPTPq1W9hAoeoElAMkAnl+iITfRD1PGPUzi3lZKemQEAg40MulA9xnj0UJP8VmuEXIVWP
fQOQ/66WZADwZ36d6/7UJOjRkBuCXQFQCb/hNH9UqvGqtrlXhvrVkIWOlIBANhGkytNqct9pync9
6UR7Nh4ATeBfPmR6C17SiwlMpjGNrUnGABznb0U4oXxQYqxudoSIB5i2eYeYMrDZ8J+imkxKk/QD
JlHkWfeQrY1WFSevtSHYf6ANtsUBLi1SEDjmKykZAXHdDLy9UgZsbKYtVxju+tnGamGBVpfH372t
0Yc05uxAcbeISwQEuARI/Vn+a1oO/00d5shw5aqmsYBPqMXLeBBeZvQvh+q7BtCgy4K2883VwTEx
WwW/YBgMAM/7o97X5i1smoBexFSBhA8Fo1xl0n0P/NKhwex6GeXfskV90tEcdkNgF0VDB/6JApDk
QPe/09t+sHvVGFysmRX2Mmm9vfTGNyKqd0U3cLY3qNQzV/j4VWwS0oWLQMDwh1VWRbSmOHOJ7reA
XQIzRVN7eli7gHPnHfxmjFsJZSwWncwx0mqE1PlAsfyGCDAfg0X84IeKDVPB4b2UNtOClTzGZlNS
JVVXgc9mzqq7SQYKkZp4gzjftlWoWF1Q/uRY1paCpihrBJejiIEq5s7MwVKpYWDwfT7md3kiBgal
Akxnl0DDPxw4Wktk7kyDCLI+1KiXUSiH0V92cv6dQjk0h3mXSt//o36MLcupHACNHX3c1s0zMPZk
XuAAKj10e0zISKmFirbLEUltgjXUDwV1ti2QtOUkKC2Sgj9IebZi3FoWY59lnYW4hdGCkL8N8vUI
ohVbsDAC5Ol2077+M1yDLUdcy2RsNIjicAok4HUTGTy2UwnKaUweYZA9B7KKjLZAFeACqQSOL265
xlosE23zDghxRQcqRzVHOXIJrXFCXb0FGd4LxpEvf0PesTLxFjzJCdFbCcvyA/i5hW9Aj3cuS+Bp
w+TFlVSUgAUWgXu1LJZOTqIMFnAdvEIEPauy+682yby2i1Sq4qnH4Pgf2CRPNSakCKQHezQBuLd4
KG5BchHuNDQkpC+0LTc6AHqjGKwjWAK4FevNd9zaRpjYItHxwjkIsRopTKdANG4WQxvcQAB98dAn
vpYDzzNtIgvjJY9a2l/hM0xYbxT2saRz0uOtS3T9U5jAMxFg2i1NEvvRIDxE44gUpEh/AXE6tC9b
EsdW2Z5Ap4xGXoULWqEjEOjCUqQ8Tx3H+XgnyzYDiFhqatlmsQ+wCoeii5STZTjgJvBwtLU1Wn80
ALc6wPecaJWFoE8XJmXW6R6aAtWeOAPw/F5a0NhZxJ132DK8fIzbVquJWIcHKYXI4hOLbTYooYmb
XqtRFsKMQ56i2IZdFfBkgut85Pj/JuClKX7IYzxSEueg0tEh9AqlvpXF7DhJ1WlaRuzgo8FbGA9N
Ut/OcvQazdF9HcY3WHo7SMKSWn0LsnRN4eJJ0bh9fm99/CLGbwFLAM6wEDHCyG8z2jqocFem9jw+
LG5wxd9jlqg3XhLIeOsyTiClqpB7oNoz2tph/vZ7cZtiWSWQjMXt1hF8lEH4JZ+th9X6+Bn3jMsm
JoBfxHNHAllrgK1WsbMUQAqHVc1x0M1hhZUsFtNCqsye5GoUvwfE2jf2GHwCGFD6LbrR7+UXmvzk
ldX5BlaSLazx3fHGHjm2rTNZwjgmhdwOyEjE0pcFySoKT86kgxwCXgHsJZcdSd60IyDDUzxV6kqM
tE5u+2aa4LhKmX2r6zy2SjMAvL4u3lTI2cskvgF4GPill8diWV4kRfwGqGPLADqjXQE72goSYs+i
lrlRvgRuXdSRBXyZ1upD1QENqNuJAW+acTNar34z1WkVbIRYgMvNLUrEcgHGuhityG/t8Hb5ZHhC
mAymmRqzNOoOBRNJA3f4fOxVsbVAVM9LlTarbvQtj3e2SUyTHTxQo1GKlw4P7UzOn+WQ3Ed6FVqh
udhCPiG/AJ0WgFWfS0P9IizY2xaix8uqbr5Y17+ADW95r5piriODMl9V81YwdJga+qtq7qRAIVmM
B4BYXSeZaccSsZZs9v/jD2CimQpuQTWXEM0G80BxGbDsj9KO3SzHct8cQPLDSbE2fWx15Ewwa4Qq
F6dIynxJAaosRjcDxe3VxArFHzLhYTNsRs6VMCZ6YXo50wwwXHlxvguGb7m5Q3vDMgzVqnPzadIE
zm3FkcfmGFkyDoOug/+DgJV+bKx8AHfUdabdJSma6S2vFrXpKB/qscmGTJJmMZMCG2y9cCil0RHz
4ksRcRkYNiOVDGhkRGcAtemMQ4oAiwwaMcHrPo/u06m9EgbjuldMd9FB3KSQna6RfTiLYPiWA5vE
yk4Quu+XDXXzIsKXAecFRsUM9gFOwqEmWYFl9qSTU4tUxIribocoYSvL9WVRm8e6EsWYaKAJwB4q
gGyW5XgmNo+xPjhJ+XpZyPvCydmtbgJ7S1Z1EWxq9FesQmkyq1XV9him7w8LOhrj/e/OBqR+6mzw
r3Rq9JcEMyGHaMUEXgvAVi3jEN/lCwBDdaW6bcPqOtX1r2ITRrjltWMQmRz34OrMBJsU3ADVgFEv
D3zSsU2SQrFSqbuRK+IRLb5vxJo4jSABIBbwhrIaXfUp6DwnShsaZsHDMAgpaG3zW9DRNXu1Bl70
5Y+icI6G+fJdrsXz0gCGsdeAALR8TQGIelnCphmvvjoTkUBgi/0JunQ61fnPoK06f9ZmsLLFnqmH
OseQt2+XD2lsRqWAIigl5WJ6jR7uGiF8KNX2OlJFIHYVyldjUN6MRjkUEtByjUxTHVGcZysGThYn
tdsM+qvfwaQ6QhzUhjwCv7MxF1+qxt4Zm+CtiRPDrkTpJSwT7/Ixv9deLxi5TkPayruMbAizGTTO
gCknxTEDaL4NfGvRkUsDwCbmdDUXgXaltMmDJOk/22qY0faqjmSaA6vWxFehwbjeoBj1VZioWH6p
c7ef9RMpexCJ9vlxIt2pAG1b28ZOB2o5UqkHuah/6Lp2vVTlrdDm+8sq/c3HNAxwIIHN6myDrc5p
uigCRZLWJv7tUBtXGuMKYxundahTzEq0Bunq0e9qWT6YwKeaQJbCS743oy6AKv6nHuMZJfakZUOF
JeaG8BRGDbj9St8Mlx3nGDly2PW0LlGHVA6j0qdwgaB+eg2fkhvsORKLol9pnrgzpmvusBm9Is/t
8S/t2NEeEst5Ic5Is34PSf3bSYe/ibQf8hj7j4CwHCT080XXmq/YylP2lfbNP90u7zhfvPzufSnt
kqZMsqBM2YIRC+RcAqDOr/MTQCfd3Aaoxb6QXeTQnu6jMGFlvrGTd+KX5IpWz3kBZzuQf6hP/37l
/qFoFHpUoxGkT8J1WsT7QAk5IWb7Wf5hsOzaGohBY1MqhAjY3xjXwoC9+qPZg6zADvBIBQh4u18O
GUb7XBlLGDyD4inIXOJBr80poYVKKVasJP+1EJ56Z2kC3kRAAtaAeqqrumEyEiR9AUGRgMJcNT30
5NiWqGwMBah3cpA0fB+A5TlrizWS8pB1yl4yM6vLQA5qpOiJ/ECc8hT5KY5AVRyIPDqNM+XffxpI
EExDMTXkT5+/bmSkwZSSPPVlvIWtsB9fp1F3L8cJngwm/gEzbhpiIQPItPlU1gXmE4p/mwowWjAB
LwtipLQgGPKNorETo7WiCthTY7fvlIfLupxXJT+LYkcQml5q9SDDgY1Jdifl0wFdUi8tghctzb8a
ANUEOdDXpi4e9Ng4GkRxwxFDIRnhNILPYwPzO5g8IBwThQRAEgWOt4SNpeYheNFfw8kaa0twB1v2
kqvipP0Az5Bd+BIWJK1WtGKsRF8+j/PSC/M7mOg46ovZJmmM88CIc/Fz8WYX2Pi3/TcKeKbcqId+
D95jhCdPcvFj/P6Kh83wzoH6KUwyP4EJk0mnZEpP6tSXhtZX9cCR08KThvwUxKMnlOY3pQODQqge
kiq+rZvkxiT9s2hoeyEkh7xNvhj1sC8H5atiNo91n9sTGBMTAmKJlq64Fl6bq87cLs9iE+8jVfWa
oPQyk0TWCGQlS9AE8O4aABBtGlTD0/lXlUucz70dQf5yU40JwrMxZCBW7FLctNid9FET9yVw2PEw
2jfFALwVdwoo+RAOPkeDsAcBbRKQBGIoMZGxV33F+wdzPGdJLP1iKzlMQATbi6L0opz4ZeZU0fek
0VwJ1ZJZdydpBwwWp8ueivk6R3F0aMECUT/343OBQnUBnNiei9ZHfeXMgFY/hwmCgpHGIZ5KsT8e
tEPvA5oH7WjNMg//ADdvMxiuZDHBsFgaJTLlMoG/iDbAWKbBkt1lR6kQw5/6DB9JXC5p0lmixpw3
Gx/nrsgKFUIrkJyGMXrSwYOpFv7lWLAdGz90Y+clcq0pJlRScI2j/iW6qWsAnPQe3BC75BA9zTtu
35t69oUPR5ggKM8FARL2kPjqw+SF4LIUE0ttkX0Kd4UL1vtdwMMdPM8GPx8lO7cZyME86gVchM5h
K79wd08liDR7H2gQd+QOb8Kdnjra6z/A/uJ8RXaAE6PmZpJ3KrRFQ6wHs9QjcZZddYUnfboHiZ6b
Rxb++9eviXeNdaKBmkmSCDtC1QXRko81epkkf4lIY5fJE+l4j/nzTVxGCnOPDFW7gKArSfwaDPD7
al95EWUSuAJqZmSn1yqYwg9g1LMq2ziZ18ETpvs41kslnBvTh57MNbI0pJWyGceLhMs4tMBVI/fh
XmkAZ4I71P7XaSejMBPSwyYFyzwYSv3UfAjC1BKE+8sKbZvLhz5MMB/DWomCFgJyU4UnAiAy6g6Y
7uNso/HEMLG8SNPYqJGO+FMb2mEALibyCgwcTp7xN373oQ0ToyPNXGJ9mROwT6enxWmt+NB90YAO
ScF84kcgjlrSL2Gv/rx8iNvh+kMsE64jMwOOeSzCKObFkmaAd/Aw6HgSmNjchsCYIDFiWJHF3wWl
ulMBqXFZifPO72dbY4tXWB0ZxqV6P7xYs/TMJl55MCXbvNfBSWm+VSHW3Ctb33PkbroUuFiIqUsG
EM+ZjwaAs7kRS+BGK77kKbZkxW7qE786VYDz58WpzYNcCWM+VdUYyVB2S+JnOrFC44fW/7qszqal
rwQwX6oR9XhM1SD2c5ATBH1hxXkPwmaOxZ0j6NOP9ZcYiR3mUqNkkUcd2Uj61h96l96jpWI1N4lX
2qbdfw0fRSd3orvpCI5F57+oKLGNVB0UfaD2hLnX4l2mH0bwGJbuZRHb+gFKzcBVArgqlutBGPta
qGcJszF3iwNg5If8EOzrA9lRapwBM4AkhHW0Vx3+5Fok/UZnQf5DOOsJY1f00WJCwQHYVeJkmYGl
AoAR3CGY2T81GuVKvqmOwWvUgiV63g0vHO03rXT1A5iUhYxYFG4qpL5jZHeRU5+ql8J73wm1ldYt
Wmv4LnPxUbej50oqc7tKxJh6IuFuo4uoGlYE0DIAeFZq1197b569GZualR0+dKMlcYIAT2HmWo2T
Vo/0BEugaQ3ELpR3ypo37rAd31bq0d+wqlHJIOqKw1xBZiRZbesBpWCy22MA3GCMzWMQ7A0LvuDW
4L48N/NPoK6pqqpJeNDQiLGSOwoBiu/BRC8lDEK+tN8lJz6AzDW8G4+ya35Ft+CWXHU78y69HR/m
6yy3qhMliqHpBPovjrnH//vJQb3lmNlmrFr9MuZWlodBWaQUl3/rpifKkVOe0CN2AgcjvWhuIoAI
Tr3jCKX/6JlzrYQy4b5VsBGmKYjA0TXY5enIVvuU2+JL9wXx6+39JXllChYvaG2/O1ZymcgvRBOK
0GHzOzGOd6KBpGDBwrUlAW9Pw+MDnQSOqttfHuzEkkpUTWP7uHWUBObUiZi1K+V9n+kWRg9cMxcm
Kw7TLyMWvJM4P9ZJ/G3UQRNUk7lyqpoUdg+yE15utHnNAmPsfz+GMX9TXaQq6Uz6bJ9dyWoKjIxj
nsQZnjHVfRW/cnTniWOsfgLaeYpSC9a6b+g3jg/N7ocO2L8G5Z2St5/HE8YYclYMRRMPdB0lswsQ
bIQH8JuWiVNjTCtzU8HmkomcrSvT+3d1mowVd+JQl2BcgjWVbW0tquZiBSZH2Apdfcy+p/noCnPr
VFJ+aCre9s35fheVDrwFAAaIpiqyJIfNEsoycIlpPU20452s2e1d5GlOue8Di16JfWcJj5wvumnN
K6H0I6ziWJXMgDPUoHLnVfvhEexLrrHXrqOTAhTr5hdX3mZ0Wsmjv2clb267pAQjELLqA0Z1D4ia
buBMuSU/dmCaQl3rKbgnnJt3+4W5Esp6iYF5uy6MEr8Bomqe7TAIRZErdTvfB1/bxBJQwQN2lmiJ
X/or+So5qrxj3rTl1S9gHScX6DRGTuMjxe2IDxQJhtLE/BMsjXPIQ8aSGM9RizALxwyXYoT558YR
McUqWxrwJ3K8mMLMEz30ZyurHbCp90eFxJWmjA9Nw5KTdoBB9UlrEQLmQ0AGHtMA+Q22E+9B3X1t
VMn1WPFoNM/n0BitmbtA1NHy1RJcyZOnzZbilv5gqcf2mjzxF0vIZjZpyKiKKgTJssJ80CyoFW1Y
oCYZxUMXqqdkULzRwFZJOJ/Mqbkp4vnaUIfTlCsHaVlABYJlAhO4NaQ+zbF8KxfR12UMpd3YEj9O
k9iKF2IVZQXcAnO2wwL1OiHSMcIelo4g48Qa7QAoitHVUb4bq8pNlmJXza1PBGwvj8IxjBNs8DS+
UutPSzb5QZvxui3bGfxKbcaypNwcjVaA+9L3yeQM+wr3DerFgt0XQABSvDlGnkMZiikRNPf+oZ/w
LM1YiWeMS8unJl6o+PYNqwv0KZs4uT2DEe9UYcmGZFZyRezcqWzTQV/tcqzkfXLGvjqhF1VMMSV+
sqcl8m5H16Ybn/eY3c5psJaF/EIUQejBmBaQEse4Wt5TywUbG5RBxomPAx5I7c923/ncl9HWHUCH
34HpqwMJi4WrSTNplkhUxFCMeAuwIEMnjHeh2+3Ka8Xrsp/iLuKUjmjEZT/kWiQTkUlvREYglGjc
VC+idD3zps94/z5zhoE2jMJUoDSldrWV5uhv5neXrYH+C5c0YDxBNBNVT6MSnd3OdMoRGDvyQRo5
98amGkSUCGYGFV1mqyhKlikTgGEQyPPKbjtk1TqvDUxd5kwPgJMpIKTV5DO4t7pvxD6bkdIN2Brp
EaVDpLR5fr/gnjCzwrl8apvvNXMljsk3WlJUXRrjapKPnWMcMs8L9gZS1sGV7BfZ4QMtbuunEwlU
quD9I0zIUGtFBQ0KjtBEm2kKdkN9E2j5TpF6rx1/XNZuKzzRxVnw4qqqIrMZHMG4hDwnsDqpz9w2
Blu03FvFiK0kYXLK/E5II/uyxM1gsRbJnKc0TUY/RG2Md6hoy3bhKODJDNDEAn4FihjqT4U3L7uZ
XaxFMimcvARDgroiTRmDb9kjuO/sFlBPtpRbozc9i153D5IBR+WtWG9e8Kamm0TBABj+ZJw6rdJJ
1sYwQ5yqT/ou2Et3dLtL3oXc5vb55BaSibUsxr2x6NiXUZ1icsGTvMLJbooAC0iTLdkol6ZWMPMc
Y9PVsQCNMVZVpJvQ8NNVYlxVRh21ZUS7+oGv/apBF03J1XVwWnmozzjtgbeDs2mtK4n0F60kSmED
dCYMOPl4t79I6njIchCT6KmtjvlJVQCBYswN5w7dfOSgJPyXmsw3NOJZDwwRwwu0HKV7svq+PqpZ
syM7pReA3eOKN6jwPjB+FuJWMplvmWFxtSGVQB/JtBadHrT37nZ24N2km6MZa+2YYKMkSRT09EhV
ySkCS8FwBk1QFCc9JjeGk+7z28Sd9zEqUovb+ZOr/gPQFarOubp0rQwbMeDnZkKCasRGJNcYiojL
0CrTysnNtzl96UNu9YUnibHZuRvNTI2W1M/wqsluyTXQc3+ZmEEJbwU/dQo7/AEQfk7I27x4MUCv
yLixFIXlO2g0IU1yrU19bS79OXqehc4iy+PluLrtG38JURngMk1aOkXvMbgUt7E7htoxbycfo752
JpiumoiOOPPWHjYDgAFaSODjgkX0vZC7ckfSoI5VCLDSukUBus/dsMq8y1ptR9CVDCaFrZpJalMD
agXHbl/eUcqqEdM5/Q0fGXBbHdyDoiaZpsomlWNYpnNdYVoKpO1eVjbOnHO02TQEE/esrAJRWDZo
vr46MKGSwCOQhKmP73EQO+1BMFVfTMMd59A2rfxDDgvmLVcJCI4EVNDpvNV4mq7rg7QzT+ILOVIg
xwmTba6551WYz88P/R9Rft9sw0OAHcjpGgnzSCZCSRhpWJJM7iM1euBodp4bfZZBNV+dYFmm0dyr
cKVS+br0lnyQf7PYuvK+nE7xNea5Z09EdY8/ermRRXyWzYTKqgR8UBYiL1N8Y3Rk3Af0HZn6ugue
P/GBVoMSF7sJvNHa84lTvNfXB8v4QBoMSp3Tgar4+wRkTtC3HzJnuG0x/IOpA7vGkyd9ye6E0eKB
GL1/s8+R+bNoxmJFIJkJQYjSfJg2/oIigRiQ+97o93UZuE0+OUXWHAqte9Cwm5kBNwLrel9MDSMe
YFSYgXM0VYJXBYFrdpj2SAVltOZ+8sQRm3Va01r5qL3KCiBq9eULx1TOneDTT2cHfEwjKJdlRHSK
rvUHzL30J8T6JzW3ileNgvDaUWODcPk4JZyM4dzLPwtmumZxl1R11aLCncrq1xhkRVakDce8EXip
yXnI/yyIuTbHpmmjKYNdRGr4EilksM25uUr72lOIaUuC4mVx9Xz5WDeVUwiQQ4F/Q/AG++yAqC3p
JuiEEI+r2JEafW8ETwZIYy9L2UhmodpKDONrbd/FIllKFbgkgW960o4O2Mw/FE/eYQ2N0yA5L5N8
Fsb4lz5Xgx4KKsrYgujJJHRiIPiYhWJPQeVMSmIbguw0ecNRcvMoP+IlOyLVmiLmKToU5FrRjwuM
ZA3J3hi8PznJlRQatVcRczErIdNSZOmN0xq2iqM0HHDI0EpQ8IWPMcG5BN7nX1figlic5C7EFZfT
Sq781OF9flmj7WMDiB32kfA6ZpG4SiMbUxNAQP6UCe48l3tJTn9Fy8ib4tmOH6akaRguBU8x/R0r
TcKlnDuhgRv3XYbsRrZC6aUNwU9fN+5ljTaexNSRP0QxThUjZYtFE8wOVYWKSdDHX/QqVaxwaA9Y
/KmtyUwBAZbmN+Bu6u2okyYLNGHfAGr+M55JxrHLjebD55/DOJ+WSPqwAN8XcweGP5/oYmJ4qHbx
AdB8u/CgOAR4dphhwtsHo9omsXjjZtvuj0xCQm3PIDLrGkkXqAlYbgLwLbXPmK7zUrtxf0/UxVxE
6E2TXQljPKRWcvTLGzycq3RorUbIvdpIHi9/4k1jWslgjEmUQXAEe4qxuhDfiBnZzwlWLwXpAV2G
+8uiNm8FIFYpGiGyBMqzz3arJxWJ5kWABzagmgbVg7KX+/uyF9HYNW1l7pzL8jb9cSWPuYXUYRJK
rQN8QzFLlqrcK9JbakQcp9/OgVZSyGetAEeoAq0OaylJP3+rZPVaz0T0EwC9IVXuogT2BNblSgvv
lCGxo37xgNi3DzvVjlMRHvVAhHxXxG+lOD5cVv9vbPXjvBnzAW1IICQd5tVGu3+r0PVdviiP8aNq
a19i7lNy244+hDF2lJhaX+lClfpLUXpFv5tq2RKy0e7y18tqydTJzzI/xD0M12PhBtBnnw9cLwHh
GFOv+H0Dl8hiEqs8Aet+2SeSVR5jn6KPBFfNsbODG8Ef9+EtcWPZBoqSO+5Szg/aTr8/fhA7DVUh
3UkmWiQYwQxqSV6WvEPtpOBEU5zkeXRAShqUlrjjtTfoBzw7CepLWIHHIBhbj40HtRyDEQUgMfoa
CL8qiRvuqPFeksAkIG2kT3osqWi3QaUOLe3cFwoBU/Zoe17FTgYCsZDjtRtlbQT5lVbM9x2HXEJ/
DnmBjjlRFVhzvd9g6eZ9EqOZreBB8FGX/cXVlYaDC7oqTJ2ilzsFkLewK8iNHsNd4aV+/WP+Sick
MF3kXzbjTSv+0JKtbxeSUsxJAC3HvL7Xx/5JrqWdEsr7ZOox9UJ4POnb0WAlkKq/yho0PRs6sUOB
SbmbMDAoWdIrbbtpHiiFuDfXZuglmoaKAgASsHHzWVgXkLHKREQDoVb3BKgaUVSdAkPlLPRsTORR
W/mQw+QnUp6G/SBI1PXwAH0O3tpnNbZyugoiYONRssXr6ZuAuakjd2ti2/k+RDO5yGyGUzcAU88P
30Y7mC3JSd1JtDSCyvb0Bpdv/LHjT2ltW+mHWMYjF7XqS7FA2al1u+vJae1lFx471BaIK3/hGen2
5bY6X8YXdYxZKlWHpLmM7HF2s8f3R75rVFb0Nt8Gnn43uM3JQHkhfpB403ebV8qHcBa8RI8VfdQD
DPHMmUN3hgHFAEBidHANZ7Ln0gp+VCeMJHrcT7sZ9VZvPCZREcISkAB1luGMRbu+rzOXItCMXnGa
ZTu7y3xeYrtRyocdryQyzqkXVdzlAuJsti9uc5dyohqHzuqd5oQlOV/QmwN/J3nzfFdCmcxlbus2
bMQcFiyT70M1vQ1Td6+Wmmnr6vh8OdxtX5IrYUwyQgwzJ1OL6Draoys5qHiAzlewsX/tZPeqXad2
diy/GCfeDM32E2YlmAlFoioMZgMGmfexPqw6HCYrpdvfFuL6AeUfzpN9M8ldiWM8ppETNRtU6Gkk
oGTNZKda9hgHyPs7LFlZWsVFiOQYK1tej9s2iAHoRZ/REwD+Mie+M+8rt8Z0A3Amjrxr8hyxm9b8
0OHWZAnMxVhH+BzatUhAShBBXuuG99Nje8S+d/qtuh2uR5+u+6R2eD0ddDfeK3BTCVVdEEo5+VVw
nyBTO5aesF+exlfegv3GjQPELHTd0clQsWDFhGOtayolCdAvHorS6ubrWvm1lPeXjfj9dcekCGi4
E4k2wGXdYOdVgYhOosFEOBzQyQQNn4dp1Rvw5vw/2r5kOW5dCfaHHiM4D1uO3a3RkmXZ3jBsy+Y8
gOD89S8hn2N1o3katu97i7u44ROqBlgoFKqyMv08bK9WdFBlgO9XaHiZ18oVdsgv3rNJxDqyvfqp
+qpG0w7kw3vl5fLv2jjIJz+LO1sOkVfMkhV5JOWf+/4x64BNlq/tNPUv29nIWRxdBSAN+C/HPGsX
JZLczg27DdSU3ljJtT0C0Nl8RRHqnWbq7mVjWwf32Brv2CagobFqoaotH9IX9MU9NkpmRNZBCxiD
swhGs7mJb4szuKCf58P8k+xPUUBbt75fm++286CQp8vL0jfO68myuFBPzBWN4hS32rgAqKabCTRU
q8OwqHdOrLXuoNeR1IErTwfZUFX4q9T9GNs6LJV4N9XKM82b/ZK09/aQ7EZZyd0S49SKnaPBYPrT
AFCTNPlVob6Plfkw5vbearM7ybKu+9UI03W9pmTYddQIhgKIM1N7KVAuBenpla300PIiV8uw7ADH
AHWX/Kxlryjd3eUt2GgiKydbwF08smSXWQYR59eQNdwi70UTuX2Qd9peYGnr2nFQ+dVZJ1BRzlpn
A/hzq26N0eEsf8RF7k6y8zAqeCY6yxC2+eiVreY5kJMepOcqTm6sHo3ePnEcd8FbY20/J+36qGWG
m0p09kmnGK6WfEI/6ZqAsyepgfxUY1dRJTddKpBNZIVb4Nwl4+rLjuSpMvFGibgYHoxMaXFzJTnU
2uCbMzkQawx0O/VbR3Fz6Bnk6seWFPeK+VWphiBZtQdJs24g6fg4yvF+lRW/W/VAtzI/xWiNnbvq
8q0aCy+2an+l1JMMzRukKjLs9G7K1EidwflmTlE8ELc332nL+JIpL2vf/khQBQFtqosgD1Kp3ked
KaQguRpjvHQGDIzXhzXp/NJp/DHpwK6xk4b3dW67AxlRstCDWHVAQdS4GLBys2J5nhy0XhzXaa7o
PAe5VTzU7fd6iYPSeUxp4dW9AW1rlAtz1OcSK1DtMerzeW9rw15Kwd9ZTW6ZfuiUOzp9rkGlJkn0
SwVatX6uoTs1CYs257eFCtZCFRzfjmxbKNeeXmJ2188kRZiDDhSu6BTc28oVu7pKNIG8yS8Rpich
eIKF4dPbgxk1Mfxr2yo0tbgrquhB7wtwKqgV7S/rgH5TsgSX/X3bAgBFICYyWTP3dFkqPmxJZqir
JnHyzqb1lVyKwtfmGt4ssCh69IrEY8DGMVGs0J6epkx200E0w3weh7FLNmhsgNwBPokXMch74PpN
E4ogpAAyqC1SH7WlXZvQzjU0Iqqlb7TxVVQiQdZgom/kGHzekPdsXntlROwQZAWLVYKplxbKRXtM
+ooV99glwrmACeoSBrZQFMzacJfMNJJKrhqoBzM9iOV23f1UMZ2QIYkQJRsdUqxMxzwLqtSYSuOx
r7FOQcjQL2B4ajE6KqsPvTF4BtRVWhkaO3q+x6cMEYlDWxlurAkhJtU9SSFRP6u3TlnuHNAVOzn+
4zJ3GrdN48LF/ellMe1dQhTPbtKPVlJ8rxtDkGht1YAc4FE0hnjAYeHPp7E0zhJ3qP6w10L1UOxM
07NkQMeKqNgP75Pxqv687ES57Tnhr4aL6c0sD08A9qLD9DqS93IfHxCh0f79PO7sl1gDgRITRUw8
9dm6l3w7sDDqcN9/zwVg3g0mmNOfwHlIlSTaEldYOQnqPb1FaKJe9UQ+Nzes7AbRS4/stafi0ZAg
1GoguXT2om3YvjSPtoFLUZzYKNTVWNC+vUaKwmSuuhcK/urGqyKGnTbpHmoevvRJ+PI+D2Cnq+cy
g1lN61KSwVZeAhdehumdLO0GyR09RoTWRnp/a30SgaA2nA36Ujglli0zQlE+ao5yMssptVlPh+mL
UrCHe/N6Pe50nyAMLHilZmFWCykhzhd7apeLparWqmSp+jKqxvzLagNv2sbvLl8IG4WFUxvcnaPL
nY4iFQLA5EloWfd7NiBsPRB/+KiHVThdiSgeRYvi6lNFC6RNN6IYPnajK6M7OMiC4CCywN3dTV/2
/TD3iA2GcVOAclrNNf/ytp0/dE52jUdo6BClKpmeXaQmxjtiDgdFU8KqgU74lN10pPx42dwG1vHU
Hnfo20lvOqVHn9+YtApZJvhQhgbkeLb1nmrt6BbdhH+aboDm3au5/tDItrtq+fUC+vF5fRnaArho
Xd2lc/tdleYf/6csZbI6Ff5iPRhRXiO/aS1XyR3v8i/fPDt4dWuOih8DZjYu44CWNPDYKqixmRxe
t1wds/rhGgWIWbrthRJm7K+eXaMGRpB0FWcWDZDTLKRLHRNCABCnq9cXtUPaHA79d8HKzgcYcX0a
tgl8k6EzquFTG06cdvFQKk4YG/2XecrQajezL8M6PE8YI3Ln1Gq8XmtArVcZsqvOouHjjTwIi8BU
lAkEoyHz2aIGbHzhdFkWSYV8tUrN4FKSfZoWI/GN1epEbzK2nLMtPTLHnVsqW2Csgr5dZILM4h7R
4q7Y5XfxJ/sa2iZBsjfdPkULRguK0Lpf/vxIM3CtaaiypQDBw3lRsWbV0uDOB2gZhN809ishedNG
/wPf03YMNpcBiSy++6wqo9pKA+QTNXMPIjMXSrNgf1TNvXawd2JS440oZco4FehQOhBN47uUal3E
qiJBt0SBp3hxFd+ugy6Ljh+7D8++mmNqMAMXtfjsFcpiidznUKP8a/nXbYvoNuKixsfiOzt6g5nE
ooBF84YJzmbAGmLqVL5bMSSeLr8Bwd7IRlQT9M6WrNm2rdl8pywl8pK2DRP4uGk+/OSmrv2GuHKN
ZGgMZN/+Chh4KEwLNi6BE7tcFjSr02SrCziCRwye7NVgmT0ZGdCTubeC9It1WG/yA/nU32T+KNI0
2XTW4zWzr3D0zLJmrV7sQbZDRiEHKXCIT/ivUuAdSABz0BJGl6Pdlrce22P/fmTPbqxxsAiedTND
gCulV1IRCHcrnoG6WEbxFLPZEJk4NWHYrV6MPVT9hnTyulLzs7gBwwSy6jgPLq+G/Sn+VByb4hKr
PM2HroKoX2jqzrc8LtGSs/Mn3RZRkm7FTEXFvJcFSheMRXG75hANAkUyPLMttcntVbBy5pIzuGQo
Qz2Vo5aWd1VS3E1L9zffC7z3YGuHWbxeTzfTysdWqyHDEg627CVW+mTEojRr62o3McX4rw2+/qol
ikNoS61Q/iwrB6bk00QN2uJfR68HDcX0ojz9zYgZDvuRUe5mL9NhoNWAB0Db4cEP4Q10/svskC5g
0nH675bafv4LXzkyyJ1yxwFWVbLQxs205ouylF5nOIE5VO8vm9msMxwvjDvRpjV2pdLCJ9nL/+fU
eoU5+RHE1aKX/0bl/HQTOb8sp9LO1g62UnSIVa8nOxB8Bck1m/BKMVYt7JiyP3h24I42kTvbU6yp
WUtIHMZaERTZ5IO+1728gZvR+MgEd6ZXQijR0OcKmx73dgwQUx9HmEYKGvtAJlFeuxmsMMSrGHgG
4x5nv+YoHi5qXvSytVrhtJKg6DGtkM4f7Uk7ZBCcFqxs+3MdGeNSr1IntOhGqFlAcxfP3hwwX2Qm
7G5La1/dSblQo2tzM48scuEDE1zrTEemYaWRTyuUAFcFsUttleeiICEmKETQWLaEMwdhk5zgqrKA
zeYcxKJxIS0DpIWcpclc8Gj6a2vfamUOHuMZ9W9jad+rRS+Fl53mP7b2zS7nNaOaVgkhUOtj8yZE
i+pw3IFTB6UrtwNn0DsxIeFm2U05WirnOhWuUshZ1DWmMMq9tCtuly+o7/vAhUDa8Qr/awO1BTZl
uU4Pjj8cnGvyVdqTr2ovLDBs3oNHP4VzrFmiPelW6GqDz+29mWSf+tJ+pLoSCHaZxchLX5dzJxsC
r0Sf8AhUb/SDQ/31Su/BCNLsG38wkJqJClSb4eZtXTzgjjpkwO0ErnHbpp4z5G7WCMpwAn/lhbeK
dBqcUcLja5hVD/0iV4/T3Vwc5hgismxkI6W+YBM3Q47j6Kypjmvd4vxGzdduynuEnDEEXnSftm5m
opsvPdBPFmiK53nf3xzE7Ftbe6nKADSz7ph9Rr6BqoPcs7Z2pOmSl4P6yPir+HZsgjuEq1O2i57Z
TjiCoe2LHDAIDzAm9nOxV0MdNG1pvBNs5uaqoICsOOgigLOc80iLzGBC1WKmqA6B7wAsYs/JgUF4
bBfILNaRF7Ua2V/kz4CKZyWQ4TB3xjRRd45VkLivo9RSbulkXVvauIYxhIEjq453qKe+L8GefVeW
qsBXN1OLY9Pc/kpSGks2JQ5rYegH+YZx0yjgKvu9FsbWYUe1FEALuKpxNlxdTXHdrWP2U/Xjj+l3
WL7Hb6umqKBTAOuAASIP/PvRRRxP1VRlisRSmXqPJ/thvWVp029R/Ww5zbEttvIjW7OzVGbaw5by
qK57dL4BNtOXKAmWF0Yw1Ko3eHtFAk/d2k4NmBIDTSgH6+RuRl1eOskZLel1gX8qorJ17x8b4zwl
Vhtz1FbkaXiLuU61M+Kvmf4tJo1vSN8uL2xzM4/WxYWz2Gbgc9OuIgLFFBCIRJopUuDaXA1KYwqj
MFCgTX/6vajVz1aFmZ5oRXFeka81XG5yOGbvoSPlXl7NZiKB+oOOBqHOqGS45VCrq9ZGsepofeXI
rqF0mYLEoEd3nNGIBiI401bh3tRlA6MSeA/B9TmDUif17WRCccboQAM++/Mj8Spv0m6h3O5rXmwD
+Chyxq1vpqMjboK53sRkFueLAC7MJUHYDDP06c30SjEfL2/j1h13bIDzPyrXZtX2tI5i6AcOeJeP
Su+mzer1ZhNeNrVZNjKA0sKQFJqtOo/VkhSIUBIHgy05JFFn+9B4hWdmgBumuzpoPYA4P1rTXhLS
WW6t0QASjenCAZjP4+PmJu5TqR+ySItH3yilEEwbnqGnukuMUpRXb67ScoDHA08Ku+y4M1DPjSpX
LdrXLME1rAewTuzrHfDWTTCUHivK9aAkzRdhK3vLV44Ns38/Cpad3g9mwQTvkVLs5A5EwWspGiPd
tmFpTEQBLslvZbf0dj3UKMFXBbm2aPN1oePzZTfZ+lqYC/3XxBnG2CzIlBgp9q94pEhfAWjR48LP
aS/wx61cHOVL9OIdXJvIE073azaGuF4MI40gKf1+zsoPRTxEiiLfXV7PZuXwyA6/IJqZOZ0IkgFn
px4mIAzAU3eo9jjPOzF122ZYPLbGXc920xskr/v/of68lZlD+wcJsm3JgJ9zFin4HkYtjVnDCUSW
3vy4zAErkmI8Ef1ihGTHvjVdPZTV3yDH3vIWB+hXMP3iEQutn9OPWM1DVUlaWUWT9skonMCmkPcY
rrr2i+ArsmPLpz0OCt66YyP2A2l7aogY6rLQBqOkbO4m25HIvFcedD9+XHwUTXexqN7B/t4le9xL
sSgrB+MhSH06KCAq6l1m3SbzlZx8XiAZcHltIlPcHgJakI+yRKrImR9X03KLmHg1uJ1KfMEak+KX
rW2eB0aZgYoz+j/nHZK2ViEODtBVOsof7LHbL53pO536WBrdPWpJXwH+C1SnCAvad4HUN59Ipbei
9GGrmXj8K7j9BS/Esk4t5mitx/Fa23Wg8l099boSXuGbu3u0XG53E6uSpJJ1RrvU8Kz0s5YFWvXS
yMSzVtHwDTtqZ07zZosfmCKakoCV+u9y880Dgd+NcSI01M7aTmQAJBMlI+inpSiSAeb+rcB7Tnc1
C8kQ40cUtX826zi4dH5ZZLHg6IJTVzlZZzWHdO6Y39B0b1HLL9M9GTBYXPSeo+RXa5y/dPX3cuzw
f9GJzxtWnXQLwKIzUnuGers2n8FT2cfX5Yhhz/gmqRR3XWq3VES9iI1RKJD4HP1eLmRMU6kVpYrA
KO0YYocJ7JV71dOD4mD75QJGSdn/LUX2/zhibzvFOXetWEvdlPg2PfEtF3PoN7kPEkuCIcHyLzur
xwvlXHycqC6pmI8JJQfDtPH9NGiCoLGVdwDUgCI6ujrADjNnPPr01er0oPFDOxoYEC8jwK62u8th
afOYHlngsqcEMnY0zTBGXmW7NdHdFGILU4PiAancLv1w2djGcpimL9IOBSAnvCZOl9O2+tDaRZJF
nQqJM/Bw6D8uG9hKA04s8C/nrLdSJW1Z0qEfiqtjMckag0uiBsdGLnVijvs+aCAStdHxffoMheT0
Oo5DsxcW5DZe5idWuG/UJ3Hfpm2aYHCo36c25BWsp8mP3dbyZBcPQVHXcuscnRjknl+l1qeAT2MX
zTKAgta7edc1B8tzosa3VzCAicqoom3kIpxBcxXcWB2cMA5ikroADnXF7At848z7VBsh+5esNH+Y
5KXuZckc6qj9BuKdQPPJE+MTlj6gRaR4Dd7OoGq4bFNkkvtyXVJYDdWxkZpV+Zh/wAB2IjBxzt7L
LYv7WBDLa8qqnEEfzCZPARqcUduvguaGQTTpXt9Z+wH8hkWIkq0gPJ3DxTjb3Icb6CDXo704oTwb
QbyC+M5cRrdMuqtJm2Kv1WcoaKOzQ2OrDM1cvzfrAQzzA609fR4cr5smny7lS5zaaL1ACdYdHWnf
9/ZnMye+bYOYoFklXxniPz9U3E/nb6lxXUkL6NZr+j7v1x0bFJugm8FGekQOft7C5qxxN1PRtkYP
8fT6VVnCCkvfStyfU2my30fsyyT+n/ecOKPc/ZQNUqFQMuI6NIFwsGAd7Jf+QJLrtqBhJqvBSMsP
Uqo/N00c1RLIIVPUwRdLcMcwOyfp2envsLl5dmUx5GnNgehaDnFk7MbdEFq/o8XHvO2SHe56oWU3
SnZjWiF6pok3dZjlANoc9PCYJvJ73flQ5fSdlMwPQwIQWzGOjafNgOyleU79ClHWbYb6u2Wlqzep
ukiW8CzIcbvAXU1gjKkzTBJAZ7iCWAj6fiVu3THZX44423vwS96XB5e1ip6rdmKjXwyenECzi3sM
5d23cl+4SjF/uGzsvOD/uqY3a9yaJDme6liGmDBN2idAtdyqXK7pah9ASYi5Lbz8Hem6nYf3y8Jm
lmpRjWF7T9/sc/cvSAYGvSrQf2MMHCgXstE8KMwtyMeZVkj384LEa0ewbrauc097s8vF9Z7kqklG
1DZYM6C/Tw6YRtr9djvg7HnD7TIX4eNuWLN4hWJ1F9b7tsKsZxLUV9WeVGEvpIMQflMupnfoYVt9
jbUxazWzlof29e9aY1/o0k5yYdiiKrSiMeGKnWQoPgVAvl8oPlROxLgekctwkXi2GxXcsZodjk2Z
uouOgnZfRXmvPAl8RPTVuOhrZpnVJg39OWGjXa9XCspBiqcApidKQ8+S+FMHOSu1zVnXV0sRhxM4
aIrue2I11xr9oE+rZ83vBesSfLFX/zl6k0BTGjjlGoVeJpI03ssFvpfuOu8Y3dWA19ZX4eUpOG2v
6eqRxaGh9QpiJqDo/i4dPc9/uf3kwkpnzNIoURy44WBH2dVPYQ+mfzBGGFLyLm+oIGLz2D3gvRNr
miGq12ZPZVH6jgXO5tRtVNHQ9PnjiFsWF0fmFXxtdYzn8QlilhGexu5vVSkFZ+21Z3D04ToIxhVO
Bd6+ono06FWtvktFk/ACE68cTUcmILnZVeOINK5pGy8nmAztgf0dFvfyRxKZ4aJGrFftglFZrAT9
ogJDSP3oUkX4hQSezo8crg5g1E0HtO1yUEJ6S260B/ptAZmvvJNeHAFBxPn086k/8MMlZM0WyGHW
EoAe/b46gJgCBPMoWO9EHKkiz9O4zKxr55nUYAoM9RtGaP9PlNduwNnCsNpiHKDge71yRxy5RSxl
yVRXkhO26MiiZtb2aPGlorqj4OjyHHwLxmP0LkEBiK47LbS/s0LX6mNQWQODJETb6UfZd5LfWJ5w
Q7kEJImHtZBrXC7/n65NnrQyU2Y5o6jOgwGGumDnixrbdGMtCS+fM/a7L6QDGpd8VCRNM5KhjTOM
TwiLbtFU/1u45QcVssZuu6RLGkhifmzad1Uu70Hvs6N5LTDEQsKlpXAhA6yNVU8X4ERLqcw8mhXP
ytwYO0yhgwncAD1y2wEBNOfO7vIWim6vV5WjI9/HDI8xFw1SKj3SwgJQTtCH6QDfBotv79RdowkM
bmQfOmaTMAClA41zNmAylU5pxgUSxtpcw3VePIx7uZN6HQ9yoI1FcHl5Gyf72BoPuSuyzHDyVEVt
Sr+SpccRbArmX6T3Jza4cDXJ05wwblWQIGU7NfuRQ1dsumcTHk3zbtnNisDrzzEWqo1hIIziY6hk
o867mGB862lVRUPnoCqy2uj/jjUIHCqIyevkoVsU01XHWHJbCRN2cS57zdpdzaV5txKAAvNmEbwj
tyLMyU/iIgzQFwTaU/iq55VUhnkSpbBbFZITe+y7H3ltL1nz1Cu4ImgwSgdI2oeS962hgeli25UC
csaPoiHfjfANkw7kFJh07RlAAr6cO5bOAGT16BlljlFq6FCrs2sm5O++8C9bfIqeZnm9JFDtDmt9
9Qti+zKVMUgOIRAgXKrsSQJTrDNFah9m4+xOxa08OH6XCY7qOUrj1dHefgbn2eaom1Od4WcUS9D8
IG3Q+UOAYXvbZUTpMdm3HYTk5gizdf7lc7sVlo53m8/i+wUjTH0JxoEchwqsI0xDQ35kkwD96AOI
4wgMbgaKt6/76uBHDjWsVSlhQAxji6T/6KSIR3QcfEg93F5emMgOd1DoVEmt2plINSYIWObLTk7b
HcjaRckGe3Rw98nJ/nEHhMTSVAJgBIo7UAK00vs0BLYZ1CmuDFFHe3nJfIjLXV7aVi3gxCZ3HWuS
Nk8tfW2sMkqKdffvG1bMii3aRq4QUMWdM+esEJDV90V1q5DQGh/+x+VwV3KyOGacFP+QXvzZk1y4
ddzzP2+nPLcX2PpzvCj72Rc845Ws+sjTlcke6r4202goRymQVlAAW8P0ABanxB+10fTNpBg8hMA6
EGwo8+1LlvlwAtkvqqWoBYzh8mPGYCAkOCExB+LJ8gE03L1X+ORZYJP9zUs22RvqaLVLO9XYXPjk
X8wvCW6I1/7HkS1jkgclcXAJqjeWa7kg8Wdca6gwutbi1a7srzdpILwLXycQLy2RCyljI/WSrCId
wKvpqm9s7f1sqxGaPE/Son6dbdq4DSJA5pgHGyASmtsg3qWoeI9+sRgqKstN6Fjtd8VJXzD299le
9Cepmp66RfZ1rf/Q9P37hayHvFMfqh5clisd7ppaIa7c5vcVGStPItI7g83U1rE3GXnQ9/WtWRvh
0EjZdWnnvmoU7zSJgl10SB60VN/1Wpf4CtjDTMgTiRxt42GMUj0wqKBadmTMJpx+9KrOMZabliwb
qffTLcO8mqhJsrE18VTHOdkouyWPrHFxwuksY0lNJAaL5f3sqnVWBCoe75/wBx24Tz9reb8xM7d5
po6Mc4GjqQdCKonhyt6ZEBiFx2VB4YHA9afHDXfiCePN2Ptmkh+wzLq6MyuK3e2M3LUmOzAU2adK
LUiCRKeJ/Yyj0zQVWjEZ2lRFig13DKGc68ZGsIgixOYGvl38KndpgUs0zvAMqaNE7kKrwEaKRNZE
FjhvTBIoaxoVEDldhyYr+WH0ny4Huc0PcrQEzgGTpV1TuzARx7XvEgZwlvrTXIia0/+R4v9KBvlq
U10Qvc5K1FV/pvilP7s/WaAYRlOc4gsWxZebjCHHQzvvpNDulMDRy13VqYGptX88hXKa4/LFJnwb
KOx0uHnZ+7fDEHSURSbxIUaJMhoh0eVPJfAFvtKk1URWa9Cih9mUSO5sIkTSRFS0+I8H4q9PxVea
9CbLcMtjTSz+pV6xY8iW6Z5FwMoHAZTwDhJ9LLbso7M6JuYiEQXIhRiUJsZ7Sj+2wseI4Cbna0qg
saE6reB/r4xnxjVjPKPEd6LuIK4Iit4ffGmp7OUM7W3E1SY/LIBKGNcAhwV1fvg92g3R6eILTbq0
QvOgY12Lm8Vb/X/4Kf6g2i563Glc1MjtehzoysqRwRIU5V7+zO7KDM3J0fqnI5oM+98QNxYkoHzF
qSBNWXQMBmXfgAjcBY3mp+qg/pADSKoF6t0CakMMDhZ+HGhDcPn4ifJsHvspQ6uwSqaU5dl2ZFz/
yRNFcH/x/B9ahogJ7kSG4J3Dwhp9OW+8VSuvJGqLOtuCs6FzWW4y9K2mgu7uL54PIk99JYo9OutF
rWjEYpjrk+q8cQOFeU/G1IZwZENokYsuiT21k50hnP1tJ2rbTVCjxDgMlLmAQTyNZ4aSND3asUAq
gR4KPXQT7Mi/eujDTuCU2+nqmzXuJJpKbep1rTlhZpa9a0/zt6wCmW+rJwGJa99QZ39UWtCqZwBC
At/fe5giDuOu8gU/ZLNocLRsLpkk01A0g4owzl6hrJM5uvWOzRBqyJzFj/jNy/DNHI/0KWRzBiAD
33XqgUSubjXjbxKjIwPcg7PWNTAL53EWzR39MqXNfSJPu2qVrwT7tnn8juxwx8+W5Z7O7AUweaxh
ZUJPsMUwE8RbQmMvsMVc7+y1d2SLfcOj40cn2+jiDGF7sjzDNQ/xh7ULaNDtzRlzn4zosIO8lgqd
k984iaKF8idRRltzoMUGSkE4LL996o8WynKOo4XOqKq3GFvBazpiJC7rVXZDQ91lQ+VdBHkiga+I
nJF7B1CEgYawPLBR7+YGhEklEbR4RFHF5qIK5oSVVdN+Fcn/HQpmR0tYPxUcZZuLKT1mtjGzCDfJ
yu9MF7y4YqpjafndxAQHy5hEKKfNW/3oc3GxI3ekdCVNI4UYLvwOVP9tWyeyO9K1d6fe2EtFf+gt
U/DRNvPON6M88WlJi4RkOfxRzqHJVbs1dLlVqxPFRYHbO1wcmXvLjqGe9rOIhOG0X+Ccv37Q/7oM
HC6WLGqpgdNuxaT/XZu5zkcT8qQQKr1uJ99m82G70iueBTFFcAHxCoCgEMowQowrnaWCuIaCaY4g
CPA6hdlF/Si68ET7yYURR9EndZiQ7P5blJvurYhVZ8R3jCiMOFwY6RFHUNLH+94BfsubPqTYz9i3
AqmFyEOPYTtRn2j76XDklFwkUbuuk8cEtwFrXQCAz1oX1hNDGOoYZRED8AWR64z0p++6cVoBW8ys
5LmX4luzsQpX4CKCeOJw8cRKekwuSMgw9Zt4dtu9c8WGZczUtZ7kkBERCrdRcNE5XEBpRmstJZtt
4/UUpJ5R3KVoYICcc/akCD0n3/GTNqCSL0bIbYeVt/oh7zNNt9S11cThsLaeRgZPgbRt06aCC0Fk
hnMUq9Zr5LV6FdkJZspNUt3T1nlJy9IQGPqPm+fXgniRiFYbNEpZlfDP2wtCW1wAm8sJCoLDa/GV
DdX8yS0n2ECeSaHMAZZYCe7seg6l9k7SP9I8FDj+dqx62zouVklDNS9LC+LIn7HqLfaL3e4/Iseb
Lc7vjL4h6jypbDgDTc77Iaoi89F2kfAgThFB1sq86zyRfDPGeV9mNUkuxzjRzmwGeIKE2oII2dyg
1C/Yw+3U4M0Sl/dAxQO2MtzSkxR7RHWuzekxaxofFIH+DCmKWhWQ4/1H0H+zyEWrKa2HomhVxp8V
R6wTSSBwYYGZDKIZCcagwEWbf/0fHYWLVyBOLTBQ+KvTdOQowtx4O+L/Wp7JjUjQydQA29eqSKel
p6sv0iyqim5nBG8WuIxHkkEgOss4xCxgMLYc9hJUDuyO/o2cR3DGTC5kxBKxO3uc/kWP/EnIELmG
yS66o2fFYJdmLa1wxp9YOGr9AyF/LV+of12+YILHEARQHe31Fx1ZhATxas8zIsj/w8L5kTkuYBXK
klY0w3jDEMshkQMzVl25EcGst8/026K4UNVQtTFGBfPpmBwOM3t0MUjiWioN5vaDvjw4lQB+eq6h
/NplezPIhaukV4umYd14xti9+sr79pt6kFzAJ7+y6rYO3RoXHH2T37FBjr9++779AC6KzQDoG0qN
z/gPXRXLf36brmo7+XkzxgWwahlqrZSUKuoU667u8x9xCrl0owW0SdbUd7oy/13IfLPIhS+DSstY
G1gehxH951yIRyvOJ79PvygPRChTM6lIh1FEM5tCa0Z3Z4kfSFMFdNZ2gylTl5jydWrG9yjj+LpM
/BRKPdkM1HY+usNQ7cbxZcni+8uBfDu4/toIfuw4Sc1St2iLuq1yq8aNt5SmIB1jW3l+875Z4MKd
1K8NyOdRXcxBm0kj6EkFUvQbHF3bYfXNDhfqipkCtD3Wrx77b8YOj/3NfJ39tUur4uIOeJItxB44
0N9WaV+vuUsW+RhkgltcMqU0ksYZlIfEdEG/ErbpC2R6DdeQ0TGus+V2jrPnrJBuC5ncyVmzS7vF
M5zqHfS8HjN72TnmfBc74LW0yqtORxO4bVcoxFu5R+J8R2n+vl2dr3oxAxTets/JMn2y88prxvmb
rlYv6UjhnUrlS3X8ssaZm07WSyVrLnoru75ffGfo/Rhy1oXa75baDPq1czO98/oYWlZdCZ1Fowmz
lF6phnGIOxPtptnyhhWCoRWw9k1bu5VCbucWsEPjiw00p5ES97LTb2fSb67CRVeNdqbVDHD6NZM9
DaNOrds4AkyayO25AJo5pFq6gjUOZPIjcwK61J5if1zX4qpJAF+dhxt9FhXCBPeUygVSzUEmaA0s
98T9VAP8NnzKy08jJIUI1HGMVkQX/h85/NtOcnG0jfNmXkoY/Bd7gqbPK/cfsCfiMt92nvbLGt8l
hxRLL9VgwXnN0/6Uhk8QGflWuaGkMiUVkkKblm5bK96SCxlnRAviYmPcJhjKdUj+OvqseyASBdWO
h5Md9RFoYQSx/j8eq2/7x4VIYtvp2hGYY5K5GId352cjkMMaTJsiiSTR7nHx0VwaMAqA8TJs5Cyw
sslrlu+XD7HIAhcPc0lNTTlGikSh62ebQEFjvP6yia0pIICd3jaMCxS602qZzMhz2HOYzbKut6jI
A9cmOrjsD10I7nxD3FZyKD6mHcRBx49qN7lDkXmyXbmGIqJNEcQlvhFuDcpa2ay0Bcr9r3pnHaqY
HvLa/pR0U9Arlp/O9g8HAAdfsJciX+dCRW8X6NoCeRypHUXfT58WT6nlaG0nr1ybx5F2B2fSD1RC
uLdAzWpU08cuq8n+8u8Q7DTfEx+WZEzmGePlLXQa8yQL28o6gH0ghCSwAP0siMZ8TzypNW2Ip6aK
2iK5yXDdLApUHqfWvrNN8pyQ5FYpnC+Xlyc643xzvK/ieHJiVfrn/fVHr0tBysU3x9NBtxZNQ/Qf
yTGnrRP9Ton0FS104YzoXEihyQR1u8lh1oy9neW2lzZtIGGY31uo6UC2efbrWt3Nkg4GA5A0B5Xl
PJMc4lNp2T41UnNIE6i7mDnkEGU094K2056c3OxdRekLz0hyx61k/QkD7A/lKgVzuoABLOk+yBYJ
qFlfWXLjGtK6N1TocWaNOonOiOAhxMtv6M0IRmQFVWAmcjaOXlEFA5oUmq8xhkA3Tp+WUPZBSLZE
ogq0ICfSuVCn2GMm2yWc1DHIoemSiMZdhFFmwfETvWx5tGoil3KvzgjbPxmwoIq6R0t3ixwwN9zG
F7fuBPeGzuVINq0auTFxryuNHMjL7Mqg2b18CM/1AU8fezwFodRk/5e1K1uO29a2X8QqgiP4yrG7
NVqyZEUvLNtxOM8zv/4udBKLhngatnOr4ry4yrsB7gl7WEvVmwpOhu2Br0fWE+n+wLid8TT70aEG
xkkWSMmhcxe3B0fCVeT2qa0K0wuBffKzq7GaE2Vm+dLftZhf8QWCsMLX3LsKrLF0RQ0yav2mPBXp
vU5zW9Y/dcVdpkd20c+CSxZJZPFmU2iK5RoQmhnee7BIJ4wz2wBkW2l9yNUCXdHckfJAmfzLH/Z/
1NO+JwR8DV6fLLAyW7jR4TR5L1uGkMfFFiUFApPUOYc3tNK8KD1MktL7dAZUEcjMJEvxLp9JdI9c
HoWnX0J6FQEjowu5lskUn6IwXw+5PH6dW1lmE/OKP1dxf1VLViiIkaIXhM75HQDN/NMF0O+Ij8GH
gwwWM4YnUPiAhBLUIoTSuFeZNSltWphY67YONJiPTWB684lgz+qnkI0ERQKdczXWYEo9pSuwJ0yn
d9tjDhIELwasPm5b8dl+hMiLCw/IvvbGKuqRJrGGxVn0AoiPJA9wf2huMzDq3pEPZXS4rDyCFIev
zStdE4aWASMsa+U2SZTHpSGndrFuYtNwAO51wg694GEtSOAM5vQ2JzTCpJHBhV0EcfaqD1jxMka3
6CcMkAmnjwShgq/U19Mqg/+dWftyZMNOjOzRJnbs93Zi3f2nqaPvLoYv2cuJXlpkOZfsf3WvTHQ+
zsFkSWEV/YqvR9bIBqlFWgiZmwVZP4+cnwG1wQhnVP/YXBM4yY8oAnlWoGBnVYzqLUp+Dc6ZrArN
db1DS7EFGHvX2esV/UgfCSDewNeeCgKQKBgYnDMxupigforeg9qdpjax6162EczT6GufNLY0+XhV
ZPqzVlHHAPY9GAYvG5/IEjj3QvJpXvqYoO9X3Rr5/QxKdkxC2UMuGLgVxKF3LIkoECdDg2+4yLMz
Zd8k/WpNhBCEAk3hl9dlPZnW0TgnK7++xiQIejx1jLEOo1wm0Pw8nb4aOXVTTb2pw+UASsgrasZ3
mIZ3qlgT9HVEBQWTS1oKNSrTRAdWioke7Y0RZ63dAAywVCV7mJPQs8r101iBrzQv46DMU+Fei0Bn
eKBHQ5IkAC3j4ICBZetbSoNCELHB+eIsXxvNrb3m+FO0BSJrMTlnsy6yXvY10yLsbhVKYDi5HwIJ
ZE2PqjNhc0uUPp1H6y88GE0us9Fmo6zSupV8QHZ+LuT5TzLGfjN1uWdaRPImzB07eT/qLqhlX2i9
HKWSuEMyDXaYYdMdoWz0OzK1dk4nBduiA+Z/5PilLkA5npH00JvmYSrbl0bDG2aRX9KuO4x1ArpN
fXmqk/yDUmSZS2N8WxzezjOgkJNO/1Jhi6zTtMQ2tfSTXCi6pw/1YldTJ2hzCQzX5N0haCuGcUbP
aW5fhjVY1z9i49NlHyT8rJwTnIHNu4ThfwApEz2uTM7tAcSWFnmPB5wGIisDkENIqSaUzPzo1IdY
PzXQFq3cFqiRve4g7Dhp7omL0YLYaXKJ1tz25hKPVRIsaMpWy02SicCt9xeb3qqP/MS4mVTFWs4o
CnaedGc4002U2ejEfO3AfGCDzwTMZIoI+F0olEuvlqbv2tKSAbdR1NinX2v5NCuSa8n5gx6mX4e2
/iMuQNMm9zXYrbPWXwo9iOnkkwhwI6UIGVJwzZRzmCHoTtWygr9Ky8rO1IeJPFxW4PMr6oKXoFxR
XB+trtUoXHJex1ctQHZsif4Zx+1dbbVSgAqXS5oYdZ95vMOveVanKbZJN91ko+4N2gjApsmvS+OU
G3Jml00YyErqGBZI1ecG36muzNLLzOyp0STZlTPLXRtjtbNuOamr+WxVKpquw3RTq6FdGMNrbFr0
YyGlB8CTxoC9yK9TqbkaGFdVh4ZwPoepbXUqdl4z3Z2GKf8WDelfKu17u1WXwU3g0dw5Tu9yM2+C
KNJPa9wZ9hipt+aoX7VZXwWXb3AfnmSjp5xnb5Q1X8sM7fseinkAmOVqdxlAMzJHfVUsWKOO9ffH
+CTqZwjcG+X8O+jDwj4akTEATNCR5w+rgeQyPl4+3a4CYrda1hTdwFQLZw9F25XhqEA91NpM7CWs
crtQCsF02h5QMWiYDJAJYYnbeEcVG00RwUY5vGhqHDBVAqziIvdyQOswvAC8T3PvOrelYGEjvLnz
5+Uj7qfNb9L5OlFWpYXazxjV/6eOy4Y9gAz/c9xku19tI4y7UDIk3br0CEoqbT7kGXj6Kol6a6kL
gt9+ZAJWkQnCdE0DpeWPD0WtybuaVnhIdV52iwv1yKf+KnGUr5qv2O3TUtiCa9w92UYgF5iWvBiq
IUU+/u/QDpt4UA8YA6SuikWOoQUvu+jFLxLKxaG2H+Mhj1lzgT6Oln5SSQ2AKWFY2C1lvJ2NH1+p
0ckeSwYyoIOtALvD2L9hNWnWpQpWb7j7iVKG4GT8aEqpgO7eVOD630R2AQAmQOjlmaH3c1J3Cxqb
c3Lxpl+TPq4p3nRpfzMtL9S8LbQPIOh0K/paSC+XNWbXt2yEcaGnl4A5KbOh7z7KbSuxnD7W3Msi
9m17I4P9hm25ZC2LzGBJRFXG9tgadqqtHl2So0ZPWt57RXdTrCCv1a6yRhS896tRG+HsE2+ET2xU
xWKfsPNUv4mAgDIepG8aPFnh54Mr2srZT1428riEl+RAhygRFkDSy1bTYkcK3Rh4eVd4t7rkZsEo
LB2e/+MNc34mX0mkJxSl782oXESwqv0zXbD97wmmHMZiaZmU8vaeGNFqGBhu30j76cG8fR/6Jo1f
OTLVmRGbg6Qa+QMQB1PpyrDGG2JMd11fXyl9fN2vBvBUCq8NyYgRidVf1PB+6ESqtGsqmx/CRY10
XmZNYcuabf8xH3ySi3o2+yF4I4G3/EpNDYthSC3BaJ4JAxQnjM5vYwsNxlPrRU8jeB5yr8kcMc+D
6MPya0kh6csxxUoEStM/co8nwonqfbvcnJVzCksH1uGU7d+zxtB63IL4/sR2Hvs27zLsjTTOC+Q1
mJjTCi//fxegljM4w88MV++WNzaiOAfQFHREdThjSyaNXTSya065089/DPSPy1a/G5w2gjijryoj
rXLVSgK5m580E68GQAjfZj3AFy8L2s+uN5K4rEKp0QFKGY6U8dR5dQ9EOoLc2iRPbFAII17+Gj3+
hDruGxyoThgfl4Gt8B9dd9l3Gag0YQ5sO4PNCjXTjeSAa4Ixc6tOfZIP5iKIh/tf700md1T8jH9Y
xwhWv815diejcBe9AO3Y8+VbFZ2O86J10XWFIoH/W66+rM1jWP/W1Kv+/Sh8YySq5qqp0FEH0Mp4
JFftYfFVT74SZX//w2u8yeH8ooT1yTQp4DX+vxZ2NmfiPGQKMDU1Xc9e4+8K7WbYT+yj9r3G28m4
5EhOgGamkY76s098E+x6UukyEObKrQMxiNa+Pb9J4zxiu8pqS3qkYmj1sOk4CShimMernNHOmuPs
NEe8vcTDCCKxnGvEqyVskk4DQCKgL4EibGPKxZW0UvQ0YZ/mvQt+Ox7nF6tsbsxhRN+TURUqIMIp
HyUk7/FtesBDTOAbBcbF90Xish4GkyF1r+2HcL5PusfLxvs/wtfbaTg/QYEsraQL8FD/nTr9FcQz
0SfiXAVwcRJ9laEZWhbbSaGCkjmyM1PQY9m9MwOkvnirmmBS5RShLOomGXp8oGLBxLoV1LPlCW5t
9wm3EcHpgBTLUTFKCyjZrgaUGAynA/iTcsd6wxjnFvfad735Rh4XQZJlKjoFZSOGFNe+ZLeKM90u
N8jFLdjx4JrUqR9kO/bIb425bgRz6mHqgxmRiW3rWNLHqC9kp0gSt+rzr0pTXSOxPnR0fEpb3EER
BeiCCgl/d81t8ws4nVmx0U4oOa/Q99e0+FT6sR9dz4xLQH/uA/N4+dPuqqihgYFdVohi8akjarak
pz3EacZtZ32rZ0/PV4ELYV/rnQfZyOAcJIjWYinNsHFgmd8Az+Io0efYuk+bp774valywwSvtmVh
wpVv8a9ZjR5ue6YHWf0IS7UY5bv+m38qckVl9jPm3fuTvUljH3PzSO3TtlkbEz44niUgosUToP6W
1yhWUUvJgrLSPLkiYCQFgpnZuFJj3Vbr/FqommbrpZzb40hTe8mtG2PJvKrWrsKZOoOVekMq3Sva
MLvxVN3o4wr84iqabCsSsVntf/+3E3ChkhRWjRoe/GElXZtmYUcYvQKtmHNZy/Zzjc1n4VQgQ48L
9rwBMvj5PJ6Z6KVvwrlDdMoqIrOFu76mN6BRc8hQBbV5reQA9+ju+uTl8tn23e/bDXK+cR7Dbi7A
8+tXBkCeMbJmEdHt7bvfNxGcOwSHVlVMJtg4/iFHpd/IAZhu7k+To+6Hyc334vxgEZeFKmWIw2wv
WPMKYDOErnKX386AnhCPQ+wmbBtxnNPrKxSw2xl3+Otr9/uh5ftd8rMCVmgMacXIJUbACYI8wyvI
S26lwdqpAre337F/OxU/KdBWWBjHBgjoyLI8CLPxSzIgsSFgAjXn4xjqp5oqH01pfKyjWZATiAyO
nxagS0xkLYTKvAfm0g6i4pnABPjJAKnH3lfCgkhGMcZCb/Tu6bKNnQvuF4yanwBQqYR1jQQvWXYc
yQ6f5VewOjtycY9Ohz9/AGmGHXeJ/RPLgQLj40cBxhlAwf0I7ozfXdfb71Jv9IbzKGW6TGWj9ujo
SErjDSF5pVJ1a1XNVW9qbqRFgT62gCivp3tLVu5oqh+JqTTw3ZUjt80nOpWqrdXoemp6L9lSU0m2
nhLdlcP8Q5ZrtS1FmSHSdpEScE7KNNTWMBa4DJ3YcgiCU/NqPiwqxh3cKEErqvgzf7UwCiGSy2Ls
JdXgXFVt1I3eh//4jl/d7GKO6JIwzlEREI2m7WRa/lrUdpxW2jMlSWvrYzk58WoFkUlCey1iIEmN
2eNlIxBcMN/Tr2ZMw6lmjfb62KI53GSfC0XEvSOSwdUE5qUyrEHFR8zj6UnKuqteHYPLxzjj3164
Q74vT7pqVMApWQZ5ZS8YsTjG19b1/BIH2iu2lm9Nv3y0bjufnBIsZnwsgsbVg8m1Poy63VyzqXcx
WZjIv/CdfBCmDunCJozYYJNa32ngApSczDiwglUWATpnsOVX9eknRAv8C2WfZJNDdqPSU2lAB5Xb
J/+HPkw83LS/R/HmX/jmtyIlWV01QM4C5UFQePFd97n207sUKGRnLKsCZZL6ND9XOHbuGL/5xPke
ginn36oeJLETC8H/FnUzZw2KI4NHFg/bCBJcHktulfpcmRSkg3Fz15fPHbAGVVGwFcngXJC+FDJR
i6hA6X/y9NZNVrz20bGKXQal0kl3rZ2B31n0/BAFeb6hk6mrHoJI4t8KHqvF/32N4i1DgePjuznd
EGl5sSIKjn57LH1GNtscFSGlmcD/8AByWCQq0cxsqB/lj0b1uRLNfYj+fRZMNsbWTnmoRfgfNj9C
WzInryape9m/7b92v2s3/6IelTosSYG+F3bFTWfRkm9a1z6kxfAn3sHXcUkEQ+0C5bM4/1HSQcso
K3Z2RZ47ymwc6ngN4gqb/ZcPtt/RMzVN1S307WQeP61Kq27AdDnSvPSRQT1jh8WTvGp8ZMiny1Fc
4tzN1TcCObuKtZBUuoSFr9WKn5NscYxGP01SeaJ9LQiuwsNxkb0JJzIZCnsIe6PbZ0+m3wTtYfK7
7ImBgYsXSna/2/fDEZnDJpJHRddq0CwGWbi4ZQSS76w/zKpwk2s3vmzkcCG9mAzTnFR4+78Bs9GN
cbIngoj6D0W2SEt233IbeZyJ9VTFnNv4exBqorOxv9+Yc1ciynX9OXaWRyCdY0eGrVnbkcOQ9oX+
dtd7bI7GmVrfZzS1tCj05RMK4bY8gJUlc7Tk3FxobXqIT6QUzX2L7pPp0eaMGkAZ+obBY6fFx9T6
IhV3uX5Nmpc6fwqbyTZ7epKaWzX/LLB2kVwuSocZuEFqxrTzb5T++ZLNbnDZ3Cv3dGhjrFVnC1qv
RVQ9xWFX2rWKqacsugUgn1OnY0AMtXHqtUlE2rrrrU2TmsQimKHjl0ymKqQ9Kc65CENL0p7yl9nH
sg4jSvNA7zf5GlCX0b4Jvcv3u+/b3gRz10stXRnnGA90rH94pv45riq7NybPqBbnsqT9Ys7mjNz1
Fg2RIiU6f0lMXGnXSPlAPc3yy0W7/okXM7Pwdwk+pQTjpiolOr/0oRZyDoxZEOL+22P5pWbfrg+w
dFknJtWpKnP2ESZFZkkMR2S9M6cripmE3KVHEB7MDrXPXN5CHHKRSO7bRctcJgmDRvt7OZbBav3L
8FGexCnsfp63OSL3AZPIHAxDxQTdr5viXlRCb17GGgPIekz+2+V0lAdFZQMX41NvYG/0S6MfLuvj
nhdVFaAbG7Ju4T/OaUfFsigoi2GN2+g9TMGvpSbQ+L1DbCVwfnrRex3Tsp3kq1l8J1vZaSKgxMUe
xX87CKd5w1xLU4wqn18OsavKrZO2IucvuitO00pSTopZI8CxHcLk8FsRRyST07ZSw07GFJvwxoXm
DN1dlQq7NHted/uBuMQuAYlgSlaoQBx57MVNFMyJsPeS5aTrMaowqMlmlnOvV4T42yLZXKKnWKu6
1JElgXNrdeQOvNbGOP7VD1iu76fa7lXQN17WkzNb9g8OUVXQcTZNXSeKapLz329C+FAqa533ahnQ
1wxNH6BVY8Lfsumt5E+n+B6LVMDpw2SO4QJsOapsGiGN0XJH9yhWRVWgmv5EMvPOiXE/ivsGFBtN
2RRCe/+ua34nj2ZxAQ+X2PvlKjEnkLv4WNUQo6oYeIvdszY99uHz5WtmP/jCLfMQT0RZsOhRYYKz
qDK3ahZXa26mHoNO+XUmz3bViwoZ7zSJHcggyBzwFtI1/vltyZPaAlcdT4ap/kxoHdBCvmrBONqv
moNm2q8+9H4Uxz/BdV1V5pVOaUDWW1Ca23UHoi8Ry9f7ZOEshcoGmHh1ReGnCbIwHJawxObbEmin
QrkBuo1vXLO9+qq7EScLzIG9+2gm0SwLlLHvg4FUpmZYmiNS6t4n0/NQo6xa2OkgWt9/59TYsUyq
mrJlGKbKk3L1cglOrrKDjaFcGw4WireC2YFdCZTg5ixN1k2Z5dMbIzfDLiLVggXi2fhzUSbAVvzy
ICs7w0YC97LSFmONW6kpgy5fVbujSWJrsihbFB2Dj85mVofq0pVBpjcHRR39MVEEhvr+rc0dhP2G
zVWV1AplK1nO4AYM1QSzsl0geaBT+ifdFjufPT1TZQWDvlAClnb8KDKylrheVRoFcvio9jfa8rFB
vTPHSs5lJ/R+jhxn2wpiP2RztmFd1kFL9QjFVQBxEZfRhFs37XCPEX1QpXXEznyrE1Qg3yU8nFAu
ZM+JvkhTqkaBiom34VFH7Vw0ZfR+mPQsQ0eObeqmhkP+eLAM+1JhrJtxMPshZmSd7MTADMLzinzq
xaf1aTmI9nD3lNHQLE0HiyohmCb9UWYx6SV25laQv1HVGcIvltWKvteeEzcwLoKCFqUmqlo/ioir
hVpxbWXYlIwepltWCG+/NDcg9wITKXo5r8th+NLf/E4wBLemjHcnyMlh1T+KhS6aUQoiZWbLTk8T
z9CFqrgXELcyOH+hyE0dtsuSBeZjGJhf2VIDYw5jS67gP/VWJwUdASttiT7brhFsJXPfrTcsVY9l
qp9BjJZb/UvhsJFj4mT3eEvf5UEcXDa7PfPeCuQ8irEQcyRpmweT7kdTcj2i6Wkn0ordy0zEGqju
aCX0xCDMICxqnd3bxsRlC34+BeW3n7b6LYqiD5qWmy7RiueqMCu3qQuf9MPHZpVLdFqX18REFQPD
AC/L3ASYPfir1vNPhpx8qmYlcVfSuYWO8a5em+5JHn3olPEACpyTamEhlAJvJso+KEvjpknzaqz5
RzqmxKdFYTlqONZ2lxq3PXKcyxf6vknELGJzSO5G266QMpUm6GlEWAhtjM5TSH7MtR7QZzEj31K/
WXJ7n0R974354pXoksly+SWZlYOGVdWIGgAoQA3cbubqUA9AqSpHAny+MOuPv/FbUZNWkYJh/lHh
WchUHRBkYUGZojdIX/8abstzZW79kNwkmJOhtuIWj2OgXcvXPwF4vaN8+B5v4rlMGht0c2nGcCFs
u009pF/1q+hDfQBgiSP7xR8JsfMn6aMhelUw8+VSJ2rIRFFkaqkWdnp+dCF6VxRNiRbQ2chMAIPF
fng9fikfs0PmARDbK470RQc8UXkj6U51FT2K7JxJuPALzgMwG0OI9LIapXLNglSVTzXRH3UTo2td
5A8Dgmu4hJk9Zyrx4kZ7ufzJ9658q51cODcr7CvWY1qAoPlF0leMvWbuPOROPB0uC9rxoZTIIICX
DcQg+dw43hyxHjKNJAOa7spU2MM6OKve2rW82PII7NPkWxuK3Mv7ag8sbyuSU6ewBVRW2kimf17T
Gu8ir3Bm47wUJlbevYvcCuOUaKyWSckIJm3r7EErcrvCurLUptdS2vqXb3JPWYiKhRAN69DWuwy8
MSWakbEsgrQabc3SvTT9I6LPChbkjVBzNIxD6qQQCN2LRJiW1RTVYKJlvr6L3jop8qlLgxF55jDb
TY05Pcf4A+iPWCSsipuxsZdPIsPYixAqwTFBqk2Md52yhuq5Pql1yhaVY0zAqA8zqOIv3+d7XlLo
yVYIpydaZpRjN0M1tWB6rq/je81ZgA6AlpzuJR+j0Zk+Dnd10AksYi8R/EEurzKTUY8KWpyQG56q
1+RDeZdSOzzWV42r+L3Twg9rLhUcd/dKMSMq42WFU/PPqyjXSjNZRiBa1OttLdfOLIng7HayaKpu
RHD5UtlnZmRiuyeQLUmzy2h4LAHv4s2FJEg690xhK4hLj6SyTo28SOE3z7j2PdqMmv8TBLL7cgxV
UyxqWO8K8Yo6K2SKzDSQT/hSn9HNCLoncHo9YUrA665LZgMY3yfH/El3L2vnnl9RgX2Al72qoZbA
OehJHxUTQ8yG30YmEABVL8SEFO3CpzTUJsF1vt+/ZJaA3V1qUAoQBB4td2mBDVx1MoAWGpd6xo15
t4AIC1wshxXrU9GRLPZ4qp+BkvETye6u1myEc1qjhqUCLI0FE/Sq7hgr/aou/fWUZ4IMd18MSFYV
yl5DfLS3KjwrrSJMA22sr2KLBlqcB92QCEAVd78bfuk/YviQXvRLr6UGjHvAzndoPUQLArn1BdBT
AnveKzTho71J4l5ARaEmkzbrhl9GHg2AIAek02QGLacVVK7S20K/tetBNgK5D2Uq/TQBUc44b0Nm
9a3qA/4HT9ip/jB7cFsRYH9Ele7zeBGfIuGRgPlvTTV1rKz8mKQZRV8uUZJkgWrmPk3jzK2HFW8g
pfKypQ9onwKYZ9IPRRLbVYyt8361ozFzhj52img9Nd0ntGFtqZeQWHW2ldeow90OmupLpI4wSWy4
FSqN2oQd8nC8Men8GWHpaDVy0MvpQ7SatoQiIS0M1+y70NVaI3PASQOWPaOY3GT+NMqtnY4G1hC0
kzZWh2bpXWDHuFWZO2252D34PQddKZ1BVljNvMGLY3FCqS3tlugPIQlrW7cqvy8pxk8qwPMp/SlP
vippZFt64iq1Aqwh+aaySpf0Fv4ZDYuZqa8qKujiUAhfMFqX6U6qVsfBCh2SpXafgOYgrdwxm49q
Eh6aunFajNdrVfRNjocrpTFbewR3pplPOuAbQ9woMUWBjikE/+02CfY5Udvkfl1Xrl3XIJxpgB1j
8yD6bYZdEh3jINNBFN92M5WtNE499SWcLRRf84Dt2a0um9MAW8+xug5txV4OlQA3Zs8atuK4GGSW
ejZmGI4LDHw/bfrU1w+/HgG2AtgP2NxeFo3o16oNKhz0Xqn+VOtDqVFbV0eBIxEdhIs0UtVrbZjN
WaBoY2urk/bYaZKwTLSnC1s75pKtfpTGOMzx5s9UTF4Hup+cdGA1uQsIORR/OYoz8/dzsohqGv7o
6KTrFIwsP15gNUu9PlsgL+u/0g/DKcamomc9wvF7IDxxEdVO7WE8rQ/FTRT0XvwgPfee/heIxZ3Q
U27MY+1e/qB7EUjDIrWlIaibKo8w3hvrGmkAZ/Wb+r5cvg7mw1AJWhx733IrgkWnjc60/VKMlZaa
fpxUD/pqHEkl2ozYFYFUCBAYloKOHKf3GnYxNHUewCWUf17GT5UlzMv3VAUVy+8S2C/YHCJKQPGL
fbcyCLF+ZOs+OZDIrr3BjQ/kSawnu4EU8QUVUgPjJBbfsp96upQxXf9envnVAfi92j2LZv9K4/dn
mkJdori1kCSfyvvliVGNagxL4FoKWJsSeDC/rnWo11tYTjQVlDk4867rHMTnOsYESFOD5+p+iT9H
poDFby/p2crg1C5bGqkKI4p+RImxTSnyuw6FDKUYDnWEaHj5QIS5Cj6sbKVxdt10a1OmFCdqvBrE
t7VPvtR+4xQ3JkqyxKGH5A4gUwCEc37nWbqVzDkxSS3bahxqoJv3fw5S3dlAQBMNRex5ia0M7nXY
4BmuqxlqcauKVRV7UJ4NEfbRboVkI4NPUpOEhmsqd1kQX9NAv14P5B/ioN+Ye2YO+E39+ByATnTW
i9Jktb3wxLaegVboiduge15pK4b5lI3PUM2xNBtjyoIxBbloO0ZHHbBKlxWP6dUFvePL1o1CrMbU
6yyoetXrqOQuk+4tZfSxn4vXpc79y+JER+LcoKHMw4yOaBJ066FYUicFtt9lCfuq9lZ35Vw5kIIW
JIJgNIsb3V7JfapNbqZ9vizk/TbWWQPepHDnUGbVkFBlyQBRmN0OtyHQZyNvvDZAhyk5jcuoUjFq
DdolJ/3Qg225u7IEiej+Tb79As4FWuPcgCShh7pHn6t8cHpN9ExRRCI4D6iC6NOYiy4PUmP+jMoV
tbM1K24VQzGPSq5/nMb2TiXmX8rQhvYsZ71daYDklpF3WGZk92n9oJXZ5xTUbrZcV8FYxE+k7Z+k
dL6K9fp2qrTbAvU5LOM2/zUB5H67Vc+t1K1I0wF4ei/3w+20zoJuyN71bHNZzmVLbVfRdmEOB1Oa
I31cRcmySADnmeMIg7YT8n+/neA2s+5rtIqgLxRmDrz9o3ErWzrFqv+7omSYaVSa0xKZDxDOs4Pq
d05a2gDkRk9wPM1/YcfqxAokoZM8T3biRm5x1wl80K7r3v4I7qAGSAaSOUevJD32x8ZRe5CWaXaj
gLs5PtWiytCu8ZoasjwMo+qyZnC6sea5BTJS+LzRLz9iIXJW7Oa5vJ9em8BCf8R8xS5lEN6tnoLX
t92EmBxvhfw477fL4EK2v4JTn7Iroqwy8URp3eWvcHFKDZF/CKpvVmEj6XgJcycJbevUPojnjPec
5FY2d+FqWE3RJFVZMLRf63ZyCF58UiXwxHvqC0AnC6sEKMFhwv/H8GWukqyPOuxDL1+y8CnqBbM1
uznuVgD7AZv4mIxEN7MM8TFvb1Bbs01WB0knpwXhWbKeautxHO61SXe7bPISo3IuBwHR+TgP3NCO
FgoTTw3Tk2nkRs0oOOL/UNW3O+RUlTadNkoq7hB10sC8A/QDlsmIW15nt/VHVDM9ionm+Db8GmHM
wyl8E9NfgmPuZQjbW+b0FPXvsCXZhFy7tJ7kRD3WHb1ap9KuouFYz+bj5VvdK09vxXGqSVq1lWST
JT1+c1v6RTCfgJp8JSr87VvA28VyGWnWGa0i6RAjhScDNBWdynr0ny6fZVeIrgCJl83GvGtPZNJY
k3nC1zOtz7P0sVjv41GESrt7XxsZXJLYoJWaxTEgQLSbwasA+GQDbdfDOreB3von5V6HXjDaq/JJ
Hb34RvT+33djOmbsLZMY+rt2gkZUMLEmSO3z69U1guxhCFJfwqouuj82Ccrbyl8+ASZToJVntNZ3
getNLv/knMDRvUaJyXLw6FC61U17n53KLxkWJq4MLAerTuP3AXtZKwEyk/BBExTF9z/u94PzQA6S
RqNWYqlsAdLbtbMNEqNnqQjOue/kNufkvu+A7cQy7wxmDz1uGAHiJnOAEu70D+LmkOhM6o8eFbsw
ZVwPLK01m9s+la61WvHNsRUF/F2fsjkU57mttlZmq6kTHCrEi5d+kD3gGjvKnyRgE3GgpEMxNbsT
GT3zHe90BtkpYVs96Amx428Chr7MMwhdYI8GIJrC+sug3iSTbCu5YWfUOhFT9i47gN22qMmGBIB0
gCFQflZtrayQlCbqt4ixPhgq3PgOq4NBh7KPcsgDijEM0dTT7t2isUeBc4TpWb7vZZK4nYE/iAFD
iiI6+MVGe1r7l6jTGpta8sclRndBcMxdJ7SRySlpX5JeiXPEiPklv++e24/aZ0iTGzt0y0+sPD4V
DrAR+tdytvOT5IrOvBuKMWFJcGzMIfJ9MEJIOw8tcqmR3EZKYodTKDrirmm8ieDLCys1Za00GjyG
juxLdjfrl/EACjOPOJGTe8WdlNoi5DEW3d/pKxamLKKrKgqsnL6OyzpGoSllwVzHPtGuCdxLWA8n
Zc1cwRdkX+idKORoqH7KWEvg6wBrQoZoUhU28Vgf58Rl29wMmTP6I9eBqSYqOu0qzEYc5wDmedTm
FUs4Z+/NSNx/stnNHNalY3E3WOhKIqsjokTvlsclt1WXLfCaN2wjfnoUwyic1eCSQC5hq2N0smaw
BwdSrviGAsgV5SUzco+kmtPnhqc0R1pYdhiZgeAL7irL5kqZX9g4t8Gi0VCOMoCFGEYoni7P0YFA
Q7WP0dFEM1M6VX7xSAVRcP/tthHL52vW2s9Eig1ftycvuspeGbEoAyctX0Xue9fKN6K4nC3WNYCg
xnIeJI3pVcptv4qqBrvRlip4G1qETSOpnCMzmJcsJXw+TKlpi1MfC28+zJEt5e7sYcddSCq02+Hb
SuRCrhlHqjbGkn5e5rJsDe1Vm9E0FMf4AHaGk3UU1XX2rpEqJoPCM7B3xHef26ipQTkEWgGi4a2k
D3YUHi/r4p6v3ErgdMKilRrli4aiomV6SQO/9QktbEFmtHsMlWgqYYMPBj/ENY9dkclyiGA+wVHN
pY3IIHD6eyaFqabvIjhjJgAeNSaC3Fbv1tI2IkAX5f1RwhJrojSiLtfuBDH2EP51wefh240BS1rU
t+EEA07kmxVo9nqEGU3p1cz/qPMUo7P/x9qXNddtK93+IlZxHl457kFbk2XJ8gvLthTO4EyC/PV3
QTknpiAeIcl3q5KXqKIWwEZ3o7F6LTAOgCl0GECtuYazgYkijErmzYPcu1buN8Op0VFTPBfOF+Uh
ScFT05+KMQsSIFBKtTs0/UEC6tXMPZIeHBoSQ3VTB0zMxQHj4/Uspy5aMG6f0kDRi5tUf4x7y22K
5tDpQIcvBzLSUz4FC9RE1NpVQaLi9Z2ceXO/ym7WyxfJjoMmnu8HPb41qdYHaa48maP6XQItZldD
MQqkTJJnjIvq2tM4upUSXwPsAJCDajZuDqoKELL04PHXU9kva+gox1DZ6EvDX6l618jZGTREh7VS
HNfB7/YwyXl0zPVGJkXm5rN6JWH31lLuruIrbUYn8sqy5+uSak9WXR/ipQc3mBw62sNivzrGcqMT
clbj6odG+2NW5feDZLt1nh01DGlQFQgEZ7yKVytycvK9drTp0BrVIaUER4aMitsY8UWakoOdQwUh
aSCUF5IUu6P34UohVkuMSKmUSFqkc1q92EN1qBdZdxWoP8Rq7TvJWEGqHNJ+5lrd1SsQ37V8rof6
oR7pZciHr3I8BEkLqk91fiHQogKY5FIPoNjVyGFQ0gQI0PlOQgtdUYlfJZJfySSoYxqMc+vKivIC
aXSgZoAyBDg1ojS9tHUb5aXim+PgtlPtWsb6o7LJD2MxAiVrgzjv3H6OIGZ319jJea3pcQAUp5PI
ARp312WdhEljXGK9CYZcvhoIJumK7tAZcmRByJos9bGLDd+hD9Q+kvhxXMA+ZqJ9mFbXWtr4Vtz6
xLrCzBKYVpwjwSOolFA3l6f71mmWQEmKB5zl13oyb4imPFIlflilP0zlWqFRNV4lleL3Gpruae4W
8nVamlfjOv0cMTi50F8l2HQhMRuu45VC0iGU7fxLmZOokkGzv0gXUKz7qxT/zEl1ZdpoUdvZ+mjV
9GJOY5iiQeRApi0plWBINRdkoheSTqd0AI5d+9UkL6nix7p8mwGv08vEb+L1sI7oLsHp2EGy69u8
yIG/P2b0WElPw+2QWxG9a+0r+QatqbW+L3TJS9vWk+3Ym78nuDQvweQAL3DqpFs7xf9wlNIZ73xf
kjxatC+EXNo2SJTBVWmBFV7VymlRj9T+Ohm3xDr25cVMWl9uw9RYPG19mgs3ow/54NHKAzYgG14T
y8crTguSBKePOmyl/HXE7SfNvxd1Bn1jN1sAhGtsr50Wt1tD0HzOquyio29S3XUm30bAkfJv7RyM
rRfHHp5VyHNRBMUadNn3oQ7bxY3rV8P+kcrnKffBa90yljma4U+5NqrYNWTJ7ckz6W4XySdzMEiH
Yr2uimcdZNh5MGk/4gEgkBQrUC2oXFluqn9PCVi2ptElILlbD+bgJvldN1/i/Dj3P+t2ANY6gTxU
7MVtcqgR+qFTixOvYHq4C9XVN370ZVhC5Yz+TL+Z4/M0uVI2HdD1XfQLZv6gYNV7ZXkd38hq6uZp
2Odn2Tq22iPCu2m7o3WQCMNS/Ryd06pmnlPeafSqnxu3UR6o0nm0m4KhiTTAoUpFA+7pbkxvTf22
W+8LCsZD3wAXMZZtZC4mORRyWPOD09+ODvQuPH04zeh1W5gPXyJZu9TK16VNjvqUu9CSBCLZL9Mq
qDuw+t1kFQaPcNCsG4Qvd9Q9ScSXt5ewt6mHg91Nji2Z4KWWQvi3SyV6OyjZFyMZ23+RULd2uPIq
jo1a7w3cMiwV8PyS+MaiBqOd3GijLsinu4XV1hZXWJW9Q0wzy0wUVjNEDko/Rlf4uxMw/SuMFmKO
6155/ud1z9Ykd6sZstF0Vh3X4FWpb6oGL92d1p87ZxQ0/USfi7vVjJMm0ZKgq2Bn1O3wSjBNfmGL
SN73Cqztarjqp6o6JwEfRAGeXOt7npd3q90/fL5h+93DTc3DXVqMpLDmRKdgQv3K+trg95Jc656c
9S/aiSFzmarv+jw+JT8FhkVbyJWowDORJLdxbQHa+lz6yZ1+q1xL96hmfC1o7nAzhBzhy+dG98pJ
C48BwF5jlgOo5Pc3tFw2UohnLlnUjVGZP0sFRH3Vb5kqnPETGeJcX+oWtGpL0wBRrxKC5vNgPOW+
dd36K5YXn9GpsIDwLgUF+f6W/l4e5/3LpJeagReRqMBEzNI3d8ZcIh7S4PNdFJlhP9+UyROppS4j
Gl52zV/zYITG8BMtvfBzI6IdZD/fGNEdaa2kHv2JMj4mPSDcS+vmcenS+e5zQ/sngM25Y6BVd1Sd
u9QOipnJSYMeTy6N6N5n1WlMnHM8qF6LzKCtaGt3iMMLXa9bCUDhNb/SB9n2LbkN1qH2aSwDodR+
XQZNxJiye7ff3n+406lKqpaTNCuj5QQYcLAeyFk7sW7X32CeYM7PN04A/cbxwH3OlvnXwnVIWwA2
DdaAknANDmp0gvtvE3rB7c3fEBNgGe0zc5yzGoC8NLIML9Kj+nqO4uMYMtDGdBFL3+w57HZlnMPa
IwW1pW6WkbYUGIGRMRVqjV/sFfIPn/uSyBDntFI1rbSYEbAX8muYvyvt/TL/+twE2xZ+26zf3vpB
2VG3a6Va8ZXsqfExReWnxtPnFvYWsbXAlSIYMV3XuMAYQ97V4YwucqknvrOKqB/2O/OblXDBuFys
Up7HN39bQa5yUlCmutZPxt02h1LUjm6Gf8RT0HuOt10fF5vZkJRdYeoNfr4ES+GuT+QMWpu7KUok
TyTnw4LHZ5+L8/JybPS0gcxiNJiQIqhwWV+z9T5Nh1Pr4BUpre8q2h6rWvE//4i7gNDtKjmfr6Zh
pKkO2cMp1EJQBdWRTd6mvRl/j524Nep9QdNpv+DbfFHO/evV6aWKPXwM6IPYVXa9pPpd1Rjf8yoJ
jVx6NJQCfJjD01h3D6rWQHOyiWhmH0FvJcCOvvVqPtt4LnKmWquY7QwNP+MmuV7to7weumMfvU2W
fOtKN390vvb+YIIW2geuE0MmIgcXnSOuwBkyQ7K7EbuhOpU39enTpFVB3iUChMJujth+aS5/rTGI
RQf7zZ/jCE+gWcAwq1ZUHjA7IxImEfkVL4O1SJ3uTHlSRvJd+TYml/pJhF7E29Ca+JlifxMxJmqA
29Qy35L3pgwAZptI84QESIaTnn5x6s5FPhQdFnn3lP62wn2q1OlXezLzEq+hzbHBwwteQSOMzHii
Bvr/KDZ+W+I+lmIsRE0LrIcVhvYj41fBHR//xg+TZ0Vm2ET6fd17opbz/4i2fxnme5uD06JZadRm
mIJdOv1lmiBCXs/DgX244bF/mVBVREv0eRTaLeKc30a5VKJ1ahLLCY7A2mEaafiyOKdE0fxJFiHK
hMvjkkmvV8BCjgh3RuoOmNOZ27Oj3nYA7UJF+9BBW9ZR17cHp393zC1QhoC8zsBEJ3xr46E0WWWV
WkBymc0CZoXJpRnxCLqP/3wrbVnG26BmmRiX47KWrZf6vCxonqhDVngteskq6TFYg3eLoegE0XPX
TbfWuLRlppA2aRjq6b/Cx90vGqqe5hcn2y+XN0Ig0vwNNrJdyCuKT/A2aIYMyA7nMnZl6ykwyYw+
gfrDkfj27LqKH4JIQbpOTvNXoCI9GvS3PSa4U9d4xkya6G1015u2fwTnTU45z0vdGOxJ6O1S7OsS
5r7YoxD10KT2Cn88KERwe2N7ymcsditV2Dwi7iJcxmo6NTXQOsZhobNLipNWiVACe8dxa4ELc9Uy
jHlvIVPUsuoR5eeCOT8CmkdrGgURlf2tn62FC3PVKOU5evmAVmro4KGUM+1fX09UDT8/FPt++nvP
+GxkDPVaqwYOnx7Zp+G2+1LejJc0xOMB6PIY8a99UF7FBEh71IFgUv3rW/F6Vone2hhvq1gYn3x6
bNBd9DEY+Iqnw9V2WZFhXEa/fmCuYl+n36vQOWFc8FzdDHdiwau9JLn9azh3LdTYKjErY4QEdDAm
QCbyrW0KOl67QMitES4AlfFo1Sa4KAC/MP+ogvjWfqkvtubGB/3YhzLmL3IszQJSuZfd9hz/KCNh
EtvL09u/gQtLtT7Ei1RjiLvPjtV0NYFouXQOEprUtmp7mJQt6K9cFbB47ZY8W6tcKa1lXTp3lvkf
fmmvf2UP7Om15uW4nsznVoDN0kWr5DJKoiXN2jvs8PhKWPxQbrTjjIdwQF4QgmxfByjE9s0rzCZ5
yDZeEWVH50QP7SW9IVAlZdgtpmqQByAXvx7C7iKFf0MgY+8atXk256n72mI0cIVDsymu4yunrLyW
PikW4iReYFpa+Gn9WDVXGcKktIg6y8zXPoSXDUiA7eAm59px3JQgoAcB2WkMDJBC20ftfo1WLwV1
Vv0kYk3YPV8bc1xOquTYaXJ2rS9avAhQ9YmYU5Sn1RdBNNtd1qYDw2WAOqvUERAVdjPVT+pp/KEH
oDyDyLpLAzN2xaQhuwlhY5BLCDFmdWyrwBW8rm/bPMN79ks5whoefgVL2/XpjSUuIRRxjrd1hZjh
cmIQi/7SnRfGriFkcNtPCb8tvZ2ujW8Yy6KUdoI1sYFtvDmxudzKk4/JBZwCfn8kAXoKz2JR7P29
BNO1hsayCU6i9z5ZKOqwdqyfNZW9T8ryppTTQFqSYx8rT5/v5m6loINZ25BRW4O9570pK6GWpDWo
5RMF9MPL7Dbm7ecW2If/cMA2FjjHaOfJTqhUmuEQ525TFldr30S5UhyqUj0s8jWtfn5ucPeIbQxy
/rHmYGgcMtyL2vWHk+tuog3BXGqCsmSXnAecK6pqYsgd6ltcaB00DYMnmEt/c443DezX4itIseQb
BphK70CH1j7F16I7wu4H25jlPlg/L7OGCWFMe4zfsxb0c5IkWNme9zESHjDDmgZuCJyFDjO6i1qz
RnH12oBkXbtJ9FeL/pvAuzXD+QUYzzppXXBRTlTDKyz7bFXVNUr5K9rZB4coZ+Ksga5YVwuxfWdc
T6NeQ3uO9pMgoHxcLw6aCgCVYWlgs+fRklnfjnYvZ3Y45LnfdvmvAQ+ahxEs/TaIssPPnXPX2Js1
XPNMPB29P29dB8BulU5WKBfLV6c3cx/tCt8Y6K+uko//whZgyujB65ht4yvLrI7nUZ7ftEuftASP
2j0YoyrNSwwRb+3OYQApjwnQsA6oBah6uIoOIDSpGFvoFJHpC6pYv3s2vw4oOapDHjpBB0AQsCQn
sX7MTkH13jA7LpsQDUSoRccJoi5DaEaN8YeKhw31aES18QcGvfDgKDp/LHq8D2cwaOFWyejidliq
UkmaVgWa6nOVR5VqBPp8GljJIj2aCQgIFxJlqmiinB25z4xyVblJyCzlOrAMXfvQrKqrmVVkG1d6
To6JVXifu80ObvL9ErmPmWkNmM5HKGaoF/3k9OjtUACcvPqo+qNxzIRq7rurA8U2uNuAcP8A+Cba
IGOEh5IoHRR3XdurtpCO+ZL7ik79XjSGtb+83+Z48HfZ1nhaSbCZbEBRKrw8tH1g+BFsQvRuQ/rP
L+PYzo097shXVbmshVJg5kqqOndImmPRLQLk7sechwEIzQGDLlI4o496fwyMvpbMNjPNUDd7P7M7
bONDqUjB556xZ4WNP8iQ/EDe49sKi1bHhVSAtzBZnMSduhotb7Op3bLrBKFr9yOZkMEGCg6jDzKf
XTuI4aamjHM9nv65yvNOk0aTt9a4lGcNhqqlJUTDekCDQSPYjS7Qi34GbFcUu9frxQPqTbCZH+ui
9za5/KcXidw6BJI48bhqXqaR3lVSg2C+o8I1dLlIEI0qm1q0scwT+FCyXSqLb5uACUwQkSwmnvyn
skl2AnjrmHgTVH9Fva+Ppcq7FfJ0/QRw5S4rdOjI5zYBeoqEi91PgmplL3iYKsvdBghfNF5rpE4d
Cs5AHRR0pRJ7i5kqHu07ED+uZe2pTYeXqtwRVAy7C9MUtG2AJtZBlfN+D8GgaXZTxZR9qtdh/WKA
0+rzg7bzEIOt21jgnAMqClPWQ00ckpF2tFwz/gtGrjzj9VxoiyWPDx6xscV5RGsVqGSHtEY3Jjvg
/vusPmvXrDOABv+prAUF0G4M+cuawYuiKRNAM22OvRvXhz47O+aXThZ0PfaDB/raTObGUG0eTd50
Y5pZw38Eyv4pX87+gkCZrmmQ1FH50qcf5BGErhZwhoPtL+kXyZ790RQc291goUNSB7TaqoNi7r3H
VX3fp7Flg1FmGV9kp6aAjpehOtqyZ9j1L0uSK3Cr2ncCN9xd28YsV3fozVzSERcgSEWMwVy9kZY1
yn2B521XO5Egqe6qCfP0Iu70/S+4McyVIO2MacylR46mEKO0zvFRgfhOF6ihfWaKpVklqmB3jzQ4
nVRobJgfKZZa5Jq0B1Q8aoZsOQw1BI1nsOmJzjX7uz+ctd9m+EFXNaFEbXroSjEi6aUNFQz4Jhju
u2Z4FfucAkcquH6z0/uZRc5zBmNSrCzB43VBXiaQA35t6XXfBSPY7uKL9ShwGNH6OIdxKsSstMD6
lBvZU/EagKn22F9u2PwwHgrSQJRF9yPlZkc5T7HyMZ4nzEv9i3y2XyZgPBs8VdCys/iRUylZh7jK
WjDU4sVV8YcvYNcA6t8FMPwR4z1B/lUCO+nnW7rrmBub7EK5yddTk3Y56ao4lJq7NflaaKJyfzeB
bgxwycxabLttJwRkR7+HLrmbM3bI+EtR4sGzFlKn7brjxhqX2GKSVsQhORNWY2p8ysMA8WdXhjxS
7/VNKHm6mxcH4DYBpfZkodzEDq4EiXVjn0t2diLXOgGbOz5hHIEpOppvjWuAuD0SLAfDV24Uwfnb
d9DfFvnrxps6cd5k/5WS+ycF187A4rvVvf0tG2dRjCyfncrIIqcsk6AuhsYnKQlA7vmiFtrNaClR
TyZMCcURrq+iWyq4EPaCzWat3PHXEVxzSYIyriPlh77svimrkvnDlOSuYybaZVpNdzAA3HHUq1it
Ah2sUVUG8IfzoDqlay/P67SEwyr5xTge8h6coMvoqZXlgTrTBaLQk53XarhUwN6p5U1b3eQOHuiM
MVDA+T1ZJsDT1WWonnWj9LQ099f4mxxf5at5qlvHk/XJSwfdtdBRUk2M3MzTa9x0oY0pYyuRXafB
iKeJ2UfZOQzzAhBZHMW6FCXNjynGo7WRXWvjg570fq1C/bltHm1McnQmdWcQohhxdtGLFZPSL0nz
QMvGVZ3Z1UB0S/KrEbomDepEtOT9om5cWYPr2fEJr1C+apBLbpW/4ho5LsN/txTMVGRuIt/RVQFD
4iMp7svqy2qurt5KEdiiAoLp4aKyweuqYzJD8ZP1VccE5TTlp4pAFdH42RdpsK7PlgaJE/VmnYaj
gmGVJGOP/KMb09lzqu6CyanBs3MpNMafTv7d7L7OOZ5ZstLDLRmApu5QqEU4zhpI1Ynbj71HwcrQ
4vpHqOKS0g7jBO9GPTk7OcgiIKRpjj+tojuWSx8ZSn5y8kfUfAFN9ANalUGmd0Epr55eALwsYZ6o
Uby0W1xaoPZ0MtdeiTc3mRf3P+R5cHPauIX6fZiyG7ueMQanfq2GxE0HjEuVGBvprtcc87DdzaBj
/qkb75L8ykwxtGJ0AUb1z2aKuZD8VXeaA9s9GZh0UOBbVeFnaLcRjIaspuImtPWyrnJrTHdAZ/Jp
HtTI6RLXnJfx0Yxp6w9LEvuVTi5qVz9QU/5uytNzaup5WLUSSKglPQ4Ha/2uJTZUrqjyskjr9ahK
t4UOZmw5Bo/YiEmS0nmu5OqMrTxYbQqic2hhSQlWqLpr2ZwNTFNVCR4bit5tMCKWxt8mow71oriu
mzmsctXrlCWUqvKAKxVaP0mwyAamBRZvSG4y/Ba9SL08vh0n21vlrHOdBbjEobmY5vpAjZ+Gk9je
sDa5p8Si295uKw6Um8bbzcWxLS6RNEReSZuNf2ZHFs+1Q+1Z1wyLRAL9pyloeeyG8q09LpWUbUHr
XDch87fgUZP6OBCGy941TT+vb51ovYipOPfat1ubXPqoV6siRoXuX5kUnYeW51E3GkZc7PedJkQi
7dzM0BVDvW9CSBMPpFztljf1lGjKiom0K3L8/3CPgTEm6AoyLZQ43OfL5XjJVgmFoiSTYzmBm0iT
Lp0lwlns7OA7M9xXk7TEKSZEgtDpjkqTH+w5ytDXt5rp8HnhJDLEfaoZb9+zaWI93QSXaO5TsPnO
5r0CFPLnhvbKQvTdgHUHpEpRLP4BQTHStF/GEkRjeCZkGkx28TidkytMh3qa11gM42NcRI3ovTvS
O7Osctwke9LLOYnBN4FSyo4K0ANgPPvIKicEN2Hbe+cm+M4Y+/nGGCBMFa1LABca5UpZz1L2ZJuR
YB93Lg/vbHClbqy1eV1BWg38KnqkhBgbuJiAKBgnJSgAQxAGLHZ8uKvRO3ucx2e6MQ8mlZNInfzm
KF/AteQp05sMSxGK6njRBnJ+r1sYjTUdKoXSgPHW+I+1A/oNOOrP93DntvBuSZzTU2pR6hT4TF1V
uxqBzCr58bmFvTC/NcGjPxdl7sZSarFrlwVR15L9BE9z6JVaYPUf27+jjrzrGGDc0k0d79SASr13
vsoB++RCEAeT8nXwZa84M+1uWX41XdsFNlnYf9j9WKrGYi5eVdDhe2+wkxOn0fU6BTJjwnSt4RpZ
hzL27vOt3LeCbroN0UITHODvrSSa2csp/CIak2+5+qOXLvYkGiP5GJxAfAGgJ1hg0E7RwAn03og5
DRXejgCOTzvrLltLP2sg1l2UXhv3J820fGoYh4xYAUWFiH70ScEFHgz/jgcEteLSOH74fNUfHQh/
kaLqaJbJqg0lTW5zk6qNp2KBlCG7grXymyqwcj36i29OiF0gpRT0A9k+vjvn7w3yN7DMMkFhoUCw
0VlQIDQQfjEflvqx6a4mkUzjh/PHTGlgpALukjFFcWFyNavOsp2hjkCvt9qjO6mNINt8cBpYALgB
kmAG+GI1ngvcbDtNaqYkjaoU5H3LkTb3RVULcufH99z3Vvg+VdFKmBeL8Y0Y1dXcnHUwp2ReZUPo
ksEh5QwkdHlUHypDsLyP12XOMnfW0Yp26jye/7RMjwpkhzAsd1wv80HEuiu0xeqvTVKTnNmZyAjH
YEGluyUh0+kZj+aZYd4EXv+hHOHWxWLcxlYnLzleu/QE8FLV0z1yY4Fh15O8Bq886LWj+3fI/MWV
TAGxrcBfLK5KGKZGGqgEf5ExMt04IP8ofzidI1jent/rBgQ22UsnXiE5v49zSZ8g+V5Hjf1zVFtX
tSqBY4gscMWBnDpOVrBgWaxfNSu0ZRENPUvAfJTYLoGLxmA+VBoqwUCzTC8jiQ2QKOShkZEVXCC4
jZs1tLZoIbrF7AWnrVmuLsA4qFSus8mi4RxML+W38gj/CBQw6EEyRUeCe2uFSUfl+LlHvuk8f7Zg
Lg7jDWZWpQUcIulx8Yp7Jh2a3hiJOz4bkXWtPkC0B+/i0oUGJJgPuYdwDZ6EGxUDX0JM34cM/3Y6
/vIfPkSrZMGFGiMeiDeTD1YQr4LKGXQdIV/1q/AxUf76+eI/dso4g1yYSVO5iJcci188y52O7QVE
YhGGxSMRH/Ku35oK6JlQvTg6TxpodmjfxgTnb2lWV62+5pkgu4kMsJ9vAsuaxENjZggsBqgvDKCl
x0iwV7sfZ7ME7nA7nQU8TAELbMpxeJhemG6N/bIAp203vnhQizneB8fc2OOOuqK1ckYzJB9AbQI6
12i8jG5qSucy/YaWH/D/TfpLsMbdMLmxyZ3+2EwBAIirFmNbf45pqPkZM8soSuLzcJEearzNSA8C
oyy/fFwolBBVXYMyMX+/d2SSOKuDkEPDJajRBwrs4/JSMqr5aF79f/6qxpweXvhfe1y+a6y1abOF
tMh3f82iFJhvsE5DBLz9PyYi4cwxv9p4ptVLRkvtto6o/qvOTkmVoNMoapLsuz+6Fkxk2QTp+Xsj
sr063WTBOUGY5abkpWvDz7/Svmf8ZYAPTaRr4mScEJrycXYXUrqxcRUbq/d/s8LFo3JNIaGawxVS
az7J6vxV1o0vUiFSiPjYNHj7Jr9Xw7lAVyud1WRpCj+HOtqZHhrQ6gDkiRgfr34SzoDdf76yXZNs
/gpgR0A0bJv7QiC9Hhy0nFjlo4Uy9aZD/YuCu2Lo3QE3t1RocC9eGYCoqVAiwb98J6tsSAXCIVXC
vPKsnhimP/Z/LQn0eWRfK6DOLuok7LkIMFeK4VgysCh81V9RrYT2WZ9FpbQeetP20OECfVcv2sm9
GnJrhwuMEJSsgO16W9gSNM9ShoiBK/55gb6X2x6Bl2Xs/mhzdQLv3K2Ut5a58JjJaU60HlUK+4bV
ARRXC7jKFU+/ko6p6B3pf1jD1ByYTXCw+fv+UBulQzGqC2sYh2pCeohDBn8B6+y/aMzgRBjmb2Pc
iYhNZcTsPJaW6Hda/aTpJ2MQzUDueuTGBvv5JhLmsQ06DOWt+J9bTw3ayPZbuMtb4U+jFA0UUdJm
AYPPLdtlcWVBPoObBux57G4zB+weRc/LDfhKz/NBVEnu5WsDM6tgi4Ey9wfWk3pWm4zq+FySdSlI
51lx76765MrrE9J1mtx0iqDm2e0hMNU0yHuBZ+XDCGtKEhp3K25uzB/z9BZihp5yDahqQNQb1kNw
BNeo/ShmGypOOcimPwyTdpW2JoUCN2GTVFV1asIqyrwOkhrgfQPBtSy6GOx+wI1Bzi87TZYztYNB
GeSLKtQd2xrkMPXkl30VQrfwm0SrUxJX91oOJhmpE0147p/CzR/AOW2pzqpuLthjdjP57UHdSexB
/+N7/t5dzlt7dFUGxNYEaWkJJN1jE7KbnlDpiXpCuyGbDddYOqYloK/+/kSC2XfIctNG6bXERxxF
Wy18jHSI4ib7SB9O4W8zfPetNRudrEPewk+zQ594We11h7drTQhx4NITScbvVUPGxh5XRjRlXZtK
6STRUp4Zz13hJIEgnX9442fx0kH/SQMCBrojXCpQiskuB/qWzqG3HU0H55IeclfyW1ETajdqojRQ
HF3HFfntAruJmqWVx5mtWezIUR8TNn9eCqkHkpO/dyncPXIbg1x+BcQ6I4uN3tOfHg8s8IHFzL/l
8bsOuLHFbWNJZwvdDMTn/3h86aMdZF5RD1mVQV9ccR9UZJJvNWAIqrHsGC0UZflVj+rTNJZRTTVR
cN51+s3SuLPVSx34sUAEiG2MI/rSe9N5eaEelMPZrUZUfO1H5t/meJixJM8kXUe4CcPzr+2pRVdN
/rKiTdmCnzRSctEJ2N9HGyZ1tO7BLf0+dgwgA0yUFoeaNSuYX4KPLYZR9YsB1o3lQJ9TvFr5gnO3
dxpMGcNXioahsw8Q/2Ke0zGVsKtaEYLMOjkzBQIJ48PdciP7A16j0ZH93OZeNNma5FKQvFodqOy7
LDIy7ZwMxrWd9d8+N7G3l2+P25aGR26HH/01NPB4Zgl8kgAUY02nJLPdgR4/N7K/DkSQP43wHgLV
sEKqO1yuhuXVmdHmLUUFicgCF3e70arWKVcySDLL57aZH1DUCoBkH+ksEHiRr2SoCCJRflBnLa0J
nIMVIsZIxgcQAvoVJYFZ41Vs0n2SY5YFomVdmd8UZXE7rWqQqOoFOtDfclt70mX6AGgrXtDa68mI
PfyO85pnJ0uuzzYwV1Zfnp01Fc2770VUNtUDaS4Qmnx4Gi8TiyqL/q6bv9wwaIa4m88CJp9q4UI2
8BJI6h9e0whJSKONyEsFcEN6YCzHiZzH5DZvBfQFu4YsKDmoNh56PkzBSCkwWqRnbzyafFHSxQd9
GvXkLn+IF3DTxDQx3c/9d/eQMEFWiL8CY8AnwpHO7RzbXR2pyd0QQ1B71FwLrMb/Nytc9psGpR46
Ce2avnuZ4861QfU1kfvPjbzxYn74TLaO1yvGPfNhXmPqNa2rdUTrtk6eWtKFRpueVq0GIAoas9ns
9at2j7IlmvAUX2rpQRt04uor3FNV/FqTX5SBnsdh8jOG5qMgdkPPC4prcQzw1mgs7mLo3kygqA5q
bB2t6gSwsz5PfHXRg6qM79c5C41qvKUr9RIZN2iJALQ2nyC8CEBZ9ZDMiiulSaDjKkOlFW+h3d1a
Da6TF7capa2r9XHltiXDj7UPidR/y3NyKlt6Qybz2hjWb4PRuUrZPqpt6fc59ZFFDqtVnjSi+uCc
8LTOjspWBfxROc56GZrKfa70Ybw2z6lqumamBnObuvh1DwpU46d0vafEvGoS5aS3/XdLl77qowWq
aNsBtqwRRP3dhGqC0RTTuZiHBVPW+/wG2SCrTlW0CRmeRQ6Qv2WXsUM4kX6IEyFFzr53/zbHZRnN
rHtlMRSUeSj8Y/XbBJ6lbBK9m7Li5qPf/bbCJW2VVq1aNWj4x/UQde18lCiRb5tmTV3LStpgMugR
fIjyvzpUv82yxLGpYWkS2+VaIGjXZXs10OlI1lH2tKwV1Qe7GWjz0dgubwwljl7kqozGnuVYni6D
r1okoPARcMcS0MYEFyDUXusKB9fgSLmhYVp5yaGPYgA/tNSTvy2gChEzLIp8g8XizaomknatHpdp
tBYg+k777xLwsUPSiiixhGvjauNGQZuyMOEeqwM0uu4VAf1JnuhJOTGCacCPXkX4RdEH46rkPCXW
YoG7POr716HN3Yq+fB5qReeYf8SfdKOqi7Rp8aL5Su0CDO8GeOu1EMRQfrHcNtBVirUHdS6vCAYe
G6UT5a2PBBrvPYaXVWvzmMiNjV1Njx3SMYZddDyr+nVUPjFyZlYsWy+QzFx97fnzxe/tLigMZMR+
sH99mMqCHEOTDz1zHAgRLIZxlJP08d+YQB6TTQTKDzNZbdW1oDft2mgEBQPUHv5YSSHawf1l/LbB
x0boecrDglNtS8s5WxuoY8aCRtPeEbOQKTAWAfKDD+LyY0dIZVcEJkDwrDzGgDRTQdLfX8VfJnhH
1MA9nrbs6mJJ/4+061pyG8myX4QIePMKS4Bk+SqZF4RKBt57fP2eZO+0UEksU6N96omoCV1m4rq8
5pzmVHPTXRnyM8PR7g46bc5B65o2TTLaHlmMgmfojT/GBzCu/6eIxPd4UGPBlVUUJDZKB5WtTOrz
jNPM9YsBCyNjMmhbv85uAZ5LVJTAGs3brZf57V2L5WHDZlV6dstzW9lUQIu7BnlAlcSeumBUXVGL
hhDaHLtJP3BaG5QFj3ps0gEotjhGkhS0CrNpuvtdsXqLjXNRB2caFXOaVF1FcWpIdat8aR86r58x
9EoGhHosBcYNaBzMRLBum92uW9M2UqkwFHJFmY9EauoDFN3CnlJoD1/+4RwTQ4sVWPfS/a04KgRF
glD0crJUXjs2x7J7KTDnjYlEU+sxfQ8q99un27XGzeGoOBSDEw+Lq/iqRgdAKi184dr8UBaac1vM
bsF1eyoq+qDqI3FChksEsc+LYCPc9SZQOgRvdSoXmL4pk/CL9d3oRqraS5U0RRA5Wf/se4EriLBf
GpgbjZCF2f+/I14MaJM7aN2cDUZ/OSIpH6Ka90m7ax0dDNDlo2EXnxjyGJ/ucv6NPKlZVtC3rhUA
1ns/FkxJeVUNDNUYDhkjGIVDXQYAKo7slTW6xFDRy8feSFa0Ad2JCa4vis5Jn5jS+iC00VHsVrtV
mCSxxL6unJ6A15ZMuroIfR9zMl6NY7RlEFpJ7yXmvA7TIP87rHTpLx35r3LicD6rZH/NEotsAjhL
PKr2QKvSr1r9YxUveop3CZlDUbFZOnC/tPFnSXJQglWXOsNqYzMI7ztA1mnOGgUZFjTf/871/v4h
tCZXeqWu4YSqRjvr2NBJnqpRPitZ9Iyc4zSr0jHJlkBQi6+NAgjyJFzd26q263c38qkHWgwUfzUi
E7Stdq9MiTkurHHFXY3aSKACmzEX+lIN6GgLi/atlZEwtuL8EInSsawaDtRCuXf7SLuRlOAigXtY
5xW6hS5U4zJ1HTJFHg17BBKACcuuePibiiaGAv4VQ8UOie8B6kamZ6MhNcX+Myc/3z7HrnFsBJCL
3ZjiEGZDIeoLpuOV8CSMJSakoJhz9X2NF0adfVcLNqKoUDGBPK7DSx3pPW9YIziMVnVmiNh1aRsR
VJRQh1hsywQtQMEAx66uW5OhWmE8Pt2+tN3X1+az0EwES5qFmS7iKKOLaokNeh9fBfE1wciV3cLN
z8YLQyJR4CsnBlUD9BdaWKjkffxOcWoI+Sqi2CV38VMTG367zBYXRq4+TI4mzZYOPNKmywINUbGD
G9HE+HD7N+yqCjaGJB2IAyLWrj7+BD5s6sGYUenS5/PYncT61HfYk81Yk7P7sV6RwKWLFTIeQBUf
BY3yosxhhPBA+jFda5E5Z8yWEgvjEmB7DgeJxXS9f7bfIonubswAg3t82ysTeD/E/K2L1JPRJycj
DW1d6f/iGoF4hEkRoAAIGt2NWUclm2IVOort3QmgRPJzPrSHklfvsfHAWpbfMwjD0JDuSoQFhFab
VYy40iAxXukaVwbMzLLe6SVro4wlhfK+y1KOcZ4iwtZSY2lp79QxFkIj1jL+jgMBtiTer2itEhWk
bECZ+dJQZjzLatnRu8KsQQB4W8X3HinYbUHEVlWUy3Uat6QCW/a86tg+uXCDB+sB4+5k9qsNME7Z
2belicTjUUYNFdeBmIc5W6g7ZVEFdrgNsdWBe6+P51yZyU6LF469lc+j3cyaPRaJvwqGVzRKUA+h
pSdckEmiX2fcsYz64yTJrlSNRwlr3DrC9ipN1pAMp64STb4qHQ3UsXlUW1Vk2NxomEWsMmARdwIv
quKaqgO3W5KwS/LRcOTVACRniZputHyV12+xcAojvxUQQ6ACt69rz+tqOjAPeWD2oalIO6AxA+l9
n0ayq742b3oQI0WuXkHiqD8T9oDykXtg5uQ7blcXdEDboyWEKE/njplmNJy89rLbOGIg2KUNTND8
SHrDlcs9qE+ME+4YEgYE/pnY0bSrllktxElSCoXiZq07hKcwuWv4zlqBQhCVZEfuFSyoVVlYVW2Y
LZjUAUttdh0GzWYm5fhOgoPU5rKCJcIH005YHRs0huQRP0Wf/VFcgwKgPVbeACIAJIf9sVWy2owa
/qmdpcMU6TE205XPWWR8WYvwLhvSg5Aa3/KO9wGNYMdc9z6PlciwoL2CHdkrkkSU/Y1rC1pFkGwL
+qxcAH8kV3hZHkeC+mPFKaoapKu+2OlyYC9W75VvPkimMrO5rrSmKAHWX560z0BAfwQ/5Rc8DwMV
0DHrt9HDVprIKH3tWcAHoVS2VnZx2VYKhJKsEzuFobXK1oCiNro9sitYInAJ7DT977MqsmONHTEV
O3A6vV0Iutgya7IFEpNTkgbN9Mzcpd1T/I0IOqGS87ASJB7fsamB+ZwBhiL/tcq88xf2tRVDRRBx
xJOsnXnDHdvioHdya3VK3D/wCifZGKy8K+sY8AR9i3YV1q7VMQn4rD9Gy/pLGfPIDAmXxxqzNr9F
4iSpOLC9YIV4oU32EfarIKQrr7hCbskBmHLuxdcsaCor+wn3Fr/NjmLV1nIoXJ7H7YA8snRq0PYw
QebJ+T/8EKSXAjY7ZRG3RNppH39Iq4P+CkuHgGX0Rj/9TjZqyNSs8ta/Mulgrj45kWUQWFKgq2Gf
gPx9c+hilfNJlwDI0Ti8pXv6LzI3S+hgpF8VlsLFP5h7vsryKJGUzaK3n4lLBSzBNH1t8odpbo8I
X5bKl+5tRbuKipQgyk75FYMjaMeCgaoSdRtLkaujFrFu1Z0umpFcHORe7xlWer0iRAml3leRoepr
M/Tk4+lB5wFD3yG9IPa28XVljJJEPbNEMMEW2YJPl59UUPMRtrzJxYvgj7ikrp8DkCZiiAAAzxgk
unoORPE4dEJRALnlLLijnwPSfH4iRdtLn+vMivnX1kjkobGgi4AglhU6Qa9UpQPIFE5H6n4aYG1m
u0ar/iH2ufvoKBwKbLk1p9UDg3FlvGLX3zXs+aH1/vsNfPwOzCuhrEEGo1VKW2NVK6WokRR3XB80
YCZo01sb5Z9va+qeFQIXSUSGw2N3nE54046DN0hlhHnFFfv7NqzMoVCt20KugyW50o0UysGtPdBR
F9Bug9kG9Jz6I6+YoTd48zE5qyddMJfEJNtmB5aT2TP4rVzKn4FEuuyrFqer6/t4mIDo86YWP4SQ
1cy5eplQ5yN/3/iyUk1Q1gLoJ6i4VWdpAFudfbl9hfsSsCAiGaDFFeg1ajHLlS5fcZJk6UWn4OSD
GCkK4zvtK8O/Qui+l7BkI18oquFqfWOG+V26fFUb1ojVnm/E/th/TkL3vdQ4FaamglqDiN4TM3MA
67mD7X2g0iUPQFa3DT99JOh0LGW4jB3R0W0rmdLCWJhS0CtpgMK22lP5Ur3NNiYB0PVx9C/tMwAa
fCHgTxH5EW76ikTKzO96r/zJGhS+Lgxf1OX3FVBqmS6JyM09uWdsMrm6J9gpQJ2KCxjQaErnOejf
jKDwZRdUbOBAN8Fh4vyFPinoBGM0WkEUpqJvOguRgQ1iWAaI1UXlRwd0sb+RIAMhWzcwe0bnEpzU
9G3YwuYbzAwIQ1OZmbS+3JaxG4ngHzFjqhOoDbpn0tdZtiRtpIJsOH4ovyRB+QmwbObwUj3/AfXR
rn1spFEKpMtpLNXYEnTb7/kpuwMAsjkDvb381IKz/kjgWJJT/2sE8njjIk3DVseP3tUfq3cm3gGR
dKXKm19CaZAmJXUmRKHhcgfC2jcfw8Ngk/wfy8eWzviSwlWdgujrRhrl3uIGs7RLhLxJ1Cz9PNrl
S/2Qfm7v/0EiBxhdrprSggZy6qDOwMilrh89lHRKVTNVjeISMHdu+CoHmlvex25mCZ4QkEZc6oBe
076tVbu+dnNcKvBy0pIX2QyKHd547lBZ6XPm+A75Pre+H5UgZkmqSDkHESTHEDGSrfToCvfYrxpO
ZKvbYI2TsVSXSg7FnscgIw/VjYRzN1ZmK/iqwYhR169x6ktReaHSyJk6YAsCp6pPXO5Koq1a/zwi
0sSSPyuPo6Mja3L5I8u5XyOAfJRNw/wMIKXPmyIDC6Kpen1hAZsvcWLQAACo5SRW5oT0FHtHHss4
GBdLFyVbCSxsKWZV3Lb8kqOxIS2vXcpwc7tpzG+FvPCTbdKLqZNjXp84w527M1dllmp8mwDXlTcM
Q9+PkBtBlFsZqmkYGiFUXK6xW78E3Oho5r9idKPBrNqY0Ul5VIL5WwoII8NWbMKYEVo1IjbHmlRh
GMhluHxz5LIIV37oLqo0OWliFwB0qR0tRj1HsbBP9pOV9jMViHIzgqYvnLzApZItCQWVlM7PMDAY
u7ItBcavprCAeM+//AGg+f7nBToOwqSAYirlDAq5KIVE+t+zZk9pfQHzX8FtpptYrjHzQD4lzCVg
gVjjtQ/6LZZyCVUTFZjfh9jRBS0HzubMz/0zOuHY0Vit5IcSKMjIcgeAoGgzMVTtAjN+SzrlKzhs
BUbpgMgNbNBTcddW5gxnIYBRL7eRFeJnOIMbNSahm+t8A92fS02ArEoCeEZ1Rw/NjENlJy5T9/ZN
+t+L0SkIqlor9Azc1cSVYGr7MM1Wca4PamMbr4Otw32VZ/Vu5PzbUWc/l9EE8VLLRCpDGV+G4fFU
FEHqQNbHSEwAhBFWbgnMR+lJDGm7WfhGGBXSp7gF91kJYQbwdUdMzouF3+mAmlpkuwLFMeNsu1e6
EUcZlw4o3FIU4Z215xpTUDHmVcMHzRpAngg8WRsGzXzH7+cNG5lUGG9FGePRfBSiSmF8FqPLjmZm
hT1UiWRK/U8QLrCWXva9yEYoZctJggm7poBRzd+Tp/EBgNuATEJ9oMDG+2qRDEnD7mFqzpyZvDMu
eTcp1JAJaeicYmWBqm4CzbRbIxImQs36x3uLvnQGmZgdH9nLVvuf9Lc0KhmeuKytp8Iw3K6TnIl3
hAwVE+n19pn21fS3EMomuiHPciEhUb1QTkmFxYhaNZdYd9q6OeS8zsj8/g8b/C2PMotYETgZfGUG
CuyAnL5L7dge3ORBd3nwXTJDzq4H3nww2irmpWmkAklZ7Ke+4KrWekSce5cAcyFfCq/1Uw4oyVY2
gSjEcMD/h3n8PiplHkszjFxcQVsIODyZTordhYO7HezQxHT3ffo6f7n9MVkaQ9nGXPeZtkQ4bhgC
DplHeVs+VQOjR0K+0FVc2dwpFdWMQRjqQsCxSj62pWE1NWBD3z4HSwT5rJvcZOELWFqN0KXJk6Uk
gqkXjJWt/RfX71PQe9iZnGerRPQ+e9PuZ1sPhJOCByYK5Hj5FD66EN/0I38Btbt9tt0qMrBP/uNE
DNqJhHoWLSHuT/byB7gSv/yFjWKMBLMm3lkKaFAOJJqSsC3miyTQZplKh6k8DMbdo1uIhp3xsALb
n/HlmDIpfwL0Ir4UeMgkCHpkcAdo1sK7DiPnvDwAn/bAZFDdYQ/G6/lCbY3FfdKO/Kgucd7ksp7j
Wy5B6TdPCUZYvvC52b9oh9KN3dFsncmt/Ey2pF96DGCb1psOEmMbkwi5MovNj6B0tq7WRhSAo+/q
8suoHmTlrs75g1FH7tJj3HNkiNsvov+WRz/H2g5Nw6ZE8O1tbGuqgfR5/Rz/GH0dsG127hZWZiUo
t+VPcWIlSABE4FKQZO7vfOzmh1D6LBWSUSny5faXBYj9ZlMfy8SOkVbbkaNhEFNYrQ4jK7qtdO6l
pWAx1Y6oFX37hNMdYIOYW1E06vZjWa75skMLo3O075KruSsMWTtXPp6mJpi6ndtGvOegNuLoBNbQ
5BHlvQVJcpJi85o3Q4M10rnbldnKoO617aIiLAD67q73ZIGBNKGFwtTuOlgSJuB+ssDH9s+EzApw
jTIBLf1oRVUb8dI0p6or8lgozc6K/Hj70i4UbVcfSUVwx4AJ6blQdlpwKcYJjFoFhZv8KLjcZ8OV
8OiziYlyP7NTDaAzK/KbE2+LyAYiOw26I3/U/OnIVJi9vAf8tv/+FkphKime8nxELw9P7MXlULpw
Ikf1E38ErCkZMhyd5kGBtjILw7sBYCOa5pWX5EJqWk4Ch1IguaQnWzu8K1m9xyzZEBW5ceH03iZo
FKswndBo+4wn96mEqNOI+pd4GA63P+1e4rE9EhVphB5DrY2GB13RZ2anvwl4UbNI4ncz/60QSkEX
BGy9jmB0vKd62Oi9G7Cq+5WQ8sWEmgxkSc70Sa7YTXuGrqjEcjbpSBQu69LIreqGX4df/+w4ggs9
NRUHfYRfvFvi+dh/0XzWNtHFh9/6flT6KgxLVRnqjK24oGkQ1LQjdy9aBRLJzGo+T/b61qHuZoN2
67l7ZkO87ybr2xunMthC4McBS7EqiDHJFtN8bGwN9IcYfUPpnZUv7xVptsKo5LUtxTIF0iNekw0i
NoYQK8UHm7K9zoV1W1t3PZ2KJ5wBimtZlqhrLVJAuOYZGJSwImZNvV+1rHbl9ZgjiqXAyv5XBHVz
3DTL3JjCefOBHsiWgD5s78SHDnR9TFdGqiVXWoKZTcAqAEAbq1cf1TPmC3T8tBWOW+2CTJUjkxNA
0wJS2kNZYqo9S/knsTSCXjbOfFUwoMx2L1OTAT5lAPpEoMfY9LEq9Jg08zklu69ABbOWhnf7e+3f
piGgew5mbRE+++MJeSWSMAJbaG4OQBfjnRSdFwLL/D6ZLC3cDbsyRgPRqTcwnWdQxt70apJNg6gh
k5ic7m5+6c7ak+TFhzEzQe+OcizjcOTH059vK5D6fIlWzyvfQOA8Fwc1zW0+OTa6Yq7ct1RwhnAx
2/5+aV609KEw7tVqtRk/YC9zJVeLYQwNiEZ0lFgxkBbHhFRkQV12+KZancc560sRhDYhThbtOJi/
wq+zcV13+xlb0VTcwBBPK2rLQpLYycHukNWfJLzBMlSQQlOx8jsFlM1sV3ONnALz3MqlFSqd+0pd
SKO6x8tPdspcbt26WMuv+qBod5gb1twhTn8YYn3QdOEu0vpvy7Am1jqUATanfWCLfCmqinfkAjRV
YBZx6kJ8VDhgV44Thi26vhEEv04i3h6TlaUyrC9G6WhacsC1kAg7Lfae9LfkcTg3Z4I+R0gDWwuz
wha4bqzpnZlRkA9ypaxgJ8ArC8TeV+g8WllxWVbgg2nq8mBMjyGG9vrhHgB5JpaDDiJBg9CXdzkh
JEVf64mRZ+xGJPm3fBq4RwOUSqx3MBYee0EkFCfnzlWwo1jYf8O0x0sKRpMRITAOfYWyMokql9Qa
H7pDhi4isCg0hfGK2/U2KubTJR3Dn/JVD18FP8MyLIAvB8eYw5mx1TSoZ8pm9gJfYw9HVul9L5XZ
yqM0Z27aRpt73F89PxuRZDV8aFd8fOLFxRwWJmIg8V20umzFUb5NWIyMzEJqF/sO3+Ifg1d4vZn5
C+IEvlmZmQaTIPF66h/WvZVKBV9jkLgpUXCpIG2zZ7z/rPLZOGINEqH+cXwnpYjFRUkVfUv5oH9W
TdEnePuAq3CLT5EbM8IXuVP6EjSe1zCEaegEFBZ/36SPU9H3XZ0KmNOQKycvkavqCcMjXPT+lgzq
yEmkL9mywiPkvu4pLjghtffUXjD22d113gjkaswqOutr7Mj3i92iUQvmMhNDBVYNfhZg7gbMusCe
qmEZFOBUsqyKukK9X6NaG4uI1AlzX/2FXjUG/Ui/s/40YJJxOlU/jAVULfJ7YrNaX3svBcy8inhh
kvnCqw0gkWuldkjqFJv/82CVL9y9YIuvwkG1FW/AcP+IZjUGfj3WmXeODHAJQwGkNupQmkT+vvnS
ZOZn7OU59dI1vWu0xqoVwV9H1ava6lB3inM7cu+JIxAGoLrm1WvYuSQN2xErBqknquNZX7rBlLvq
UKql3cWCq4wZw/vKO6kKwMI1IFuAe0fDhtXH861J3supgUxByjugJ4Fqp8KoQRQ2Vs6JL2WbHnle
ugctwyv+byDqmIfPA98e4mHG2jFhwSqxJINGTahgRjc0taY7hwn3iIlo1Uy0WQNjMY/CVdtHZosB
N7vSx881AJzSTLX7UvOBy+smawtcoAV0x5pTVQuGR/sAxZ/YnOIUQTudzTrnsInVm9jHPUlTbedj
zkiZyDkpa/twD5S1ISxyjVC1KaCD4pdoNlwxl4+rHDEq7SwxlDplocrLtcEBmjt8rWU/rY5i8uW2
Cu0FoA9HIanGRmWxK5Mp3QqVxUvIGR/K+wEN+d7sHUDAP4lHgbWZvhfBPwikCi+Z1oSGChZ4CNRM
wo1WPpO5HAVN2OL+v+ZaIIbxW2HpecsiyniRayCs7zo7HjUwg7JW8/aMEETa6CnDz5HtqY8XuNZ8
2yRSnHllP5klV5qYKXaB9Vd3k51FrLbFTixRt9Ko+K1nxrjU3EpubwVeu/BC2vjgVIZHg1cngEsK
a7CJJZIyenmc+K7KQij7UphC9Z2fIpOhhDtZ5YdTUfY0ifyoF1rzz6nah7o0VV/DkN/scQ8ye5Jp
z41tL5GyKz7Jk5pfOvjNx8GJwJNXWPVxDAgafOoAtpa1N7B7gxivB9K9AYRkGqYAM5rVXBR5Dtja
y7y7+JraeOLgk/Ejvpl4YC+a7LkO5bdIGpAg7Uqdr/Ic4w3FPVAP87x1wj5mrCbuxtmtFCrEY2dg
zWei+2SOI/2S3AFWA8sKwl1uzr/gQKwe/NesdIp1NOrNWPYLV6lxmXkCdpcjJJCgnBNYVr3XxwIr
9L/fjK6Gd1WqN2ATJd+MYIWg0hgH2ev33OS8OmgxMfWTOdmwq5YbkZRtt0qOJDEsiBWMaElfYGT5
L4QzEkCG6pE9brtzkxrGh1VMRRl4zV1e5xvfv8ST2CzcQCjuFVMA5yE4La1cZ23h7oshXFbgtIPd
kb9vxCRhvJA0MfGkMEiKh3b9KkT+bQ+yY2EaiGbxz2s4ydVkz1BlYq23PUQsvdN2KJmstXVbxF7g
ggwD/REs42KTg1L2VkWWgZ4bqLS7qAlQh3FycJMdjLwG0EK83OcK7xri8NwNyVuCgb20fp+w3GYz
fsb+UX//DEr9iyGb16oEozcfIK1NTNFZUS+RzQ7/E/w7pfN3ZZoPR6diXKL1ncavUeolb7m/OMkh
C/jU5n8s99IT0EcxxfajDji/LK2sZOWc16nWB9GUUYg10DkSUYeOlrWTLq+lwnwtkBSHyuawm4PX
NzaSoES0firaGDYlqj1AQ2j9GkzcP1Md4HvmIKPOqJqz01uL6FS1DRSkBaw/ofPff9IPP4AKf2MB
qFA5CsFu8bX4tmISs8AFE66hIcbINyEvYA1Y7CQtHyRSEVA21ihWC5ikhq2ENHVa5RX8HRVwTtW6
Zx1vV5ggoj6NTUQNdNAf7R8Pprgricai1fa5+baeQIQu52Zpp65mTWB+ESx99DqfDe6yN4FJsGN4
A6vegPagl3rasdTKXJ1ws5Xa/1A4vJU0zOUEWj8VTsZj2oOXTA5mbY5p7YPY21sjNAELD+Bp/CtX
jn7BiW6kJS/5LKY2+C4C4A0z0vy9WRTkjwpg+sm76upZlWnjGEsCl3jDYmJjtnJUT3MbvKFMLMOP
h/hTeF8/lYHqkgoFS/13vPMH4ZTyhYlY8VwC21bA48ZlT/1S2jLQERg6Tv4Z2shQTUeHHpaGVyBl
xyNoeTJ9hR3n6Fg5oqUd11PhoC4DOnDkQT2MrLY4n/Ui3zvdRgHoB8AwhBU/iCq85TBYnBqZ0rSa
0yIwMljyaKFPtxVDxYZK7oawnsEaIXukKMk5kie77L3QHd+/VWeN8v2zIlZVK8Bs+fkcS9j30UrG
QfY+0/YglK0Ky5wmy0qIdmbJrOrusQ5ra64Xj48bhkrIu373t3HSRJRzGMuYVZMRtBNNciNQFXvh
UDi8CrDCXJtrU43yAqDNUWkL4/JW6vk9SCGwPS6YeYJRE4ApB9yify9F6S7L169hZTxHQu8Vgwio
Qf7UZ3phxRNnNtHsNFLix2N+xvqayY/NeS7TZ2CZubEwmh1nHBEcHEGMz6PI/2zUojNRt3Q7YwGC
2HyIE8OMBc1aezhJNXxQ0uqFGwS3V8HAMoqaUyjtr9sGs+s0N5dDFHuTNC1816OyBrwt5ftSKPdJ
Lbpy/5DEohNOP2+L2st1sf0qX2pWyNLo8fhWM9q+b+B/eK94KwHMSjRYe4187ZGALel3LLy0vYkt
SCQEdyKoa/Gfj6fjwzUBHAGYytXH2BcR8FRzxazYeOhc/X51UHEnPHuxKQVo7t8RVNjc6lmlj11d
3/wIypqgHWVhlDg29ivum8WcE1SKCW8QHmW5NQG98xRi4ZoDTi0rl9x1SxvRlJkVq1AWGK7FDOXn
3lYDMtsj3YWH02CLbo6Fqx8sKPe9swJ1RyM9PgxJ0awKBmZ85b7B2O0g1aAAHx/qJbKzIgIoDsOD
7OXJ+kYU3aKpKh1oox1Epb4KUqT5QCZelUA0a6tkD37tOZGtNEqTRBHbQWoGaf33/ssUxA/dneSC
tofDQE/hYfoeW/MDMgz57x7ZH05KKVC+YLgmBfWtmwP5p4HDGlHczMeRcaN7Xn97REpZAOAVp9FI
dp875GdAkI+mt9seYFcCHjaXrh4a7FQ6mCUFcI8KRXG1vBqCsZBKIJ0Bm+u2lL02PlKN3zkA5dPq
nl+mWNMSsFuOCP7jYQxWq8U4CaYFGVMJTFnEIDb+s9PmTE5nWFh0J1yGrMJDeQe6JTJVxrLmPV+t
gF8QpBYYg0Cy+VFWGE0jF2YS8rcACFH29FR/n/Ff2enA6gaIbYJEW9Z/QMeya2sKZunQjdXwKr3s
AG1OORpdojUKGh0KMMoJKk/zk7wFyUhSds/CJ98DGcADGxgRBubmwHJDnVOQWwzMpHnq6aM9oiwS
W+19EpDmkvQ42OPb+vYHM2zEiOjUCq96jGMAuVvHSM3Hy03jRjA0kpHkPgizrPUQ298Lf3XgTzzW
CffsYCuLUtBG4DsV5WnDVbT1wCWFr8zebRvYc/xbCZRaTrxaZ1KMnAfcE2YRvolDbcbVyvAY+3qx
uTTqS+EyCbss6iEE4C9KLemo+2sw2dMPjDqxq4176S9wOi/0mjzq4JQTRisu62J03LxZex3T90RA
hechFADUhDg6CqaysCqP5F+80gqAyBGMSJmkSR+1Au3GjGsjSOw/A8jtLrcBJP9Dak0ysW/8uP3N
9nokOlqJ/xFGF1O1WirjTEIuVlwADRrSpC9QvyVN5DYDjDjLo+x1sD9IpC506dQ8Gkn2BzgPt7sb
XudP0SuGcR4BvHngAOGDiWq3Oo8HQtQaYXS0PUeEh3t9SE/Fp6Fiee699GF7A3Ska7S2LnvwPmVv
oy060mE9zu+ZJ/vgQ7AwpxNoXzDaz3q8MS+einx1OYHCBz7Oq78rz8Z3TLabFWJ6TjgWe+sPZtl3
zXPzpSlnUwxSqdQ9BEqDCeh+5C8/Yit1CfE4Zkyj0Bz8/A8KbPv281vBKL/T61LaAM0ICXiQofQj
+4UvOXHAmt4hVn/DaC7l/E200HmQXqnovXmxCArtcbFjI3On5rlTn/jSZxgN6yopF2RkGTfrRIU7
h8uteDQJnmAFAH4s2DwC2Sd5mL+13l8MIn8wHJIubo4Y9sZad0WWekX/jqLWPCH3S1lDO7shaaMl
tPMJ62ThU3hX/Vxi11I4aA5/PwFSC6k7s93B8gX0okfYLauaNDhSemre8Fa4447CvfzYvBmRLT13
TnYHbCGnkE3dHoFf+aq1por54NzMYqCaAb6BzcPIuAB6JT/vEsxe1Pi2S1DcSXYU5MfFJQN7RBoL
LGL3ebpxPvRyPrYgSzkmwWwJ8DS1AG/8zD3pmGQnGJHDe/6VmTzu5gG/P/Bl92ajRWq46OBiwfmM
w+zyDr5wbGMPI5CsZ8JryXL3DFOhV/HHfpSEaoI4sRc8BezNLWqOOQsWiDjLG9Z/gSbYHEqZ1nIQ
F1yj7IHLS7KxIeO0TuVPp8s4kMc61X4SsrlFKtcRlVHN+hzuprUHZ0W22J2RDlsCCpmAp2A1WXem
oLeWL1L+RgFlk77yFx/aA1hhPJAgGR/+ICNlXSTlY9ZsFkWOeGsyMkGSbmBG3Ok2llc8rJb9ZGkj
IzjQT/de7Qtx1iBurFMrEh4nYDOvxjkqn7KssorIeDJ6Jk4hQyXpR3wBnO9SIZG3ErwhN6dv7Zfm
DPxtB5M3E1qiuYmrBYQUM+QzMg2JynzmTo4akOmRyxWD+kV0FOQaxLNpXuOnhwZ7wsuBVY/aa2Rv
lUei8ps1FIVGkCG1DgP5UrSoUrPXTPmL+gPDyQ6ZVWx1J31lURjsdig2zo1+wRlqhKquCqvEQOti
YXxkdpGxH/t76YSe86sBqog1wxz/5SdgxJXxdmV4uquyfMiTdz/EN8N3qf0+sZaFWZ+TzmxGHYP7
epp6/HqIFt7M1tqswtwUSvXASDhYoih3Y6jdMGEwIMRerQTAO0tsrA4riIWl+vWv5ISZ7bv2KXNZ
5slyc/SrGJj7SlRFMyq1GIIgbm4ZCE7VZXxlxDA965wM9yNR7qdZE0muO/Qa/nGreBIfx0PkraSN
dgACHwsohqUiVLZTj5kRhxKJG4/KcCFCy14zAEtwj5w3+dgFOrC2K1kRXya+fhOqQn3pi1TBlern
M1ysD5TwAxqG3xR4nIhNnMQIHfTzNWnDdMDubuKVgN7X4oM6VKYYvwtZZs7iayg8hEtvNtlkMjSW
4WRlyuuEQ2KowyXuP0q+fk5fYOiogc9P7UF6NLzugY0pwbxaol2bq+2KrsF8Jb6mcE+0tbSTIDvL
98BAweJA7CBT926fkhG+ZOpJpXPrhD4OwpfskcbCeGidzv+DqMzISa+g3jMuDJXhoqbtieAKRT/5
e+5MOKa1L6xlb8ZLSqZ8TawmkbR2EBYrw0nNwaC31GY9LG4VcweOOWfFMHmZzm2mulYl8gRY70tf
fBNAm0eWBADWRL4aOyqwHt6X1t1GS0DnrmWcfPExZPoJXvQnijto1IIpKRgOLNjtvUXHbfylAbCN
pOYwiQAlwTK73aymYcoBMisTb2HJJSOOHeoc7WqOwDAtza7+A+jive3k7W+gEbLzfGmzssA3Vc+D
g6U9R0G4OnNWFEwefgLx6KO5gNSS+CDJF22CB4iNelt7EH7ctpld9TKwzWdgYgpwVdT3ztMFDTIe
37vPRrPk3wUJ21dFZKrDp2b5flvWvkfYCKPiSbsO4hqT3IfAlDSB/E1ChYmwYkGz3ZDAsrBeBrsR
ZSORiihtPQhZPtd4XtXnkhO8tGhdxqF2vcFvEfSCvszPs1SSkl3nEAXGrIkd2oqzkML4Myte7frx
jTAqZ1W6uuRzHZqDVMqKFs1cZclvjP/vmahwoeRiMaghjHIKZpsDlilcN+CrAHp0Yo8aEA929Vrc
nImKE1Nc5nHaQQWbWrtTc3CxNwkIZBV1OoqawXq8MRRep4JErZVhLBX4XOHX5a12FRCDutGZgFcJ
Tg/YiuwB3Iko+Bms5Ga3jrw5JpWfCs248HVDHlfu5PBObq/vvA/aaVtk7s4RO7p1o1TMkEdJWtMK
Wq/kGfa8QlDWjrXxnM08agq6fpSTcjHrNpTN27bAsDadcibhmBtRTap+OvhW6/57lzIqCyz1pxxI
UjT/Ww5TjMwcu2el+iWrjH7e5SFy6/Yon4Etn7FqJ9hY5wygJqmB61J/Ko/Fo3AEQ4SdoSIfLHe5
K6amjC2f6AGp6TG8SwMuIAim/8PadS3HrSvbL2IVc3hlmuEEjXLwC8uSLOac+fV3YXyuRUHcg319
7otLVa6aJoDuRqPDWsYhlVGA7k7gFAnMgqW/qxf0pxrRaEJlPSZinaAylgABJXOq2UH3wCbEXAOw
t3lUo4ExvtG8ywe7fksvpFJ+p6z1LhfHs/IS+rtkB1pu1ZbRoly4AEFjz3Stgc6Aq+XPxUQjCnWa
8J9gjtwVUGJr9NqDcpLc3K1+cSDyFSaMlKl71DwBcoW+yW16/JuB6S8fQbmmhpsimBJUYbCSq9ZT
9n1r1pmpoHXDI/PC0Z2ebf/LraYclNAH/wn40oOO53l5im3t1vhR/gwsTL6+zi8MeQyHaFB+KS2C
sNGHAklfz9+EVg/a1J12WxxJdVfHFidvuaV53MCsubAEU14qrsKhCLQs3nBJ6SSNbvLxLadcZ+lH
pWvW5VUy7hi6bi5Wg5oaSCZvxvqoKD+mwtimnWH5depeFrTab7TUW8pFCZ2uAEIWljKEVniN+fof
7WE+6D9RTLsSS3NwZycSzMJuHwFBGl+Ry4azOxZfOsNRGpQPC8t5EBoBN8AQBWamHeIKjCcAqrq8
WEZAhz7fr088lCqVJoZTxovrHEz3h9Lt92iI7wHL2FpCYQH9iuGLLl8yqC9/lekjxaMZImSWxQ8u
fU5zFn/cuabwzxeAztPRj6Z1OmbuojPJbx2a00OxEa3hliAIzhv1RFq1AG0PuIsXdR+dDI+VKmO4
W52n/I4YTTK4quB39MTUN7IDZDMpMMGDOCLXI6Beh5ulZ83LXbYRsGR93dhATWRfbZBAkyUDtY+h
RNa1kG1On1DINzTWxDbrHCm/g/FOLSjALbUB4ZWlZLPdTRGj3ZklgvIwEcjZY4647zLE3FWlmW2y
YVgA0YVLukKFPHGVt6NMytUqYKbUMy5pi1J5hoGyac9iEF1tNfp0LgDS+HpE4oBaJ49LCQnAAfe+
YBoBYhCgrbmcx0o8MJWQ8iFZW4y5VGNpRJiamt1Rv1bvSPExJihER1aQcdln6XTvQ9MYVVaAQngT
DRjSlB6kbKuVTJax1Qzcn7gCrPNftxANuujdJxm42BsPJEkE9D6kicStwvBTrOVQXqRqlbAfSVU6
5F7VWDL74kOZO/uy/jE0/HyGi+xJpoCuUe+Jo1Duc/2ePe6/ni9Z7Bf5goUELhTbyScFWEIzr84W
abMMX8NTedc+ldvRUnaFzWNs2pYGE+wWOZOxgHGjAv7v6xeEqspxHJm46l3EnrUZktlGMs4rbTs0
oP3sjqGbIi5zlF0jmNV7GrgAJrGYxnc5XgGGzdfvGI08jlVyoIOVe0Vjdjn6iAnGRO9guFL7SLf1
DXtoYj3pb4BXUhFBZwmQga9iszyW4tiQiIfBFCIJhLfCDeHCI4tkshauPS9U0AcJwJAw9G8ko3w0
y12joHGSVBxlnHZxxO1ulo/n9J8XPV3W37NR0/5zKY+yEt+X5SyoUErp59mONc7ts1txDHZ9gmB3
iKxcmDaygrA74GuTIXt9rSDgBeWIBjAiyndLfRHVMensitHvx70SqLPWmezE6zzCyMYzh4/XNEjl
PwVS7lsR5zTTgQ+PcEkCRIVH0DMDJ7PEk34/WpUnb5NTBzx+litau9mXcilPnubVJOsD5GZGEzrt
3HzIAA2thCa05rFnZQFWNXYhjm4j4bg2SpNg/q1D/b2y1b0zYPahObEbAldHmpbSKIc+dkKoAKgH
CZ2jOm/lnQpuz2KHtDU6ZTB0se3e5o/kvXLrI8sjrPbLED544HOT0X8apGKqq54vCS2OcdcWZvze
mA2SBr1dOHwIDyUc6gMZU46c8gmA85vJk3RLuJpcjIX9ux51cpDfrGnxQZSLmpHMNXhiTb+Hg/rt
gA1gZ+xWxQCbA0BwgNQx6KRxJoVTZ/wWo++kLcaIgXOT7pj7uxZcaWCJk3U4PrLFX13fqKpNYjRA
jJA3rae9diBJdafISl0DKLvxbeNpgGNqPxov3vGaOTyhxWzL7E9YM9rlR1BGm9RcMwn8+SO6zG69
ZCe+BM70QFIuyKs5lSdZRulybEhx8sv0aS4lU2ZbCjIQxbOBvMyF0OadBPWz6IazetRffdPfJyCV
qi3QhzM1ezXQBLyfoeBwCbIO9QBJ0Avpl+DYQit06+GCxVpHy9gIDv93VV9NR6O3AtYnTBtTF1wb
TcBU4fXfuCBkFj0JgB7dItvsm+UuvkFqzfoLz78USdlJJlRhqOrnnEftVTvxZ4rGSyIxvc3BRc1E
61mLBZfyKEXWejmI4gg6lCNC0TPO7MTH4v/OKy9h7AYM4YCkwuSNSG9kr465PmUaNnI3FybpFkys
0lFIqzKI1y1mdmwt+FzKo3ZxanquSPOcmOeMKkGVmO0JyLY2GaOKd/MDm8N51RYXK6T2MaimPil1
qIra3GqGZkZZZxrcbdg+jvPzZR1ZNb6FKMrslVoK6iSAihgSsAJ7CbjSJy3eDf5No3FWnTxeFre2
lwgpdUIgLqjgGPrq6vJWryOlRdwlcL2taz/T9u2ygNWRCp3AIQNBE/zKdPNIo0yZnwtY0OiKH2nk
5EA/9N3i0D+G28EefwKX2BUzVoy1pvlLqdQ2igmc2KQK6MrZRVtghREGqc7Or9qUtI5iREa9qpm4
x2tqshRKOc4uyfN6NKZ4U8Sjo/XoACbwyuqbIu8UTtlc3liGMLqDZCryItelPt6UnWKWCQjb/VcD
jyEV+AzT62VZq+HyYmV0/wjf9GMIOJnfwB3CIdqpHhDZ3ZZ5A6zqo4LnsQKaVvUbBEXeqXkThwRv
RQtNmZNM4EgzvPCahaEM/kcEuf0XL8tS1sS4jqAaAe8FyduQXw2p04mV2ZWnOYhsxtaROJC+TXUM
hakEPUnhFcp3VFxdBCqXJtBEEHzdhcDFIVea7PLb8IEhay3JAAgeHnOlAHYFEMHXpclVEoqRGKBm
6vln+l5kT2xc1sxjWrdqXNMo4EuGrtAtm00Q6pjSbuONIHXbJIjtnM+tzu/NUZfcGLNMgVjfKxrI
7itgLkahsUkK5aqXk60eI4PZcMDwvbz4VYv//CK6n5NPwiiURxkgTvEuHJ6H7KRLLDNYC0D1hQwq
5heCOa3CDDJ6t/moHiPQbT4UluHEj4RNGJAaL4TlQrsm836sqPT8LPymSAvhlN7yEd/PRUqCB8Ms
PcmOHHkwKzu+Qtyix8CVb1CQAixqZSaRywxd1tTY0AQQEABQGuN4lGpNkRqOSoHILBABZ49OsVqN
t1KdW+kkWkpxa1SPQ1A5TcNZRsIyorWzXQqnbvwChDpqKUDbJPWx8SUz8L1mSBiWem4rpDd4KYW2
1CAci0aH+wYmtzeGogX8kNAGcKpmdn7uNVJYm3WoKGbVyU7QAHAyLJw+0E/8pN6NGKKv5cxWY8Pr
G2FTyZnbNvlunkHuOcxW4Vd7DrUna4r8Q18XDgznuQ9T3sxjdDoZ86GTjSfOBw5HXA9moNSA2NXb
67n0n41avWpC8UrVfUbReX1jwYWAwUqd/wY7PQrZaAwaFLqpUFXOI0uVwJBn/EWQAcKIP1KI0194
XBnp1WYusLFJiZJp/FQoD5dtf+3WWAqglDORUCcYZRUnF/2s+ZeQFSWt5qSXAigFnGIxioDKgJt9
QgtscZU5sV3vi+fOHg6tJTIz7qxzoVRRiyUprwdc7kl0TMLO6trdHDNz0qxto4Kk2p9To6wKwt4n
oYiAwVN117iTW2NgeXoqWlMqzfH68lExt5IKkpKkbWdRicizK7oS0W1bYWYqf1JR9I23IntqYt1x
/Uf5QNZG1QrTcEIzSieSbFt/IAmaHgRVs5VdsxMHRAu+ORBchgCDVQyA4FGnJqoDeGIMPLfKGoR4
8MklHui9hNnlPnMvb+N52OOSLOrsQAfUp2mIMlbvZlcAniXtImKOxyQQb+3hl7YHDq0DYhySPx22
/BVAxnEptGBSkFtTfGXdTqylU6ea+8mcAvgNL81RByFX54CfujSlrHoo0owFTrqqt3/2GWf61Z+A
EhqtgzX2VRhx2SH8LZizfeQy/eftFehqr9jXrSpmMHhCrtt6SFhu6z0hUqzc6I45EsKSRl3tgj76
jdDgMH9nv4Uz7ey8KbzCzplZ2VXfstg9KseST3zVlzou0xmJrAmziv5dIbNu7HUzX0ihfL4KvK9Y
zwzyACM1E403CY0JMh1XEqEYCNi8XKxNpC8BpUwGKWmA9CygxdYw+SPpIQ4EG/yQHr9lHRprG6kr
oWvEXOwGaLw4H2uMzmFWf2Y1XbGWRDkUOfO7MO1nWFVk+qjHh3fk8TCn8M/8v5jSWx0SItH8bwcm
0HXepJ7bLplgWASfkX8EH8oTZ/HX6DiLwIFMaFFygMbx5vx+2ZuxDJryHo3oV9XAQW4boEG/y01f
ZsDKrvEhoLD0Z2l0lbfiwRUrJT1YIAWTEFvKnDmgwSgwQwCJZ2YLTqQCrEwoMVuqk2JOwpqewoeo
Bv3GtGe1067G8suvoR4SJQesjQyQ6djo3zytxS/pSdLNEHhxJP8ogXUB/KL5Ztacy1u9+pRHhU1F
bluSgFtOmUmZhn4/pPBsUdne1D40C419jpYEnu4Hx6jX3sdMcWIl9DDXwHqk/cMxfEqnrCbgEhRV
JXQS8GSEyd9IaFtOjlAwYNJZQHXfF7960JxqaC1Af+q+s2ZHekhOLONdd094IwPWmBTG6KG0SpGE
FIB9JKExOOiqBI8bCIfs1jE2YK3asrrdiKF+u04W4ihv6BfdwCk8IuBcQbhYenwOGhvF1I3eTuSC
keBYLYSRBMD/Lo46YpB2gMBCRTg8Pof30VbAdGHnjh8ka/9384yo0wMLHuhavPQNGqMQ/UHhU4WM
EufejN6GwpKvMbZpjTcE+BDtg3s1ZsMirfhG4OwQeXizAaqMWqQAVHh+VvEcJkNpegXOKN+bUaD2
zaIz/w444Ys8SnOzVu35XAQyXYuyW3/AUJoZPRiWUsJgVbcEuWrtsrpu17pRvwilLoA2yqLBJy+n
2s6udJQaSXHcHTbJD34wucesMPnn9JY3UZJvtsaBuwctMLMrbEV5v3wEFWqKtVRmjQpnJW8yrBVp
aS91fbSkBcdgp9uDq0t43poVqmA6E+eFHCNlOV+EU1dDbPh9KNcQ3rr6hmAqxW67HbdvpTNb3Gbc
lA8C64Wy8mJYiqTHZKQ4qrNcR6pDOZFp/BidJ6SOnF3/i5mulZvviyzqIlD7QBESCU8GMsUxAOeg
AX0IXDESOZWr7v8FGRPDbhTy/4vHeN0bU6CoMRmuFFzZ6jbxKQAdLKA3TylzQp6hOnQ9T8DEAyon
IqJAZbCL5jEPkVDRr3zto2FGnCtPkC9bSfnYIBnjZOSAXiz/mECfFwRmc5sBq7sHKQYImBWnAONM
vsmeGBfqSj4ZcgEXJQExSv7WuoJeqxjYhXhghofkUa5N4zl84XpTQMCboZc5Ek3pBoWOxxp9O0zA
k3X9+RROnSaXiZ1AgFs3E59eTY2wUzoWIj9LBPVeQAI3mOIUIW7VGjdd0E/AUNVYm7huc5/roA6v
FnoAf8YKkpsHFSgq0tb3yCt9BN7WX/T7fTkv6uIQm5TTYxW5lSqJ0B2Ht0l1yxesKsO65n8uiLou
YiVKiz6F5y6y6ZSAzMrkVN9qfekwc+kmmiTRZOghefV+95SfEskXLQw7iNQU+BCQyO8qwDw2x3pL
ajTJiRm9rlvapyTqQqjQFicqUwClwzMBOL6opzlvXvOmAWPdIjbm/zLeWVzP6xfBp1DqIpizgo8x
IIoabPkWjcdK85KaMeaz1n6wVA16yEWch0qLSG4qRSCTu4B/Oukmkr5I6rOA2NaCtC+yKM/v95mW
tAlkkTZX0WrM+TXYGGcuunTD6iZh2DA91WIAXbEoKvgoWS3Ql+/NAcOA17olvyyH8hLNAGBbEIVg
6w4GpoF6Ak55VBU4wKoA3xdpM5s8KIqL6eF3tJuBD5xjEmyuTbh++QrKjUhtGiSlik0l0zvCSbju
3dGOtvwHmfDVXxKLe2gOyWEG+w4mBUCQZAV3JEMWudX2sjkybIQuxelNy/uFWvouF3DbKMzd1OBv
UEIwjZiVJWBcQAblajgJlH1Kh0WTx+RsJ446oFuHhCySpaB3Jt+Fju7Uz2rFbDARWIpFOZ0Z3dqy
JoSozITiRso7x5/Fw6zJuln66ZMoaw5oUe7VdLYFwbDTcb4XUBipwu5YzDULRpThIgzKL0VRC1TW
lmTNO9UWdN0t+dKuI9bAwtoT+ouWUa6oE8aM50pYE6/3d35R2+oE0O+ruSgtI4C+RTmGfUAE9Tds
uQvBBp34zKPSD6oKJ90H9vjMnYAb3f2YXUziYVLWcNAGPVvJQcgdXNKzU+Plxcrzrj3gUV9G5sBA
65QEoN2vt4w0Zt0cY4bTnQcxPGCUItyIYRHvuogPn1WDcFkJlWwAFBQTLIGuPIJ7oDeVOXEmPzcq
EyB76R0gbdOjEnPvg4ZAdNBAyNHW/akCEp5ZgWbOFHwlNFu+A6/sJAM1eShuL5vn+svqcx10kM8n
ETcNDdJ3wIqazGanHsWdQMYsd+KjttV8y7iS0WXXXDcZes19M4tNcZszg5G1PvflftIccjVmD4yu
QwWOPGP7zIrvVUCukdln8DOgtgyUs0E04xSIp4oljP/mAU9ixG+Bw2IrqBgyVbIxBAsk2Qrxg7Db
qPcqLvLAKm/YLnr93kOnGEEiOIM1f1UgUdbn1vCR09Tuepu8d8qn4Vk3ZRewlnbB8MJreR5s76c0
yiUUIEAPlHYivlExzGibuqSnUL7r7OIa9RmmQ1x1QQt5tHnIFYiJRdIoI9/X8LfDQ8tk1Fw/rz9r
ovucS33kCpRXyCVHhmIjRy9NMGnYglNvuHvWFq5eZJ8rEqk4Rc6FWvW1LtmEau+EaVu+JKmomemg
/OjkhnMv2+Xq/qFRTAHnLIj/6Adj7Xe+kKro4Q6jn1PFmQVfm0MlMDJkLClUmFD4eRIrEy6KWtBO
+VDtxkg7VHzOWMzqxbxYDPmMRUSuFEJVYkwGtj3lVmY8Ztm1Ltyp+UsPJO0gY9GYrTXlgIryc/Oo
QGCM06nLJR5Pe7e35R1pEcmOwfHNP0kOIh2XhAH/3XFR138i9I0fCDDmVI3NWJfMMFbBDMwcmVhV
+cXKKDOu/LAL2rBCmHHqnGQLw3Jwz/0HG4bZ68I6N8qINaXoarFBAqi1uVMamdy+tY0Qpka6+42f
w3P9s54dzGHabLh3hmqqVG0T3AtRBypVIG2X71NwEmYC0+pdPrX1d87ndqqUTWtGy+tgWCId3r03
/CIuEeyEVm3mP1jUcOsPg4Us6nYJ+SCc/QwLUu5Qa8gxsfTMO9xTtivO3daJVz0LeOfLbwSpsbnO
TogdXhnrJY+Pbzfc4huox0nK42VXk/qqgumX7KoDXaxyBAKtJQLcxrD/zolpaI3TUGjRaJcZ4Ibr
+1JFiUV8CdVTgRla/y8gKWDrnzKobW2KrB0TkhkWuWIPToSNVJcg54ptxtat28KnHGrrlKiukknB
1jWOvEsBY49+jTg3uxcNLwsyrtScpv10ILyMf1OkMVBTQHehho4KkEV89Z9qKLRcTZJC88SHaJjK
93NvHIxJ681+nHeFFD2Vw7BHm9U1l2XP8oiaQ6ZpdjuljPLhqlV+fgmdGJD6LEHLIvEI4I8LBzdr
42NuSKzNXtXThRjKLkXFF3iZYPvWiO/dYBumYKpHFgJT4L8B9tll7PV4bCGTUiTwWbVVECEQ9o+z
K4NqrTdLpyHkwQQgwLysTmfV/2aJimTggpdUCZgmX48UGJSZoMQwjf6Z/zgBxCwxA4yVc6Z4XWKk
BSGZpbQ2wOgAyyQeYjMlzQLW5Y9YP8zPb6Aukx69HV2MHCD4THs3KKZdUALVdJa2l8Wsx56LtVLq
2+uaVpYF4ur2uaks9bE7Zkf+fa5Ngi26rzfNa8FydOSwLmwvfXuIUVHyLeFLbsD6SWBbFcy4OyQJ
UG/8zMS0EmON6wLBsYjBTUDu022hkRGKclnAPaQGcD3RhyS9ApfWlgC/+4ELZcN6f5I9+77AT3lU
iBMlleAnKToFuhajQcoryGKtcT7Mxl6qQlMUkDoG5ARjkatJDpUHThloEXnQQnxV2lmp5hyZdkQf
ZgF8fHBl7gIHFxrAYlH5+/EvhgvJMuhlCiIhkxQFTNec+wcWkWOWiuHc+w0pTyvzNeBpC/XM3IOx
310s7prOynq0y5EcGhMNc80JLWVT5hEouWB0Mcxj2JWeciDoE6SrLHonIMqpxXQJayq0lEeZSdeh
dqyTanWL+WqjMOVH/qO+jhzfjn1LA6QHujLM+Ia3z13V2zLApcMM+daS54uPoN9UGqDUOq7lcMSi
MVhZNj3X3GyrofrE1aozGvIdDuqpLMvrYTQY/mg1n7QUTrn9upH7TkcEjdPWzOaKQDtLG2Mnb1ml
jzVFXgoiR7FQq74Ou0rnMR8Qgsm5G595VmS5LkAF0Y6gA86AJprkUY3iDBXbyA1PKZ4B8jgwjHHN
AQiigf4YjCtpCv1AFFKtadQOcQ+41awkrEwNqeRwUxijmRup3YIQratGhtDVS1LA0RsSOFoUtFZ8
3bhECSpR7xGJZHFr6dxgN/VrluV2Pqs2MIoyc+qhnf0zaGM6kXWPrBrIQjh1amHHZbJU4NTEG7k2
4dfBpdUCLdHGGwRkzqw33eq9tVws5e7GDqhF+YDF/kYWTG0utkjfWf0zRikk3QQta3vJ9n1zd2Su
APMkuozB+K/bq3Jl1SQjDOA3wHBjhRj+AdYV2LFt7v6yN191rZ+y6FAuTmX04JTI0GhJahtlYvLz
QZpOeflwWc5alIGSMDhBebRaId75uqYAnxDXCtxo0mPoPp1Ci5u6EIB4Ect9rDrshSTKYYdG0ImF
AP2oQaXCoRM4uqm3b6QTpnLDGyY686qNL8RRhwUa4jhWCkDapIcMXLyNjXexS0rsNWbraju9Tbf8
llVOYQilA5ucE3W/GSfEwhGKDHGvPJd+zzJzxpGplJUrRp4D1xLDZ6NYm4L0Y5r3AmsWYjWBvtAL
lbbmAY2OjYY2VTJcrmy5FoQvwYa0CABZ08FQiQNSJgTfBJQ0ObPx5JvxV8a0OYbWqJSVtxja7+YC
iyUESsNG2Ps2f62BDVhA4yG/TxqGmq7b3R97UMkJL+4eQVZzWat6FMTHbY4OzPxZS3YRxwoniFl9
cyUKmbUzFAH/UGZXZlMw95UP51WBxLmXd4XP3Yt+fcUF2MNukD4um/mqYi7kUcYXoGMVTOoY7wuM
66Q/xgMT1oIlgbK3YigSLlA4MkBIOqljzM/CPfp2vp3BMxHvIp/5TLssUvlWZ8KscNio8ChN/lZ2
rclPt5d3bdXSVF7GzJGoEN7kr8owG0U5zymfbPzoKe9LM5JQCmLCxBFT+qYLCylEJRcqJ8szxjRK
xApJjYk5IAgJVnJUD/Ej4fwcXjlmApYc9jeBGkbggRzBqxI96xyhPVAWfRnZa08EuvNgze54ANgw
oBOk3QSKB+OGwCv/Czjr1aUuJFNqCO6+qIkSSG7taLYwb4zCin8/7nonAovMlnkJsORRSlnlUTam
fkoYa6qfmjtvhxcyAKlY1R27ZrSqjp+Lo0edx3CU87AAYI6MWUNRReAT/98R2wxhIYHy/H0f62qn
ZMi6hpw16A9a+XpZ4Vdz80sJZEMXusjnei0jQY9XDrhWyznqLD0NgbNdyaErB/ERa2zBBJxaYwWU
0UhIzDzS91wQPBtzcj/7fmSOc8z/jVMGryJCaUNGNpGyw25u1U7VgdfYcE4p8a/ysAkm6VbxmXyw
q9fNQhJli2Ff+kWmovFb3pAqXP8kcqb/Lh1RU0JeAsMMNedd3vLVEi86g3kDpOUYXteoG64YK0HL
CGg1SrybBJmt9m56FMDlFD1g0BH3HKF34T7QBTbY5E/k3EpTe7/8FWut/ngIfX4FUe7FwYtl3Ila
hIqWdjc41RViW1tHn3mNbh/5GiO7b7kzbQGAANn/pWTqcEMpb+fKwPrJDNOgEvZfUt31D5Vk8S7K
u9bwNG7I3jNbhldPe7Fo6rSr1JDLkfA+nNHugU+Ebmn5WrrJb1Ogk6cWK1W86iEW8qhbPzXUPI1S
LBWE9pjRVc12uGfs5ppvB3e9JoiqgNeRTrmIoUeXQw6SYVCg5t7ozfvpJQdphww9IsCcwcm3GkfH
84gV0aw+PpeSKdfRpD5X6S00CBlauwEpuAl+RCBAS05LqBlZbGSrFZulPMpu+FpBmoBorLwR3AHw
6+DQyE/VJgM2b+lg3twLgDp1JdrTVgIhsYTpIGaOlrloymySsZL8TgT8XHjIveGKDIkO15kXWOqW
fcGQ24q+t5crpixFHzGQrcw4W2ARn3ETpA23YU/1rl4CSzmUWfB4JhqRCrN4fmxSs76XtgDtf/9F
aCekn/3Dv8DKYWktZRhZmdc9H8IwJgCU6Ufheto1P8EBjjYIw9EDNPFjhNnmD/9isWs+YLlYOiTh
dT5E6Z7gePZ2/t7cRBixiQ5nbGdMOLIhCogdXDpFOibJWnhhHblogvnSYfKWN4NjA77xwgVOZFDa
vvPf+QQ6l6CpRZP75E0zWJVuASPcjitHFVzFIXClc2LWm3xT7dPjXyeJFxtsUB5JaNCSPgQ4W1LV
VFHuL2AkERr/Xp64jQKo4IDt2BmWQjeSdug2F8Nw/J2pQdcquk+CyhQxVwwag6fgpgAuOy4XQmMk
l44v/OxjxqYzNJpOxqftJAvJhCaHWPe4+ijzO079MUi3rXScIxYJLzH8CyplUF5ICYJEGHm4wkHI
Tb02tpOCMY22Dc160J7TEtBo7bDXAv9oZEVlCnPqBeroBUN+8A0nqlhh1Gq72PLMKU+lqXE/t+Ri
xZOmDjZBY3Km/hjdoEmtxsmraPsDAnAPhCo0R6QOv2cXJ1gqQDmxetQVVYkBv0XgK7EBG2VDwP5Y
TwzyM5e2nvJcRszJGLaQwYotN2bZ9CcluwsS2ZG1XwwrJnZySRLlqFQjkZBVgkYZd2Tep7C0K8I5
MniZyypfrdY/l+dH+aihGMCGkUGhSJdfgO1rt6IXeMrV9Ct66NzknsQSIap1wx4oIMo1kw7k8raC
zB2bsQhHayD78fUEr5xotowuUbt/L8/thrGt31eBUwFKYDYxRebbrBNdTSx/Ll6ih+rDVAvUiIfD
6nYAp/eErQ8wpA6jMaJNOgmYgdNlTZVoQPWRN8pJjwPfFe7qQ3MV41HeI+UWu8AtPvFoO1E26U8y
8zswUZhXG6NFQeRBE4tgUaIrIWrR50MZB8hD7SJw2p7ZPAr7LcFoF29nACTNXhlqvOqrFhIpu4xL
DLX2KVbrH+sDOKX2kRPasg3Es94aQaEdOv4tM9BnCaWtNOkaX1CgTv6DARDkR95RDs2Db4vvKqYw
e6xV3w88k8OBub2UzQrJLDWGxOEWwAzPc38gbSnkYRV4IgrRDkirXNYbYz0kXWwwZbttIyhlPMIj
jYBLAbvsfjQTK37kNvUmPbJoM9deNAv9oUOLtDQSOc8R/2pxZ9Y6MJb4YMPQmFXH97kgOoBA2TlT
cwWXSXA1HrqN7/VW5nEb0svDIq8levDNxy5EUW+YoZ01KWx1xCoF8I0DRfEiNK8LmupOVfRYauHd
5bUx9JKOEnIpj1uDQ4t+xZ9K/nYcHoT47bKI9XfSYk1UcNA0fVn0gg8qdQS4hBaze5DQSIe8witn
Fc/DM3irCKDAQ6qCyUS81bxwp1xf/ojVVr6lnpCNWPhzQHIBdiuBnkS6ld0SUFzlR/1BsowlG/Vt
NaRfrJhyMQPGkSu0SZDba7JmO5oQ/vk2Ai88gXkkpx3WfcmyczqdL/Mz1jYiwm5tkAFAHGZb6j3B
/VUs8JkQOseuYER9zIOlnIsm6Z3fBHBqtS0OdqeauR1goqZ47veJlYhmdYifhF15S+bCij0goYCK
YdgshjeWClPuRm0DIHOOCBVKDhey8iMpDVPU7hn6c9nPyHQ8EBWy4cclnNpgGWA5Eh9iTK2S9Fiu
ovlq2uJathgiV0OQP1qEhpqvKuvPPp/4NYngD5yBCCTE8Ap4MhwV3IP9TtvgfgSvBNN9r7V4fFqK
TEcDjRYqme/D25G4tTu2AKme0FOCljqPscDLJyfTNCrlUIyqNOByam1xF2xzF9ySv/LXDg6hvpL3
kQ2Q+ZLVGMG4nmSeckfcmNRB3WJA8vcYmGCOwH2IADUJlg6byQl82RUA+uHrIUaYyx/HEQWAxgHa
3YRuLJI5Ia1Cmez09VsOdFDmtAxLWSn/E+egSBtmePWifZzDF7VtGbq5/r5a6CYdz1R9G3YGzEE+
Bo9npHywKspe8FPd5W6MmSTgUbdohsJ8N8YHMW/xfll3zuzf/3xRyjQET18FwtiTAQji8HqvuCIM
z6Gbn9QXkDs+S7voOt8Gx34fWcF94fkw0g5s4ZKn3c0vxh13b3jy7eVvYmoW5YmiqhGmucNFJ99M
Dom0RvBnyiCb0TFdzCINYEk7d0stbrSgiLo6Rhv8ZpicaEs42aeTfiq8yS5cNuEbw1bP9+tCWpXq
hSBHcEZ9kJs9WgpSH/kMvWYo1vrb51OxzqteyIn9CV1NhDGF34SYh3MJo4buzZszTDYiLmY6jOFl
zx+0ECj74RxMPJyQgo65IroHlohZl5IrgJmLoR8Mszxf4gtRXNqJnEGyJNJdcEtq1NURPLIlYOp/
R0DlL1aP0j/YKchJ0F6jqt+A4hWZT41qRCSimOpmekSG4E5+RJIYmCTasYvM+ip/BVKWlW5jpxKs
iNVDvAaVhTawzw+gvK3SI5oVhMh3CX0dBxsVbGVPQIQIeBF/yHfxjv2iXVfWT6GU0wURGmhSRHin
UrpNk5d2fO24nHGa64f5KYPysQCEDDHeCvPr+asyGsyy5BgS/iG++hRBOVkhVKe25HB4PJLSopOe
ih06GhqgapIGmMgbMMqW3qCHeLoHro6j/ygfWHc0ayepEE+oMOHDBUDzUbOPMB5sUDM5ufRXJbil
llCeU5KBG8pJWGnjzAgmz2iXJOkhiXbmhEiVchgZBtQ7hh9ZJvIPfvTPLtMtUzNfTfmowAFEikvo
MnoCcVaYRWSSjHi4Y7VorTGiGCJQxURdVmRJprv46k4OB51w+Bh3+sPsRlvtKfckeLqzWdxrmTN4
yV2Pnj6mNa6+ZD9Ff3stT36dDxOU1j/y2GTBDJx6bxwb4P5JrBfXquosZFHhqyAkRS9W5ClrzqTN
Pie1FAtoSPfy2/nx7KoOw8Gylid+DbbUbha1NIZI4W0k4bIT5iYSo4/NdYlQiGGe61WqxQJJ6Ldw
56U2Si0YA8iTgIQgjYVXrYrWsAnx8viQI1s2MSO7dW1dCKX8ac9h5i0iBlnV8OjlO3CXTpw1SWat
wRvw27pnbOqqnxMNEaRTSNJ9Y63gu7GSNY48fJInv/6Rtw+XD431+5QfxYjnf0oHYYPR3KG2w/Hm
soT1mGKxBMqP6klfiROwO3FQsxtfa/txn6NzvHeMXYvJAFYrA2tFlM8c0C449SGA3ka9tVpDsfr4
8fKKiDv8FvwiXwrwf8AzfOPYRJg5DhXhHCMVvGrzm2SA3/6da1zIoewp4mKu0zRs3P9bcXkhjDIn
XwSkeKRhqAtkpaQZzOnc4SBuWamSVbe0EEMZkM/lU6uQeC8tX7Lkehx+cjKjS2rdSBcyyDcsPEMd
DkHOd4SlbUdSzCo8OxmIBVqjHf9gPQRYC6IMaFQBTJDwBR57VVfZXTzHtqGVP2ZVY+R7VvV6sSrK
jJJWnsXeQCg38DP4C0CWy99e1muWBMpymk7IQBuAs5Hw8ueGQ1O+XBbAPBkq0IhH9X9I+7LluJEk
219pq3fMYF+uTc8DtkwkM7mKpKQXGEVR2HcEtq+/J7JqlKgQKqOs+qWtVZToiAh3Dw9fzmkzESjl
gINefm/zoR37GDSjbT4Cf16GsyL2kaaSLGpnExcu7WJW9tFX+X65XeB6aP1qvmlChzdIzFEH9qGG
wY5ElyxcEHOHlum2s8VC8BTzyNlIao1XXNB5o1cqnkdRWTQWjqpGqHSLEfoMKNZ2dJzBbIRGysQ1
C1vm2dWWUENGTz2aRsG3eIY1WgkFd4ZShTVtWvb0Q+EtN7pid/7idEHhIqn6HL5dX+V5+IBd5Vog
o/KWPvbdFAJ1JNWzI95Rn2pD2auxbIP6DPDd0l5N5p1V9sdeEU99ZNgT+vy1QXzRpfYmNMPdNPal
rYndbSw0TrkQDVM3C6ZVBXI/YcrQmIxTX5JTIkRfQqPfkbb7lvRD7jZye19F42NfVIFuRK6RlW5j
AuC+FD2M+vqRNR4LsXvWBfUmDjMfgyi6nRpiZ1tT90mI0fs8DTf9BLzeSHdEAyPjzfwo9fIpb8g+
jIeHMp2e1Fx+T6fxQKQ+SDOwh17fvq1rar17jDlHadLUC0HrPAiojtJeDzTAdvGx/TbfmCBiAzET
HT7U2Bqi0lR5Os/oGe28/FNZ2RN9ZO6rXQl2LYrrlNnDLcaOfF5Vb8vU1nIZz5tGRmoSE+3f5owH
A+oogKxddNtKhH/gF9eCGDVMcqGUxgmC+iFKbYBufoSEd9mfR1B/1fXLLjKnNeUklULggiFeRwOm
Zz2JKF186hwBD8/52QzmO/1umW3jUADOwWn2VkCA/cy7njcLNQZmOTVZAxsQiLD+fHdGWQL+FAk2
jjI0UiTlU0irwem+fuaJosfzy4JXkphIgMiyAJAdDOEt0mtmPeX5SRiIoxo8bFaeHObOkdLhj43N
K+Wh1kFF00+YEIvrj4aAkve6zW0mRlf7xz5nKzMm7Tij86gFurv42H8ePRGcl5OLh3tAh3KNG+lY
oBFmcLQH9TOQnL/ChWIOGeMsSYnSwt+BKNj0BJetZieGhjS02oLgUCUB7+o5VV6GodxbgnqfV3Xl
NEP2qlvj5zLkwnhv2uhKMhPCygmmNpYoopkF0QGhq1t9ZM/R7ncOoPJr6Wiu9f36EVBDuaJX7MSQ
AViSfkEYtstHy4/rxV8yDbeiWQLeQgI/nd6fQpK9Xxe6WQFcnzujzck8KuOSjtmu8rof8b3h06ZJ
9V68m30SqMf0wDOfbbe72lq69avbuO30WTIhcyc+KEF7BtJZMB2leeJ9EiyAtC4BSsALbzYfc+t1
Mk43q0HDJ1DwusajtVXdyTJMXg8OJYGoP/IDLwO2+cwHaLdsmpqmiwo706rqIH+YjfZcD+tsSoBZ
7czvVYxxlQ6ssYW/TA/8FOZW4LiWyujtWFlqn4I7arc05W0klL5pjpx4fjMYXstgXK1pRoNWVRMC
enCHU+TH4rnfax7A0yjJMa8nb3N8ey2O0VBTKUgVKcAksDLMMoxFsZuy0pHq+WjUmHNo4w/FSL1e
aLxJUfzr5rHtgC6HyOgqyGXabilxiMiTO4pUOtYkoiO7sLVY8gtLP4Si5PYVRypXdxhlBcqyLnfK
Evqd1x+lI5T1qwkAfx0oddIbZhf9/Jk7ok8141f3c1kqEyyMZVulIN48k2HML/WX8km4pZ1NS+KM
d3+jA30r6bY+ViZuiI3FmmrKYFIeWwyPDfvay+4xSPZ3OtV4a2OuUjktpELQcYydR9sccrfsHFpq
BGT/Dg8OnrPZNkIDbK3A1gEZAyOuK+NkWigCiglk/sQCD0bydF0vt6+nnxLYhKzRozwsEByWOD8T
AQlvSrsx8vB6t7X/IoUe4cpTqyNuWw05doR29XE5Frmd3nc/0sGhUF16kL+k4r7DzEDyaXb51ei/
uJou4hlfZqiLVaujgsjyrgxkL/MqzBfKAfI74ErB8BZ6fq7v6l8EkReJjGdrSIKpyQrvtsarA8un
vRq1l0ArY4/brclRErb3uesrSRlGHGH2EgdloHrKa+QB8wRgJO7kgUicC57Ik8g4sxkQS9oE+tud
FWaAAL3vJw7d3aa+YOgUuKWapBhsV1iM3oEatafQp1yc3cnyskB2W34ymyeHuRHUcRqjOALGgAqO
jxm6OXo5sPE+J96EsaECyHWtjRJMZGvP1fA3UHI2K2wA2f25UGYndbwz5rrCE6DzqrfwNHsAFN0B
YBU9kuL3/GVxrEP9on4GOy2GeKq9/MAjhaYXwC/OevUBzAWhFOPSmxPC0yL+VE6dPVnkzioOiah9
45jEpusEEAhy+Cq4XNiZW3FC14sO+AgU1qlJhEG9p1RFZ2xnfqFpU0VX0phLYZDGbrbQZYNLQXki
qP5QRrkCvjppMfGRe+XpHz3GVxJZX50skjYAgX+XTOJHpi0uGimBga5yTGOzM924yGGHbGehVMb4
TFZ37mbsnNy0q4PlZx7GwH3tQNF/Wi9+BJ8LUg6oOs2Gff0oN++M1Rcw3rzvNK0wCS7c3nzOqtxG
o6EdAlflupRN21xJofq0ujPKtuiXuEHokgbFIwHbhrKrPqncCWmOoqiMpwYVtjpaMh4R1SQ7Vaza
Zc7D/aYBzy82tloJ42WEUW6NZMRl0Pu9i+Ejf7hBtwyaL4AEAnRzMFGodr4TuL3tm7a9kss4F6Pp
UnmsEe/Oy5uWILk8N/t+qNDSxquf8yQxXgRgeGCDLjvUG8LGExfzh5xXp0pYnqtC4iV+eQfGhJfl
oMdzNGm0fU7yFws4OyVIbnS3BF4b4rDuiR9i8kQyziSJjU4TTCh8Deok+c0An+91XedZFOM7hs5o
pqkBtl+eYexuec+b3u5CXkMnRwoLpQ0iytIgFJPNTF6j4h0ErA1i1v9oJSxMdmGqfS4asFpVme6S
MRF2TYOFCFpWchSBo3MsP85UgBu8loHPUg2PufwqRAgd0/SYq1xozW37BZ+0jhYRIB8xdlSKatRn
E5JHIkXrbb/PJwxmPmWmp9+33njMwZF409W0nmLz2Ce2j+wimjGsXivkLKGxXdO+aMujON3Iy/v1
E9vex4sIxp4wOZctlgTvZCIzpletU1cp+PYWMNsR97qo7eeocZHFGJIAfOVUbfDgp7QPJWCPze8F
IIITgMfJLhp8P5EbJeDIpPfEr973IpOxLZWM9WSSs78QnSGgwb+AxmkDY9nJHW/SdNtT/BTGltuq
vqlqQYb696T6HKYKGGUXTgAgbV+MFxnM9UtQiolHAaHNKNexLYqhM+il2yGCJCCsq4SPtAM3dNR6
bSd97Yl1Mypl0HSdm7YEMEbjfTQ17mCoHugRPifVsru+4RyVZQtzYlQt/SLALpsB56uDWEldfGB4
OdfFbOfhLrp0/vkqPhDarKgHOuE6Ovou/ZK7eQwmJ4qAOCZ2fxsfFp6X3k44rkTS01+J1Iu4kxMF
poIirqvXrSvOeE2W/V6Iy5u8JV8soKGaCrmRAZe0zPEJ2HdHjHXfosrwZoyKP/WEE1xQi7mi3WeL
W31S3sujEOsjYgvtY7RegXCXLQcDbZY1GFwEztFukRlbxmoDGHekdJUaKwlukM6jE5jNDq+l5qFx
KMEeAaJYICDChhsxfjTfgWmGt65E7BlsxvEuuuPhH3A1gPFcmkJaKaMpSvGAPJMPzE07xpMJ1OWY
97ACbt8c/X3X9prxXmVWZoWWA9vsPLfeoG/fqA7AOp/v05fJwyC3L6QeUBZQ+1YNm8df9heB/8Xu
GUdmCV0WD3qVIacwepQ+BiXvsLaHxE+e01fDM48Ghm3QRvuKDunobtEcs3IXTlfd9leYqIGj8wdM
6yxYi1EklhJR3C6KAgqYCzrN96UssRnDXg4MwKONaOYzPfFAbCC9YnKVl8fdvLBWX8BY4ZBlsSI0
OHZUHL5kpRyUEnks+noHIJXn605m052vRDE3v5aasWh2AA0ba1Q14DZzwkP24YlgTKrq5iaMahiw
MZknEZnFsa3c66vYzrOvlsEYSmOFZaRIqINPfrizfPIseN0XilSNwWkMw3+5Lm7zAlhJY8wkydNh
Cg2sKA2RgrI+91HmWmPB8/+b9/pKDGMOidgoRFegiGYNoksQ0QEoIwp0WzsAaHTHKzZtV6cv4kw6
tbRytC1ITEWMm6E77KEO1J3odI/6wfBDTFoY++Sgu9apf6lvhRNYn2lntIyGkOYVFGucdXP0hYW3
EeO4DzUR36HDugzztcg0TgjPsS+TbvxqpXJPzKwqqbaEoNORBh8zoXaji7akcW9Ujq6Yyp9lpXqc
DJOEpElVE2JHU0lp7/NnXRZ9tHo5clLeNM10BKzAgwJGk2pWI7tPmgciGZknaCM5tqkVXNff7SgV
tDfADtLRzaEyAZacSkI6p9hiai4aJt87u8D8/+gvjZN9Oo+Kqjb5xjtZrlxm49EhrumzhehYe0LE
5Ofoq+0AtP6NEizOLliiXqXR/ifzy5Tj5/8Wy5zAXOQgR6iwWCFHL5g+ucCE4ijUdty0kkF1eqVR
wjxISIghVEsDNCr72mfi9UGzE7w2gq0M3uIln+sd777etpTLyhjnTfIymTolgW7N050sNTdLKz1e
VxWeCMZ5T+M0iaMIU4kS4AQJwnIyJ+31uoy/uHEv62C8t7QoYlN0sJEM70vk2y07/R49Nregw9Kd
8aMHvGT0HVTgeeEauwLdDbSDgj9VT7X+l+hndYiMWzfAJgbz0+KdIRxIJ7qlWe+kXDtp2fQ91j8P
kajYtZbcyNpko23Y/w93gXH3hibFijRiF+hUaC7ZC0XWBCm5dau79Tfja3pL8VCTO8Rf2bcU42Hc
BO8mIiyCX1lXUZNADpv5BAtomFW/IPodneQ2DmZQPGcHsPISVwwMpF0tfFKCbk7JSTHNFPmtKwTk
MKH/WuFY1Lbe/fySX56ZgLguWhPc8E37LR6/awWvMk+X8uthXwQwLnCM9LgeNbii9rOpAcIasxrn
qpkjPWT6XnoQ3qKAhrwg24nsoXdT3uwRb4WML5SUpJeTGImPFoysgwLEyurtukZtX3OXJTKOTzXi
TrViCxepnu1nufDmOQQzgaGc8nzyrsvirYb+fOUA1XhS6r6dAKNKgPtE3mVh4djH9kV6WQ3r7DTS
a9lIL+1OcZVo8tLisQZAzPV1bLdQXEzg7OlXC4mrUlyaFJ5c3U1HbW8GLWYYysM/o1da2ZrEOD1z
7uJhqiAon16b8n0qdmbzT2go1zIYj1aX9VwoKexZ0d8XDcTh2kdb8lC/FapH10yJ8Rr93IInKj6z
wOX3aVDdUM7a+bbE/9Kqhvw031cPKEhjIBFRo/87W1UMrIoWGSrtoGiYkSwAEZaIvMOkNnTly86z
m6vDbNAIlrc9fT8/nPlID9ZjBgKb9rbdRT4X5GfTBizZEEVJkmTNYE50UtDFFHcodaJmXL1RrMLU
Hb4lz917KYFPt/JzEExyrIInkznhXFeEMF+w91JeO4X0Y9Z42MWbdrdaFXO6IRHzrJGxh0ZX3YVT
7lhNcZyqjONAtE1vdZHDPj+IYMaJ1aBMNYmy18eADBDqXU06R5wkdORK2rcaoEJuO8U3UyW+i63x
NSLLaZDKQxXn9wYCa8EcSrseOr/RtWDsykehHG+qvPCJmb72qu4MIXq9TdCyJGQ+Ig49ABL1Luml
wl6G1gWiXGwLJohV5BhPAnJS0IKmxsmNSTtWkef8lsRaHjRaeqiNcWcagGya5sKVFfGln5V919R3
kaze1oYexCG5ya35u6w2BzPUfNJnSJsMmNtPTXFfzeJ3jt/ibR9znwllbaBoBFPX7PBBuUNj6tt0
xOgakIgmp+x84yDD3ngtzTypzCUm92kHLHwTbBQggum7zNHC+7Zt0ebauJwFcjSdfUi1hqmkaoXE
c/uOXob4nk46g/vGMR4sA71XFDaXt7rt/NtKJ+k3rfyHCjaqrsxbGg9NmJkt3bYEgzTNwOK18pA9
8d7g23mMlUDmkityzUpbhRoBqCH8TiocaybPRlg9j7Hp1km974jiSpG5J3H1KOrJCQAmM89tbpu8
Lilo9tdES2W+Yhi7aNBnNLqqAOadnRI9ZwUycUg9TzGYTgDTGYGpGhS0nDPePuKLXKptq+22UPfM
cxkZInSo2ySK7GrmPf03wz7rIoLx0VYhLX2mwZvlgeZTzLvZlzx+5y5PDOOWdU1H4GV1IBerytsi
AT5QEZV7sRQlG3wm7wD22OPHrjSHnzhmsnnlrRbIuGs0usC5zKidZLkd7gAX5GWnch/u6f0zvvJa
szaRrY2LOLbi2urxsrQV9rOY7TGyi9kDuS3It/LpqQ7tcTftG3cqXBOpj9ZFfEPQF4oxMGAlEMBC
ZgCg513D2x1Hq09iPGGVlEs5FWj4UXd05Ls79aKdfoMC15aP+ZGgOFIiJ/MmQyt+6iDjYzr1TgZE
qHP9KDhWxJZvhzyt67BOEBJPsjuOxJ0rENrxmLg5NsMOc5QtOrwIJc8wyZs8fVFzLuvDZni32k/6
BSurrIZYkTGHRp2g6NCBEQm4hbTRqELLWnHHw2fjbRvjfCQxIr0hYUhVmv2BLC8lMTz0XPnXD2f7
4vrpB87RyGpRKC8WGCRCCrcaFRutHfshF2+LJogLZXdd0nlk7pcgdLV/jMuRF1EwVAHPMO1O/jH4
eSDJgPEiJ9oZqgJnwnRzHxNAuFSk3G6+1Lftob4tvcLnI7H8xYV2WTbjl5YhEaO6oZRDTxQ/J/GE
R3qfYZ4eDIfxgTumyztM1hvFmdmaCeIDtLJ8jo+o3iI0dvQv5nH2i84FOCLifh7pKeds2fmcWSvm
qqGcykl7BOWHPaFsiRGRKPkP70l25iZPBIOIlCwqequD+VDcpl86m0Zcql2ZgehmfvfK8ypUW65o
E0vaM1X5FJGcRlw9+YQm9N2YSI5lZfdyJwd9IbvXtXf7cXfRXnbUhoSLMc+jDv8i3qWCEdtZ9Syr
D1rdYXLMLEcbKKrHdpTRWdEiVxWLx8SMbENHs9eE9474HAmFs4SGQ9TCAdSBLaYP6pS/VNpLnmW2
lunfhx7xfZi4Yg5GMf2rufxAlthWi89Z9b2bx/31FW0C9qyuLJb+Z+iinowFopsFEBbILxIXbSAG
Joc+dV8yMPHiKeqDBaF9Dl+BPvkN+XiRN2VLzezaITI+Dtj9YinTEkdrhUEpo8BIyrs41m81M3lK
zHmPC9ybFflWx8QjMcSbKVlcc0j3fSfYs4xGB9F4yuXhWR55JOucyEVnYjCw2oVmlUG/ZulBst5H
cacMrW0OhttFX0Xte9LzNoOn0Yx/XBRBszT13CFMXhTFUd6jPWWqMYkH6rDF02+S75EzNDYveJF4
khlvmC2yJWbamdtyAL+2UgECsEYru5za4LR8KQCBbL1QQgUpuK6D24WQlVUxfrGYRGWWS3gO+rDo
bnXcqdFXwclt5UDnd/sPPrEkZ7EGU94Lw9mMQCqGfuGh9Iz5tcKcazyZrjTcl7yZi794x/y8Zwwm
BlvGKtHCBl6jKs5z5JGHMWngZALTVb2JnrgtUPT3XTEog3mHLnB+1UiGDOQCZ9QvVF7e6Sh0euC9
CTnxFtsdkBm9lS0YS971GKbsRyfWB05o8hebZ2kGEJtNyvP454CrL0WjiLNzABvtx13+FLv1qwQe
CPXGEmweuMVfxAQXcUx8F0cqgMBDvFUktJGDDg3BSIdAeTnIPp3553WRc5fHOD9NayRSaXLoD74E
8OLUV78YHmWdUwDyWfLS7NuDKtZleYxDU5TQtFQCU0uD+UXZx/5gqyg3to/8EvpfmPVFFuPK5qaQ
wqGDLHUX7ecIDFF2szPdDlMqyoueoG+9Mm1+Knm7brNaI+vI6tKo5xAutEdx01a/DkhWdI6f+9FX
FZB7gPfTj3QSqAA4ynSbP5bonc98XmvgX9ysl+UzXk0Mm6oB/xeuNUz6yTZ5jAakQCfaRgRekVvJ
C2+qY3Q/vdWPmM4+8Uxz++r6KZ7N9oqhiMZBZUKg3TWNI+ho07JAxuMQqz0aRB/t0TLudAy32VMo
czz6tne9yGYcnjKYpjWEQrzTFBAhzJY7Tn4uEFzi6YOuz7xxM544xt+pCdAwxgIHThlNiN273RvI
Ng/THvNtX2l9rnemj8Tn+orteP6yTMY1RRZZll6FrzBP8w/zsCDDGHmG1xyTYE6A8IIO4T1PrVTe
YhkHJUtTY8VVgbx6iuGPSXlUzEH0w6X/FJnmq6zH3hwZQROafpK0YFqZBqeR6i+RXN4kA6ltaxmC
JrPuo1bF0KSg7qU22at55eZVuxtiw8lmQJiqFsiWBRAZlV4ezXeROu2TDuV7PbVmbzLwjhhLDaSi
aXIKa7B9tMu+Mxa3SEB/OyWibnctmOfkSPIEY8I8lZAcKrlD2AvDAysJwM39sW5UTpJhe/LvYvrn
rp7VQ1Yu6kw2aAJG3Ik/RK8E9Ypinn3cgOplV+KO53JcbT+wLlrAuNQSM9yYi8MdqABuQc+/RKrk
VtJLV/C6Z3iCGH9Khr41wD+e7uQssifgjghK7qAdwdbKj+sRmULDn18jiMuaGBdqTP1clBlEDX7y
mN2QU3pqPOPOcps9culOQfmR8K7TdtZtDdRb081A+Oyp76Et2zm6FTFW4/AGjXnWxvhTDXwvYWUi
g9TLvVN0gz0It0LCib+3A5qfCz9vzEqBlCJTtEVE28GyPGnZw4Bxp+tbu9nODTwhVQWmN/BjVGYZ
zZLl0jKjrZPOs6DVKH2Xjrlvop9MAol08DtrWXIn7zWUBu+4OfWtx9ZKPJuilBogngHSIN3FlU1m
O9ExUPMVLBiASkyC6D5DSPWg/eiRBGy+cVa+lTpbi2ZuhSYb1aHsMZZL+astTMi2BxoP9OgHqho3
ypDi4eXQN7Ev1zKZq6Ere7IIGHk493ZJKJKQRwpCaQbmkdZfMTRn2pGv4ZHLS01sRpJr0cztAKL0
UuzwpMJyQ/Sq2uVTdgINASJXzZmmvwP+xdtg5mpYrFRM0gxNFJ2HydKBAlS75Y1wkkEqiKx+xn0z
bnmk9RKZ4BUcCxhn7ZFAG8AiBtJCCR3ZlKWGfLquOlumv5bDuNhxTHVJy2D6mTU4QxvfYIbVMZWS
01y/GYyv5bAelqhZWQ04stkxgHur7fs9xUoGbOPpn/mztTDGx+qjoTcybUjJa/NkRsLNbPY3DQn/
QSy2FsP4m1RTC8GQUbXrlOixl3VvqCZbJQiOLMuBJ3q7flQ8/8bmGyuiJo0WJ5j9tyIEf2ZH0zr2
XFmD3SivooDQQFTcaVDdSYwBGifZgtzbTXjoReCnIrBYkPRqp90S5zfT3PEKIttnLCkKRrsAQYBW
yD+/J9MUjK+RUcAsf9CGdkCffaC0R31BCs4BblZl0yZX4hjVDck8xUO0UC8gOvm9hBfe8M3wDDzH
lwauh7e+TVNZyWNUuGu0CmOgqIAsAFdS82+J9n3OOOa4afYrGYzmtkD9aSW9xmRCErZ205FAjqbX
qCu9qQj96/rEWw+rvrrRKKMIB66r4GYilW0mb8pUO9elcFbEwmIUw1DPJAWTcSXeydm7MQPjL77N
xMW7Lod+LRtXocsY3YsWGnAltj4VKnOpTTJGSmhXY+nTJuN4L3OBVLeXcxHDXAR9rS5EoUlEQZYc
FTVI1dwVE7KVvNk0en1eWw9jTHIiCrmh4ErvXcmfnsYJdyteDoHiCSCFcXnX+bYyXNZF172KztKB
6AmxcA8IueyX1qdwmuzQ4lUy6O5cWxRjQuB4VgstRj7aTMO3KonuTSV2r+vBZm5krQiMCUWWYGlx
EeVnt4CRZjxUVKAFf1MqQEvJ77oPgPUJiIuc6HNzaaB6Mw1LBNbdufd4tYElUtmA9oPl6qbmmZn4
rJnLwz9Z2koGE3LVs6KHWoshGhqFaH51QGGDJtG6Yxf06JMAdteJG9ZuavxKKBNsWeZkTJhUotCP
UuuaD7HsUqr1+Alp5Jvxc9rcorMeGsl7lGz2uoNU/ueOsqaGySTUfFQMiX2dHXOnHNun8EvhSI/F
0UBx2KFQHpHb8WZ8Ni1hJZYxvH6aQ3nsAcki19adNPeqDeKexjZ75TPnOLeegusFMjYH/ghdKw0k
Obolru0mN/bg5AXwZBvIyQjGdPIhtNDTTlcLu2in0ePI37xAVytlrHFpJjGNJJQlohcZ6NO0icvy
hoP8vnipJ3DLpZsZ0vV6GcusiKmXloX3GeJNV9BOcRHbIWmDRh+8SHvukEfTondDSh1der6+Vp51
MnedNiTGiIJmtiv0zlOFZrSN2pw4LoDu1y/e7bKf7As3tmahHkqYZ2k89s0radGYUn7pitxLlP1/
tJ4zdOTK2xijuoyxgRRkO1huaHpWzrtPNxM+q9NSGGcjtPGipxpWEz6Db8QrgR6kpvboo7lk8TIU
1IFSH1xf1WahbC2T8TUgc6rKYUGINTrhg/VZxljYstfd9kdh2fEt8m53qYOOpoBLN8AxBYXxNaPY
il1d4lrvXXNHsSVjV3ts0IAmusMu33ELsxzTVxgnI4qZHlkGFpoGbUB2w/5cdqHUYxyd5BmdwjgZ
UlaChRZwigUrOhRiXkCDdBHoPrpDOUq5/QBYGQDjUEq1iFUkjOn9NHqUgAMIeRhuoADZtZPyIiTO
xaQw7iQXUrPMQzyR40B6l3zJVfY11CVDdVNEMOs3gWxn3LzH2bSuWTnjSrJ+AW+SDNObGsEdNMWd
cdFrahrZs9hXzqKVAGObja/9MH5PiRCocv81NPLDJOkOmdAj3FX7epRO0PRDWGhvdZMctBAQ2IZ0
Yy6zkzcVku0AnZ7T6F7LtO+d0DstMv1zHH8rZf1lGeqv/5ndsUhIKonIYIAVD3Y3euS2fkLaLKBE
tTTrmLmU+AvYZ/fcK57jltn5QHMmra7KOMJmxnA75cVb7KKxKcTb9EMEgF3yxAt0N98JsqLLimlo
Bqolfw50R7WyNKE4aw21vDBQdsah5065bq/spxj22ZOQpgNrDMjiIkv2uox4Rtk8cU6NZvV+1cSL
DCbrh7dvRELpHJlhbPfmd8gG06Z9ptzHNm89zG1QYFRWVRusJw36QMoAnJqC4/ZZemxnkM+W3nxj
grKNx3y+beKXFTL3QaqGjSHGCAEFEe+f8VOeoNrX7bru/vpWcpSCBf6T8iGs1TmGo6dxEIgSi2AM
ai7B91+EtJf1MG6/SiXVlAFAv5N3FKa1veuggBRGlABKrfIxWeEmmEV2z6v77/fp/0Uf1f3vKtH9
7//gz+9VPbdJFPfMH//3rv4on/r246M/vdX/Q//pz7/653/4v6fkva266kfP/q0//SP8/j/ku2/9
25/+4JV90s8P5KOdHz86kvdnAfhS+jf/7g//9XH+LZ/m+uPfv71XpOzpb0NTcfnbHz8Kvv/7N1rC
++/1r//jZ7dvBf6Z8zYXb+W/gi5/K7937L/7eOv6f/8mGNZ/GbJsKaIlIvJQME/z27/Gj/OPTOm/
MJsoi0CjlzXLQDP1b/8qq7aP//2bhH+F3mpNxEivKqHLCxrVVeSPH8k6IIaBMiqLuqjhG//vC/90
VJej+1dJinu0C/fdv3/7hbdAF2XTMHUAf2Hgx1TZKXV9TuN6jlsRVB3zDaorbqm0sZ10JLalOb4z
xvJTUgGsREzz+1bqv4J65VDEYwniKxAMNI0w+1ZYUJAVM3qSluUuWvAc7rrxKAiJ4ulS3N4JEUG6
vs5PfSsHs2lFoF9Ob5UhwxSfNR0WWUHCq++cWRBPndzYoqWbTklkZDtrUuE/Wy/AaIm8SjBLcEVq
sSOPkuooVjI4ZQFyhL7LdV+XyXjQuv5ZG9U+APiEYqdh3O61/j6b+mDp7nFOn2SjcImsO4Ix70qI
ydM2WCnBH1v8py1l3CZ2lJJ2qYZsYTvlcxC6ip0FK6lbSTBFH9zWbp0jY9piIrzP/etidPY5cJZD
CS5UxZC1X9prImMoAEghiOguBmVdaS5AStaXt7Qg9ICccQxPZhI7fW8UDkAePqtg3Wi05DRKQFkk
RlDNpTsK4uBXkvbRm+0CONkyiJv5KC4KqoP12LmJqT4IuuBO6pg6cyl81bP5RY1bN6zqB0MufWVE
/VCArdldHaEI3d0oy/A5VNrHMC93aQxgCTNBXA9sDswQVbmzdOQDAU7hiz3Qxvok3knmAP7WwczQ
ESjciST2YzFN7ShUFifB+5Q0jR+ZGlDnF/2gG+KnXi7Qti0NQFSpMreQ36cMKZE6DPREAqYQKQ66
bNjLFFQ5kBeu77r1y6QATA51YR0naxiiJrIXvKwJ+gg2ANA+KvFoK0q3mxLVVkrjLSHa5zEesfVR
kTyESRLaU7Y85ItyEBZkhQa5ReZ8eAxN7Q1UeZ4kF1+UUJVRDsW9YzbZszLg/6ix/iaL415Ab+Q8
3lvz4JjN4ucVUk4Aho+zW6Qt3JYUvmJKT8Ikvy5aB47EGrWqQf8SxYsPngvcnjlGbxT0Btq1Ir8V
muaHE7nLM+kTRoEgVE/vSYjpiqo0n6Ky8qbF+oLvPBnITZAk/5xEpt1PaJStAZlEhqDQp1tDFUvP
EpXdUuW+nrdo6ARhgFidlLEbvErC5xeNFCK5oIVOKpW2aE6+1Cm23MgAbaxKkCmhkSAXqh0h2V23
tN485l4bdns9A/lMkwC8RY3tfG5qO6pV4ozIB2VyrjpFLgamEraulgBLR1D6zM56jNiouxjjRboI
8hT5KR4kOknkLRNoj9vwlNUPmK3d58Ob1PtVLhyHsn4hqfGA7btZMmhLnR2GKHfmWtqJUmU3I4gP
Isy4DYaOsZ19owtfl6g75taziK6JKn1rpWNW994sHPRc2YmhZZdFECujN9bxHUktG3Oat6TYRd3T
IsS3xfA9W5J9oZ7kZQw00hyt/pi3qj2U3yLhGBqWk6mnehJccTG8kei+MYm+2FQHs3qQ0oeoL+xQ
3OnCh2WkjpkmXtZodqH/yMFeL/5/5r6rS1IkafYXsYcIAgheUSlLy+4XTlcLNIFWv/4zqnd3Mklu
sj3zcudl5nTVtBPKw8Pd3Ew1DgrRLSVuPmpJ2xpa/KRI9UG0+WbwiseKoDulzjaUoUekVEDw9aIl
o41ErB34N408WGqEpzDqJ7rgdodXcK7iBYHTmaSS2WvMRrrW0kfFaVV/3+TqjvlopQp+ytnU5tuA
yaB1Sg3AaElgW3hOlwgrzzIL196ulEBaoxVOSOk2YwN06t+8wHNJZljayK1Qbg4hA3q//lZB8UYv
Aa2WC1uSJLQTcTvqkjeiyTtDTEjP2uQy2OBq6vZxZXktKvD9U9MFZjuUpqql+1Irnxpo+FEWm01y
G0at2wGH18cmV2Mz7VAeSMw8/mUkW0EVU8GsJpoNihaTx6kZooIN79iqudkX7lgJ0wuhw6C4YwKa
Lhk4cLKLQOmhw8819W6oKzPk8GzGVsLvovoARaO9jD+FpK8ZejgqjZm0kw/beeiZEoXheK9+/qYn
x2T4GG7F8CENhxafNO5w6Zt+cRDgJZDxueV4AFjCVEhojjU8GPSzwsRUaxT9epPgP1sQ75ea2WiZ
yclWwu9q+KrS2Kb4wMDA3a1slMko/rJO2YS4T3P8KX4hhomuCsyR3nfAJw7dm8rbA+m9G4UkFvU0
k0IOecBDScei83LfeflPKJ6gwcTOQtzeoWLiKrd9+i0JaifoXlhVWSo6Mr0E/hgEdy/VkJp5bZhy
eANlO9dXCqsinj2yxAwEDoKErqn7VkqdjO2i+mGMEruisQmyS6sWqakxrFq4VYrSZL5scY/cGiT1
TaMTL6IUr536Q1FvIY0LcKz8buAgBNlr0UAatz80w0OQbaUefJxNbZHueRycYvzheQeleC0hr4HK
/SDVZs4fak1zShrdy8o9IdsxqHaeagCyH+0KNHWFuWqJ5l33jUPVBU4YOQ269BWeHQy/M40KqaLi
zhi/BwYGz99y0W15AUklbB4WK9tYQt9APtRm3WTbvMWCjV8Gdlf6hVU0z72ubnFrQ9NA29SFtunQ
5atFjanDgwfDl9gfvwZQT/R+yAmu1HgXDN9V6XvuvYjkQ+u+BwEE1sPGGg3Z0nuxCRPd9OFmo1Ay
82qfy0dSYFOmwgyQuKYlt9vsaxiVe+Khgd37mrTGtig2YFk3obgJOvBXoqC9u3/0lF+iR79bgeYH
PYPp5inKNoEUWmGvOXrcb1oqbClkduJBmtN7KEHrE7bU5slTVQ4HoiKo6NJtkP1kyW08fFD/naYf
OumsNKw3uYbTh3RsVjYgm5LMNkanEjY16MmAcwM4F/BK3Cxe8xWSlXbAD10AAnohrKoeLRqgApAb
ZqnVTuv7lkZfkUpIpTcJFXLTT5BWrhNbHyqLqzvhf6tVIEURtHCiHwr9YBTcRAjsxjx79Yddkf+k
mNukJZDmehqxUI1x7ORDkOwUCFUH9ZsKgtpCL1xS3ksFf+n0FmrHmG8EFVkOH2NwYZW83Laj8Kye
Wd4QgFgkEFbGQDs0vrfiPkok7PjEktB2ymXHAP6ulA+tL5myl5oROQr0andabZIU4mAAsBPbx7Yh
zUObMjPCgabVr76AQBX4OvIWFW60VHUYc+oAjLPvxvJJLn5JiKdi9VjzN1/eB/1gGvFbGD+H6mgG
MoAJ1EoUYUVZbyo5NNby0ZZBPtPmNx0S1H2v2KVrI1isoDCPKyDXGicFNk3O3cy7i5Uv6RDZRfaQ
JIehf8iKxh26xx6ntAUCOCrfc51vOwQkNJS+pSU4XaX6iyqSH834NSseU/k5xd2iRrqZZHcjGNNr
CTflj7451Glk5fxnnrWmHjNHItDx4LXu5FkEv4eODS13B/8QVpKVBtxM428Bhu/jaCrRPVFSZwo6
aPwsYratFW0nJw+kgLw7kza9eAw6/JVF5yb+U4CQQlNKB0qFTg1v7svsnfepY0DNQ5aaI/We5UBy
siwxqZbYY5ocfN3fSi0Fx/Sz3qpOPOJ5YzyH2PN9A9SxLsxhVLAcilVWkl2VaBgPHJETSxH6ltQf
dY0MU1oh6I0tcGE5YYZXSCI7TXvT8RaOcGu0UL0o76uix/X9JGnjluh4MKn3qU7vc8UzR0K3lED2
gz/3fbSPZbav4vpoQC8sKlO3K35lOHsU2f9AfybdN8KOLNItQsDvkr4KxGQKyEb9N62As1N6K+5f
JegxB+B27B9zrElGASFu9iLd0Rz8k1j60g8sKBPYIU6bVt+iWclM8ZnagJ4hDTyB+Z6zzM49xVRZ
ftMGL4CiwYVlVqwjRldVSytvc85GPALUnQKwZqEAmz7oVotzN0rvAjuGJjhp3VOg3MTDg+ods/Bd
1b9K/d0wYpsUiqNIzxKPd0x9qtCBO/b+E5iMbkPwkY5FY9G+MeX4h5SriH7Ce9FIz3VXOAzcvhR6
zJ7dQTnJ1++ziV1adiGp6YSaK/y7Ln9JVG4PxX2F3wq0V6VuXC9HZTNrHGrciuBpTCRXS58GvfiG
/93WxBdDe+oT2cwUw+x1zxSNC4p6MwvH3Riy90r/mhnBF4mndiqXQHKGRLJ8DtcwxojswuG9YWpj
Nwpndl0Vd6Go37Wu35AKqddaQq9pIbm89LaK1n4ncvkl1dGQVqiQFOsGYaMedyBQgo0C4G8HgZsh
q+oPMbaGWQD5neTdjZ8ETzyoXUKMmyLbyQMiRiQ3x86px/e8vJVTYgb+OwqAph8PtqzcxdJNVL1k
6Wh1OsFz1BoVYhaFTaTGLiq+BdvvLxq3oVUH6R2Hi5bhukX1Hktf9LFzmwH8DxXZBQxw0Wg0eZLC
SPzKCunnqCWYeoUxCEgi2ILU3Y6jwJgOj0OIfZs+DvWRtsqLUeV7ta9eWFdDXGc8+koNrw0tES7u
5fw+kbsXpYGcgpE65VAfcHprExqEO5Kq7jjIYPxJHbbPBN0R4W+iRDip3j1hfVbAZPOs4OcLj+kE
6RWIGZO5pkXBJYMpbcBcrfTdoQBeLW5NIpjl49F2/Tm5ZmpKi57kCrJBREjawdQYZA8RdEbzAlG6
9A1s2SvpgnkK8nNQqgxiOk2D7uG8x1PJUGTOy4i5XgOS7/HHIP0IlNKkLZywCtKmHtcXIqbrw7sA
cc6tztK6fZ5oUggmaciDGLhZbiYpHvWAfLxd7Igj3IkBVtzXm/+hMDXlOk+z179NKwaYlhTkz+g0
ISdTq6SpBwxNPEWUrck77+iBZxXBwl04KcZWwb2iloj1cGZpOwVwB0KiXaSjMJciBOrWQKVLK00o
xa4iBDWHedqAk3iofUjWur1ALkzZNF1s+ajQRM/Xp3yeSJ+GfWJnXhgwPD2KY3TPuyRJraD5lg1f
rhtYmtdTA7OqgGLkkiclGIikPHbFMSDPfbIC5V6ZK2O2a5BFkpqoxhh05bUHHnGEt0YwuKHj4/Wx
LB2K07HM8v+IA3oDPBrMhVaHHY+jQ9AUZwYT/c6QygCtqTggsoOHzXW7Fwjj+SrNzr0/AptR+JjE
0u5+TVVT9C9uakhMyGCPhD6tdd3e2ppNPz85C6THCUFaApoLFaS9QOmjqKCp6uoVM8vrpqHIgGw3
1T5zzSdmcvSr84qFzDWyO5rh2Vc9IkS3q2x3fTiLOTigGGVIzU+aQ3MPHQ0G70iO6WOathXZ97B+
BAzCjKLSJFW+aUTlRMl+qHrTIHtf+2akqh32w5H0eCo2qcmMo5FN2dBHzz8W0jGiD3K7sokv07M4
iExRqG6oBmPGrFiddkmihAW+scGdG7RoaJKOEvmq5oMZjCssgIvre2JrVqoe4XeGSoGtpHjO04cc
SBdKV/bs4lk5sTH9/GRxMw9E+RpeJ26j5Uh7CvQB3HjiJtGQrFDei+y5Wjudi7cHgWoiHDjmkWuz
bSunKWPKIJibHdvv1S/pDqVOK7nzvuSH5jseThSdWpGj3ydf13q1LujzPg+oqss64aiwfNZfTkcb
hT6OStlgh22S+9Rpt981M75fF7VZNgRrsg5iV01RZttEbscoVfwa1xSaStq7cO9v9A14kV/WSqwX
fDKfQ8JUMoVD2Emfk2IGPhL+Gocl/1sLiF28r6De21kIgjOH2Pq2ePFQKRzAGObor+gF6G/l1R64
RQ/x1zd8zsbJJmqlMVOiHt8g8O7WtfHN70EQKgVToef1upNYPBMnpmb3FMoHAvrfLZzR+F3r3j2A
qjuf2NeNLN62J0ZmN1XDIjF4ZBoP0tGS+gC8xXUDy67uxMLsihKEFn6iwQI0DD4RDMVNeoM37y4+
Aod/0B2Q2L0mjnyAVPheezC2YB8s3esfcYGbmm2dTyzXybLh3VJLeIRNmxSqtNvfCvWQUoWOT+vU
BwWdMe0mcNawFGRtDWcOoCIG8XMdg2dIP9lIA4WOZ4NGZ1Pt+l/8Xdixnfxca+xe26PTz08GWyWj
z4mPwdLxxlcLRyXepq7xAo2TtfbXaXvMY1QwV//nSM5LhVBgDpIafReYV+R4DmIiJ2MmCHQs71De
rDESXUDu5ss4uyZ6iQW531fMjZUHSADbhlzfZtr70N56oKXIGjzqgT03GxnSDK3/ih5wG2wzbtH8
uL6flmZYU+DYwS4MLP0cyyzqjg2ZgTih1nfIGXZiNEUeWV70cN3OYpgFxD6DagfFm2fuXINAUaA/
1SG+24eP/mES6/vOTIrX6ie2dxUMt7Sep/ZmE2yMSZxxo8fAbHRn626x0dA0D5WT3xRhfyesOzU3
u5K7MRmCDlTPrh6EeyV+TkW6rYfn65O45OJOjMyxW0EX5XouYUwjk6xAza3AcK5bmGZlfgpOLcw8
dTwqWqARWIiV59b7VZeBC6pzU+u+CBAFErUwr9tb8iqn9mZOG82xQ+n3sKdJZB8kD11WbbRuBfKz
GLycWpk57rLuVRJLuH/Uu0lLvXogHzX4mP1NuBPgVAJo98mz5E2wKd7+2fCmBT3xX13P+nKssSu0
dtjqdECZVN3GxFuZxcV44nSAM+fcBYEBVQdMI79pUacFx3ZltQekhvaQxrQC3Lu4HkD1bfvv1bG4
j+1ss9bHv7ySbOIWQUgDvtrzoY55kJTBNFSd7yLlpap2OXv6nM0/Ajf9PyFLZzCnqxCo/w/BTRPc
6Aq4qflAqPIbJTVBoabf/g+kif2LKHjeGQZct2woOpblP5Am9i8D/pZpKgL2f6Od/g1posq/qK5p
zGA6uDh/o53+gjRxcLUDJQX4hqZC2fEPEE3n7xRVZQYxOIECA/CXuFvm766oQ60pSut2k+rtNm3j
rSzljtGCSEQroJ1MzWiUzC74cjI5/wPoh+nQn+RAUOkYmQpI1/lOhLxAV7Tob3KznKMGxMxUzh3e
rBzt+cU5tzLzXKiBEyOIo9jtpf1UhtiM0A72V99dc5f/acbQFejoYUiYy/PBoGdCrvqoiF06WJMM
DXRLQSVFn0erf63uAgf97dKqEOyCUdji4JxWFTzr5w12fqdAeiKsYrcM9PsgI9ugLJzrizS/aDCu
MxMzz0gbEkag1ohdpepQUYytSIpRtQTqoeycVH5i2sN1g2tjmk0k7cIs07zJIORKwXNmjs1KCPkZ
K51envMxTVvmxNvroA2B5iVMoKYZP4IG7sXbo+nNP4D/6NY/ek9d7fitlR6zrbpPnG7LbjN1Je9z
EafPP2L2iB3kUmJZh7VDIQ/v5QA5XghNxfuJ13gippU6Z53V+JMH52LoFN4GDgVo6wlZeTp0EAc2
hV/Aam17KkrgZoD2ChQVGdTeAxeQMGnnud27tPHepA1qlR/6j+vLu3Acddw7nCtMBxhsntNtPY/J
LVyMW8jpMQ/bFzkH7EoACpPTlZrENJaLscKnyVCYB7ZwftOlip5VXtXEboAyY3MQxrdIPP6N0ZyY
mDkXTGQQ0KyGc5EDW6sVVJt/RXF65MaKr1w8hieGZpGR0QLrMihYt7TRvpYl8JgFUBg8tEpJgLhc
KbaKn9vXB7d4Ek9sTj8/OSZ94BueMQ0uHsB/3d0n6hrD5JqF2W5kpVeGcoxRAY1nFuFXmm//2RBm
J93z0KSRaRhC279J3W2hBWvHeDqmF5tMo5puQDHOgHTK+SSFgujMZ9jPvavtm9tmdIbbBFrcoWXc
6PHnu7S+VQG5RLHy7+zvE9PTnjlZHxUUdCOQo/D+Re05AGBCJbj9OkRkTZBl2VdpGq4ZvLzhOWbr
lIL1R2LlELuG1NpxLFlifAa2xUoNtIWN32nyQ1EkiyT3BobJADHzUUiRitjh2bi5vqIXzVOffvPk
W2ZLytO0HxKvj11SQK8WF7qDOjKxZTdz/Lu1bMqiCzkxNltdPWpzPOFgjFWlZXAAKSMNaKi19Mma
mdlKtnpvSHmF+a2NBNgXbpUps+N8rRly6bgRWWY6Q6mBIEt7vmGGSFQ5Abc7QCnVfdT6DqrmKw5x
yU+dmpitDqU5+tlzmAiqLYVYsZpCDhxlg9ajDtUB/RHxyhFfmrtTi7Mlqtsw0PoaS2ToH43km6x8
COWVUU1/x/yQE4UD7T+VJ+gnUe7JSesKlQKdj/WR27Y3gzLcJQHrzVKtbJpHz0aAbOz1bb50TZ5a
nPleOcQ5hCLVtMtlU/UOAUSfyvBWrD25F7fEychmW8IXtYdUOuwkvNiBSmxbASx2fSiLC3RiYrYl
RjH1UsRYIC+qLT8G+K76UmN//zMrs23gB03DUw8bLwIykAAMORRfRr4q9ja9SWY7gesKVTVUA0Al
MT9C1EO1s6FZ4iZ6uUWcupUL2aapuFfzpxDQ6jEbTcolK4rZg/DClf7Ky6lEFEOmwM3goHRRZ7ui
TWJgHwqImijhmFrtUEENrejah0RRtbUduGwLEaKBRhzUWWaJMniKXC29PHX9AK4dLDoKe87jNQGh
y/2HEaFhB31/OqA985dnVuYhl/oChOcSMQcCGPuIouPKYVocCkJeRJzQOL88viLWwjSpgNCukIDX
fhbJR8HjzfUNeOn5GChb8YamaC25LEpVYpQD5KYz109zyL3w5E0H9tLg3AYP+Y3RgueH6T+v21wa
GFjV4JN0Q5dRaDx36F7NkWlUw8zNSYPIEORCw0PI1+R5Ln0RA3cbXoGqjkkkU1/VaZxRoAamMDnO
3FaoX0BP89LQ9EWNyFNerjVhL22HE1NzomKpHEIvVBNMoipeE5Edc8NfqfsuBDOMTRVKlSLFrV0k
wJqSwXmDodiNX9V39Lcm4FhIXyamVgaV8YkoVbKR7lhTOF5YK5id/oHGC0Pm43wWsz5ruC7FuUsM
NGZEwkqS2FZCf2WvX15VTGWAYSEPgWq/MheiGrvpzLIuc2kTPApA9nXwWEDr7tjnr56G9NV/01v3
v/3etbatyQeeGpvFLZ4fV2Xht5kbeaN0kyHycxOKfoUhAGHE3zHFDYQPaLwjn2WLkyu4qXsgEps+
g+P90IZNMO5ou7IzFlYIo/nLxMy7ynGYizGCCSDDHbSHoDKpHOpadq+P5KJ8/XvW/rIzfcfJUIqm
LhNWjJmryYFv+mn1VcggL8pDgMSBp0fLAJjLpFc5JK7RNe8r1i9vsGnN/rI+u44RmzVBrA6Z61Hf
7oAHGNBAJAZQ/9zKiUCL2RcN+YCqjKze/3nd9sLpPjM9u6O7vEtwW2FvquMPNK+hP6VZmdsFVwWa
M7z1kQtjl52ZVa/2JVdk7H6tNekY2jn5aMbepdGaJtXiOTuxRM8XsclCX4zo7EKHlHejS7nbdcNP
Xw3vu067ybRm5a23cLsgS6sbBupyxqW+XEOJ8NKOYdWCtjE1uXPBsrbzDHFTGWlpCl+1KfOyFWey
tGBIzHJNM4DrvGiXLNG1R8IAVrOu/Y466HFU117oSyuGjkDUIjgSNWgRPJ9HPoQ00DyYYCnZ1q0G
JDCx+grgNX2turQ0Gq4iyz4RDVAEG+em8HiHyqsiQZkDjJxRborRyl1/j9Yqs4Ru3D1AAOtUTYtG
NUpljjvHAIr03GhPkkwnKg6W9xXMZHzf79J9ZGt2fIyf1RR0Cv8DjHO69s+DVIZMPsVjncg60+ah
m5GGqp97QgD/oH8n6I58Qd4WtJWTVFpmGz/zzdoDdmkVUdTA/oTJqdHzfJQ6hFAMBd1GrkQ7Hx1/
6CutPGpJ8vAMZbiVKHjBGKIQvPk0aiD9MR8e8wNdbkQhXBRc0AAWRAc0kXwJ2OgYAjoZ133WUriA
LhUGOBVefkhbzmIstOOCVlFSBLJg4MMod2AFgUAFutD2bAcxjluQv0H28rrRhZtIR2TCUSma0h1z
rF5rUH8Y+zx3Kyrbjd6ZA5vE11YFT5dmEg+JKRkAuB0Ad+fLppaSpHvGCHUwC9heagatxRyx6b4w
5sh34bOwi6fQRsMQWtSuj3DJ8lQFUzQFU8rnsMdKbtqmLWTh6qVvFQINaGNtFTo6JLJ8JTBfmEyw
CKDqpmFj8gtoOgnjUmt1BTp2HdT7gtCUEN01cmxfH9GSGTASUEThWDp1HqBIQY8OGr3EmrViowSg
ihEmcLT/0Mrkbk5iB6NFtyuURku3rJOPQc8dqnJH5slKYLewPPBWfw1m5rUElVu9LGCGAGuuPuRo
Lqmbo8bqlW1wOWnge8GdxoE0wczNUS0ap2CTa7vcbeTOVstj33z0wxqi/tIFq3gvy3yiAeTKBQ3g
IEEGtg/wqKAEV2f2UoZ//sA8tzALBmgwIKBXhtyV4nBPgajlUndI0bV2fYt97qEzx47ty2QwJYBM
kWpgwDhf/SJMI5p3YenmduOI28kV8V0Nzl6gsB12WIM/LtrDkxnsiTqur4ugexjUripSbIOJg0hC
MwJ6aDfpTe5ATphZBtp2VkkvLzAgYFsh00MaDxi8aOHez8cYlIFqeGDAAP6IQph7Eg2DioSZfwzo
77SkmwkdMWwzpBbvpcxay6lf8GV9mkcpHu8MFVDpedEoqqSc+n5fuuymAZ8jSBVBqC99/ZSdXx/s
xU09DfbE2mzj+CMOoeKreFq7xvd0W1gpmMCQYf5GgWnPrLWGiovjNjM3u8t8aGSMOQuFm8HTesMm
lhE61iuX1+WNObMy81FhbtC0VekUfvCH7D48dD+h+3bvbXuLus19X0DIfi1Rv7htCM4GVHN0Df+e
vS3GFoEqto5AcAeKAjSa+yhvog6THFqQnVFTftNV0wDVe2h7j2tgz4V5nW5pFOH1iXtmfl8nYZJA
yCrK3J6P22DobfC0oPWv/tObDIgPAJHhBGAH6YvZGDsBSDSZGCoqUD+ZyhACgiyoaqFrmu9WXM2c
DQ/ngCMgoLiiKQQu5mFP1Y4VJN600o12oLGAWGrn/iZWL/44wPqMxfHpyDABATMPQmQQ1jcqjWq3
xCnQyMbbV/AxSmlFv5rBVffGHvHJVl17hl/cCudm59IAsjrWY1+GMOuLHcTsdkWr/2mg+mkCUFUK
mAsi1ll4lStgfYkGv3aD4IWW99FI3AoUGW2zdq6XxoImNdngyATqyhx8koCIRsv6ondVELsICWWk
9vg39sOpiSliOAk8GkFBta8ltZsKgjJf/23QILmlCIruR6CZzMwP0fjDk+GhHcFRzPVg5QsWzhiC
hL/GONv8LGmpMqZ57xYg6qlEctDRSQVm4VXJigWfjHgUpwt5dpXhtJ2PtA+MLmIRRqp11b6ALLEp
o0Xb4nob2FXQHQ3N/9BD0Ac16GE2R0+mNuU14vOs2OncW9uni+PGDazKFDlLYx4iNanSdWNESzcF
D4GGd4jEQpepxcr0XuDVpwOvntiZXUVaL1Hu66LGXZ8fqeVv0Vk5UX2y+xC3bgjlJmHn4N1cU26a
1u08pjm3O7uTFAEkQ5bj+FOSgxbJV+4SuSrsVk/3ed/6dlvGbyt7eXGF4a7BBgYnd1HaKLS6C/o4
rt3iV/IDMhlPkH+0Yyj+ZQ5EjA7BihtYHuF/zc3bC/sestaNjBXMPHHn5fUdg259T8C400GMQzMe
rw9vecMAZIOkA73sKDOaqinQ8V26KngpQDhjqoivibxyyy9ZwTsHiQai4y0+D0XbsZbitlJK12gL
JA2rIxqqIJHertwOa2Zmbqekddk0Ccyocr6RPP1RhNUb0t7un8/Z6WhmzsUAb1MW5qx0JZVuy/GH
YB7YjNYeIksb4dTKLLQlRZaBHQT7ri8Sp/GifVL4mL/I1NrBotnKtrt4w+FAn1qb3T5qSf1KEtAi
K/md1KlmDyKMHIQuyG7/+V4wELOrDGUvpObnLqqORcr6Lu7c3vcsWjCzz8GuQ/6WFXD4UQUaU2ye
9qEowCtVDyuBKlm9B1qZ+hiylbhnYb9hKP81Mj+rel3HU3dr5w4gzKq6bZ08Ufrxx5sNrziwByLD
IyPnOVuYekJhxEWCm0y69+vBjtFTrodrT+uFzQYrKNihg0W5BCYlftjxssvhV7sPtaVmCd6ggY22
L/8EYb31d4YEDBRcDkJTeXZMMwlPAk1IlduCbZ/psWU0fMNWgUhLq8Pkv8zMjmkURDnhEWaOQ4VL
lcygQUbHb82/MRh8r4rbFhyU8xJa0YWd0gjRu3FXHQATFWZSdpuo1teaKhbCNsSGXEUCEV2T+rxF
TGiD6BKG8oQ6PoFMxfFJsLk+lEu8Jwej4omJaUZPwra+geB3DG5S3Oqy1b0ySwrd/Ck+FC/tATUD
yZr0MGVb+yjVW8hLAEvY/LkHP/uC2dYoCDpswkju3T76Gvc3QvmOvv6VFVt6taMhDPscMHY8W+Zv
iKJNMI8jgvmmHW9z0MRENZdtFRiQZPCsOgeXK8Sk+3z8IE1qQLHN2Hqif7o+2ZfQtGmy0bg8oeTw
FpzfiTSsA6KVQwks4ODc3YF2btO56EJcJa2dLopZzHRmaDanBjgRMmIgZlJBW6NKKJYEui3Lb0n+
Tc58hKrNyvm+3KkKOtTxOENEoRIAd8+3kewnMVhI6hbo9sYJ82bbSuR5ZfYuDzcmjaINHu0OKNPM
3SI8et56Ai/4Sdeyuk3Q1g9GOOD7kg+MbpK1lKmj+Fv2x/ES7EKaFPAuBaW1eeK21KpKGWJNuIV4
HQv0nAuQAq0BhS/6CDF78CcT4gA5aLR0zF8VWuMTlEnElFFVnrLd1EwcMtP4JoP5za0tupVW5TqW
ZhQ4MTyqVUPhF4WSVil9ORt05ESSN5GB2k6HtK9YSRVfGpmqrcgUoDcRrLvzHgQWICWp5aCKzKPK
AvBwW8XhrypkK++Tyx0IeA1gtkDvII+PFTvfgaIplRCNww2eP+m3oaoOJK6TlV1+GTGd25i+4cRZ
hslA2oK1jUtS2oAcysiAntBDq1CHx9z4eX2/rw1omtcTY3IPqpWgicGSFCALV/j9l7asVh+z07Y6
9xTnQ5p5Cq+RqjD3wwLdwNF9B1GDxm1fKcRhgHpZmb2lAU1XM3gHsMwXuw3p6rLiatG6TQ7CJIBc
pGQlcFpw879v/3+bmEdniZ7EzB9gAjSJW32bPQGaFm4AwnSR0sxdbcUzLI0I6TaU4NBzS5FwO1+i
sjNaIDvL1o1q40XjIPkd1hiJF57dU4oBGT20YKFIPM/pDYGslQ3FkIIjOMsyW6kcqTHDLdnyey8A
r4o1Eboyi7wA4brK9r90eJEvhW9CHxlQjTOvxEVU5aAxhl+HyBgfgm0e1luPeCsLtzCRUxhCp9Yy
0JzMq31xGRWAIEUdeg4VsdE80ppKDMqqPz5RZ1Zmz6s6lkRd6FXryhFoJmOegDwvk//4gYBs3slQ
ZnvCMFpJBR956xYtfYmS9kib7sdYpCuB28J9geKHjKOEFjk65X5mey9sux7d8wh1b+pjcZu5gRtH
dm22zmALu3xJLHUN5r+wGbDRUSmF8DwqPvPNoBKe9k03QLyaxhYVINR6j3tqXl+kC759wHKAoEYh
DmhMhVywhHRdoRUNQdDbujU1iR07YKpVkwcDWt3mNDZQBG79zuXKdrVIMF0SM28IKUQF6Vg06CHU
mG33bOyNSOd4gE/EIcxqNuoHt0MruvXB8o/s06pQ14JBgCJQR8VbD4Oe3/ohPEhRkGH4XUAzMzv8
Kj1KVmsZGyTyOmstmba0bXAHA6I8YV0vUah11HM50cmAEDRKLdWd9F7K0tTuSxAlYZR3YJ9dyz4v
1F5A9zIl0+BBEGzMM6ZaPw4+HMjgBt3B63d69933jrXxXsnPmeLi/9qM+kvox1bAQe2ZDG7Zchtc
I7Yc/2rHDRQG7Oub7KLPesJ+oaoMrw3mtku0YMz7sa7q7Pe8V+AY7k0oUZrBBw6Q6YNi3ulsAsUk
+F0FqA5IdyqxY+zWrsQl787RUQs+tYkA/QL9Y+hCj/S4HFwwtffuaGc20smVVVieLToLALzGHh0w
+z021apS90L1FnH0ifHZ3T+A6DZL22Jw23fMe/qoboNps3+byqibbL/ejnqhhjpN+2cPMbYDEg/z
jdCGTIDXEcOtQbwSgIrAaiE5ACpYFYz0ZrwpHQgZpmZT2YiqgNDToVO/esgXLpuzj6DnnjMiRG9S
CDTgCGR94nyVneoz7jECq4KQwWcl1/07B+/M6uQJTsK5IitqUSKbA9a+AqTQFtDsIMYF3YvqNDZ4
EOuNBC7stX2+EN6dWZ3m4sSqRxqdi8lqbbcoOpq48kY3u9egBdOAsHQDHXvomHBIRUARhiMJZKHN
eljd5tOUzvzq2WfMLivuK3Lrc0x5Z/UgPAZIABqZEJk1QBILAa01ewsX1Zm52cYG1WquBjE2dtVz
G/IJIarZ8Vrf+PSkvRjTxDKD/gf478+jfTK1TUNyoBaxl6FJ4ExtP6GvWkioTvysVrEqHHRZb8XR
MUBohRoMpBbmOMEi7hulVLGSI2i9d+ic24Eqtnam7AHEOq67x8UTcmJrNn/FKKkS4bDVxNswQLNx
m7rXLUxR0OXk/TWaWb6ApRzVwRjlW8LvqvQNkAOrl794WmUaIjc7DmKwtST00uPgbAZn4Z+WRwOP
FYyKbRS3spQ33kJ47PcU6tJ27XGwam8WCXJBPN4m7XTiy11lZnfp5rv+oLnoZbG1FWK8lRWbP3zK
3NeKWMV8cuo7UNTdqUz8H2dnthyprm3tJyIC0XNLk2TjzLTTvW8Il12FACGEQELw9Gfk/iP2v1aV
oxznXFdUYkBIsxlzfA9/f2VfBWb/fH7xb8GRYHU0MAtf1ZStKoWVPMvIlLRDEqNIqG4wlTPuqg9p
0mrz3VD4Vx90cC3cYVgWrqO/6yfKljRaEoMt2/F29QTYRTUVER2+WZVfRUdwxIP8F6pYNFR/D8fa
chqYP+CbRv64ogqIW6zyKcTuKOwdsAHXxLjM4WX/zaP9an/853V/O5IiTRzKNO6P7ZC3xpsms05h
3u9gCDjvqm9tIf78+vyrOhZGfz58a8Pfx8SEPa8B5HBomol+T2t5E1VsZ0f63Pqw32f1VSqO0qHK
/n6bf1Yl/33Z304B43WViodYbqBHKYbhsVplEscFHQrV2alD1m8e65+r5t/X+20bk6YaULHB9ZgP
QBec2pf4w8f83d/v6vor/97K/n2V37ayuNNeCEQqHuZsjuDfbqyqgqG/uPjNdwP3f06GIF7754v7
bQtrGigsFMe1MDnoU5aX9hkJRBrQnfbfGKAOfjTfLL3O/36LX2xl1+tCpILyXXy128Uz+MdZZziS
Ir+rr58+XCfcrMvL3bUxAMXx/AnK4DcL5Yvv8N/X++17aBovvJbarlv1tY4j8EFEGTyjk2YLJckd
/7Y29dVSgY8wBEY+Crx/uE40Yezx1hlxHpVLMizgfzg3Cr7x3zzHr9YK+l9QsyL5uObt/36OVHKY
ks/Ypi03lxv3ISjgUwsDtaVJCs33/68Z4FrJdwHRn8eDf0Ur/fe6v30JozOHcK7H0WeHz7yFR/lq
vlkiXzxAB/P/1xlDBPZQ4fz7ziyvHeE1Ey2brjqvQsJv+1F9O6f5xePDRVBD/M9o3h8yJm13UafL
bt1YPCDJtMh9dS0jwqJq7Pvgm5f1Z3yHcvI/LvbbM6NlSQeMEuhNNMJHvx3gXCzS3tNZyG+Hb4XO
313tt11k6pYy4napNo1uMm+pcg3QWQs/+JHfjpH45m19cQD8695+20cYmlNmUYBaRcSkFv+04rtQ
PZYWpkAGmfPhuPyvvZz+08W8qmnQm/exl/x7fdBgisTIY7WZJRhTwZL3hm4kIBF//8K+eowQWsKd
8Dpo8ocgudcTHfqx0htuD2nVOelQ8lRAbaBtO9H6u8rGf1SOv23+KBNhJeLbQgH4jyRgEB7oKf26
8VhF2wTjvcuuqTScJ2z1CQNI+xW7mA8GiWlPuuYkHUi96Myi60SzXqNUjRMwVodqttxtvY521oDG
kMAUODhZbbTC4Z3AwrYZ4WMtu+bUh6NK68Zv3iK8QIaRf2FvmVDzT6ev4wEAqHg6S0UBB7AFzwBv
A2+MNDAKIp71zS791bP+573/tohcGpWwVpghIJD8fhwAl1nH+KxUWaU6CvcBb7+Zv/zyghgnRTcO
Yy8omfx7DQ2hxVYFavZGe+um7GMQESmiMwvTbSwBz/DvS+mrHQ1a3f9e7bfvP1hLs+g6WiFeYgmx
m6SZ18QHAPHvl/nypmAJBrEDTgXM5f52U6ojtL2yIrs4zIdmzMSEZt/0UkJe58e8+PvVvjgIrphL
F/rFq3z39/Xaj8qxLNubNhW+iWU+XqUlf7/Cf86wPz6Jf1zit2WxOqGI26DTm7prE/T5Ct6+SbMT
4WNAINed7jnm0JlqD7L104hDrA/ezeq/wzhhV7PCIjzTkD2FEiRDGAATgcpIAEteZhfac0+TXV3+
/hd/dapcZ66RxqN7/UdmbUppm1iGUF1J8umsIuc+CGqRgsmK+/H3S335+LE1BVf/1PiPSROmRG/E
bKEvLwQWlQuyR9PG279f5Ov7+f8Xcf69omQYLV7V4SLKcYs21EnbOJvYfxTN/+XQR/njv7fzW01L
lcsSMjaCygmYRynXZEJ3SnrzN0vqumL+WFH/uMz1qf4j+myXitdKA8ppBWwD31RAroOwCBT4VmRj
9cGT8vg3B+QXMwqo///jmr/tNY2BiIRhwfynWMDA2hxQtJrBE8uuJHZr3304UdJH36phvijKIrix
Y4x1wCfd+3OEZ4Y7cOcNkJ1n3h05l4XYyDF1dt6Zn8zxe7Y20syvni8EYBiKgFzzz+xarAD5GhKP
m3HtXLINV7B+OiA1EFq1gN+BGzVXP3kNGXceAPyRL1ULGBqB+ul5QEl3BWewY6CIumLb2a69dWzl
7uG7U23qEax17rdqG3PSZ0CgAhA2zm4qYBOx0ZhhyCY/MDkkY802UgTwEBp2t74j2AMG2Bxk2zAZ
8RN4wNk7xZdyW6mJidwDT67eoDdWg5zZivlnibEnQCMV5kzTGG4/03aFJGXreb0IUlnDMGWDw6PN
WxKUqXasBsjccDjIsbYLoTV5jwR38iGc622oR5iCG/xpdrDyjPgRpJ7VSIuK8vIGhm4Y26JwWxzS
lUsmE9rAYnrWddykLQmHXGCP1Ru2hLpojNPcW20H7q9xIBdEBeW49sZKp8r+cCbvY47CNKzUljZ0
O8dNiTnKwAWRq9xpKLMAr+tYrqMa8a0xLIkr8qSD/gQhxYsS5CVgwZiKRqdWZwpu8QdR2vcONq+Y
mDCxx+ZRevUtBwu01aSIgJUCFBJ4x04+9iPbjNK76LopKAVvs2X6pQICdVjmk8P7n6RaTxOwnIvV
3q7KeuZde182fhFU6/vcTTu/sYZkFghr5p6cq9m7oSK471r7FOj+avF91iunaRwPJcr5TuEPHdo5
ZnB2Rtct9nx4+LojbD0h1227dscm7xcRMfgRfXk7Ne2Bed3JmcJfXrukPbF3eDw8VbUpZFm9cbOc
19jaBdZwG9TIOGrFk6q33kbW2Ps1YFUmOyfrQguLFyg7i9IkpkGAqKjq8xU0Ty3iHcf4xc5WEwiM
pb0miJASVcv7zubh2VhVmLU1IkgZA7RY2qWXl5aCJS7Y04nHwd6bJiIyTjwg4q6+Qtbgz8Dp9Tfl
vD7OHQCFUYCuSgO6IMM7aYIJOt4OvTZ7mU4yDqss5ssA6F3w2gkybJ15KXeQLzw6epbbqeWfTYm5
15pZNTqgHZxPJ9ps4CmAXomRLth3w4T/DQJch1QZa1+QXPFq08fVuwr0u7HGHxVZ0EnvRkxUcX4v
WtHthyoC9GsFJnqSEBJ40vxaAi8nJR7R3IE2auOL8QRmesNIP7koN6B03mDozG6nJB48MOP5ZuAg
u8UhpoFbjEwuk3glqjzwpXUSTHeJdGHewyyAnQNWdtNjCfFI5qghwGMRnp1z9AbbQB+Ojq2VDTCj
39FVNTsyGBAzHXYUUlm51+k3kBWeNDhjUdQ9OSp4ACZ4b2R5idfhFufAbrXCO970u64HDwxE6ASz
0gJbdczBY+uDnNjtYTTzCL6cttOqJMsNE6G762mM7RyjDEOJeKvr96vX7SrHP7nTvJ1Z/QmXCA1w
psBnaGW6747eGv/EI/pFpeFJyfUREU4aWOoJ7eo+gc3er0DP+6Uzlwo6E3wgGyb0x+ybSw9ImMOX
7Tr7933kvMAEKthQFZyw0WHz6Npnol1gxgAvhrqyea/XqXCn6HExgZuMPVTGjqrbRDvBswerwrQV
4OVJe95jWuqoFpDCuvG+mbp9T4H6A6f+jtoEBwYgahnM5nejBgFz4K+TcX86E8XbYpGVW/CAyUgF
8q+jur6wFQicfCjvZUcf7RBvOlLOmC0RivExi9S+VCAhhwOLNkHUXVbmwgwnGrddO/wIzIwFFQOv
yGbRZbG7kjSYK+DyrKpLbSLuK+wbYxX8EJrfez7Dv8xUF73XQHdGimoN7hQge0vkgo+mL+vCbm1H
30Ekd4EHaLq0deFcfR9smNVAQPLkGvHcUpKMXpeZmG7JFXg5A8640vheqOqwOCjgCA9MuUZn9rgW
dWVSxAjbpeuOK2qPCwURTTjAdi2Fq90NWK4PJhbnLqxyBVJgAy66xrRUNIE2anubbnFyicld1yKH
KmgzHFJNwtqyqL16b/XDaVXRJY7FCS8e5Xeux8Sp6G2g7FfGhhubOAcVLtuqJ+/lXItkXVeVqC68
lU7dYBnVIiUUlNu+Baio8t+HCFx4l8H7RZRbKGbuDW4ZkowNd+TOX9dXn8isq8G80u629JdMWs4h
8puLupIwY2wEbgPNTts5uY/h/SbwL0JGIPIMOWzMbyo/PFDDM26JU0kAlgvj5zo0CavLbYmZtJSM
5SemqHYL07urs0FkSDZ4ceoDAMpWk/Ydz5c13MPkPet687I2EhgJzk9TWAP8G8Klq9VAB0Lm6CS9
08C5ubHOC41uVtred5a6rL06W1P4ky8i6wiQ5425DSeyGyoO3uSa1WH1Y/LLvHcjcaX7gZ04jWVa
WrRLLANsYGu550paHzoC1Hdxql1YeS9ODzT64I27eV4eyoa/DXH/OAz1hS2aZLLCPHBjqTWDL5FI
uFPWqVcZQDptfVvO01NLrBjT+UERxEOYyIVdwNhNGyf66UsXRMkAqDOKNnXD9wuF/47Uz70JjsQJ
jsCXZiKUB1BQQUb21Dlwxp9IhE6yxu7dLPeMd3s3qs8+YGguHw/r6r654VKEi9iWwZRCUjumKO1i
7Dbs7E2Lly0JHzIejw9T2OPVD1be01ZkwehieHW0flZRv4ubESO0YyvvHTq1oGxHzzSOAA9GS3fu
KU0lHlLqd+j7os6wdwZzM/j2yyLFsVFyvzJQf0vWWAdT+jqlHvjOCEqBSdajyXXXoz8mKywp1NwA
iQ4TC5TuLooOkKUdl6Hb1dpPm9HfNtrn2KZNgA3WqnDs+waaHXns4v5H2AfPNqIecEjn19rl59kK
Cjmz16iMgkvdmSqFYPuedTWolJ1GByImP2wxkHSVa5SOLZ+xWYOmXNv62fQ2OTgYbT1dr8GShfsf
HcVKWWVNj7WMu/u4BPySKa9NZys8VaJa9w5AyA9TxCLoKFqr3s0YyBuQhKrhEsJt/2EltA6SpdLx
0XIq/yADtUa7srXt16ChURHDjQJ1YWc04E80JZw+mpZr+NC4q32vo86J08mxEVSW2svHjrSPlVsv
e0+u/V57FIf3VI1esdbaPg++ZZ+XAQh5nB1DYXwo6qLWEj9C7Bs5HFOflFSkgDXxuQWrGVoFVB7n
E+XdQ6xcD+E0FCFW9UOF5gOOP5uWhjezNSa95WAHUUBn1hV/tpv5pRP2LxY0G2fg+1K7OSX1e684
9kRvOgbMghAOafpQxioDPggI3V58OLI/u+t8ggonk3O9ZxD15sqmwPtZ/NVT3ZvVQHZdDdLPJJVW
QUNHJWOMs4c37kEAob1dOEa7K3oMyXgwntrZQ3VitczjgdPc1nXmwQIscKq3Ohx3vLe3azMD4+65
xYA0dXIik8Lg5MYfpkfhhZ+I3mC5ZrwGje7ayftg6jNCpkcf9pdAewuAYX26t3nb5yKwpz3lVdH3
+AgmZBsY1b8jc1fwdS3WZW4SOxpgvcunQ6jhreNb4Jx6LgI6bJxB2xd6kCf4Ql1sLwYXpzWg8lpU
gK/sYTLcMIkDzWcpOvFv9SyP/QBpkhcPVRKEbE0rOUIrRKs7aQfHpp0e4TD3yAHoxt742Tcg+Pqo
8lfSv9HMPQeu8xKFs8qbsR6yycFeI7rwoQvAAlvaKMxWA2US1bVK+maZEPyubjE3wc7yINfBKuNJ
UENNhTrufeAu4Y8p0jaYyVEWaNpthhkpSrnKQ7V0H6OcnoXFCtUGu8CuD2VoZSacdOqTtX033fyz
asRjE5o7p8YWW/XijA5pnWkDYUNDFJirFfZWVdU/7HJ+IJrYqe9XqVv2u9rRZ0uJAEB3iP/hCPHZ
SLiHI5tLSk/kjedtUag92as6aKu6aUpovYZoT+epT/pO7XRdP8qx2toh+6GU9yIX+4k663vfhABJ
zlBXGDWefWnWPIoRPSB+RIgU4ed1jymiUOmHgMNGEdahudN56D3oHr2iEFsgmcLjgEgG0bGsN3NE
9M4eSxu+5tRPxaD2g2VtwIFGU8nWB2c2CN5hQcBCkzEOJVY4At+DL3uHhmnRIstSszoSa9oKFf4S
DmorypALoIOp19s3fQPLz2bYYBooq4LwwV3oY9PTV4fHG7JAu43d4ZoqqtMYOzg6AKgf6VY3OOiX
KHqQUYOjFyOfZkKTrXL27YBYph7uXQkzKmOBWg4McAbSCrImcTsMkE/F/CqLnF8XHaW1NT64Mfam
rhnxVNSZz/W7Z1fXGWW4Z4mjo+NXOGec+rh+nWb7YsYaU+1EFe5c08dBWQGItSOsalvpvjsR/yXj
NUwEqEUa0OQNBH4yZTCYuZVsqm4QTEEjFyGcGTvzTOLpYSzrjC39xxr3VTa51jGGoWCn54PTA3/t
BlivYfNiAvDbXb95RHKVr5XOTbfuKhfU50YaUAS7PGjFYwVxZray/ramZQEvkE85z59RF9z17Xpc
w/DiD95dsPCiXqNfTmfppMZP6iWGn1RwMZ0+UvikJFON6L9yloNVlmnbtzgcaneDSoDMVro8qtC5
mfCvmpAd8tiCtcPJULiZ066KUau3QSiPzK0cwgfmc3trFmwTPFww6M3KRzrNb8vYXiwKs5XOLUpJ
nkJe4ptSoBOxlSSYA3rsuLwlDfjUZkW406fWEmzYHL+1gi6pwu7uNe3TJJubiE/HibHHgKHaY6rc
4I8SFP4mnjX/JMTsMcB0InVc1LV4WGb7HefRZykwHlou69Ga+T5qMCUIYUPW9/EjwW6V+Cvbwl8M
tUaf3LSrOLSer5OhQZQaBNsRB5M7hHexRig/wZkoHKBxnc2B6frExhoRf19Ql2OmHyP7LqX7jsQp
q6pCWeteDeGNs4ZAhdO3TugwG0y0EVEbPcVCuhfRunAnnmKDr3Ct0tmZ7gdP3cWd22bOUFZJODWF
JF4aDHDjberoZxRUe8C6oUILzQ7sRZnOAYfYhLTXHdGtPtFF+YzK9mMl1k/Cg3u7bJ9RxdiAU/lo
jUDmTFXGmxVVubZ6cPzhOGg0U1oPL9jFMYHKOoJcXd/wcXmOes/JCQXpzcJ/Cuebdo5MFgYyTFru
HvFt3E5SipSP9lareMlXG39Pr1rMU/llMkd8W7Z+XnvQC/rO84SKQNZP40fXjufVtsHCGEiT+NVw
u8bzgInX6GzDAO0K5bJTb4JX7uScrBkm8H5dsM5Fb2EJH8qpPJVlkEy9dbKG/pks7R2e9ZkwUYy6
+4Fg5ehXV88vnnZOz8CBXy8U5ZGqIvnM3fvemM/QkQWtoVtl4Y1hg5PNFUoTYesePATysC44hBRj
30Ed7tAae/Z68gH3hge3xg5vo/1IY7m3guk1XqAoiFx1FsjxEhGUH7GoNh3a5Glc+i8lLI2Q+8uz
HQIL70wtWANio21EQFG8UTF5cuA9iBaVfupKPLfBnR49hu6GXYYPyAkPjWRPABkXGsl5VIk7Wc/b
fkDRhIA5PtI+7ZV7jhsfJiYrVEaWv+1mqBY73U0pXRZsPHhKyJ4Lanm71W8vfdBt5GLduNo/ic45
evWa15NmKR0weIx510PASmR7bbG4OBiEU+Cj31k4gueofzV1eS86Kzdc/JrNgECPIUtY9GOj4da1
DnvOUHECgjTvMEWYeCWQDl4VnviEDTwy1T4cu3diyteJoJ/vlLxPhk45KestVN6EsH4uVJjUrmde
MI8cNG3btFwC1G48tEKCbv4cee1sZ8uE+06ECD18dWsvJVaPS/ZyDk++h/mzbghvSxX/ULH7KF37
QZXO2Z/8dzQV78ZueGSVdRp7nsKSF8vCYPvXb0SSN/Ra3hsEngnMZ/Yz9sPJFlhwc1LZ1RYSpGdL
8g/UGk69p6Czp2oftN3RtjDuNC9PgoodbBjTQPHUhbsE4AIoMhjQcup8ERby/hGZHVgpsbfRCwNB
3con4R8Qvm8r5ydyvtK7DTqKhKI9IHS7b0V8dOMysRRso/WNH1UHwTx02mJQH8NrUe0yB3ofqWhf
6TWvqEzGcMyxySTMkGKkAGx3QxpTtVnki2tuu+kmGsd8DeciwjDbZN/Kqbtr/OnXtNB459qrSfhM
QafRFBokoudNaw3bUgsnjahTZ0QN6FSVN9yp9vZsnaKo+QUzjSnpZvdBWV6cIF26BDoqc4uJCgNg
QMRMJfQwClb8k++flQ9JExVhvvLx3KCEGvKWJ5EeC0TQecfdOwMrlHJAVaUZE9PMbx1UwGpYUs+q
to2oob6KtwbFSBzJN9MUPg5Bi/ZXtYl8s8W6R06E8mMTB6d57bfcRdOKtE991Z65Q28tXxcOnbOA
w8q67oppvbOccd8QcxGYVUdpD3WSWy9Asm7Yfu2dVPlBOi3iIiVNe+RfkQctPCqBNYM96rzkAZAz
1RJfCEofaem89PN4Q5e+mCx2CvxP5aMbELhw6LPofR+vWw3vkdVvbvjqndzV2yGEAQu8K9SiU2jN
W9w32aK+eTuY6iVA9OYjTYvDtyn2f7Scb20s4II676ammxV9wkmQEzWC5qwJkTcPWVzXOyKfI9G/
xWq4VX70avSnkDyNojkXFf8RB+UTSvi/gtlssdlvGIqERrupCrtUUHzyq3eeudlpmLOYBYvqmrm2
1hbYNRAagweNmrsxfMECmu5JgD95NA9ijrZe3Nz1vjz64K2mg9PhG6JbUzcbDuV2Y+774VeDSHBy
bm10iV1kBmrGLuyIEsn7Q8OGZLh241Fzk/h2RENurnVqZVB094OtHCWqcq/caTNtN7nPIAMh837C
c4f50En2pkCvPfOnMKuj6Q4ExlR65KhpkKGumUG1BXX3jNIgRo1Wog9uIw5juVPtkC5oJdsTTCsQ
9yQ9jA0nT934iJFZaBeRK7MYfK0YFhMxCZDuyP24NjsTqFcidG7pAk4+ifLexNTeUi8HQyTpxwmI
rLs6WDIbOaKLuyZQMS1rPjInidpjFMo0CGnC5Zuu7bSOXslCku56jzJKp2GE1J4kGH1AdVMVgBkc
0PpG/hTmS9juus7FfgJd+IxsfoDHmzZ57F/M8iuqaKpYX5AaktMR1eaaYl9HoK/QgOTVSdVh5sGM
x6Di3lveL+wUmSPxpsu52SEvhyL8Q/ruGVW+1J6PgT5ojczK81D9bHe0t3YOM4meybtVvqD8n6sB
Zt94NDVM5ugypgHUoLaEjkOtSWtgNLSiRA8QFKIqzVA0aryiHKcUg7z7LmQZ7OvvlKqzaSSwqfvR
NDyhtkIbrc+0exSD3gJ6gJd963eX3igoY2B3yU370rHmDHbogOD1WvIZzmOJr8Fzjy3/ESjzMC4y
bVuSLnBeDNGwMji7a7dNVsYz1PpSANk2Dqc4QoaiYQTptp3QYcwGjrSpbRN36nIeAzI7VijMsHfX
a29Q5HiO/e0S41Wiu9NgEkM2dD8sBLniCxozmS3DXWPxI+/HV2HPeWvxHW/wy81nE/NdgAqtN64p
dA5bf76tsCvOQZRY1EKc4Gbe7O0D+ck60KPsu7oPt5P/pmzsZS59mlCI41UEVpF3YKHeteivljh/
oO3YorrZm0vXVM+r02yMBSfQ/i4yE1SPM1IJGyelYrmY7cRz7WfwlfIG9oN11KfwLo2Tivj3IxIP
7NYRO47Ns9UhTJ7gUhh0CRs+Vvcu7q0E7tPJaA8P7rQdxbyZKfb79gNDi1m41tuRju9l6GcTdCfS
BCcnmMaUyPhGsjAT9oLCbQdrt/XQO97Wp2NB1pMK9lNbJ3FYmM66XaufFjrJmpwbgb+nKmSr8MmZ
dLY/wZzLbOgCtW9s1CzIzbjaCi+4fYkhDUqUZuMhRk0METF1KDwtbNTMI7pdPO3hXQ5RtojuHqkP
OtRV/eD2dMdCRFJoM9WoXoVvsKlycdCvZ4sNadTHeT/FVTo6GAKLmfcjJOsDmnc73pb3Cu0nCyev
O07ZEGESXcoUdgL7ZWWZqssdquOpA60RF+WnHsCm9EJEOzCBcmLUeB+cdk4MCVPhz49tNWygpkh5
zTYERQscSOM1LUeV2BEfg1/ntk9x9lk3JXunOCod1IEQ76jeLkxbZu6EEnmwmSjqzcFaWCHKXIFb
hHOTuz0K3DWEXVEFyUGbVNp8lBN8Jy0nYR7cJFAlrZnKqFPeOK7MZ5wiicfInQS8TcVg1kfWL8Xp
gUzNLkQ5aZX0NrquIYvXSKHJY1T2e1dUeQR2KnSbqa28PY2GglD7Hd2BS19dQDSKXHP0cIpGoLjT
0t0B/pLpcoWGBWs5mJGXRgO8fDCqa+PTjBpziWtzmO12284yqwyH8c5U31rDtGdU/5hmtoW5CGZx
ZInSM07TLk5b9xIxve1J+zAgaaaOu/OcZg86TzrFKJYTcddGSDLcEqXbpaQvq0tvYNVwhlgzt8sm
jabPmAypWZxn3gencm03VellPlM7QQBIsgpi/IwE84MTWHnocwyPLpeQuxeq5i41Ufi2LPVu6KGl
Rik8CNixxM+GzH9q+5MnociQN2tjX6TjFHXLNlyi9YnToarXY7cOuYUAJX5cg2fLn29QDUvnUWfM
gBvsrVe6G9TfWGwjRe2t2gMpljAmboj3MMXOjsAGO7LukZA4bCs7PFEcY56qc2vYNxOU3fIIGfs1
V3HNXUy9u7XuC2tCvRMW8qSOkDBUCeFlRsNXrKYMqrWsdcRmmtgOpeicaUC/abBBhorsUG176zBR
Z9fL+4jQHeWw+nQLdEzztWselaZ75OC7cZmyRVkbSyMrnKe0LXEWMPtxZvNORcvPBS1A9GU3wVAX
tr3uy2bYTfMdzOATMcKidPgYUZWUKJ93zXxBOR1J/LwlAd8JhVZC5WE2qs9pbe0Dg0XfoHo0+OS8
SHryOig1kLnP8YKfNXk1TVHax6rD58ztjVtBllJ6DUxm+c867neaLS9w48pKPhe+Wz/CZCpnYVuC
U2QXSsQpyAKF5U0vKJhEqUuro0/YmDNGX5GVgQ7hihjmF3Z5MoHoumQkyJHYz8HW9k8S0hYDC81T
CUfx1GnmH4OwcxlXBWucSznqRylhPzIio0CR2BS2FR+mJkZuBdGE26F3Q7SNL0z/6iwbJ7KXTJyh
biHcGhKGtvadi2kHde5dUhccv7tlakTH3Z0VSsFsJM5+7j2SBxrxUFDnqmqStT/A+z/tGZDUDKY2
9WsA7Uksp0Ncn7l8RajO9xDob2Lupf/D0Xksx4oEUfSLiMCbLdC+1S3vNoT0JAGFLVwBXz+nZzcx
z0lqqMq8ee7Nxv+n0b5pKysO53njdNS+lUON+1uZ0/k2Phfy32wymQDLrkBBEtYHdc1FyO/Vu0OJ
ietMv0jHOdSIpJUKYm1g9N6EOdfH1JhbP8fh6I7H1PLfgGzC2n9gg+XOlQAuSKs94Wics61THAKN
RBNzQUYa9zWTF2mmyItVJMZX3h05UHAUPVucoSpK24rmbNS3Rqf5MbkYzMq9pN/6rRw2gsSCu9ro
mG5pZD2ShfGnp2v7lAR9xTFljLGduwyty05uB42qd27qI6sdQnsIfrMpCe5Szwli4XnrIVkzInm0
aoxFmpCnlElGlfXUHkuRl7EGEL5NembHWZXbcULdGfJlDbE1l/59M1Xrvdt1+rkcZ3Z1pkj4EWPw
ca8mW+1Mv/LPoAkWi/2g/6riM83bX5nrn9bINs1xZY2cvTbLJk9dM2pk8UAsXn+ce53OyeGMZjqz
7Ke1Knb5vPaHEjz9odK5mKyE4sgHej93Q5FuxFL95XK0HnrOu11bF/+a8QG9Cv5xjBVcWbQscxDV
4xBVvvrwimxndfJN9v3ZHSiQh/yMXkXfcOMW52TfeWkSl53+xt6iJHRqazOZ5slNza3bdgdAw41l
IUSJwjLiyWgvQiAaYjr6W3NT23clnHAS/Av0rVx+PWVGSy7CZdLYbDvtpjK4asaagfRYeozmdYdS
GnVLUYWV5R5zfuBRCmgDjHxQndyppQSe6HZ+wq6CxI1XIuqchj1nA/cAu0KT+t4ekdP9amM2xDEj
n5tzFnatiTQ1x3JQBzKx47JPt5rfPEhvuMtW/Tzb004OOk6njtEGgrOAF9FaPR4M7xQs/Z5SP8q9
KywILZp1cFJOXH7rTbMLch3R6Dlv/jEtQ/JGQO9vV8bVGT14c3l05pOPa6xZf+WQ/ln6eK6zZmPm
Lg0171qf7oxm2qOAni0n25slpYw9vntZMISzn20KGhgetLOs2p3iRZM8ChBruFZhX3jR2bIb3+YO
yta+hG7sxnSJe3c5VGLZt2l3AkDYqMohn8HhlsuODjWbFuT7YKyvcpy3NoL4qLJz25tXTGc7FwlR
z9Cse5J4bPmO5J2Ehp088oQdGmvclYElw26yn5pxvmiG+zlOCWfbD8tb+Mf7t6ygyZTqMHc3RipC
kNhy2B07zBLzmG6Uxsi8abvYzeq9WJPDun5760ma46llxC/7gCKpfzYn+2TL8j0oaQ7lNZuCWK5p
nNsMdDL1aTTyJET3IIziYyzHF+Ifd2l5G9n4zjulQNz21abxz9qQv9KYHCkHNsQk3632SUh/a+J1
gXMJ3aYiaFDQzwccnPrWU9MvA7e7xPvHso9wSGnE1odVzxv0GZIws3Rfp23INBBGjzFtgTY2hLbN
vGJ2unC1BuBsIw0L53fSzjUvrOSn4q12XCoKgap/syYhwr4vd41CbNe197lB0O54rgqbpcg1l0Ox
r4tukzt0mi3zJN8mGK889vkxmPtdCaGtVPtYwmsoE9LAL96cddwXcv0xc39TNnpYZSyXm97cRd+7
FZpeX511ijqDh7rztdBvs/NAETtbSKUWsYFdqHSEKr9lUkngNisByvZd573V269xegi8PBbCiA3P
4N78UvXG4HLP083S1cc2Ge/mW5gZwoEEWFHmPm8vPcJfpnLutajVmHKIh6H/NC0H+Yp02Hn98hew
ptmNiMpFpdVOAUpq/s9ame6MVKQLiyX53iYz9hloiNQ8iCk/1Ln20HrJyXaQV+s2oHkWUS+neNTa
KEDmMaz7VQtQ+LRlVxpGXDGgo32CTlGXYCVdMG1PjjdEg23Elkf6cPPl1/OuNJkb1aGeZpdy6f84
zY8pRH+1trHsQGJsCuT6KJoc/414oSTFZtEzpfTsaxtYjGORYpf0vsnPvFjXiroK1T/SBUKZuszO
tnT1M1uOmD1ZEQkiGyth4NXSC9vjtht53i00jDI9DgmJtitx5/Xy6tff/pJGTCWQFffachI6G637
HapS2CXFzu2JVdPaeOma+8LiJ4eWnCUXs7mi64f9cBC9xXVbxWpmc7P1W94+DXPYcQNHVl1EKWqW
8b1m77M/IGFZ8dQ2lJ3MQkm+aZ13SyjoIz00HfHXtVwA9jOwYWx6GWnbDk4LTpQhiF1tfeiy6V9T
WIfOUrvOGUMprSfLbh8s12IExg3a5pBbEhlkOQRALy3bZcbx0JXVgWxDvH3FFvLUiftBc+NZBPum
pmK1LKgY+CB/OSWkCXuZOGhJEE+92AC2AI8xtppR1HLrT1V3NH+XQhrcyTMPMiQLi1fFmu0zwz8K
r4+5919TjLSjraK1/82oL/ME1k0LDimmeYxRNEhrWGKbMcY/z3tPqiyu2iGCTw6nLg9ZiRJNVC4B
RW5bB3vSLTDzez9rp/9LK0D/5MkIGiQL0sHLObICjulMXoouOM4QbANL5O3eZ2P4uPMIJhAIkIt0
fF4aokFFEFVZErspgmhvPPnMYZbM7qKksY/p2sTCN/aOK88FCnRoFybg4/xhpf0daWdQXTKyreKi
aQLEbeI2N7w9lNsLdMvJG13qnDFe+G/sBGG1uhEjC6Qna5O43AjtuxDzqWI4tBjvdmYesaPFmvRi
MVthUxNrzXx0yU8Dk+GSg3/xKUfwMdWuOBq2t9GXar9iBwUGpr2B+Ij6jpeuXOpwxqaSGVykctwF
eh3Tsm68oQG7qfi1d0AYxCEmVMXJRm40bQC+tYvLYdzeFnJna0D3g2jRNzFrOc9Wn7AgyHyazFUg
Jbf7bORyo45IRiAf3aX1yKLZZrWxKC+V123YuR0jK8SM9HcVirrNp8iJEkKFx2X+mWlo7guBEHCU
Xarv5TxRYgQfRv1t2WwFaoMr5j8gmXtdyYjY8s0QvLU80cv0WpSPhq7OAkmhIFC2VXsbTD/Uqu6g
PDtWhfgYXDBMCW7R8ic0c2OOTZQIhmzFT8pfm6Vyj0cpHN1141LiOjhipvLJn8+MnjfFTUobpvg2
50W52ubD8qzND7KxoiRwY820t6SNbFKHC5ExQN7NNHt+dfB180Xa+r2mi2fdnu4qlnxMN0vEPFi/
beJYB6n8q+PYBFyNeDIXv97pSL7m7MWTTShkaoV5QF56bewB80weWTIxPVvdO5kGdcNNVCOq96Zr
hvOkfXWOfvCK4ocL9552uKFWlvkWev0okvHbN+rLJKrLMtC1pl3dhnZVI5Ck3VeGWsy69zjL5aYu
9XtXXiF5juZIq5YOe8MHBsV/9O1WxgaRGXcMu+BKHhtdngbKbK7zvQzUxkTkMD3CkQrwJXYF28GA
dlNJDDZwVQ71gCzSS213T9mQ3esYw0ZP3qXC/M5gTQbumix4sxf70WAq3qbVVUjWorTdXg/4+Np6
Z4ucUVvLeL+AXzPv3eEirOlJa4OTV/kbzX1n6ekxC9jZPlWRsdxnzR152semp79g6XNAsw2/chq5
jXq92nfc+jVQXc+MehALEnZ14x/QJd0fY+b6a5HoaLmGW0NUvyWF2i0Cc/ros9TZPcwyO5UKD1HG
k+kfx1R7qu0Rpx85pVg3GfxEU53HafAezOOj7/UfDdJYCyo58xnkQFFjSvxMBzHJrvSiX7GUFFHZ
fSo6m/w2MOqBZVUWKy2hqpxO5MlHyNNh0LEyYg02bi5fg3QCbFRhblRR5pX70VJRM5V3pWZHkrKg
lci+7jwfgegtaOp53+QiVja1ao3exAQtqms2VHOiJrW4Xzx5KDzSSF1WnsrUJiQmb09MW0PFPp9c
sjZLsnF1XvcgRXFq9/FKXWV7xPeI7gyvGStxMcbskqSEINdN9sIBeCgrO0zch6nKj2a17OAB4BKH
c83eowRyqma/U1/vGkEzYEF7d3kQOoN4riv/Lq+6q5cgBFf/GoIyBi2PqWf/ECfO2Vq+JTK4muN5
kMIlPzq/LxjyuUEzRhAThCnN4uiMQLOBzmrs2tfOwURfGcxR116xSB9JvN4XAdi2PgMry1+rqBlQ
MGFZrRgKDd4r2/mMeJZ2Iyl2G6c8YW3cZUiMk++c3YAFA63xOo94x6Qf6Z5zVYn9XdXDfbZM1wpG
YNDHfTWJp9HuL501xUSqPQV9/sUi1mtS9g9kYCahrkPfqtVgWj7tc6o4AQY2eN7dwGHgCoY7ObVN
UprVvinSz5STgHrzD5/ieTIZfhtWhxCezWuoE1m/HzAXwC6a5BzNA5Qs4rJmJHeznT04Q/uYObcp
pe/tEgPIdvCYk5g530l6NS02sRUTRVF7xFcTBqsZtV5JteIk6PJaJNUc987rVKOKtxydqiPtLavf
a7pKSzlckN2zm6vXpKi/lF49+9oaVql4COZ83yicdPoOg4MlcibDDN/0JbwF+0nKxaxSmynJXh3L
oAG9Q0Pa9Zh+EnwOwWQ9NtNtagZWqeCAkuWNXcfJXZ2Kf6w3vBfst4XGrNHX/Qe0LR4fi1nIUD6r
oT8s3noxi7n6wLXFRLFcVegrtRt9k1G+vVySWWph6qHEKD81YyhdKoA+PUwdD+RNANJnX6BNJfJY
BI2nh42dNQcT0hv7suFG86oPb26fOpeBw21nVwsxxpqdPOVsOmetr66fl3W9plp18sxka9Xtb2kN
59LXxziZxYCgZDwajhZr4hbANSZ7WWboAUlK79vLc7CS/maboHyyyP6ahAc7q9tjNWNIAJUI+4l3
yJxFznrCyt6somhOaDmXwvM/MYucwLLuswDSlU+5OHi92RAertrI65Pv0ZzPaBe8L019mFz/t/at
7epNDbWf5TPKQsk215sE7ttLtNCCsTpPheYwbgIbd1ht3Sd2gPkhgdmVEmhOTDZrmduRajHJf5YK
0wXz2+NKtvGzuxrMKco1OHaDf0rZM5tMsDwLpAbs6ScuktdJkbinZBGnCyezs1p3mZHuk3R8XehS
RpMCQVjiHUD/fZpBIkp5tSrvacHdyB53NgxLrtlAYz0L09zIy4E3mpy2kABBXoIEOD9dFFH6bX21
Cis9OlgHKbeNsz7Dmhdw1mSIwhrnrJPwu1NdZPCzxnIzJ6Vvk65FVZt/6M3/TpvrRH46XjSIBsbK
mxJJgUY96c7F5GmvZW+Rlenw0U7Bd6bXfM41Q2jboA/LjeydTRJvTddqDIHHX6IuOaXQw588bVD3
XuOPG/hAibZN665qrvCwriwxbqrC0NFxDV3+9Hou7jxhj7y/7OsdCqBIEeCLCk2Ro8VIaGJv5XeP
KxuFGZV3D25to52hlVqRMYz8SJJCcJNI328/xlHvHzvYP0jvbRo0f3Vb/IhyfcxN7qmGQz9Gj3gs
VHIs/duZIMeXqmcCNy9MYoIEKS4xarX3fReBxijyrZ8Wp8VhWp6bL4kFYeza+V9a9msoJ/tZTnwu
Wl6T7M1u0rCCwNh6TrKToIidT05RPx2aCV1pFG+APEdpJVcCLvdO8Vql5sWy+r3RgjQsPqwM8vOV
R5ZkRhBSHedKA93WDe/W+Ok6C4YHe1NSXEFk5+HcZGctqe8Ei9Fw2gy8GaXTH5J52HWe+mnmTzUT
u9BdU6uPqoWOJDhVRbDFJ0g86Eavp6hd3lOBsrZ+TDPxMUyPvFFskln/9lin6RfFWfhMIBovLrPg
XcmeM75jvLo6kpmBg8pQvdgD4s8w7f05eDJUHa3cb4vuPlCybW62OJIGMk6qdWsYnAs4EM8QENfU
YCjPDUbxF8lKRGkz3mvp8ABWddChP1pMWZMhaDLWGD7lu1uHpxwjXK44/NbC31tNfekzx9mJBt6d
k6i/u+12CV3N3RoTskRGds1WDY4bzvnCvIrcTboOjYd7zSx5DAAhR4NXma5fh4Kf2G14nzucy6tr
z1FbdMfM4SvPPV5JFl99ZObM9uriYJn4tVJTumGZqj87ARgQIA02cLoY2DWhW1T21bVeGPITw32X
9v5LZvvnKRXBLqiQBMeSysTuxxgonEGd7gKQ8NVudCioaJrbn8HLTrMeHMqpoAgU03Xkj1E/ib3n
8DIljAWXrOBUt8p3rbdOumu/sxtkiWcNv0BHS5Uk/kVWKxusuuyNfqHcaOvtf5floTS6ATYWuzHW
G7E3cc9FC7hCHAzrBrx21+U4Cysci1jPC/GgucHekSiIGp6mwtbmXUN892HyGiOaKsgmJh7CK8dH
T1oQARq7EutF27kc0xxlo/k6zwWMhuatR791zM2snOQ+YwP9SZezve/7+cPJnLOf9OhT9ffUZHvH
bseQxDs/tpoCN2o70IEr/UDCDGxCsQDgpSwC1P2/tDef1QxuYluyvWAL9E9T7f11NYYqfA7k+ZaF
hykoeK8LqLMSGDJUXNWl5feRsHj4jLV0Q6krInKE/zIrK+VasASA63BZhPI+1bqWN9ql3eO6RN26
yTQ65pG9DzsXoSmi6bnzI7UbZctondKGK9hNUevB/KjWaQHCchFXTQ9AVxZQ9C5ZDiMgWDw2LngP
9Qg5FJ+2L35x6x9E7b6thfPBnjPnn84ZHVos8LzMyGA0Xmx8XeHpAqtjC1XVRDi7F6rorombskq2
I/65rWkPErBM/CN6ArsGSOhK+84T9ou5nNuorGGLXW+fi+WS1gq9i11nkQz059zX002g1n3btCrS
BACdlQXPvj+9qN4+LbRMswS+gfIILfwz3ph+iXyJB50J22Lhz6rx3Oq2ei6RkhM5fpSe5XCekoiy
VNusIySlqmNvyPfjqk5uD0bRlPNO4sBDSeYUHEHjx3U96p1+xfQBiwhX64kD/tVTLbIJayI9XVKd
tM55XFgeHY2Vv+9s7s+5aPasOmYTndKfLYn8kpmT3Oh28ydNqYfSVfZXgTcRkVPr4lqtR03M3/1K
jkPgzgf2lSaREhAqaetMe3yhxc0lrcVGQcufNW3PfD59h9l/dTl7o6BAuB7X6zBVkPB6zcNQLj8u
Dg3EQnDbxEUfozlO965s0qsDO3IulsyNvNobkPhacckAMkKtl86DjhXvXipbvWcF+SN55T5pGn62
ynEQ1oSfI+bm61G0zDRuQbE4SyotKoJ85GGRL5Wz7p2Wm9prgFUDoZ3NirHtkonrlE1t3HviAsXv
RtqUDZvJISatouaaJYpTrTPF8J2DKbUWIEdHXnUV/FY1IFRDADrMx5w5rV67AAJFuG26D9qVIHo8
J0Bb1p8duFsbpwuwKd8xIgHSalvLTSLnMTZMkkmLvvtMyvZvNM0nW90gVJ9faYLY150Thcwu1ZcW
d6lcQvJUuc4dPmQtt8DzmovWZ4cpXe6shQNaD35TZc5AIRh7x9zi5+KmVAqyu89772tkO3FEPFNA
7m2OC0djolvSFeVr9jOs2NVzfwLpdIdT6xY1AnhqhH4/uOe+hzqf21GLAEjzD5ysWewmuCnS1rgv
p9a7EFNfbpqG3QJ+TyMF6E3Gq8QTwRtYXkpHQWqv3UY3kmcW25QU0FmA2JHjXcRFohc0gVa26e3u
cW6XQ+YZ92mXOwwYnT3+9FMHTbLxswB3wqAdghosZ216LJ39BdSTUaIdm8O8zfL8JCpu07o0VvYn
Nae2XY5rP9+bOW7QKkk24zrABSDLrsXFlSUyjn2ajYxepAdCM/GBShPjYVW+zcRs0x5j7uIHpvhR
DNhyZ5CqsKj0V75MMLbm2srmrgvKHTPFf1ZWn1MNrbmzCpOmPzkRurTE2aL9pFP/2Gq3j9FsKBWU
ExWjhbvZ2/i5vPPhkKChtlkqnm3XO8xe+dWYt1SIzPpNSnUMHHUD/PW95uuHYp1ePcblITY1kEKm
7LSAHRXgIJn4ehi1r10pls/JwrvMJ8yVAjXbs4Ald5iLBa41/qvSwtqJDG13VPaVVsN2w7xjHkhn
3jyrbKT5qWwP7cgDH5tXVol0kwpBMJc986lkl+RacpSeC0czV6Ac3FlRGbg9O9tGSkupWu+RngfU
k8UPODWKQH8sXbPcDGK0GVqb6ZsylbbHr9s85trqMxsXOtqvBtp5m5ePcDae9LJ3tRbiDk6S71fj
i06dRD/SVmQ7KCu2w9W9OPjKAAEdR8WsCVJ0I4KGQgD7NwqYNydXnXdnm3hze8Uyw3WJpiaJRyoG
+3W1R5QWBO7qm86n0TaGSnhOde1VDcNWrx0r8jA1Vq3z/zqXKjYtYJAaWPfOgJM5r3LqvwqnJk+4
GgDxTAHvqHtQNH2XuRvNpjAiNE+/RZfkivdf9P+Gtn2sCHB7hH6w7xpl+3cWPrhwUJ7KwoqcJexk
E2lAARkXX7LXzS9n7OBTYdj2JRH2LI9fpo9Fuv2llq7z0bsMpex2rs/s2/Lv69ab0ErXIGJT6Rzm
gB0P2VQPeBgL/8HOylsY0BLs2lIzdmbp/8jS1FgXypmnbsN2r2uteCEKiXq9Ulei2hlEDn5zMp1B
D/tapkc/SaoPS/GYW5pj0zmm7V6ZbrPp58Uw49Ty5sc1NcSLQ1aUCwCImdybcWbQxwY3yzcdqFrU
TdcjDHtUw071t6iwKph2vYtclk5MVTKp1t28+upoDL35YkoVbDvNAdjvZ3tDcUC6xeAaFzdh3r80
wcUI0JOZb+Yd6GJRVsRAO0HDvYaZP1iL5VG36w6ONDWvWGaQOzoDU04+10dJ9MP92OGTjPmzziPv
jvVgdHX/p2xvfCQQIpvZ3Szz19JWw3OX2Aaex0WWofAH/YVIgAyRW/lPNab8E1s3VbTMPXN2k93g
WCl8ZzNPDBJ4XIe9yV7Tna15xbVzDGufVrZ9V+FoBgylBHP8yUaOXg0cqolRrT/ca18wl6aI2IED
X1lqWvA89rl5cItuwG4DvBKVcgq2uHkBfWRi3VEqWHfGkoFfYIVwhh1gcwqq1Kr1tdX/j9AKJtTP
0Ykyy80jaw3ExU5GA3JPiZn6yRX3qcKQP8yGyE/+4jaHDp5tWxZcS/XqELOcpILqvEV2cFkQuZGY
MwHtxmyPVIU4nnbJ9C5XDwuLqVPaNytVIM4TlptZuTI2a9ZA/drsP409rTdkbOWIp/Xtt3az1z97
XTW8e8Pa41+zcUGHs8dwlt5lIteIlsT9Hlkq2XMVrPWlwpNDpsSsKGpW1tu5XVAQ09Ay3vJ0yVK9
sWTkOObDtzOUPMUYyzgRZ/gimgzYaRbfGqwxSgrM3Bir8T8KbZsvjBJCVjnZJkgVc7NKS0jioKV3
w8oV+mut6vSQB3ZCmN6YAQEkyj1V1qTtnIztuE5ftKel1zDqrK7FQVDYB8rB+aExVHFgM3yWAi1b
CY6lOq++THdk2tMVgL5Vy3XZVANdN3UnTtI+YdrTlGD9EzcTPrmhAVo37K9Us4zPpeSkrWGbKNk7
kvaMMjs7iQ8i5KMHdWnSH3UHiXCeG/nFgqDqIW2m5mXRCTmx2fvCeGkmWZpM/DQsgfGP3HH1wdKm
n4qcnJes14uvfjat+m5xCv1qBoIekxxJciGCxfkxH+aic+6znm6zM/QMFivfUr89WsPUnMaq9iON
FKBIdHp/WkqUxXEe2qPDuq9aI6R1HB5NEVyc2rgPrJYuobnTxUQB369Pnk24V2be5wIJX7DW1dDX
TdcqJGvKX3YM/XYrGnbfFRcHa3+48HGiyRTXIdEPTZ4dKgIQwsXNkTp7Z5ONzo9dLhcUmb+msV7d
waF745FUzrMvRz7MkeG928TZbF9c5bwHWF8jI29+SiFPDG6PHpvZUAK3brUcvNWpwrWzb8xpS7b/
6jwPlTeju/UvQC5Xb6bk76W2MJTgNupVhzhoJ/nGvOVwZIuNMykxH/qsLI5kIUHH5FUVdUL/Kpal
gmYyr03nHLi/IJ91RoL5PO7Moj87Rn+bJ0yPi8f4W7YNd7xbngqk4cOqkIYVrBbP5DwerAEwJncq
WoViDZOWZ3Wo6r1qYdtbDTHe8dvdKOsLiW6bRS+OHnTSOBhPFRGK1Vi9qCZ5wFGI37M7WKPHXx08
ycY/tRxg9hS8+Rk0t+nBhirTOxVkZ/mzeCYmEdbV5FTzPEJxlWvtLeqcpdWQB4s/ZIptOXoHO+Mf
nAoNulweFlM7LEW5cyr1x3DhIMbxYZmZpy0zR7LrPZhF88/3gJSSFl6LHI5Ic/7PRrkIEpxKQ5BZ
ka+vdh48DTWtPBPF81K6jKFMLiiv2hijunpTh0KjSFKwkxJox0bJb71fClSW6LrG1sHVkZTpowiS
ez8rmYhV9i2ww5Tb1Md/67QT2pPufyH7YgtALn7vF7s7+aXYrhl3LdlPIZ2tHzeePx2nNDitZpWe
ZmUcabQxY9JiEgkT9SOxVnTlAskYierUG0i7Zfper8U30A8dWHetVmsPcnTJ8cHgFHBTkFwMfG7Q
/ZrkeNys8Y/aLMqtwPlBzFLyoqQeSxP7mjFXj2XXPTIUqcN2TRHCJu87F+pfI92DnpXp1hUBj4sI
aHaGi69Swvk9F2N98IxuFuBnodBO/JOVo2WS0hP26/wjtPQuoUrVlwKeUTIvY0gQWMPT6pSfRtWR
sRSg91faPsGwyxLQZ0jCl6TVDwg1EfbAs6NDtFomhYF+a+OMgc9HgtlVfHoZngNuMttdT2VgoI30
WnvQKCrIHZk2eYKJIR95IjwQen3o95aU9ziItJ2NATzsRp/LaBUz8gExNKWj/6TsaGYKgVspT19S
1V6J1UpjgsV2Kjc/PaN9doqSOoJp/JT+0IAxDGTMSlTZI2IPGkmWR7klGOGPukS0IYjG8FhhUMzp
o7zt30GRTQudb0HXnbDL9Gfbry9LsEZu2+7sJDgas/sw4C6vnApR0Jzfmkl/a2WyZyVbZPbifmrX
Dzr9rbDWTenj1cFVb0AXWE0Zi6zbceIAcmSPbjMelOU8T33wnnu0gkPvHJcJu5fsputiZ9tb+NcM
NVF6OWsOedv07q3RCOHIewgZjD+HWkvsLXsf71fHu4KcQxdMLoRKkGJiHyIXci2BviIFN7San7Gf
Nh5QXyJOlf9tws615PZk+a/s3lnyfde5n7M4mAiFdhpsqs7lUsenOSdUUX9uq5/k9NDwU4ZmTty3
wn9SLpUavhCK7/PYeOHNMoQ68IANIexKdqA78Zj8mfJxVQnS1LIZXT4cqFspviCN4hXTT5qcGH9y
FxgbZg3ukO+a1Iuyeoyq7inV281UKW5+uhC32i8JczTIwroEXwpul2SO3kaHMXwVXPuZt60qBDSX
FCGwZpJ+FsaUE0DOqC33spS0z8Dagf9AJx6u3qfZ+Du/MzdsIvl0CufkQoNk01+ZnBkSxMTOON39
ODGXdF4raRw981mb/pDSRux9VmZt6gqUlNkwcdAhCzijEYnZd76HTm3JhoCZ/tcSREaaSyb8rWM+
1/g3HTJtE3K+LIamM9aCafafGiCpPoPjgkM38d9YmDYt/TntwaST7zZHTjYsMjIoPBWjDA/UP1DA
Gd3K3Pg909rTZDYRHcdLyui80BI0xZxE15FsJ3CT2zw9N+u/EcLLr8LFAIhp2CmiD1FgfRdwS9IF
VsYJxEDGIctMkHkX5NRdxYzu19AIfXm06bk2Xll1CoVI/M1vU5anrn1zBkJmaz22K+NOWNcaEDDL
tv9xdma7bSzZtv2hm0BGRLav7EmJFNXLeknIkp193+fX38E6wD02TYioW6iNKmDDDmYXzVpzjind
28Z8Ex3FI/U2YjPEiXLSRNOl4VgUO2jtTuQOhPmOS/nV3YZ44seAsrkbLWtxhDMy1w0LwbtBKahf
T/1dnNyXwt+WA7Ekzks+mouIl7nwYbOcCpUQa8Kgpehi3QSderIV2hsfzNAQ3U2+xdV5/IWvnnSX
fIUfRaftQRMu49Tf1cq5C+tmZXA/ColNunvQWjm3JPL+pMarMy2Ff9fruAVZQwvMQyJdtYZJ8ztH
I93QTMOXE4/rsKyPmYEwO5iIwgjuGue+bd8K+UFV7BavHabEfsVUDNjnVVXvU7APtC9reC3EtFQW
dSZaIclJnVp7xz4uscvmc9OGeFPjjRoEGxeamWNEDyHqyWGh3OgNC4DAZXsfh2o+Fj+C9NC15r5F
4DP6aA28PXWnRTocuuQJruGcBZPi34uje5jTxNLJH1x2fV5lHhDq+rMokHeRoQ6UzRaN5yBMzeDR
mbMyOJSezbni0U/fPCplFOoNdFisS5P9JcTzmGB8oC+vlztcQLOg/aqjcmG293V8Z4kPi3/VZK++
WS2K6HeEjcOrklVvLdO+x4BjrkIkj2326vTxRoVPKaDZ1P0IA2j1erL1RmOm9QJx+jYcLMDBOc5z
2kiYwLRUshu8S1OLTdgrMvO5SnmTyYazsvkgBsS++OwGImuqZ8e+a8OvFF1gzTtTDV9BfpM7eM/Z
MKMS0ZO7bsSsS0heSuXfQ5FkFL9ps85LA8/FrkVLUU/ctwzTDUotfyKlssPXXJbIoY8Gt8nHZpyZ
zWfjM2hszOqKvWGZLdkiUbyL4HWEswxuWp0sKL3h8MR6n34V6jMtAU9mh0S1L72NUvFxoPdW8V0q
zWUR3+Yu+7h8Y+qIyoF4Tdl8TO9H+9ORn9NJW8EKOVa3oraQw2i36Wlp47hgl78mnDL0TtbuxFY1
nNC4RACRJNna4gDkc9ZTUpiYiLJAbPLR2RDQvrIp7IQ4xar8BV4J7qBZOj5ZxT6jLR4xS1PRKUPn
fkjrt6oFiEUp08/fPBidA31EzUfDqL9pJjZ3CRqX7U1N3zwf8cuwPJQVbrrxnhSzkxBukcWPGn2r
DExOBd1MyWNAM8LCgD34i5MbfHTfEvMT5d4SzdxcH8Gc9T86rN2V/iQFzQW5jPIeOhkyE+ktmpDV
QOA2Mvq62NGnNqjYGahw9em2cuuHBuHWJq+in8V/QvcyegUTJeP4vq+MJ82SHxONTKgY+Zepex9B
Sw2u9vqful6/J0O8rBLBuk1gSmZtEvNH5ZEVyTOdkuciefEUrXHCgTsQ8BV+vy7k6GT9UiSzZ29h
9sPDNqLLhnrqA6Yf5PX7HB8sjfGF6J5TvYMWZAO0O7TVocfzm4bdUhR7NT0P49sw4GY20ZrLCU9l
cttH9W1Nbwg7J0WVmJhFzVmVOAaaMN6BQMoXY8xbQDmMAo0yj2PFEjGVw0zDI1GgCgghCbes7KVf
QldPX8dEO8rAPaBBQbGAEKr0bkdl8XZMElpgj6zc3E+WtwooiWW6fwyz/Ggr79AFzltcGLgnS2OT
6OFW2PoCw+JKVc5PzGpLN3fukFjwOlOprPxHhAXbQu/W1VAftDS/yfxsYejhXqcl2A7O0p76Z6nw
w2W0t+e2SKkLhSxiFHtCelLT0RZMGmHdskU1lz6bY2aB7lfTpzciKDCI1cbBF8wNvepeA0oIs0b2
eB80iqJgXKm9B+jDDX9dF9ER+8vSNHoOUex2ig4SbcubVg+btsrp09jqs/CDYI1CdG7Y7rGXnFZK
08ZUMEIdleo5DjhxQpZwapADYx08p4314rviEWrjF9VUNrn9OtajVajJVWBEO5VS59WcvlsMXnw7
tt2WPsw+jVAfR9p91OTHYFKHaMyfjGjalqcuk+oMNqxD+JSIbKslIbs8n3IIb+o6PFUe8uCe9vwd
XJ67DsNO53FMSzvzwcjt+8qv73PD/wQP+jH50SOdS/Dzxdr340Ocp7+x4WBUsMUhC8s7t8EPABUh
bGNvqWvZ70h4n303hIB0kKyY5vjTLkQ079w6WXKUO05K4swrASiY0L2mformlL9qOLgBYJAG46ra
cos3sX5SzqYwbaT4TJP0Gd0fquCsqWe9AOSbe6gLmuELJgolTqPEgSXFe3pyn4AX2thVCNUQ0Ylv
cxigXsPXE1oWGnKOmqrFvRZDvsKDUN8JLcAh3Pa7lkgNlL3THXYP1PTVWiTtzyHUngCm4SxKfCQ0
jiCfB7zSR5Wz6VxoLf5bZENvYeLbyGuRY7yjdJL7wrXkXduwFIQo6jaUQoMbTwk01kVEnQ/V/HIq
8aIzccTiLojaHBu1pmESC+/sRgcB3DePfj18TGmIKy/ftSr+5dv5PX8TjgIOjP2UvemIBQKnoc8Q
d1gEFX9Rvo+iBLhApj3pnD5XuOjkbeXbzEQO/Txd3Uopq5mSsFiFZjuYKbpflkl5mZaeQ1KPkMsu
NrdROjjsjtPXqcexHgd4CfQo7pckKIl5XjntyuxRpZYOe6tQ9ot+zO9FZ82qqv7sUFHWTv2gJdLf
B7LmKm2akSJXsNS65gbH1Y9wSA+DAvuTKXTgIgROLKgQeSZWh2l4GwyEzIHRPpshLKWGOtjcKVmY
uyCnoOAjJBVxMS4yY8JYkhgvSaM983X8CM1hE3mmCSYB+RMdKHth2gNNtj7S9mYfh7e5D6xnYfQt
8VKakHewZulNOz4KpBooWqD175Zua0v0PsinK1F9BmapEwmqCXO4ywoIuft6zNiVcurcgEQw1kGv
mh0lr+yntKYW+lIV7yqVuvuyysMnAddlERSQVZrghKuf6Pf1NQS1oi0RJBs1Shwdp6LGNHdoVciO
svHRIQdyfDKayM+4QP0rM8r2VCENzd8qaQbCjYoIGY8ITocGj1L4CnIJ80QzOWZ51AzSguaD30EE
aoqEiaYXpM+4Zt0X29hBHI2eHx1BUaJdW+RlXk6wHqeoxcML0KTPS9xQFZPfFw3CAAnwQLsKLu3E
uSXLboy4yfY4bNKHKEdJZ1d1vgmR3c4pRxcbXAKQ85CDv9pNMB3H3Crey5okTmrICFuQjeKB9OE4
eH79Mx2bTzeNiDYKkMSrBpi053WcKgZ7o8cIh5q24DDu/SqnYd87KATqmKKZ5r4Gob2pO2pskbGR
af+sd9OmNTkqenQfFkVBi7Zh3t/WHhYvKo/VzA+hbpmhvaMwjkKVL1lOd0Fl33oIXKVRswDwcbDv
MvaK81I8pU+jFq1EhQCY77cW/dYOtLWSci+Jgp6rwsQWZzn9IdTDDzvG9eZN02vnUf7t0gfvtJxn
ir687SL1TUGjItHcBfRrqSPUGF+jIXl1WDJ3HjKqcSZS14GaYDzJzLA4STUvWceUxDlsoSXjWnSE
Bpnsabw2eMfOBEPD2NlaDO0vXBKfdls5b07JSa51vtzE5PyrEGwAbllgyl5oeGkWrAIgN3Ka+tIc
nr3B/CypFAfZ9Nj44YsyqQjpIfTseO606WsBtIfe1k2mDXdMoXirbLkK/XJcqsnSNq6wfYAXeGBV
mVebyR7xOxlDssBm9Ri13UNteW95XOCzGfZK845J0sczp2owAhBkspgq94Ol6dFXMSqXNyNPV1Em
12kzbLAE9fDIq1VlZeFcaPreDHuqTfz5MhuODvpKw5TUYYt0aw2JuKu1NluFzLI4AjHEB20isNAg
1oCzuBka6CpjeOuyxUKYtXHj5KsaiINFiRb41cEoMLtbNQ1ZbVyOWfCjFeoXQECKJaAMJ1AEVr2I
QhoS4JXacD0ELykuEbtLmFz0dd85b9aQ3dXkaVAXTGvc4xrEjeYDHca7rD1OMOJGF8ZaGzy6enJc
0T9aaNW0OdUXVKE9JEZHg53WWClZNspUrFMUDL39JdGFm2UZ7htWddmpZ8vA43Aq+TR6vA/LGN6U
hm2IJfG5DIrnsufMXCfFsbFohKIzvDND1JYpWKmZ50S3k56uJBYX5tDoti+qg6CSOssSiYoBGCoU
xvdY6w5kNJdLyJRkZaS37YnVaas9EMEbiBQrP8s3xUg3wTCn21h3btyJLWborhI7XeWp9dyE+Tvi
JH9GGeLY8gAj3LdinN4mr8OiRjPUHW/i2LrRim6Xlc5aAFJPc8QfpcIrOW1rnfyl0tf2/mivbRCR
ioJ4qWPs40soTTRdUOwrf1u79C3hnaTxtCgU8WFltbVsgBCBg0UwjIW/aozoQfjJY9YF46zPawUz
piYTEjQG2U7cUU5M0iOTqF6ruKUAeVIP0tnTZvSjQWXIY2VbW5lhMWqtRdwTRJhqh0r0S4DRsw4u
qWl2N00RPfmevRxqR23tcjqtKuuyi1NEkmDfJ8naXcESqdSvctQOBgYkDeMN3ieOMf6I6aGu7efI
LD8y2/3oqunUIbrX8wBYXZr+HDLrBztqA00iR+UUmMPSRijIZ1jhTIvqcUa3q5/HJU9ZhNPt5JYH
jboesN9xb9dJx5a6kni6eipuKVLgsSfgbQRtR+INMWt6vjQ856X147XR9tsmrXdWEtPS1vPnjJNv
5p94HCg9O1k8FqLeVKYFT6rEkgkR/V5oySOcqm0okxwxpLrxWu8Oni9nC703DxVF27VlA13pQSRi
4qRrqo3xnes3D8JuN5of9h9QMCwqGvSf+tL9YUylAgYYKlTyaUw7Rb577gjgNupmU1/86Mr4KfYy
BLOmeArsEc3u1NozU/YPDQ3FoxFr9jrqPeyAoMDdAfyZzLR95qRUqzwrW4NFEq+DrAlygMUUzMbQ
PDXo0gnpG6X4CJGjrxlQcdJyNzgli6auuUfoEWZBnTIV2q4vEdgselvPfgbdqU9HPKY2vOj5xAvu
RQgqQLbXmzBveMUio4qo9WK/hl9hkNc880k08t+UOagB+dok8lXuCf5QBfL0R5okLs5/v7EWetpa
UE8hBn9Nk9ZtEjr8PyIvCsD0+3b6U1cRrlSmdBKE8O56b1WQ6b9rs3SLXSxOnJ2pmXTaBx7yVNNO
nnV/wLqo4YRN3D5aU4MGk5llp08bpHvXRIhLx0FvvT39/DLdxACutnWFPsuyAjEjaIOttA1jYhrg
/4ElzDYZuwXYhZBfIDkkizQeEXLU9MDBBCYPsWk7a9hjzo2W9PrSakd9L0VElqg3xOsCaN1CVAh9
tRGqB9YorV65DdXxCvnUfpgMJKQdaB07TCE6KRltFXWsn+k0GKftuD7Pm+6Xj5jeUR7nV5cEidsB
j8hTZevFL5NQVhaSIt0YUdHcsLEB85ys46l/69hRAdm3hiePsgHn7PgzbuLnunEPto1Pt5QhCB0Y
hOQ0+fsiSp+iwfuM/MZY+rIH/TsWFBwwbjTJ8Bxlhr3Xg0YsrDzr59Aq2CU3xE6CtCV0q6cxWp6g
/4nEli2L8aE+kcqTMlhBEH338przaccJtC2d6jHkO10AZvnIUehS8Rw/Ep1lv+TZoPD0sk2egmH2
wBHSW0N8byQZqR0TimAxIckzolzOehfbkk5Q0OmDP8qaPjnCvp9FWt5VpeXTSORT8iXGTg75X3Ub
6lvcq/cShsu2bOQLhWSyKXQaUDl1IQN+epM20PKhrWN36mtmN0GgtYOyjQAWHTJA8JNtQLcsUvMQ
0wefmX2W7UyRvVa90VCPSvFXtl2xmjQEQnlBelNo+Siw2u69oLYwN8fsBTuQQohK/F1QRMB1whAd
Dq0BPkFEFf8xTZchFIsMIyAE7b7GBTiGkI3DIn0Ph+Bnn+Gmbic3RXId4900YDsUMQSEWs8TTobB
q0qoe3dNhzNRFQIlACwQBNBwpUGKqOeK720Tidxs521bK3bYJ4W9OyZvQZQM4zIxonEX1DhHC2Hn
GyvMUcnbSfVAA5iiozE5x9HS9gZH/s1YTK8EnmSbWHQd8rzQ/aylS9NbljY1lV6WMMvAcdJfGsZP
n4qLtUJthNIhZIcDbRzmw1CbkHWyWE/SZSn6Kr0JYdq8J/2I49M2SjZTIpHxjlIR72TTOzUAdaq3
MnVrBLCCk2TU0kUI2dd6zQ74I4AQ4OjIfcgssU6aEDaFa7bL9ERxYUGzIpLDKHAmijS02FhZPzFu
RPQeh88yMz+0gHe1BlA8lzazC7MnBS+ZgSxtVLVDjA0VFrXXrG2jkNUU8ZbTc3KPVVAc/AqVuusl
2U1X+9O8p6lspFa5or9PXzMgXMO3ijdDRtSNam3LQ6JSU+fo8Bq3hMpANkmG0OPExqR1owGK4jV6
MpOeG3+aZhWzHFVBtzmaMSt03RnM6bb1BWmNKBgxPMcNf2Nj2o/2FGPBxJu+Gp2hvrPLGA2swVfK
yv8W9LyrvlF9ubbJFzeh4Eks9J9aOb2x5eLFTS3067Xxe9ASbNrDdKDw9RopaCCmNI51Ljmak644
kvOzikXh/+y9WGHAoejsCXgNgj7lQgT2U6iZLCJl/Zt+sFrRZsx/uZnj7qs+z/Yla9BqKgA6dJE+
zNMst5dotsxDh2h9EWYa9abQeTUg3EIUkL+8ERV1PsKxEyN4ZE5VQDhBKS5UaiFwjwyiR+CE5kuK
MRO7dlgFfi9+0+A79dry5L3H1QZG1o04iEOtXthUYVj3m3iaM6WOkAGG1kK6TD03MMHZWIR0zCNL
D4Bw6KfaetDLY9534y7W0af4tU3nyi8oOgI+IwjCRegZ03p5z7HM3URmoQOMtJH+GXazybsi2QtQ
pC+mEAPlX8168gcv+mES1ESFjTwuKELJZiIEclXlhfPqjyrbdAHKIRHR0TbGTDsoPUVjzGfwq6tY
CZyJZ1J4dbWvYxdDt1W7D8YAHzAMElzAPh4Mz6nKp97K7R1H2HKXw8p4qCoHvX5vWB6CFA2a5yRA
gVRUIB6qJGl2xGlOe7etQG3oGeX6Ma/oVyZjm54w7y1hTpqrrFUYKBRsOYA6PMWZUsNa0pR597x8
oB5f9mrdCatCXeo2L6HE+zMv6pHadqvjiPO0iAI6taSeqhbi5JOkkmAQYFNpI0+tOronB8PnJWCL
ka8MySscWOySSAqhNuq3qyJGf+8nIYddG8EzMmx7HYeyYgsSkqhRVdZzUSPub8zhAFtv4ZjO7Sjz
7GlqPOxmXSL441Vhb7w83jeRvfVM6Mmxn1d3wdiGG1aXQ6eHgI9OFIWMdiRTzEcCGXlJLUM/+K17
A7yc5lNf/yocvMhB0rPPwZQBP/A4TX58zBNQw51J80w1BM3rjUfEVSBv3US/aQPnibu/OzHKsra/
N0s8A4GTIxKFn2IMTwZqC0fPb6aCAwF5QQUcXGSLfssurQhwBauExpWaNx70Ljfm3Y4wJtUZhrzG
kvsu9cEcT/4jZvJtC3eQg9FvHMTpQs+4NSS5wLYP5yzX7RqHQrVpfKcgT8XCTqZbD1RojLU5cqti
c5DvWhDnYOybZkMlYIvXA6dxFpE2pjSIDmh3ABt576IYp19d05NVNARhz5EH0FTvmdlGYw56CLNS
PkZGP24se0x+G5FZ46BTfGLzvgox+gUq3rWT4OZrobzV4rI/KD9z73O7JJAzqA1AIyjNKecDCMZx
5LdsuQcZI4sYMeSHnHkXYz2M8651ImRCcLBPYrjnzhbGPfxf82PoPTY9eu4XtEkLO1eHISnqt8So
G6RA2iRZlrXpaDaO3DQoh9n5OrHfUKFPxLGHh7yUsjEehezYeY8m/Rc+gqKA9eB7r0aUZd6Gc0W0
ngrHuu8cq1/5ITwjrZTBoZnSauFAo16i+e/elH4KnbA7vbnHZWfvuYH+wieSL14K3Ve7qvV1DyR3
iSY2HplZKS9m5q4PEqAvslRAuVun6xlbhCXvUCLZeeMCEbuU1uYqzAWFCnZpR4+V6VPX0rKC2lJq
5hwmbvErTdlvLos8y8aVbw0qnyWBQDskVaNOehu1rKPExtUkx3ctRgFpC2xAU4pT1fcz4wAioNoa
5nDSlMKMm1qv2Pf+BKoWC6OPrnAKV13aZuh5B3EMbdCUXhgmm5rTVbVMR6t6cTUjV4v/Q9lPJEEC
K86RwO/UXMPrkmAxIFhypmCwalCrOFwRJbTIB2NrnHAXNnQP2BCntcoD8+4ppgDOxmH4EEF6FfLJ
qUE6slUETP59ROSlHMo/E//OEhWnzJMKdhrphmbLsokSEitQ8t/Hr0vXIEvbcpTp4tj8O7axUlnR
1oEPx8HdG8XP3Po09Nv/j+twJC4tUxIsbJ4FUPrshhN0V/rKgseAei8RM1O/Fp59KU+TtG5d1w2L
sCXnLKEVtIjsWRSJmgyehUKyjOSUxRYZ07X0YnHxufzvUK7+9y0zLKrNucFQ3YpqLK78FfiyaaE9
Bw8Y4lfkI5hgxq+8DIR089eeB2z+cYXuWby7bHLM684oMEpH77Z/CiyOoj6mzk0sQ9NSFVwMrR69
+RTX2T0b/bLJkXzwyVEUNJqlbxCMomiXL6hoevCJ2ekmhdGyeRg+u6JGcOCgLoAXVZn9cqS4UlUG
mCTOJMvQoXbHZ08uXEEjAv5xtbSgLaJr8940fToOZctll8n9iY1jOMbmxDThrPHJ0Q/Fu0nGqTU+
5AUiUtsIMYvK+HcBmaOt+YlBKlatCh7DyvLYsfgAluxhw6HHnAG05LhXi2ddOB+5rU5koJCUkuID
7OxrniPk5tRHJwbIFWe09rcwOBmYdPHMFMc5uYJ0FznnGFOFBx9EOb7fBn1v3f/EBL0lvblbpshX
6FE4bJAnhG0eza9GJLelWz0AVrzVqfbOhem/cVZgZ3rC0YXJuCoDmBImZS5DK8qV58Fb9BKHeli/
q0x4PqVDSEYPUJoc1OLHpIovtGZU+/o2Xlj28OOEXg+6US3NkjOmkMipv//sxKVs5D9fmLOIWctE
Z10jCSekVKzoEXHvk+4mWcVrVDMLOrZBf1s/krZ1ZUoRl4LLCXZyaEcJW0G5+/sDccdJI3yuFSu5
Bo1DEY165WP7S3sg5mbrrgEDx3N5q3N05FQ581ftlSu/Nv5ZKHRBskMReVy4sXZ2sGQ2gGVvm3V9
JcL34gf5x2WeTZ0E6xa+8BqBuJ+tEIFT/WPFkeTn94/xwihKF5wBHGnphq7OZs84LZygCTqxmmi8
jhncuLvvBxCnieNsYvlrhNMv+CO512hMCkWj36+msIezCUJMCznwdiJehoTqUdhkI+iALUhHDmOm
+DJEenPlN5yu4t/f4DKDSGVIQz+b3EqtxfZQFwJbOs4vAul8Lbixomd8IzMBe9p7mejf9Jh/Wl9B
ykXxFD1d+Q0X74NSluUQUMjbe3anG2qGrfBIcQsC83k0RqC8uVprdYsGkcZgO+Eq8ChZAMe4qQwT
hpt35Y26EDOudLjbjnJtnrZzdheqoe0SWJ4CzWWjob6gz+rQo47rr36o1aoz5Of313xh1fxrwLMp
wizZHk3gilYxu9qowwViVeCQhoXFVvz7oS7MRn8NdXZ3ydAMErvO0RunBPCtXWEcUB4cvh9EXLuD
Z+9yw8nNqE9Tj3rMbpEsbIHy34W7fG4vTXtOsWQR/+j2yZ6olCsjX7uVZ5Ne0YOp1H2+03pJUaCd
e/f+RmxIEZ5Vv2/DJ0geB8D2V14Yedpr/PPd/PHGnE11Li71EYGPWBE0cIuI1myWCClptapFvnbn
8m6i0Y1vZs50b7XzaBYvrk/4Fy8d+IlpulKXzn8eyh8TiJe6KUEkLngubOMNphh94dAEcrDlfn+T
L75DWPMUxW7XsMyzGRfJUd5EUM5X+vQUNsg9aW1F/x9jCB2hE7ZLS8nz+ZZ2/UhWDJkdhUsbLS9f
4DkskRY0V8a5kOethG46UpmkZFnnM16Y4ZavI0nprBxCGNLDlk0JJKguuzvxyFCxnUKlyuj4/S28
tJwIqXRdEdfIP2dTzFSnGSxZimER0TFtpK8BHqy/H0JcvLQ/xpB/Lyi9ijTQFIyBRodYoFk9815o
ehjP08ZZdHNn5v+Y9uVjYc/jVXRl8AtrPwIgyzZsLs7i+PT32HJ0Ix1BYLPqNUKt8FavZCI+LX3c
hkX9FBv1Ni/GVTZ0V2aei/fVUBZdJ1cqqkZ/j5uFMedkU5tWfh9jssZ7Hl9bIy/eVosF0hQcopzz
t99NiBYj5Aa99L5iS3eCJCxawqA4gDhbdQ8nUiLetzfJ4fSZ9zfon75/sBfv7R8/4PQD//jO88Io
zKqxKNfFKeULQaYILogofK3pV1GzviuxvEZRfuXCL331EgkAjBHpuLZ79kgRZVPCb5jjSrCilrRX
EwKF0JZXru7ia4s7C2IKZnTeoLPX1rT6Eb0WexDjviT86Yui7MJdZr/NA7BbFPLT/biKNtGOzCsV
zdTX9zf30tP9c/Szq2ygOxsiYfcxuXJDuCEdUv5PDE+6VCntc4hw9MW+H/PCxG3btPcAyphwnc53
PA5Mv0Ezxn5VRCweD7GyH/MU3rhTX/kqrw10+nr+eHNMNy/cVh8oUrU/x/YdFTQxUV8xCc/fX9Dp
7zlbDm3bMikCMIU7ln72FdK3wleQDJKVCN7bh4Wu7fsBTivMvwPwkui6bVFoOP37Py6EZtxQpoQA
rLopIH/3aFCqDqZiDmiAgvKVwS6t7jbeEiYV1zAxlJ6NVogy6PK4Q8Da6ESFcVjGi9ejTB+RScJ7
OLr9MKwzQ74isxvozuMgCY17WmAEAMGDqg1gzRZBxNF4l+QdJ2lNkflBYxSLUjz//tZcvPd//Niz
2cEIevprvt6vvJG8Lif/rYUI5L4f48JUQC9WGq5wUE9TNvj79id+6GKNRz9VGL9ql/9uUHN/P4S8
cAz4a4yzd9UFzjT6qNNWNK3GZXdLTbA6Zqvs0d+Fc0T1T+GRht4t4tpH/vlRrK+Vei5fJHsp27Fs
heD274vMVGX6vRrlaozLj0DrfjmZ9xSfONjfX+nFB0bJD1O2ISRT69/jwAGohqilcizcrSDaMHGz
K6/E+ZVYglUKz6rFbkPXeYv/HiFrxhq3kRvSoMkXp/4WKp+ZGK9VOs4v5O9hpH5WkCsnzJy4YxnG
oYES1zMBr/T7e/VP0e98jLOHMgRA5Bt2amvQY/Oq3mRPaBHmxL51p1XX/5Ev4HK+fj/oteuSf98+
t7Usf4hRm+eEQFqp+2xqxpVT2T9FotN1OVI3lLA4+nLw/XuMXBV9atV2uK6X+N/mRF2TYTQHvbyo
aJXOzG0Pju9YLL6/sn/OaWfDqrNHlgV+omjIhGt97e3rl+EpvQ8WADJuu52+ohO40RfESS+c5ffj
nq9D/xlW6XxVTB5sg8/mj2DiTI0sJlhbyrqNxMER8bpHPmENV2relwei/GWafFj/7O4FPfNeOw0U
FE+TtTTEYxfs5bW56uJb6aj/HebsDWlcImdKV/ufp4fnI69n5gaX9Qw567JEze4vrs9P4vS3/rkI
/s9dtE8nPl3arnX2zkAl83vHZlQf1SA+EXEbhukud5oHIkw2ZEfBIkpvPcJmMSW3JJajUhF0BB++
f5iXZhdmLt1gs2/x9p6tji1VlKzoeXX1MpgZIYDTV09d64+cb8u4Vpb504JDQ9zmP39/HxmLQTxF
KliHsDm98pOt/bwAUYPvG7UEgavplav6pxx3PuLZOqpjGgXrZUXraAsag+ol8vYFETU32uJapVae
fv3Zk+Tq6PwYDn4nlB9/X92UFO2ojClYl7+dtbsYcOQzqb0Istbf1SfROoto5S6R335Vv816BmY3
XZDLetcutHWy7DfXlr5L88JfP+j0Xf2xvzLDmojRiIs/TUfuhvim5bDFFE2t/NW5ExQwiPrr1qAF
rkzwF+8E1XL2QybwpvOdhZ5oWLYkYcd6lK3aTp+FxQ/J/zQOuqlMm33/6l6adjnQnJZ4tt/c97PX
qnJMQmCSJFoXtkmMiJ3DFUDdmP4eaihMZZCDu6kSdOxVRxeZaRsQMxTxgEPssSjNYNm5hxNu3G2B
jX3/2y688X/9tLP3ryTIuTbpHK3hM22boF54Sjuw2fwUmfvSDd0NR6//divCO29zFXTHwbjDkz57
D/24Ua0ySAGYQmfvTPlHF6jn7y/rwmJq66ZucjCw7H/POlD+6tJvRYBxHuwAwQ6uuHJOvTDn24Lz
v2S+YNt2vrj0VIr90ZEBIUR0PHydKGq7cXYO6PCZaCvr2jt0bbzTFf/xreQlC1zqc0VwfBYTLXmy
p3baMpzj06U9R3elQhOy6DfXpo0LE68NKUhQtnIFX8vZ/O/pQhApbmDPc8m+CfN8wmlLnw7Nrr/8
75/aqRqvmOFNOCNn3wnmD9xrA/MBeTeIuCfIZdWVvcil910YirqliSXJOT8zun6kuZVIo/XIIWpG
aAFCfy/AldaHy8KtJ0IQfOSPXXtl3It30eBdtE1lENVxdmk6fmZ6hIiH8QOvcOPNLHOAYvvy/Q28
OAqNIyZ36br/1KUqpUWtIiCMuFmBAwxbi/XQ+b++H+TC5Gmzf2T2pEFFNfPsUsImayuEWNE6Dpr7
zltpUHzV2GIRTMgNGK+9+JeemHSIN5Ncliut0zX/+eKzDx8jSF5romKTrVgVR3WLlXMerrHo12/6
m7Gq7vPHcUNC4pWHdvqmzhZM+8+hz9anNpwgz1ZdtLYk9uvWqV5QAG++v5v/qVH+M4hL+ZIyA3vH
89JwbtogPSsVrU0XkB+HphSXujvKve4Rc6GfzOBjEKBNKjps9FSSdwicoMCTLrDqHa//kE7e/fcb
WhuhyP/7TfLvex7pmg7lWo/WeVFsQ7RnY4a7E/10dKUdefHh/jHQ2RbdlN7QVQjU16WHVbj+dNq7
EEIPrhi4AmhvlLqy8p9mq3/vto10RLGVVuezGQZlMkb6IVo7fkoTTFmEh4L03+meEYCc1TQcRwLN
Smt79s3/Je28duRWki36RQTozWuRRXapnXy39ELI0nvPr7+LmpmjahaneKUZ4DwMBHRUJiMjIyNi
7y3pY+9e/9xbYVwhiTW4MSSk4VbePGpVHFsaC5YrRqo1n3x5OFSj+CkXih3v3Uw7FJH3nolFixr5
y6/Yz/LYao0feh1Ic4eZFeR+7Oioqg6irZ0DhQOD44lTQXy6c2i3V/nb8nKwzs6sqXFy4N3ksxbl
jzxFslHLfGivhRbRqPIvsjlD4XWCdIyGrMs6pvc6FHAdhE7e4EOWFJGqD3Q8YJKGWrPu9i7+rQcR
5kxN0mVZJ5lbxT/InFs/BXvtyV55Kt3MS+zGsbylDA/30s5ObkV0Cra4BJUOjuTKXwLLz4UADgLY
Q5/gekMBGvQBrBbXvXLrGJ5bWQU6rVFaEmIu3oGKPHod46Mh1LC9yMInSYw/BjFY20aIkuN1s9uL
o7tBsVOV6OS8dBNJyLWSBg7XFUT3MPTDMPbF7PbSzT0rK2ecIQqGO3fGGdXqaAQSJAod+j2+vvet
tg+c/Hs9q48FrFw1+wLPGBi9OoqGs6DMTrmLWPGNiCAw6BtbvAl/7BneW+Hq8xWZ3woDLK5eaYIb
197pdQUzhbXjJJuH+mx1K78n19UlOKRDTxw/R4abQWbcwnY/7iWcW7euQsmVOgqYSSLXS6+wEkBh
ysT3Qqz89dDFn6Wm3Ll2tlIYpi7IMXVZNegfvDQBDKXq4Y/F34P7Fq3yAQzEL/bpOTiZKN39hZuf
WZNfWqMhMwM+8FlQ0iOUE30qeuMZua+dF8nmvp2ZWZ2mKMu7eO7RXrV8ENpPafbt+jL2/v7qHOkx
aDfJJ6jnw48F1q5NsXPdwt5nWZ2fDkZtH32v2KvLHiggOR4MYBYaRExUNN3xz42pIj1xjaq1clHr
GfJZLrMoTry0J6wOn4N6EXVH+4lR5DnMdqxtHZ5za0sEPrsRay1UkL+Iqd0BAOoZLYeHowq+wDOy
Y2irokRi/ntdq+MDufzQgy2KvdRYsFfy8LFP1PtEax7UIXir1x08ZDBRjSX8y2IfPycJwff61i7f
aZ1knf0Ec1XvFQGKTuWIJzaMZyZMTcYNatQ7rZstZzk3sjrD/GpBTquIGn1pkM4BERCSPj0qOQLQ
wMQiB8jK9/9tXauDbKSqL40BlzGafRCWllAFxFL5KR+FwL1uadtdqBdJGnC7i1KdLicKkjQEqBGx
z6zlja+j7tbFxV2WG83/aGz5MWe+2aD7GcTqAmQe+mfQTTQ583tLuo9E8e31ZW06hqyJisSxUyxz
+fczS0oX1hmirZGHdCGULDBz5kXwE3nUnbmXTd9QJLRR6HeJxrqpNqjSHCiBQMHNQlW+4IV11Kzs
5EukbBBKlv24173dXNmZxZVrZDOkiVqZJMi16fRgo0KTH0sJhjmjC60v13dxMwNVVVmm8mLSKl4X
0PqimPRKYxs1xPSSPnvsiuqzJCqejxLxIAcPzGh5MIdk0B9kH6B1Ok4y0pXXf8Xmis9+xMprBNOi
Fc5Elqe0+esuaB8lqKZig8rNdTub31KXTeqFNBcvRmJLhD6nqjQAZIWa1wTtV3nsGYWxqjfNLH+W
5HbvObF59s4Mru45yK8a6GZ5Tuhd8yDopkcnzW5E83vuI236N4vTZZ3pMIkCwCqINXkATEXoePwj
ydIN3Rd56N4LNRoz8ih+mJv8byKY/tve2k2NmXe/RO1m0FG3Va2nPpNfpXr06vqyflU/1zcAGB6W
xUiDIa0reVoaJUnUCxDUWgGMUrFcNKI9ajPUhtHUOe0kmXeCWrdvZohcHQRegHppyQIcTdD21mul
P3VmBqKPW/kGEsTxO+Ku/imceKRHeR942phbKNRG052aB0DGJ6290SoEirQKcSa9AFcFsDVDe1Rd
NEqTHoaKMU/gQZQR9kos07gxUp24igxO/ub66hcHuVi8qYkW0RsEhLH6qGWZyIt0aep1zfQWDffb
DrrA6yYuhkWWGjrx8x8bqw+Z50obWpGRejAPMuh6rMMj1/gyxERwvUeqQfwGQNUpHz7Fh/4ecWz7
+g/YOv3n9lfJpoWQGSzHUeYJmuAKjJeYw7sMotnrVjZ3koowuTqvXwAGq/sCGuaFj0pwgxbxwYVk
Lmj+RxOrjZSDfCgS+C+Bn9bjF1OHPmkqk3BvlmWrecsw2zLGwqtDZu7s5VKmBHWoGGlzcERCcwza
u+VhyGAP4Ajjw+Rk3+m1lbst8K1yF4AvmpmqJdLWXF24Wdk04SQjtiLk3etR/5agUvgLtHirpPWh
7wBnBerO5Sst6d2F/+P5NBolRvzXoyaJqaUVQ/SCC7v3Y9zIJ0ZaHKA0h0hEliB8C+v0q8YsjwMs
uX/hL78tr8FaHfseADNOvcx/16J83LTBjoVNvz+zsPLIgWpFO/VYMPL0XVAtJE2LePreCN3WpWed
mVl55UTpLgjTEa/UCy9jMmmEyDktZHTlx5OAHsv1fdu68s7NrU4zjHxWLAUcgiK/7eAbaDr0mGV4
w4a/2j8uBOYxOAiqtSz8LANU4zZOVEhvPFV9k4WwAbWwgUfOXyznzMj6sTURNy2R4NgJ0adMND8p
vRg4RlzezkK5hxDc3LszY6uDbSrQ+JY1e1cjgGwW840yIYU7L5yEzfH6ujbDoWHKsgKy8nKgRVZq
NZqkOPNiaXgSzPj7bDRv/zcTy084+z4wxkHwUWaBJ3bJsQewVVbfr1uQtjfs9ypWMUmqGFKFyyjz
ymcZgjmIDuzoTX8YEKI9DI5yLG3EMm8jZ2/cYPPoMvmgQbKmX07pdM2IMgEiBYgmJmghzn0FpamR
O7K885k28/Ozy3HdZID1hdc+8l5eerKKg/wldUBg2sF7i7HiD/uDHZsbepYLrJ7b9cT/LJmrpa5P
6SS+lSbVgTHGtaq/iq/WMi+NuCCFs9Wnq4Q8RrAnDzxfCNVjPsMLbSTTp+sOsvmdLI3mIi83/lsF
o0Er+laZexiHKsmzhOGrEgyv5LJ5um5mq1proi9gSAQDlGrWdfwOles6pzrh5c+TrUIw4uSucISq
0mQSnKE4EmRPsT7uueHGlfwvCIhJO31pRL88YUKNOonaFgHchAhj5GiXZOi5SPKXXqwgSCMlbdIs
JDDmO1fXVmXIFKlOw4kl04ZeT/+NCvpagygRe73+7t9IScc/oJSz27bYOgLnttYjf+2YQgoSssoi
Pvle5y0HQExtZoQheXLC496ubkUVDBoUF6gb09dbXSz+GJgjbb+UWaLmY8BwRPO6gb6ALwoVNoU9
Eg/0zo4zszXeHgxlq4drAlhgrpaBFsYrVy4rT/BQwP9D6g0tmp29zV0o5SGMYoLYPEBlsWtx48ib
IoeQ1imHkcmMl05UZJByTAWrnZSCruXk+DyWjAK2O7hAds7J8uNX6Ry2VHVpW8I/vX7L+WZalSOc
XF6DmoO7pK3W2/5VfQv4zB3vp9u9T7lxy5mgIRWRfJ9bYn3+UQLMpQJuTU80UNg1b2Y6UdeXtBFh
sEBDlKFBefluL3dvTJSoLCQeLzkco2F5SpN3hvLmuo3tE/Crs6Vw5TD+9dKILmllPiZpxGmDSVk9
FvQJ5XfKK83uPwTOXtFic9MsiTEdhccS5eyX1hQlbGfZp77cwp1uQLcE0+LOgjb94MzEKquC4m/I
YVFDBAYprUN0U7Gg9lDcNXeKvYzv7j0xtwM0aalKGQEQ4Lr3qePX9AdxBJg33GU4sW/Rl4X4ngHJ
+q3IPGKtHLTC9eW/uOcYDfpteTl+Z1kQcrlq1Klh5CnCo5i9Fae/qJBjAMETJvFpfa47n0KSDvIw
ZpmXlveadiPQFKCUcf2DbXr5mY1VKmfBMIw6HV4+ZwXaEq9M80MU7ti4wE9Qh1hAjeAWwHGbgDVf
7pQ1D5YJ51nkLULzcC0fwm8CiqnwqHGD6nejPTnScWmMx7fxGxj7bUS+4VH685UqS5GA8iC+r6/O
c82VJ0YSnknP/pDk4X0C8XEz7jXYtm5ujBDml5k3yhIv1xqE4sR4HyeaHzJSJoiQEUiHsvhpzopv
w0r3XRQ75aaEDv+RYlN0ur7KzVsGZAWBa0kuL95OKez5UI2yTPENcNj3ut38QJIzPhSn7r18iNxd
SNJmDDu3uDryhp+j0yvky8R5fYLcsLAzW35veYVbI0f9uAdw3l3haoeRo6gSVLQiD64lRzymDvIe
/QGme1uE0gHJ2PfXt3TriPxeH0iyl1+0riajhz4vgmr1oRIf0QY4CHvjcjubqK1rvJGqVWXks4ny
m8k2X0HR7zuCTWrr1a/qwt5LRrZugqXiw90Gisxcz8tVCSRVBZVRD8ptyqyAxIedjECW2ZZ1RnBu
YhUe2zSNgkiD1XmwUROHDi47fBRcF6Vw23Dj2EWu81023PZH1RVRJThQ5/m5eztsXUfnP2J142l6
P01a0aDO8HF0VLtBF4hiWvOsvRmPCHPciHuooL2NXR2GolYTqO0RQeMBhEAMyklKbV/3x//iK78/
3uoAWGYxwPc4LDuLboAjHZIfvIxd2U2PgrOHOFp+8MVnpLe4wB1E5WKyV6okpeg6kQfQABwnM72y
erX0b6bkw1yExzw2duL09vnGM7nNDS70deIlQYwDfIstXM43IyQLs/EhdBeuBij1pQOqn8ZfRc2l
D8GMESdinYflKLyUrcQNBQfpe/ko3TCMdtQ82VVsxBZ3E7GtQq+pKposLjN+gHVWfplHUpj56IiQ
91nwV3a2WtlUOI6m00BpcoAwuB4d+Wbv2G8eSgjdeA2QuRDKVq6Tyn00RCXrHNhbzsNhOgqH3M1+
1Heq155g/8zs8jY9KPXBMG3lY+Kw2/7kXPfgrUPCExM4Lm9qTV4PByfIYphw2NCQLyeeXJhsd2Z3
tmL2uYXVMYSRMyu7PmA2FX2oQwKOwK7l+IcYmh/+Yil8QEb8qbVp69o5ErVAfnyAT2MlMUeYwML6
8bqFzeOuqbSJlkDNkN8qe+pVaoa9ljPwonR3FuTNdhUEbxCAdfPiCWEHWLGt2ani+tigRyOFwVE2
k73X0OYnw18ZFVUUU1+X69uxaRoRWWaPeYPcVXy1tqFoVncyxR0r69J8OsO9KpYpQqUR9AFR86aq
ur0n15LnrQOapkHWBtKGwYl1X7zr6HfAFZl6vqEO91YP90PkQx2rBvQBOnqLTibn5kHqO+sYoPAJ
L2VnvZupU+wFuq0bEoiVZQKD1XXIS14mFigPd34CAbEnvkLPDF7FQ3C07CUbrj6R8e/EuK29XRAT
Es1GUb1IwmlkFkavMP83zI+1pd4M3Xxz3VOX4LHe2XMLyy84exAJZTI0U8BTLD7Vp85DOt41XrVe
t2Nm80BAyWQyHELBgTz7pZ3ZR9woqAhizXE46jZU18iw3ijecJe+Su1dHp+tWKLDHIDf88K8mAM0
mqDWMgbBvaF5q5mv5rC+oYT0N19nYbABewdPyTowm6lRyEJF1R4dVNuUb6EC30kbtpfxj4VfDbmz
rwMxM4S6UE+jWK59yGohPPVd1h2yuM6c636wlTIQIf6zll8lxjNLqFRJbc/MgmfJwUEbeW3JAI9Q
qEKisf4UK3tDXlt1rnN7yzk7sxdCQFIj284HGo+BZT2jdO4sUNMIIce9M7tczBc+fra2VTCmR6T3
hkkJRfXqEwqLNiIw5TGRHPMRNfZDaXe3BeM2Bhruh73yzeY6QSJyhPHDi3kvBAN0bhqelooh+XaD
Ssowdw+6hQrmPO3ca5ulUhog/xhbp++DLze5irtMpS1Oh/muQmvQLpb0WbmvtKPweXo0PBkwcVy4
1/1nMzuyqBPAGAj84SJED9oE9C/nhbewBREaFzzCcCDTRE7cyReQKexze1M2W+fDYqSDKqYCgGj9
cKf1bg2ZhOgttcWT2sifzKL9WajGDrx+w4EscbnLDRj20CBaZWBFFTdGaZLdmrOnl+8KxNJqKMJU
7U6Cq31nIzdumHNjxurpOlfwSVQKxprj6EgO6LX0jWW3x/kYH5PiBOvmjsGNTcSgBUkWzQOoKlZ5
rd6bWt/1U0Z+Kdrl69ktHgavvzVsv/Xaj4yY3aDRpLy+bnXjZrMAySAhxRSkdkFYy/x2FiM+Enkd
HMq9RA/B/IuPdm5hlU6GcPTnTW5E3mycUK1ATRWZDvifQ6DAtPF27oILtkzqZSyIV7mp0eKCI+9l
QItVgTb7iLn6WYeC9KF5azxDZuyYjvZZ+qy8me3uVPQHdChuwg/T7gNsI0OyFuq2hZyPkbP1Ayxm
FHKKlvtV9XxvdpQb86QeeHzd7T9INj8do3FUb8ltYXF5udJIqNBij2JmMCFcFbvJHiR1xye3XJK/
ry4baVzCuIfK7HwzB8ypau0HZH2PVVeiylXsTBpfroRBUsCiQDMB6V14fgsHcNLVZUx3J0ECFFZa
5JWu+/nGwBw2qCqC06IrcYELs+oijtUYFnwrRzp7jt5MOiQS/N8Raay8sMVBuokn/zCX2XMKZ60/
IHbTz8hdo23tJ1DlI2wiBguZLWDy5KcqImyMFLElQ/te1E99PdlyY91D4vBOshId8YNBPIyQpvM+
fquNxlGUM7s1gh2H39y7s3Wt7pqMApuIOB3QlFbLD2ZcvUPIfgf4IP2q0728utk9ZmGZFCPGX6Ck
pEHtcHdQ7LSw2jutRa0omKr4ONULt944G1BEK13wUwxUcATMd6ZIQOd+/jmWke7thTIDBbxoqct1
eINeFLKfjfS+zwHO5SalkJF5HETN4RIuUvDdYyaJrpIX1Jurn8VQvTOn+inLmvdMKr7mi4h2EsAc
3pnFY2PV4kHJYBkfIOc3FAgxw8ipxFB5rwVTfuQdczM1Fr95RpiaJwlYawN9eaFDa4J3CRi093KP
jkOs9Rp8/GV7GAbhwS8i5kzG49hDfR4OkhOE022WaqgSQ7xjlaJkTzoyVaIGe82MQJbTFdkHnkYn
qykXNWZ05LuxQu5MrI+yz/vSKt9agwlXHhMRWmh9Yuz2oQ6CR71PnywN0UwpX2R+u3qAW9P6VIxz
ffJRzfMF/hTjzvldPXyQ0LwVYbNX8m9jE9xCzhkf1BrmOtVM6juN8WS3K6xneUqdIpgr10Dj+15q
SavkPrmT/dau2/n5+tG6DBL4BhIiMC/IS11m9aRI03A2g1EMvVHJP9cA9s0FItgJuyw3l7nxYmiZ
LqGzQ0ltFfC0Dnp9gi9OyPNIv1X8+xENveUNQ4HLQLae+czik5y6AlMuNuWX3a775mHjliS8G3Bz
rnkmxjFnoAFubV7ymX7ojeLBj4en69u5ZYOzBNqSW1mjEfEyrIu1mAXmxDaqM54yhCjfmIW+N6tw
mQ/TRuclT5YKPAqWxZdWrBl1ymhmLjrxU0ceT60IRZB/qqqd1Ww5ByQR2tLBorGyvqQk30QOooMI
pK2LZ1Nsmc0sv5e18PHPN40CJBxy5E+UPVe5U2jliRLIFkxEunk7COrRGvwdSsrlT6xDIAx1VN7A
tIH8X5mwJiUyYuRQPL+Xnab+phZIE8I+XiV3ojrvXFcbI554MvUiSlY627YeYtGiTmQW2+Dm1U1q
GwhlowI8nnwIhVtT9US6644C/Tw6t6KJlyQ7WdvGd6MBxwDhAuCTLt7UCJDWWVVZsWegOMgUga2i
lZynxvH6d9s0Q7F6geFoSLOsnoRTZlRdGNC6SSkBhsJdXzKwq0U7acxGWZz+Kc+SBRZD+WZdBhzU
DHYs9Pl+NbqHt3l+EN4SMrz8WN43OZzpeyMW/8WiRdmfDeQsr84Xb0Mt79Bl8pCQ9G1EUU+tNHtd
EX2aRP1GGbLPajW73VSh2+aj654g6SZLXhU1zl/sMGHk3z9kXRYMxa4RDKStvTJq4PksBeiUdeOj
VMnSjs9uhJTlCfGPpdU9IJeJVuoIK3tzo920aqc4QZl7yCS8rbTdMeE9Y8vr7axuQfqNlJ/MM7cr
fiBq1apI4ozSwS/aPd9Z3nmrc0+VnYb0ggVa3mcvLaWBOihKFyWeDF9qIvkPiSS8HxdRpaCev5lq
zthEpTp64z/mmv/j+tfbuPJeGF8ui7NlZpmpJ1lN/7SDh69NP2SDb0+jhJzhhxqJBj3dW+7mgTxb
7fLvZwYDs22TQlugatqtoFvvmgRtIr/7dn1Ze1aWr3tuBch9WU18PX1iG5msavu3jBLvuP7GTfpi
81YRu5nrstI01EiZWrCn5lPZ7tw626f8bLdWb9uyElIhkLCAQFBoo5XmlAiUI+5I/0s6Fr4bHs0d
f1wCxzV3XAUWdaABh08k8BWkN4MiHWsth4Vhhud67I6DRG/WD9CtHN9f/2TXNxOuhJefjBdvnMwV
joEI0+fS4kHUFO/+NxOrAFKVQzJLJaGqM6AOabLquRciYWf/9taxChxId0pDq6YJNaSstQMZDZMx
knc2a8cxaP283K0uaAgMKo4hBE6KVOWrhUB+iB04ui0PQd//T190KyTSRqOwT2XqEorSTvSU5qRL
vEVIZw4fcEZYx9AnWQoQmnSvRofKTau7/0dLdtM0UEWdshXt7vUTQCsmsWYMImGcS+Cl12tf+yaC
LivhIZ2EdPOn7i0SfjeqKDy2RvxKkZPXRj0B40ykp7kRbicV1TZNuPlzh5IhEKFdRe55gZNpzBBJ
uIFLuJoZakOEs6r2yFK3V/6PifX1avhQlRg1JiYtd8TZPCD4egh6i2b7Hg5iIwHlQcCjg24XY4jr
5pvSSqPVL5ypyH05gXLfL+ISXYSC/cnYnyS4LGRBvXZmbVn4WYjOG2SfRB6NyxPcjTTZMYbmuZGk
oxVVJ7PV3kvt5JhW/U3kRWwPY7iDcNw6p+f2V8F76iNeClaReIaiHwVrepSkZCej37qFzk2so3cJ
fbMg8+2S9KmKP/rCfdn9cS/95S6uonVeB4kAxxXTe2L9HUno4ckP5O5uqujRXvf1ncWs58ERrvDV
aGYxCEIh1jgeKDY43fjtupW1D6owEMMCZFDs54V6IRmRWEmNFoUmu50ZUsJVUfpWDNcskdbt6+jB
gLZnJ6tcr+uXxWWwBOYh5K7Xz2F0D7I+QljcrWLVzuNPijk4vb5TBd8zsnL2dvYlEU5wWiSgZcr5
PjDuy/zDn28doZlXHe9UkOWrK0Gfp3owVMjU6yFtv4lFbRyDXK4eWqE179SpQZq0ypW/2D3GbOE4
0JmQvnhGtin6tBOFOxcxhR91mDzKVnKrBgB6ry9ufVqXr8RTFa5JqGPhdl35ed23yhQKQu/25ldR
+NnMP6///XWY/fX3ESywROr6y6P4ZTSyhqoER6nIrl52TyJi7xBvHeckfhQEa+cgbbk4zH7/mFqW
ehb4/E6ti4kkwQ3G9ntSGnci2pM2Fa5nS+bNHe3NFa1T/PXSFt88s4eqd1fVNaz045x+V5HaEP3E
FmPLrTRUbhBJO1RatneXbHwvMDKQ/enUTAxof18azVMhHkE09a4EPAaZea6sneB6MS7FuogU3Lyw
a4iXpGF+TnG3o1rjpohfL/xosp076WPpKnepW3xQKVyCG0G7xLSbU+aW6qH2cntv9mbDcfgVFpcm
w9Mb9F5GQTMgDAd3EciF8E7LbqU2OVTJX8SpF4ZWISSvy7wpfFSAtfrNEH1LuupACvDnxwwYzDKZ
THEQWorVpYgQ+4DGcMtxDtyiUQ+a1O9Y2IiEWGDWmxEzHR6DlTdmYQL4X8dCR98xPyaDeiDi/nlU
4pXC51Co+dD5WRmZ81iu5hhNgGaYD6U023X9USi/XA8ZF+iGXw54ZmX1RcSwFBqziQfEnKxH8eP0
OfwWOvqn8Mn6TG6WH/M3cPPNfxFxX6xt9Ylma+rVrkH+TZyCk1ggsxprr6c/hR6s17ZKXUZaE7WK
xrjLfWNb010u3Gm7AjUXvdTFCkR8zM0x8kXgXa2lD7pY8vt2crvcepyJEv2sgTdDhWsI7hLjwaiC
oxQmJ0l7DsLgjaR+LkLN1o0vXcr0ev8c6dNJHq1341juuKm8FcDOf9pqA8K08Ce/zhX332MOh+ho
vZ2/dvfGzfi++VzZ2QcuCLtGtj6GZm/53J7yeiiPc7njzHu/ZHX1JWoOFSMgK7eV5clRx+Bmhq5o
Z71bx/Jsufrq9T2blRgh3zuhBIxipq6M4nGwJN8Ve005Xj83e6ZWV4PQJVluZnz0UZ29JPcPVRE/
mKJz3cqWPBBy5eSQ8KUTydZltaAVdVRLCwYIAVMezZrZn2Y4GDTX4vYmUB7jbqTmHN342htjeERp
4DT5nwf1qzaKhD6gf+OPPtwbfV2+1Xlx5ZfDn/2o5Vuf3cXVlHZaL2WsHS30bDByqCCVxyLtH6yy
vNcH6SQMBY0ZXd1xok3DVMDpLSCXyNX80nCgKYFhVMnkUiWmz1wLp0bq64Mla18E+MKB0n3StPlu
bhDH2fkQytaaeehpGpQ8ZFarQz6Jpd5F4zi5pQ6bSy2dgujejPT7sigcOfYf4hLYBrqiRXUL1cxT
IX4z85233kYKRFH+909YHWbfaMzZMofJFfPbYNBcXUiexaa3OwZKg1l366DYcfKttABqZZCkKmDr
i7zYEMwh64uRit3swi/z2u9v81Q7tqHm7mzv1pcFAQNCkQkbuk+r8NDStBw0uOVdkKu6J35MT6MT
3DIX4kyPutO/0o6dm53KB/WGqcU/bkMsDg2Gg4F1VNR4B6w+rhmlKdVcU3HH8gST2jfQ2CaN+c4L
aZbO6Wt0Fxw4871k+Fbos51WHbo1xl7asrXbqggiGlAX2jXrpEL3YwFZZWV0jVoC2DiAvhbF8WiN
2jEL+p0n90Xt7dealyE/XjyYW0+JNVLVppRQFJeOec1eM/3jLkBKLQMuU7il5/+FM9H4/o/B9aRY
jB7MKI0Kl7GAomtjfYkUwU7S4NE3kp3FbV0256ZWcUIoC19IY39w247x9e95me/F5a3wz4QMIz8A
8Ri0W3mM0PohM4QqFhzRnp0QWZ4ZdJgKvLxzwpsRqiNt9LSdB/imh5xZXUWAUC6KLs0UxW1SVECG
AAKWDFn7e8QRouPU9slOxPkvTvJ7matjaZkN4mONOYCpmo7ZMXRBk3e53dv/wjbVsRM8XY8EO0tU
V1e4AnUoExSi4hY+gK4aXny9Ce80MLiH0ixvrhvbjDoqFAT6Un9ipOrlfaL0YSHoDVEnN8MPYgUt
FyrDiChWN6IeeAmQstbSHpW5eHvd7mbSrZ4ZXt2gKKh3fcfEGkl3eVrwaqqdsLuCLZ8GN7wxv+7D
mDc99szk8u9nl3aQqgFibOnoFnJybOLXqVocBm3eOeTbHsOJWG5JahzrJ7M2w4BpyVzRIXwL4FLd
iAyzcTUvvJFv0x/zzonYXtVvc/LLVeWm38RWR8y0mFZMmf/Ieq829iiH5a2rl/GCf1a1cpRCVCtR
9jHTOsNxvmtfp854a9y0TCo7ywgjSs336mvx2+CMD+FN/Da+yR7nH4HT3AxP8tNeLWRv0SvvyUNo
ibNeoPZSodbaZAddHA+58e66k26exLM1rxymMYK8jxk4c3Mlc2Il/dEb8U3X9A9Tq1f2dVubAfvM
1vJbzpwTgFZG/zge3TnTGDgTn8qUWbjrNvZ2bRWypXqMpikMRjfuWzsvn7LyeQJjdN3IBbnJr2v1
bCWrEF3JeQdyOB/d6KP+KneiN0xTQCckfdyfbN18eKpMkjHITv3ognA+jqNETdV4cn1NvyuM+lYW
vsAlcxABwjKN5+SQ4xiaYC8MnHXiH/L5bdygrBY9tqhTKz9lyjvMB3u+Vp6ub8Pm9/z9y9ZIkEkv
h6lsSajUqfwRod7eZtrO6M3FCP+vnT6zsbrkyw6mubpmp5e37ewA9R8Pi/J15B/8A1JKgP335gz2
lrWKNpYqtVU9EdyaBoRoXKJx+TeVpbNvuq5/C8lkZvGICdRR/fQWrNNxUjr3f/s8qwAySbngT2qh
uiYovxo8fbCnibp52M4+zip4JJAUjJOSjK6SNbYy6K4GR4xa7eQne1ZWYcNXifjw3OMCcvBd0UvG
ktUbvf1TRcl/eRptFZUZM14Hq8jBxMyQFHUzupWgtzD6WEe5EF/PabU3hXSBO1tbWkWPNKxVpMCi
0VW94WP9KXqVfo3kg2QHNjjowlZ3qs8XEJy1vVV+N1qNWlN8VFxkuY+zEwAFsP1/82UoR8MTvIVR
Rft+3f2W/VrXD9Dc+s9+rnm55XCelXni5KpKYf70jRT6riyrvVIfikPGI9uOxWhP4mX77P42ugoX
ddvpUWRIo9vpCsQgr7P+x/VV7X08cxUdxnJUEUBgM7XH7EHlRZDdR/bg1g+/QFs7qevW7cw0MdyW
wBNh9Fz55CgmDKyJHXuYvw4yZDPNyta79pjtQUW2cmQNEULQrODtLqrQhVFaoaQSkAJY+ATrJtc/
R/Kdn7/L4oeEOR4j/razj0uKv3aPc4urU22KNflAl06uPEfHcRoPUl0jEfg8mdKhAO9njA3j8LUb
dTvJ5Ga17dzyalNjhl2yQWOtgv9FCl/nSGcM8i0kwKP4oOTVIRwfS7U9zJF0mMXUYVjXHuYfYvIQ
FcheVoltDXv3wfZvQicbfXCAahA5vUyN8goGxFim6iPMMnzl4qFKp1dqUA+HmgwwLxmbKcVXUhsf
hvYhIwvu5Setz6FXfZ0Gvqfl4kmKdWbjuz1g+uYrhlFikGaWqV/S8BXERd/IeFLM0Mk6E/RmXvBK
BK/EJE1fgSNwWuJWauvHHQ/ZivvnhlcekgR9rLYj7Rfj3XCsHob7pjqYn4L76CQvMlx2WYErOeyR
HW/mdudmV+6RJHqaSWUzuIJSPw4ZqnemaSeScozq6MMAqAGQ0EmQ+9PUFu+UvttLLrdC2Ln91e3g
VypCCQPLpnTeHTSzfq5yf+dKvRipXq6EBTkADwdxhSbNS38rke1ucytS3Gk2n4ROe1IFBXI+pf/S
JL6n+spNVWhPY0Zz2dI/Xv+wW0HtzPY6bYwEU0dyq6QrNPo0dh8YCnFG4TUE+tftbG3kuZ3VmRpC
dZ4gi6ZBOOoeJJO3eRP9Ic/Aaht/XRZnLxrNqKPZHE3ZnSPraPlKfrBgG9150uytQ3n5reJSq5nk
ZiCjyZuD0Lqa8O76Rm22pxcMB0MRhH9rnY7KgpBPydJKDU+RfqDYFdsKBVrD5cRZxqG+Vd/ph8kZ
71Fgd2d4BdJj4u4RxGwdd0hMdJrTzGdfUFXO8xBEepAobhWMsKYo0edS1FFIHaOv15e7mQ+BmoUV
2ACOcaEp2CRGkYgGyzU/p++7h+lD/9X/Hj4Z94v2bPlKvY3eVV/HP+UNw1cWSCu4PuZDL1Em0tga
UpsKssuvuh/7j6P0eRTNP6+JnhtZTz5Zc2dJcVWMbqqGd8ydn+Zq2osdS4azurlf2FidqzTXw7Sn
1+w2R8qF0OF7C65zcFTIg5iq36XS3fD/hd1/6RtANAMxxEv/D8UyUaae/gR9pwjcoXFAgu7DdZ/Y
cL5foD7GP1RuuXXPKYsERV6m292+fs7AXfhWe6jrnUR8cyF49n+MrFLHwFCrskMK1C0V3R7b5DjC
UHp9HXsmVrEiN7quKaZhcJMsYuTVf9PUQAiv29iqSLzYrOVHnEU9tY3AlIbd4GY/lW/J2/EuuE2O
7U10Ck7xU9UjEzva87H34AKDgE/5ft38cv9euN/ZLq7cQQmzAEwq1pOhOIYmUgvTc+lb94WfH4Z+
79RuXFYv1rpKQlo9EmYhqBQXHCusiZqd1IPTBEAkd9sN298OTa2FHgsk2irxaP2JbgMzzW4xfRmN
9xCT7ny47bX8NrDKLMpoUUIuqPNnw3AHeeChRo2sDIIPXfD1+jfaeE4szLQSvTwQAfTaXnpIBco9
KOqamnccuEFQ/8xK83XdwfgliKCGJ+N2XvQ3pPFvTtiZ3dXXUnI59GuJO8TqVG8CzRxOe9MHW7cH
a2McCMIthvzW7YR8qKKpXh6Ai454/1i/zh8XvuHONQ/Ja+WoIqae7/aEtuITL4Nl8gSQ2wXPHtFJ
06SYN0vU3xm+elOF80HM97SZtp4hQO1+m1nt38zYJ18tJLseE/nJRNfoWBuR6Oj/R9p1LMeRK9sv
qojyZlu2u+lJkTKbCoqUynuPr38HnHeH3Wjcxh3NQitFMDtRiUTac8xY87J2tX+rG2a661Iewnbr
jNKTpqq5Gg1kLoOTmr8sPS5cWdKAQiQVQzBj3zEEXj15lldZ1F/h3ZfjH8vcl2RVJBmML4D969IW
qQD2eeVKtHzI8zYA38QCKiZVAYLMWPKaO8OcKZ0eJgPGolcdBLlkSIAVmRUoYDSLvDfVTQSxwysy
AAbsUyr7HYZxSC0ybKgQpYBZbl0K6u68TgDQ7jo/E6/occ/ySCBzlkSzs2GcIRA9ljdANfjZjyKq
d5M/vyDx8R1MokSXXQSvh3SiI+ON0q1vl8pcVnTHwChz3z6lmAGY/DXQgvpHcieCcBR9SCbjwVjH
0DkJ6g2tbY2eMvaG12m5/nNtk/KODDqimFn+p5gRNOY7+o5sqiNnKunnDceaZo/b8FqryhUZRTEf
r0YOmHxsp2LZhGZ0zMczto2AtVXHSMFsTBiYaUsvV+ef5Rx3bp+VD61khgSbWWA5bJ9IjJBta8ge
TZLcTZP5t7aK0kueNWHVFnPdKGZoZ4DhQ9vrfWwO4B632sdZ6b5m1iBoDPA+J5I7y8QmK0I2Vuet
meVGoxV0jPpjCKf9Mq9xEI/OAUvoj0a1icY0eW/nsTzGWtu8zLauwTRUCbCbctobqeJ2zrOqvwqu
BacuBly1T8UYO5X1cWxr8Eqh11l5Vt2/dtrmlXJ8DSL0/YpFA8l507d9uWi7y5J5H+1TMOZFTt/s
NTE3S86goWl9W9Lcs2bRFRRJYBIHlDlT8ORAQrGOd9jgwTwk1vX+nRbqqRZ4sTJiybjmiiz5ZiEH
Nii/Lovgeme6X69ZIBwCOT0TZCOLW0YgQ+LJC+IIIF2HogFBfLEngb6bRld6vyyPe2xH4uj/H4Xb
ab2aTqvmemiM4HxxdA+Ul4JTE6rEPnMyWJd1qpIeZbuhC5XduBsxIjRaHgrCANT2/p1OzANXSMtq
S4a9hvZQuOX6smL/7bIE7oXFyAcAL00scbPRdDmhPEcsCZ0AAKkg9TroW+p3GNchov4KzxVh3B3g
BKiRUljL0+/jzGNsmynMmqBcW6BkPi6e2f3quhoQHI0g+xYJY4xBk5K81ugt1e3cGzJn34xAagH3
ipG8pGCbvHyI3GD3WDfGLsgE4prNgl0sh3ny0tmrdqUP7OMe4wgu2VyQiVDmkvqmkV3RugLP7lGZ
RD0IWQ9QwBhP2BhbBkAHzPmuOVhkQX9qorwg0I8rQwPdm64BL/GMl1ed67K2CQY+Aczjr1+WdAfg
IN0OMHgK+K8QMYJ1o20HUa2LLxYDkCamkmChjMkAQbFI5GbbQjvdm80zmBYEitHniE2SMeyIOhpV
7qyf0K2josYYaA+7onEaX7eK/qrrC/1XGtcAQDY2gLhJI1AHsc0pEH2uG+VEAVGoKRu4FSyaSqnr
ndUMjob12nn1BmI8G7H87fJ3O88vT2SwZa6h2qQOfTPaQR33QzTullAP1Z0QIl49O0bI0eFFsORn
YWiVMf9MMRMjAfhwKEckVIMyjP30J3X06i72rC+XleJExKfSGKcor+OmrzKkgd7ANEDmPkRpqL+P
AIMECUUVFrWrfb8s89xLnopkQseVDAteF6KHTqzfDk42BVhdvFZImXlIpkUKck3j6DiZIGpu1YQo
ZQyr3ILZL3WvCvI72589e/IyFThFvScuH3LCY+iIV1rBoBrcCZuwm6U+1tqC93PUgxZ4svOuDaTa
d+SgA9Y/XUDHvpUlQpflmuiRVHoWR6+2YS19G6+yHhbKgB2vVv1Sm7U/ae13pTQeWjXTAO1ZXleG
JLgb51f/VF3GZvvEWKqBZDqIAlvTNTZtj8J6oEhG6Rs14kdrGcMmAVzkZUviW++Rwoz1mommW/qE
Y057v+k8OaCzjgSTpKGcYM2/8GtPFEVwKpGnujLmiyxZMbBBpYcYj1Itt/UpKx5ID/LQ9pvJI4+b
9tGnhH3l7v/yC7j350hpxqJRlZmMEvWN0MzJYeyc34mFNX90bB7msYoEJ3yeGpxqyzyICeD1ZC0z
dFCggnu2p03zIi/DWjKuao2YBxN41K6UtoeKaF/7URLlQNRyTh+VE/nsRMew6G2sEZUgfn+e5QJr
/ZibFyGocUIOSEHVEBUXFLrO5t1qa9uyFJNlofJGByysXfZDR0DlY6TtkL0v+/lmc63vsRCRl765
Z9p9ymVzdUtLE1MeIFe7W4Jxr+0qL7mZD801HEeU3yj7y1+T6wuPxDHJUK+A2m5q5y1sGoCNbvsJ
N/ayBK5tHkmgj9uRB2qVUpnrAp+rrKT7zdIyf0CUFve4k/WivV0WxrWNI2FMRJOOgJMABR3WVvre
kyjueYWATVr9y2I4icqJdXw4+yOl0M3IE2DwICBF1Uj3Uo9cOQF4W1A1aiNbUE4WKcW4Ugm7xno2
wyRSMuBF1t1Ywgi3pIpcp8gWGNeplWsiGwmiUKKAjtpNdvNdFkiP2738VL5UX5an7acI61Z0zViU
uCEbgR84IAS1ngqsNWQA9nTNX/UTSOQxEtaPGPcIVExYitnDOBMl+IaocAB9GjNN4CU8NUzb6Kaq
i801rHp3wECa7k3PWKqQc6DWT373RbnJg9hyGxHuNVdnOkdF8Rrk85VhoPPn2zDJNHFXQge9RKAT
9VFv3gCyFD0rkAW+l+l+bV9LTySbZ0rYPkAkj44I2pjMS9WBhRHIeHgomsrxuiyF4/xuT8WfWBJF
eQEdCDjtzua4srzrgYNU487v6wr7BljEacA656OhHqGqD56j0StCUS2XqxwwKTA6QGvk7DoAqvxz
YaTSFs7G21C9gW3TrVtRJZ7nzpBO/C2EcWdT0WcYfXP0sN7WV7kd11c0u1tPMpXldjUNQRTFDWeO
xTFGuoyGpDe1ZsDRkHC9rv3u2brd7svfeCDgakA6IvBsIv2YgNFa61XL60IJ1YfqFfTq3aH0pcf+
ikQE5NkvmleiEA/M3T9JAYDjCDZLbFBSzCTmNiZp0ykxznU04u+5PD7bbp08DCKuFs52hYlM9FMO
o586K0rVJTFitT3g9wBBvaRzOGbS06gCZTb2SSbv6qZ+beMJYNHYtfrlBAAhcYD7n0lSGC9OWGKj
TH2KNxmY1TV45uZeHfxhe1JdYIsh0vyDTPb4FzPuHxvd/TakZAvzPl8jwIkhlu/kUPDd6fmycQc6
LzrdPKEdGCaqk6osndUqV+CUtDD1jK9A3cUyDfbL+qj7Wv8SgabxLisgWwFlaemIrtj8nKTxqqUY
cQtTgC5WVo+N8Do0LBHINGeODlQXWOKCRwASosp6vHRYtda2MRQuH7Yg9bKDjS4pRfqXr4R5Ou8M
j2UxYXi/OFmiEiBU963t1clrhi2BvMLmx2ve3Taj5Tvk1b7ufHmO5lXgKajnZr/fsWzm+80Dxa0l
C9Cx2wdVd8f6kK07Uu4yQzDbw419PiWhsHN6U2fSThi+kU24pPVjF6KiLApAvjiYu+ROVNbk2glI
XlChQgEVpaRTadowWvESDxjqx+RDQWFfqhuS/7xs/bzIB3RZfwthnMJs6XNpFYMcdu2vAfvukpBW
kOdWsYQHHA8TuEl4PU7VGAozS3ubTjb3t0UCTsH2QWkf+8zyLmvClWMAEhMyUHVjsZm2zIETg92E
WpPfVGn5bJlYad4wkIIt9+CyLE6fHsAnR8LojzmKgqfS6c3ZhjDjaQra2UVhVg4Gr70zfjZe8pxc
D5mLyYvpvi7c5Uo4mcv7atjPB3U69phRxWSCmWqeOnBxQjyqlwcTt3qXh+a9Rmum1X68tVYPAY5o
n4AbvR1LZS557jgUWxtSOxSPkl3tNy/UYRYPWFfNS1fx2kcQZSa+6CJQC2Ev+LFcxoLkcsBoJE1I
5brd1/LgWkOzK1rsBHY3SwKGFsxEO5aQ153nVz7gRrCPAopdlme0srdGq+oEjcCijEN1SOKHeFMA
m5/a9WOTJrELuPddkeUY9Frmn8pSAXvZeJvSgXhk2pbDVBvY6hgLCfCO9XiHsWVHYIein8iEZI3i
dKM1osfSqr9UpX/QVGxlaQEoxv3OHv/xrK2JmF3DlKoN4jl01U9tfjbToZr7FG+WunqpNQCTIhE8
+Nw3CwxNtkLbyhDDGjYBlUxLcgPr8jJyS2UX+9iWD7DseRDVB7ne/FgWY856qzkA/kHWv3hq71Ku
QPDXBbi4f0hwjLlGUIF86sacn2IMydZKkEfHNhV/n/uL9FEc01Ab87K70hMN2vIuzpFEtl5kbgDs
6gcHmwNzGUD+Vem0hrsORggM92drTDtsYveqq4LrRRBV8R6vY9FMdQUA5VWlOVA2lZXrpcvd1rpR
R+XrZT/MUxDIAIA0BTwUvD4jZcmGLe8JQnZdVwBZTb6TTt/3+XsPxgd5XoPZNG7USpTkcbwvxV8G
mzPmHoDkxUjNimzOSyBMhLLVurkMqkBFMFzxkfwzLg+TGx/sINDqLCatpKZcZqUn4ei4hurNb93v
jTKkhetP9V1a3XLxyW+MhV39D+V6avcXZLMoovMQL9qstki63oAjLC1XPYZIsQDy2P2Yd8l1Tnaq
ij3YHSl2gLDA4togYPjgni9icbCnAfL9bA4Tt0TtGuD6hWVv7+VtRIdud9luOAP3QD2EyVBqHmBI
ssUXMwcV6tCY/UdyOb0AmeNWP6hB/WRGRggOBzD0rAewOChe/bjctT8yYQOe1xVREXkBCxGDQ+dl
VmxsSjbIeXq4OvvgXOVgCaaoFgQNkSbMQQArKtZzriSyS6AvGnTBSTUY/yNndqsvCFxCor6Yxa1Z
5N7WCi4kL2vHCgHoFWhCBTZNRkicyWWKVKRHw24N5aBGw07fq/vVw45jmITK/eUPydOJJm4AzzGx
UaMy70UNbJXMrqHT1Cs74J7AfUsgxBJVcrlq6WhBWhTvDhg8TCy+jd3WKSvU0iOj99WAXBWeele/
KF7sTk/1jShH5D1OgH7C3cdWCLCBWB/T1HVRLw6mkEYfiU24Pad4CGmTdXr6HyCTOekbLT3g/Gyg
Ap1hE8d2kgwEyfbHkjeiqcHVdvOOLpgZvze6UvBn+qmWSsErZKwUMB9uq6ttMHCqOFCSYNGF7CRv
8LMxGPaqWwjnKznJAQhMkIVoiF+w/sGIm2uFzBh2wnEO+3TZN+Q5r3+PmcCt8MIXFMg+OGGQ3p+9
R9VYWFvd4hyLDd1jiuSCbTkwCAWjt12J8JQ4to8tSgqwTRn2zoCMmrJVtywG6+mKvjQYwGew+wHY
VZBW0ZNhXgMQzKBgquNjYVyCsfyhjdU6zjFB6YwYTVUeSfal3PZEQ3i2VgJZvAzjRBiTjTpN4hR2
+mEVgI2P3VYL1jRQPzZcprAHJpSyrwHcCRQeNxbVN3ll8RPp9MCPkroMA8Zm2uDrLV7xGiuRFqI9
Ho52uKa45nHmpmj6eY5PhFM+nPsHySj9oXiL7St2+2VN6nSxKhyyfEi/fwDVBE1EPUyzTyu3jUT1
Gp7paHQuS6e0LGcNgGqrkrow0cQZxp9Gcq2YrZem75ddM8+FYW7IgEoahrKAUnB6nGVpV07lQKm+
wWUA8FXqzpgTsd/Ar7lzvv/B83YijsmFUNpcBkJwHdR0dVeluhoW7MVKIgwVvpWAJhoQW6A1B+Xd
qVpDHadpbSgfVnIbP4/+uG/DHCEDFpYWH0t6EWqhgeAsuQZyJJRRTlHVLNsUCNWe0MF4VEAwrN8n
13OgBN2TuEOkcjrdcJKfSjK3fiGNWuP1wbfzuxcJj5D5ew7pPEzT4Ew92493c4DphnFAV18dXTqf
LnAGnDD05CcwvmCtJmBJq+jJ6WW7J8v0g4zjbV8CL7cwle+dXXpYJfsqOGeR3owLUMplMTc6F1Ze
9+hAm/cl3sAFA3bCL8oJcoFyiIV/1cJSt8r61cQE7lVVqfCrirs4PhbrVtTclRG9Il31jB6E9RQU
QnSqvJtvgK8MFTk04c72jp2iKYuevlCmkvhZ9jvXEAP3T5ePUeWYK+iwsSejYWedokie3hHEtcNg
1zjGxduAygOgmM7LXuxouC0Opo8l1h0Y9QL7PYMFN+/O5oLPENreC3s69F4wrxeA2hW0+8AfJZ8B
HiL/lbWhximPQ4CKVUijKORO8nuzV31w6ImOl1cYpOiKtEiC4cIzTy7ZK7jAPwT62lu/NxHMI2vq
Aymqryj1BR2xwnZSEdTCDicvoziRzTgJ28xzgonNv6I4tUQ+kxxmF6tA2hYsvgGQAGsO/iAKORHK
eIrW0GuZONQdJtj2wvyL3kez8wdvCbrVFBIUpaHzHk3Z1bYqx5BCG8co+ZUhUtH0r+mxHZxP9/Oy
BfMeL5P2qWl/HOv5rAVnwEC3ihln+deYA5iLl4AOyqkUtLEIRIbK8QYmpNAOlI6lDbZ4PVSF6WS5
hk9XgLrTAq2ASYgowOGEcriKAFpHYIpHn200tsTO4pKgnWYZz0n1iqFtV9OIuxpykGWiGrVIGOO+
WySgtSrRF8Ta1xJxM3JfInVqLLCZkj66/Lm4x3ekGeO2+1qZ8izFXIE5jq5SvyTSl8sCeAngydkx
Bf+5a5MGOOF/2UN5r/mDDhis8mrB0KTWgUFHZIEilej5HgWjrWpUcVnAACe78jpsoPWZYJKd8xSc
qEQf4CMJq92ZKygi0F3VX8bp3q4Tz0kmwSvOiyROpDAFgSSP8ePpO2eghmQ0rg4W8LQ7xHAUHs1q
R9dqvcVPMCkRYMy89+RMOB4h+nosYnWqzYo6SVC13FuNK9/kfoV90bEEpgI415/Fg5H8r2eDhgL0
GucJ9TDafTJIMEjgNAJedvQM7etli+RktDjXvyWwVTqsh2Z5sUDC0r479UO6vJnxHVlEKRlXERBy
o+1Ja6xsnp7Xw1ybBGK0zAZTcbqvUiIqdvIeaawYgHURsAYIGxgTybS+2mbHmsLCmDFQuV7PYNrJ
0fgcymsjywIQFe61VH0g+sFKpBerLQXug3sTPn8Ai5lL9BydtjUhodU5/tpjXF+bH/olf/6DT3Yk
homK4lxXFmmAGDKh1DiSXSul9/FKolwV8btwP9uRKCYUUACVbzSzM4UEK5WTfJ0DNPuyMrwSNUpu
f381dqq7Q7I8xRZEqJX9lA3zLteXgybPe9TjoxrT1Vhb8chmPldO6zZmEzTkri0SD+TNUYzJh3hS
fPw6gVPjK46IREZrFNUexm32zZDbsZMRrOdIedDFsRzVOZEEFWru5UPhipbLMLfDRge6Y9Y6+Ecp
Av6PYdoNSebHjuNVqiXouXFjOpS6/5bEfMiKZK2Rd5BkuDqK8d9SMAw3Hkx0DGrTNcP0gFdcFMV+
JB9M2EypUgza50Mwy9YjBsdw4qSrZkz/OEFeXuuJs+/q1pW6r3FZ76qlepq16aBqiyvVudfrd3GJ
fqBu+FVuXS3qto9nw23T3bLdFcXzsrwj7Anr/lcuY49CHgOtMT0MK3kdsL/ifvSG3HQVxcRAoBMq
juRftlXO/T5RhznEItabymhbGX96k7yOKONexYJMYC/9LLgWHPsDu4vqUGIlMK2y0w7tnGxOSoeY
6+UbWStXih//uS46cJR1TISgMc12LsjcY8KLRsKllU2eMb6MSfZoZqpoM4tj4iC6+pTDRgeY2VC3
Fuk32D3I10q1n1MDaLt9TK5MW9Tx4Zm5hXFzBcjJNkajWK0s9O1qdRxHxPcrxlFL385vATQZP8WY
YzhQvgx583PR7eLpiJVBCEVVGMVoxiHr07AsjoWOdpGoBTi9muEAx6l5TapXqDYOafjPvx3wKsBo
g9lQlFOpnR5FXFtSgS2zr2RM3RWJu9TDA4YDbstUtJ3Fa2/RbTr0IBWMHJwVbS1l0ZNKwXGOvuUC
tNUtDmXqrj+BJdUtD9jkw75NRILEG6PxuRvdOgfCQNSMrvrP4YDBqXH0S+h9OVI5tjdHliR1DOvs
uWhfJ/tuE04N8K73Rwkc6BCIVNj4wXbWuLCTWg4nA0aSfC8rjIgkgpoGpxyFQjvls/wQwsYIxew0
w1TBh6gl6tKb4mnkiUiTZ4EJbopfTdL9gdM6FsgYZ1UVEwp+EkbqctSAAdV4j3b6TskzwYw9z2Md
y2GcY1Mlg1MVyojTc34Czv+9yQyBKjwRgEZAox61LtoWPDUChTYFydJjyAzIMKVd3C8S9lcv3y0a
JLJP1rEMxl9Vaa1s9goZcS/d9jFIb/sGYI7ajSmXT5pR72dj3U2KCIH3YyvlTK5D61x4L7GryNxp
pTK3PC9HBRRLkpsgu1jUYbclv6T5NZ7sYEh/WFLpWyLXxbF5rAVjow41JqyIskOryeTYqWFaSrga
K3FJpd3kkvplKkpbcK4cH4lCIViXNMTmKOYz9Z1ukM1slScl7JUJyW42/yRxrLjV1B/iUn67/BF5
WqFpjGEvGxTsZ3HV0jv6MqamEuKmoWlQF4dNmke3khfBbT4XhIAA7VWwfiG+sViX0RojiqAFNrly
bG9r+q4pZTfXBFEiT4gGc6dATLAQNneatFSRgbGKebnuZR0KD0iebqaKAvFzw0eD5UgKY/j1pgCn
3sR8ZYeZBozyYK0i6Zb71FwAiAgoSSPBVOcGx972XXD5c50l91gPw1gnvhhlskcTgl78I+++9maN
EYBhBIlDE6yy4tfG66IZXrwst+WWPma6GgyDFuXO7WyCXFsx3AaT9TOIJjU02ZTVneI0sgrVqwD5
3FS94AeeNWv++oFIwmWwvaB4SD/R0Q80UjInaz3iB+Zp4hLd8bSkdO2RXGcpucfK1Pe6HDD7+iDr
GTb2vhPzt93/jJ38LpH1XnCVuL8G5H8WtW3cW3ZNw4g1ubZXZYzMPsNi+60DJvrK6oC++5YsBVha
MP6BcDppQtI2b5KUuMWYXcXZ6yi1gpNhrYYezPFPYby+Yi2l1Jj4KcScgzqrXPqWdchluvXeQjUe
cN+umX25bC/sG8oKZXyJneaLnG1SC9rueln9JlMNX3OaOIpBUO3riI9Gd7KJepjGgQhy/DNHzQpn
bNUsrTgGptgYVfF8yEDapemJq2Jk1Rqv8y7byQ1QFdYtsIevl7UWSmaMsDC1vnYMMkYxln7r7pnI
natNRqRKzu3YjV7TWRGgtPwxf7ksmfXdHypTFi1KPASIBSaEMEejzbuZqtwMCgJOozMPo2UpHkL7
2Us3wxIEuHxVjyQyZgVEgKrdtLSLiLJGpfKYW9+a7WCSFA2u3E20+6wd3MoUYY3wb9aRXNaydAfL
3Wg7RdvDFBjfLCykeJioyj2M6xpou4CGeKlB8O2J+nj02x0///SIYTWYPcKOhXVWuJdic4zrXmkj
ZStzF4zxBK4sfpgSVbR5yQZRrCT6sY9c2TS0qd2rWhs5AMRH/96d5PfL5iLShQnTZMOZtniABJnc
2c5vPb6RKlGYxv1SxwfGPFflWG7g2YCQFpuHoDsCFz0IJX52kRNg3ugg48ttfhuJ2lS8q4CnChtQ
MkYSzuqY87JOK7bJ2qhI8l+TVewnKfeJXt4uiYh8lfuhcOkwOw54IjBXnX6otmiTyZQgapJm105e
Z8cRPST0GrFW91d3Hmxu2G5hRKCHM+vYP2ij8rrd65gVwXrhjXYwgN6Q+Gl02Sx4R3csjPlibbVa
yQjchAhUZqClKlw1eZOWZ70VjVbwnodjQUwduNd0kG5VOtwVNiWz5HbQE6/edC/Zpl3TVZ7UDIJX
8KzuQC/VkUi2MdD2FAFvgW7ptXOneto1EFlsV/4OEKmH+bH/VT6LJt94lwyFFSB/A4oYPT/GJ+tt
H89dkndRq+hBuv7SpMVXWxGXBs8Gj6UwfngACXpSdTjKQVu167STnLts0TTvDyzjSBfG625VaiKS
gS5GYT00TblrZCT3VVd9nzRF8LSIzo1qfOT+MtmWTOAFdpGWt16G0TMJG8stQqTLKtGbc3azDEoL
iBUE/GNs0Ko0zEbpENMvAFeYKIJO1bdBO9n7McX8ZS9yulyj/xTI1hW0YkhSKyu6SHGmaBt+bNNe
y7GzND9tGOvr/mnl+sPgAZyGihdlM2LTObDX9XEyQL91/FbGlpcWBzCXu8n0+/I5cgyQojlhugzj
HygvMKZhyLU2blnZRXn73VoTF3uQgi8lksAYxFakfUJSKiHHg0GKgEi//p0O1CSPTE4m2lhmKySo
abLLwd5UaOT7ZREcq7Ywf463AiYHBHjGGzS5Ofbx2uP1k7AZh/3mTfNMZRMcFV8KoPIsYEFiB48x
6n4aLKfRrDGaFRN1q+t+sbzCurmsCs+XQpe/pbCWrGxWZhEHUtpu8yQbcZ5ReUYWjOOrYr462wb+
2r2h/CjG28n4ba8G2mzPl38D5zJhooruS2BNHatKzBcriqzMyBRDUZTMSnB5V4aMDAsg9oYR5m2J
Ak0i8Ev07BiHAZEmljXw/VDCZnZCtUWSpG0EH57U3GjLrTTc67mKTDdxkxSrKKo7LqKtL67lAw4L
O1hol56lkfmgkrq3pDEyxpWS+hg6eeqWXoR0d9Y1h6+AajRrRrcBVTvmhrXNXDbSlM9Rig0lrEQc
uoc0zDxQl6K58xc1pShM41rqkUjmA+pVv9ZaV85RNtvoF9lPrSzt9DLfXbYT3kfD06t9ROzo1zAX
Qs2arZqxRBlpNtKyCbWv/Yw3eXX7FFtS21CbvjyV2qGIC+2qWZpEhEvLeWbo2sl/fsBHHnXkWpRi
M1qzHrtoaDUXS76esgxurmZeLN/PsNfL6vJO9Vga42Uqe1AXRYa0uo6jJFvCzMki4O0LljF4t+9Y
jHrqL425wSJ9j9vnNDd9N3utPaMENe76SQuzAfux0vfLenEiUxB2A+UOcwMYUGfvXodJ37+sJS6f
msfZGPHMAFTEFFxxXlZ7Ioc5vyKzpl4vKeelnX21C8PvDQUAsE8JuG/1BuO3dRy2oLMoVPX9sobc
O3isInOm04g5TvCJAssf3D+Z47VhfK+CDCR2pdKlo7+i3i/PuYALHXRXdLz2rCcGRI/cdojRRZI2
Bs70KwFVwmWduNZ4JIFRKSmq3ikmC7m6RhensUtfS946d4K05WyEj7qvY02YEMQkZr0BGR9va0pH
j8IhKm7QU0StJTC/Sr4IrOJs9PNDHl0psxF5I75iXoLUWIw8NQr4rhcz2gJUPiPzfgCU1ejO7lZ6
1ZfRa7HE7yJ3z0HQILgM3GPFiI6NMVcOg4Zsz5YU61B3A+YzUH5vbFIGnZmIJhK4txzc8DKdWsbq
APMqlADNaztsAkdSDTCHbHkljT667VL+Ks0skBMw3CnGW6oN16ua3bbYYHEdqciARz8EZpVhYXr4
pi9ttOX1N2WwgsvGxfXsR7+OntKRY8VKstpWEj5CZ7deibwqT38qVrhZjzEm9uZhCoZOhPXJP/nP
E6Fu6khmC8wEAv+A08j7B/C4XRmr/qUzQF55WTeRHPqoHMnpclkHjiLVbTU3d9liFJxQex+Wf9oS
/LBkYIlhQ5KilLDxIpaD69pwTDyPaaQn7w0Wi/5Ak08BbKgYK0pSSQlsNV2v8pFEG+2nSoooIqWe
hI3NkOX8Rw+L8dvKgoh7rOFp2rexcZvbOsx0V3/K3jHVgNa3tb+sFfdRPxLHOLY4TzOM7EEr4Gy7
Wf4ed6W/AQEgl33bfrws62z86q9vhKBMxlYWhwXDMRtrM2mkZMJJD+RLBWQ2d9Pb0OzVnZE0XwCe
ejvIFnHR//hlpq3pZ4SE4G550Lc46HUjUIvaH0rR5C/3VbY+fxnjIAC3v5jJhF9myb3bAlFtmIBq
mlr7rfhy+RC4F8LCjhHtQp0vCi9xYmZ5CztFgha0ReFh8sLDDpf/78RQj3h078jgkGJJIaabFUyP
1ksJmr/yfe6b18uCeCfnoJaMiVHsFmFR8VSQkoDWSbFRCyiW7luclZFpZ1E1b0jY0rd/J4rxWcpS
xsQxkdv2S+fPymsT3zkzAAMdEVSKSCfGacVNbYBqFYLk9pexJS5WMX1rBKOjUQqCepEk5jP1eo7+
Hljlo8HZ/LiSInmuIxtrgtP8fvnwqAWzfuX4O9FH6Mgg7EXVStWGTnYv0YBzWHU0yzCR+wdu8kgO
i7IMozeqTINGo/4rX8EARzqvNURVPIE2GuMl28SJwV9BtUGkUpH7SoS0wfkwmOwyTbARyRqQhpgP
syAGs9sM0YKdY3Qmfq7APwvgsANqpP/8pp5IYj6MapZ23egdfYkxSt5+jZ29pIvq+7wWxrEU9rMU
leEYErhIowZoYalb75HauHQDkHRPbQBu0B5j7HmCXE4QOXO+FAQDjUamfLRnDMmLMTn6nEgI8UDj
WytFuNi94ARFIphvNdElEX2Ju0hfXwFkK5sCF8dx2ScqMF9IXwCQMun4+2gmeICyBRTjEsTbz8sX
lBf746XFaMwHFCMC4tMbOicwBFODIaT4KtfazvYBQUI8800JqrD0nC+X5dE/xziEE3GMVlaVVYOp
DnNUVpip08yvpNRfwFB/nwAtw9ji18WSRAEATV/OZeJOAc8BtCHs4NGaqw7Wa5M+wmbbo3KN0ZJD
5a0PONG9fl3fKILknvvhQJD7H3HMg6E3MfghO9jekhe+aQ0Ia8AxNYgmNuhJnWulYROAVt+RgzIf
bk1JUcc4yW40CmwKKZXbkDgatvhem5N79Gr8wi52aVUFlz8hr3yJb/gpmVFw3Koms0eYzBBg8sMK
8Qo/Y1xk84jXu3UgA3AeQwOXhfIP9VMm8zgq0lYPtjoiuwfjMFa33M7SXEUUzvNixRPVmNtQGwtm
4lscar7PdiCiJ7JrWO7SuuPvdGfuWlBnY4Ddm2vPAb/e18s6cr3/0bkyd0Mr2jlLJOjYxsQHLpCX
O1UkLd3XQjVFGNKXzxPUoqfWMzZj6iwbvYfab0reOxY3nUkEXvhsuhahN44TRUE0d8EG8FGzOXr+
UyvBHCDgMqLR76/jF+urckVhquwo/052TmC6trtcj558ZfjdXkEdPHVFqQavLnTyG6gfP/oNRlyC
QHvFb9Cj6lZ+HbzGQ4r7VD92oQwCPNEEJ/9gP1Wm/38kbnVKza6GeorirI/SqaZM2D+d1vkzp/Yp
h7mE3SwNponV70gvXPCB+PZLBuR6r/zd7LEhBmrwQNSP5TucT4nMFZwUqZdqBRIzqzpozTdHqV2D
vM/15mq17tft707bXb4R/+V1+pTJ3EdSGtqEJjBOsnGtp5biB9z1u9IG4Yn6P5DL8T8eQHkAqmbo
usmoaJK6loq8n6NKaj0Tkz9zDTj+5eGyViIpjFJ9MoEbbYSUAuAqGirZxXd8SIHD/C92/6kL401m
MD8WSgwvbT2l2MJsnxI1NK/1t+TdvkqD/FkWhZQiiWytItfNwZzTdo4MxZ0C6Zux6zwgLda/0V36
0h/aSLhryo3B0KX7/+/Fli1QRVjIRoOX5dC9EJBGuDkYLvHZgtbxKDpOIixeikSqp/e7XOOqVDSE
6Jn0ValHD5sKoi8nsA+285xvKbouNeyjxox0MNwuz/UcFm3oBOsBSG23a+EXXTB9JYLA5b/cNswU
gbkTxSx2WSubWkcdCUJO8n+kfVlz3DgT5C9iBAmC1yuvvtW6LfuFYckyARK8b/76TWrjG7coRnPt
nXDMi2OmGgRQqCMr8002nXCrgGqoDIGod5tdfQpu/i1S+mNv9i3Ragly0sNebT2N9NwPPxL2/fpd
W96uPyam2PDCHddjmKMOjWCMx+8yRmSUMPSuW1hOckCO9r+vNntgGh5bhRinosdgZz/JM0TWTuKg
P6Qg/kjv0325EZs1AZ7lUOGPzekIXSzLBPnPgJkW7FSfRjtK5dFNjSBxacBqOxy49g8FQryifwzO
nhsWxQSE0tiqzGtAygjdEpf53W2yg+amr64cxOUL8MfYzA3zOiOyLlnIs2P2yIZ0P2jxrhvpSoF+
CZQNkgQV7AWQ2kGDeJbPd0peaxinQrcKFCmn8IY48RYYOxlkk4Zde3Fgt44BZ6J40Z7XiPxCdy0f
Wr5zF79hdgfakWl1OMCFDQw3rtrkGMsfYRyEgX7sCqdZa1stftwLg7MbIRQ5MdWPGoMV7ovK8ghv
bDXkfwnp/wj9LszMbsWY6JUqogHfVvsd8DdhvSjqw/WbtxiQXJiYXYJcLSFDJSGGHftvTe8rzb4w
2DaUn3N5I9pX6FT41w0uOpMPlhSqkK/TOVqQxySkiEbSIkIp8LtcrHir6WB/yekuDMwiA2mEDpJq
woBclS7Nt8Pwowre9U54crq7vpY1U9PHvfQgSmrkWgZTYnioEmHL3Z3UPJXilxKvsWmsfLaPa3hh
Km6GXhUcpoL+rqSJ0zX/ABKYiHBBX/OxMfPxRCTa6ZhYWbNRazzHUdK5pWqadk+1sxjothNrndnl
HBjcQB+isQr94Ge7WNMQSiJVKuRqSa6/xF15r5FscOKs3A+Fej/U8RGQL3/serxtYluWcYKW2viA
in9pU20MVmKGxU988XNmHjOgBsaJww4peTE6dXUfBS/Xj8vig3NhYHYyowoAGiVtUS8EStyQKGqG
L20B/SgmVpLGZUsAPuugH6T41+eDKZowywZLNJsy3EAmcjvKnlq+szReuczL7zbc1P8MTT/kYgst
oCCGSiBT6xzFz1IXkmeFbUzM4NoPHoDbuHSgesIyR/l1/VsueuALw7PNatRCaQMeNZtaq2xZezDz
O9p8u25jyTcCwA1COaDtFWhSzhYXVqIxG8SQIEfZQCwK5XBRncIy3DJJ3o3cQNMbZItI5VZO4nQQ
5i4MrzPQbYBb0y9wxhCwybQaEXDlmBoyO5uLEK290QaOpsvO6ToMVZuffcRvGHYH8ZBp4R9lDmWr
Ag0NZBpinlGvQg9zd46sDu+S1f/uSuZr0qB4mVVbmzQun3qibnthUbg767XDNCom9nZQaQnusqBJ
HLWUHwEiCd3a6AMblCVAXoxPcWXEHmfJQZMTw1YKMLizNlZA2yC/p315tsz8mDfybRqBxIqqYFzi
uU/VYN9Z7LfU97pjSeR7n3VHo+VAGkTDJk6ku7HvH/nQnashf8FU6YsSDC24E3uwBOQQv0ODfksb
c2uJsrK7UXkGBfdzKczvHS0dkwX7gIxnQtEk0jPze8apjHGoDiSrKiiqQ8YlaKPohzTQz4y01W4k
cuLEbYyBhaZKbcOIFEe3SuJqjG2GulMALOmOTV3Krkyi1mMtc8w4Sv2CRLrLElDXZSx/glerHMxS
t+hVsv3I1VswBpxMwg+AwliOUFXwAmujASIezKx1pPmdq2blW02WueA/FIcSHQ4046PWtnLq6kqn
Op1i/ipIc4bQIHN5UDgA2d2kJHXK2gA7qBoczSi9SRjljp4Y3hiBphtsCCKSvEQjv0slvAkYsUdd
2we0Pep66yoh10C5l/zmo/kqy+2veoTwbFyUHni9IycvgVjm4S8VDwOrDHEToxliS7H8oCtgz6zL
fQ2d0ySSN6Vi7PUhFTZtM79g5T0q6H4aS44qhk0uZ7YGtGvQPjAThD3Wb7DXnzr1vWuNN9R87oau
Dp2mo3Yog9e30L43tNpLBHxVJL41meHJIJnz+Vi9kiq4kYLWifMCXDvxsG1MGTasnZJHz6Myok8j
XmsAAIjyHhJxbNlRKdC00yUXA3SeIqs2WEyOoghTl+ulHch8Mwjml5X8huELJxluOz3ayqHYA+fu
YYjPAeLHJZFl90y4NJV8ifdPIsiOqgj35Rj5eY4VitIm6k3QgElD+wGQpSPKB1ZhCkBV3s3Q2DeZ
BtEbAdaleOS+Lhk70mmOVBkORoGcItBOGmZ7w6Lf9H1xbDn4QSPcnAFF+EC8lrn1phf9vg60u1F5
G3ToNKB65jftsdGk761pPmYyc0gI5shW/WaB70+RA1zn2FEI1MfoTVyqB4vpXhw9jXHiYmRmkySg
j9OVjWaJn5E1eo2qbtp2cOqkSW2RP6I3vdG698GqdzHmJrJ0cEumfNeb7B3iZgN0YOld0tdbKde/
ySHONOm2fZ3te8X08GCc8rxxM/3GMKEaSYz7qrAsSGVVlQ1dAySYMdvRLIYStdz6ZpKdRiOHQlCv
4wNTaW8GULUa+Q0c1p6M6MGr48nsjRe0sTCn1Kl7AXQ7DlSouTnLKcQbzKOsqakjRV3rgTu0t4fE
vI/UaHDSRH7suOJZ8ZjbVtZhnJVqgZOE7CetYy8g9IEwKHr2VnAWpI+dkum3tKWVLfVytYn6FB66
2qh5ddAodDkkUVVOZIo7gRFWZ6TjodXr+06op8qybsqKPTcDZtRyBTSFRozB0Mo8RAaU0eo+Lt2S
8ngDR13AhwFLzIwcOG1Lt1PZvDdKSd7UEbnPCCDOQrYwugQpDFNizxhCR8upy/zKlCRbGTDvqXLy
EpXiKOSqBdyzORY1HGvahyH44+lvaZADjCPmO8xleolsArbBRmFXQnoRLb1vePotHEa3zPiLomTD
kQ79uYXKNVTkjkpIGuhOGt8pgSKNUQNjphsYZRxBhOMFQtBNOWom6qd14ncKcnm1fOgyJQZbNh1t
tNHuJaM50aS6k01AUTn7KSUY040EkW20GKmXSoVpk8F4Ssz8pZSLzFZo5bU1vYmE8TK0aryNZTW3
iSBH3k1MuZaReGrP302BYkuG/7q1gptIGx9NpXs0rOgInNYpsEAIxrBZRjZ8I9H4XpX4rXxoQGxi
pN8ktSsco8iPPBa9PWb6b4ViircjwXvOrP0QDW/YUvRqquaJN9Wua/i7ruhvTCknj4flpQ23g1Rz
xlDx8jq87SVwBYIiiLhpqOy6NHvV03iXx5ruKEbsSgo/6upwbkc8Trw1/KoqYuyncGQjupfHSuAq
BrihTXTIiv7VCELm5WCBsZWaP5i9bLqmCtnFvNEiN5LCO33Q/YDrwtFEBDGtjkWuGneY/8Wsq2+Q
LHqKU4U4VIwt/LIlu4WCiTuLZ5I96NlLm0T6cy2zQ4Lyux9beF64mt90eftci/RtEIYEtI9IbUVv
HkELU21ZEd4VKj8liA/gLeFg8350ZMmASxGAv4MYSQnbU26qd4OqnyqVg+F+VCBrVmhbfRB3TFJj
OzJaYZcl3Wfc8g0L46osMg/9AJxfKweYHuXPElZutcOzlbcnnRe/pIH5Ak4tb1NgnxqoP7XlSz7I
fmWlL11eOYaunYcxckMypHZSBQ8FZCQhY159r5POkXLtrq3KjW7w+ybWA8+oIQge4GeIsNLx0bQO
mMlpuCgrniytKfHKj7hYBmugLKH3dpHov7hFzjqDOIlshahxtxDgjW1NJx6TpQelogcSR7rDA0tx
5Vg896PhS0aw18vgluv1XilORCBYaPh2pMrDwLsjL9417RWOzxmMMfEy4I1sahj3NUAYenoTNe25
VdXcqcd+I4cDOK9kPbLp0PkJ3I+cdQ9jGd2WJN9kBnH0GNzRJdt0DchYDDNXnd7CGWuwS411VDE9
gXmFelu0+p1qyXsT5FgSFF8dTpnpDJliOoEC3l+ubiwVECTUycKa+wF9HLi8G0C+VA6IUHBxtaT2
+Bh+01kINRO0TbjefhOhdrKMzrEU4vdZv+tY5fYJhs9BenIvdd1tQBLmdCUPMHTHty21djwyhG1E
9VHC62Hz0HDggXcy/Cz0KodHDByfNZ7ZnPcvTYNoosrR0SuzPHYHAp5HrZ+KGMqmiOMjXmwEkepR
qYdi30rpUTDESRbgEoyeJK2sPUzieXDsbiZ9K4faG0YOKEXsYVYfolSaT3TTzePMBrGsz9V62+rV
kdHq1Av5LqqeefNMyWuQfLfCak8bywUxx7Gt9U0DPyNLYJWHvvaIh3qsm51uvmYB+WGpejo5WFeT
JLevEJqpZX5k1oCJJXooZGyuYW3luLyZSI8CdpCGag/Q/pZFDGC27ImU+bNc4A7LfhjK26ih+KKK
addmf7Q0BopDhvMSq8zWk/J1KMrXOG2hPtnftlqK57Y0hEcr5R0X9WbItYPCOJiwil+iEKGtNNZv
zWLPZdTuaZxtWdb6uQmKtTw4DO1wqCvJCYhksyJ9j3gJnp8MrqkAfbFttRKg8KCnskMty+2hEze8
jKBTZkqOXsanrqtO6ihvtaJ/CvP6TgrS5xZPgdea1XkoUhzTPDtYifneGj2gLD0/s6xzaiOVbCRd
K0ndPHEE6eknAotZzUblIS+SHjpL1bCVdHBFfLOivyy9fpjAmABE93QDc8yz6qACkBttErCoxfKJ
ohBJrb2Z0pUc8WvGhnVcGJn+/iLzDgxa8VIB3YeBrKLvz6xZ0zCdZ6HzZczS39xMAq5UgvqkKBSH
ROGxQe7m8KqTXEnEvwoVk1dFma5USRYWBgIYVBQgyIKCsjzL7HMkA1WnDBrIaTWwQsTxbYFRfPd6
aj8vkMzz3VndAkakIAxBQ6SJ4DlOrXOhR26c1i+lRu6vm/p64KbUGrDmSdRAA4fa542qkom4sDFq
31S/qxWmfoMfbbfWWpiO1GXFYFqPJWN8CmD8ydBsr5q66aGMPsr+CPJn4mTIfyDCiGEEJ8seQRwI
QMna8NS0D9dMzj5hVxA9DYRVgzFdfx8R/NqN0aJXad5IvHlMVev/d42zg9EaiSwlEEaBPmdwaPTW
iaLUzszxRelTH5PiuyQGHKFR4fkHjOB1xyx/I93z9d38ejrxoSGWNLHhgc7no397ce16kYHwWKJY
tSY2LMidJlsjS1kzMf39hYkacxWEyyAxG9PhgdfNVq/ilcL10pm8XMXsuHS9VqW0YmA+agM3qUyb
94Xdtt+vf6tlK5MbQWH5ays07+Re1RJERvp41soHNb8d13Bp8xLdx7lXMAwxHf9JLefzt0J1Tu1b
S5L9PPnO0Wsyx9wp26cmOjOEWRUGB9sVWc7FY//HojYD/SRdX2gGA/MXQyQsGaVT6Pdd957UuV2s
oZmXP+B/q9NmrsNANh7kGAL39TDZCCG8rNduEtn6y2rx3NHPbnId1Bg6D/GUcFn1QUvo0yT3QBHj
VNXD9RPxZWppbmp2h8MskRTWZZP0CLqtrvZinauf1b3xilD9PT6mP5Nf4HItf6RPgXfd9LSIz+7q
83s5K75rZDS6mkCTB4WWQy9ph7JOwdYSHLPVkYSv2/bZ1OxQll1d0X6S/xmH24IeEkzn6muzx1+d
xKUN0Dt9PvgWijKhOWDPokTHvNcofavKYHf9ky2tAzUTRP+YswRx2ez4FZHaoAoMUvXKujHD32r5
Foq76ya+4F2mAwHFXHClqKhzf2GWMyViplWGxFV7IPupdxu4hiedjM0kSPH/oAS19N0u7Fmz78Z5
2rcZH3U/Oup3kxa9cEOPnzBRifadGwHTs/ZOfulOz5Y475AbPBprHYB6kPs3nuwZPr/DqTsGdmQn
Z/a08kHJ13MOXClBXR1UQZjfmDb14vXIRCOqDk07P37Od/W52ICTyG5cpJLEHuw1sP0XdCIWB6kL
UJoCqwt+h7kCW0d6rWzkrAeVKnokG5Eh8Oh3kj/JCvFt4hVO4NaoD+3Ms4zs0Bu25v3aCNDCnl7+
hjlCvkryNjESi/itGnhJ8b2J18LFj+bnzHtMsTzRMFQAXY95SA8ykLgYBGIPDUBBZEEOj209x04y
V71Jf2t3IBp2K2bTygk81CydEG/qt+tbu7TMy98w/f3FzkqBgUIKug2+ZrwbmbGrdXnlbVu48J9W
OTs7ko4esCik1g9M2QuCt1r/HrPIv76MNSOz14bz1kJYACOxUt0y1PQ5+ib1uCY69aW7PJ1MHfRi
GF+YcPnzk8lpzlojVrsPAdTwIHxGd2h+2EhlwIvohK7y/e8DHoMg2JnmJQCE+UKVkLRVEoZq06Fa
rN7XgXRTxeljqKkrkfDCU/bJzOQCLg4CgW4CJwIT4CSEMnKCqToGIYMO5RSxNmy65J8JiMZUtHgx
+6fME4ssZnGCIT7i0w24nxz4Z81p7R5SlQD2PIl3aQVPtLg2zKNNBKcUYmGz3FlUadJDS5X4daFF
uMz8TDPLL6kJPrWcvF4/igsZLgFNLAAIYDXFgPHsgesrxD1ZYxCfKdZzSqAHoBXtj0wLDoyY20ru
30lcregPLB1/nEyIvci6im2c3bFMBgN0MB1/YpYguMqHn3KsCLsPtOfri1s2NDFpyKqBNHr2Jcmg
FRJmrAjUmlER0tFSwCR4CNrBfzCD7BPodDhHDBJ+PowongVBOGDD8uqkaHvegtR6BQa1tE3Ia/8z
MQvd9DLJaJ4rEHOj6LvEhUAvALrfKLvFKibbaedScHhdX9aSs720OYvh6kbqpbFpiN+gjlMzdJv0
wvz7XAJs/hb2B/K+oAydY0V1EuhxWuSdbwEa+KsJCDu1kVbvtHqEPIVJY7eKYnPlhi2tDJqRoA4w
MFFP51y+Uq6KNlMosjKrtWmH3uX4cv3bLd3hCwvzGMuUBrPhBbj3RVQj4kEI+TiyuiGg+cSS5Ao8
diu7tejsLfh5/ANdQ9DhfT6FksQrqN/mil+/JQAxM6c68afoG7UHX9pkPnlde16m/+E8ILg0ODuT
RgO6GKlBcXtoMgCGOh/IA48yAyONkqvnKzoTi1/0Ynmz08glRo0edGc+dBKYQ8GCZouq+an3/KkQ
3RrX1ZLnuFgbncXIYVf2stJi/8DddUjq7ofEom0Pvc4V17GyqnllLA66hBaV2fo9Afajdczo1ggG
txOP18/jyl7R2XvZl5gXihur9asS804lVLSNU2KYHnrUwxqN0eLt+rNTdOZ18x7ywe2Ig6gQoyp9
lAYhmEFD1m+ur2nNzvT3FzEArXQh8kjrfIOKNxWd6CBJ1/Zn7RzMnipgtcuAQ+rOVzICcnPjaCXg
ioMGcv8vB0GHN5qSQNDAzD6aCbmdRBIhQrX6fggLO0t7B9Mldtt13j98tgtLs882Jr1ZpxJBtJ4p
DXpM4d0gtLWxkYW9AV8JONYmVk6sZuaM4izLo5Cknd/p1Q0t45uykZ6vr2PhSMMEmn+WgcnFL3it
GnTRBVrZHXKBXZHdjOA1ZYnHdcsJ365bWjgEnyxNl/jioLFRVpO+BBmhGXRebv4qM+1Qs1/XjSy8
8CjhgTLbAgMI+VK+ZilY9XiSdP5gxr+j2Pidd5ULwqXXOExPWaDcCyLWmMyXdgl4VxkgVoyJg9b0
88J6ltaUdBKOwkhdImQv+nuZvQ8GvP8szD5dl+pWEiYBYufGBJsScy0INV//cAsudCLZ+8/E7KgV
Q27UxYgkR9Xqh6Qdb3I9AVgn+sFyzb9uau17zV48wss4MOopy+7RoZbifENzSV1Zz9K5vlzP7KHT
oXMUBBwMXqUhdy8JJOmczhpSJzNS02mpmrlIVIKVlU3/09lbfvkR5/FKha8YYman86dOecGA2UgB
ASyInebndCiOQyJcEEg417/n0sVSjClPxBsAfZZZ8iEaRWvJCA9OyjcTnIwsypw8XDvla1Zmb18c
FInSSr3qK7nYsyDEh1U3hNYrAcoXIDCiSQRYf1Yzc+FULgQQZqqKIlf2jIGryp4Ka5o37js3c4vH
0Ck3a/drbW3Tib1wTcCYUBo1IWrW2DigE5QHIbqtrMRrD+HiAUHRZ+I+NgzMpH82xEkBKoRE6X10
f25i4PEAezBsMy3fOkvdVo2xYVoFzJu5xsG0FNeilPDH8syFNLGcDUKO6IcSaeKFHoCf5aF1sp2O
yRZo6r6Ot9eP5fJOXpicuRSrTHTWcSg8IEPY5K2T+qMdvxue/gDBSz95A3DJldcQz4tbeWF05lxU
UikpoTAaat8tQA1a4M6GauXGLX5NSPZQ+EsLqPh5wFmqjNFAt1S/fql+T/rSoRdixtgtPYiE/9/B
abqid7PkoNHLRioJZlqoaM0cWtoraQHcLigJ+x9l8mSSX7x6iOWVTVs6oBdW5gSPatEEXUbRcSiF
dgrjaG+1QDvpZ05/tTJod4PotwjWdM6+jH5Nd/7S6syD8TJTq4Hjc1ae6jMnPQPmn7nAqQOjhPNi
o6znpHfSDkA2AP8qDIqvzWEtxQ2Xv2Dm3RKeM66h2OZr6HIXvdOPoydpuZ12p9ainp6t1sNW9nNe
nwoI6MnkDBY7R0aBu2aYlk1O4QaR2KmE5rKJGjdG4tOVpH1tg2eujiGM0AsGsxOnAnLbjQZewWi/
ltUqi3YAU4BAGZrcECT+7OkyHoB6HaT5WF7rApS9b+4k2R63Q2ePG2uTuZzZ5gEQXSBw3XRV32Ap
xgAF3H/mZ25AysZKCoSEZYb9aZJwGnKJr4QYSyVN9dLI7EpGxhiNSYIepH6n+KMrd56heGTXQxdW
dYzMkQNXWeNEVZccHGqNliXLEFKC5tznD1uKXOgtADN+rv/SRiwqBeoMEj0eR3yYtxJwn8Rp6gKu
lQJK+YqxEzuAdJpcM2AqwOwvcqAdvyvythgxQISskjX7OCVunveASeZAoAfAwT4AOOgo6Q1QOXX9
hG5CDJLZ0lHYfZd0NktT9/prsXgdQCEGfmBIoZnzlzHTFPBA5nA8w6Dvilz7kTPV12MsqV/jIV78
ghemZk9hFodVz6OQ+g38qQNlh9uoJ4cRGFTv+poWD+GFodkdCEivJ1kZ4IoP/H2o60Nmcf+6iaU+
OIp+f77b7KBTPsSN2qN9y3bmZnie+mS0w5SAHT69gXnLBVQ7tptX4zFd7UcuLQ8xBUQpQLc4URZ9
PonW2FNR9EWPrCQ45jn3i/Qfiqcq0FtIfdEaxAj1LBhEAd9QR0n0fj3GTg1m+0Ssab984CzmQbtK
DXQkIG9kfCljalYdGQSEvL5GunLX5lb9FGIex9fqJLlLcrm0Y4tiugCRmY2GU+OrNJO8saqVA75K
sAEK0XB5FoMkvCSA++Yax79laKuaXQrGBWuU419JGoyjKxn991rvoZKeBKor10YBDl7e18CG5+Vj
kgHIGurDiOkw0M7LLLI6W41SKByOpHjs87x8ypREvkFvaMC51ZLDYLThfZ6ABAHw95q5pczpruk7
3RWSVgBiLJKdbIb1fZilGHwSgFoPeZofdVljN7IMqGal6bjW1w/lgu+fmsa4ynBScP+zXSNEoNdD
aQ9sRo3YqN6Cbtgn29WW8cKjjb4OCiQYhacyHpnPBxASaYYRGrDT+uFWM22l2mQ34aF/iDmYIGxl
W4R280N51R/jHYD0Duj7isZWyKbjgO2CHqn8kUlOcl5LJz7mTWdH6tMPm0UTahUbqTHgh3VOeCNj
EOY28ZDF7C2n9sRoJ4mDLMZZ5/JduJGf7M4+/KgmXMfkqQYMAkBtaeJixOQftvbik0+/4CJTKpNA
0qB+jDu/iW61bbtt/OQWVOTb62YWsncsBD0NY6KUxJ/PZpia0RhTFr1f1KUbVqnXdNZRTp+Q4dhi
aF6uW1t4ED4BRWeOrBR1joev18AvXm0NoUDNu4WuWVXnm+uGFi/GBSJ19vJwTQoBVhfQxhwKRxS6
3YE6xMwxgBZ1TsEaV87I1sS07XWzC8cCitKgVEAf2wLsYLY+QepQTxje06YKfV0BIwv7e4AZpDlA
DQ/2F+wXelCfN6zMzF7tKzjRRDW/DUw6cHAKt2G4Uh1Y2Ck8B4BNTG1PEIvNDnjfjWZQEk31e8PY
mAXdx3QiVutWXtXFhIRC/BAqRRDj/nL+irY0uyhF9ErvzI3mJ572LbxLJ7YsxFRnax9tzW/hudjW
fuinG7bSll/ar4nvCLmeRWVlHuJ1JAXKCULPfsi5LdX3fFwr5iyG5xS0spBCR/P4i1J224VAZAeM
QmkXxVjw/WG+5KXaSF7ldi4LQflNtpAvRujwYPzk/hqUaWEfqWaBCUVFewgP+2wfR5MJSLshapG7
J4UKp29ee2mtGbDgRGAEXOrTcZmkJj+fySzoRdBAGs+H13J4m9ry+FKCST2QMd6ir3is5RX9MTZz
+YWWRKoiIX5Fa9IO9ZscGIBSrPSvF/zHpxXNPlsag7n/IzvH1IffK49ReQ7yJwiS22EknBDF+65p
VhLGpa84yVAa0KYHNmted2BNBSS2hd61aLUtkR46CMZb7M4ISxvDt3/tqFDZ+M/WvPrAo/+BOlko
bK19S8e1ys3C1fpkYXYmWIjBJhBUUL+nmZtNYweYAb++iKWTcLmI2Ukw2slF4vn3a+MsaONU/Xus
rbF4LIQ+YIUCWA2DAHhQ5rwMWkYVBJoocw1NFDlZkD0mWrrHYJ9rFJpX5uZNkWA47x9WpmOsH21x
zPbP+dUHFBClFmOZfjTlk3yfRZXTya/XjSyuDAJMQMTDzJcGvBwRQ4zxgB1K4wPGBe2geNWsLQnu
xw6hU6neXbe3tF2A7oB1dWLCx0n+7CWqPA1yMZ0IPRmeo1C560CBujYrtFQwBP0CCiE6DGFifvoV
F3HTqFgBEEJAwNJNe2ROeZbZNnA54kHZBdtcnfvr0eBSGAqjUPghIMjB8ubuorSkTm4mo3etO7qq
a73oGOUIbuVzsovuI1vFdJy75tuXUtJPZmcxYjW2xEoC+F26mQAUZG/Z0BrfZEhAIoe6E4OT+ZqC
cLaw/14HBKVE6CTibOJxQyNh3gwh7YBRNg0w4LHd9/TFilc1OxdcCCzg3cSnpV9FDNGzMjgSbh0Z
N9mLXxDwOmj3xgkphqP79SY8Z9+un9AFD/zJ4HRjLs5OgMFYq1M63c/DZ2N84e1P2Yq8QTwl6RoG
awpA54nL5dpmFa2sUHp1AH2az/RXCuebFJ09cOY2a+KMC7f8U8g9W5MoewkZqaz5gkW3PETK3bQ3
SdR1dt7HBeQno7uxqvKV92WpYqcRgG8B5sQlBCnK508JBiA+dhit8sWO9/oPzU99iK1aHtoFCf+p
OYBtv6+Vlj9erflHvTA6f9UaQwHuLI1H36gKm6aWg1cOdCWWrSNhlZXfIC9ypPLJkt6un5ulBgxW
izAL8EBIhs8LNGGT11wucVLNU75jLxIg1e8ZKgxgjwCQG3N30Bbzg8BZ9QCTY/m64j+Gp2N2cWKT
NknNRgA6XnmKz17ATnc2vGRH3NGDlsxmXO1uLZ3by5XOnHhalmoSxDi3pWWnb9Bgz26Y0+eoh9iJ
k3duABoEeyJ+3nbbtfbr8v4CdIfKJdWVL5NcSOhqjlBXBzkLaEdiTM2nmLVnIPvRHa1ubKvqAJc0
7WKsVx7kJQ+vwbn/Z3rmalksY8oGPBNwtfF9CkxSDjp3yRF25/JfoaM85U9tbEsgSb5+tBa/94Xd
2XMmMbNQjU7R/bZQ7Aij82P5Uw2emn6NaXrJ2V4ucHaSYjCVaX2mIzUnm9gknrKqSrfkXS8tzI6O
lGQkZJCr8kU42hEfnJ79ThHc5uCn1Me/D6Y/7dfM7SV1XJsZAh8/1xpfCrhXogwvNLehkFcia5iO
5ZMJNJRpTGNzAPB+voeS6EK5NivND07mHhvlloepFCf2a/WaxW26MDRbV9tFah9luALBAApKIt1K
INy4fuSWpl809Fz/W8zMdycDsF0gc9c/nAqmlN4lzKNkO3NLDvF5rX+1kGldGvsoEFx4MECeWaDJ
wYg22TRLZO60DcR9/wV48MnMLB2hxIgM7JHui5x4YhB+pig3dbSWNy5uD4oZIB/DSA/+fD4HDAFE
KAbcIpByeIqeOCzhKx7hS8kEdSUFafZE/4W0/ktKnwkLpDc9XDAIVty2tYkHIoQp3Cxu6vN4yA/J
jm0THx0/IKTYPjplK8nxF2c4/QIs0kDgB4f4JVONO0NrVQu/wPwx+tJLtxF+8Evtvc6XXfVpmltO
j6VP1hAHX2L7md35+54rUhMnEUZ69LsOuuAA4GQueE84uEo1R7Zlxalyr/5+/TrMt/TDKJqPSMOQ
tahz0JnWEYG5FEBrzQreHlJxGvvLWtvcwsz1SgM1ulIvVT8Pzmn10Eu3wxrf6jz3mpuY+SeCISSr
idC3hBc+kgasaobiDNW/rARivsTC40xxPmZmxr4T0Shruh8aB5GcWJy5Yx9urm/Il2hrWgzEsadM
0sBw13yCOAOzWA0xHfjApxb0Gc8TigHMZKfwND3H409EW3drqcGXXGtmdD5EzBprFCkUs9BpCO4G
D2ApFCsjl5+EG7ka4tpoG3xLzujNrdy2pfM3VbLBLvd/SPuuHslxpNtfJEDevMqm0lSWr656Eapr
uuW916+/h7X7bSuZ2uTM3sEOdoAGOpJiRJCMOHEOZFavjpZJxPjjMM4APeZfI4j+0G26/T2/X2rr
S+T30lYWqDNFADWdVkT4noqJAWIVCaWCuEV3wL+7FOoWAtiAgzPnTV5z4u4Nf2LdKr+LKLd+AXXi
jHPCZ5GIj9s63Fm+6xDgwQMZXsrs6WfoLfsFH1jCbSvDfAAPbgQRRP+Zx7psfQsN3fgd9GEUjmEV
xBxOCTIaKTu1hwTrztY38bMb2O3LdDAeNQukdp5oNvgg0h56MXZlGX7NmyxQ8lbQGkS1lKBFoRhB
3f0qPCr6EnP6brYUVtp9VI07Lyx4DAnJqyVjdAszVZj3Ry/o8sRKxVkOMrASuYVQWItROvJwF1Sq
2ZV3dfYPy+3fjrayRVx9ddbr2ZinEbHFqQNohSpQI/667ctX707aBPXN+GWK8nqACempd+q7dI9d
c2OvRJ5wCS+++MgwKF5/P1T1AeiW8QURoJTrGgictiEGgxBUQz/KGexY2THYZ+2bAjrANnYk6U7O
PsLxi2F5wz3WlumM1MaF1DYdLBMXJfUfcBBZiWtYrUvkX0fkIolxFpLFUM4iYvRJJVgjXK/pmdoh
r7RFnCRUXyTO0uXQbmLBlEA7MEK/cwhOfHGcVdlhLHQjA8IqpMEI1ylOD+ruViRKayjqggFDtFDm
BSwpcbwPoahmo48HWI4KlLaTgdfOvm14e7V/7JKtX7kryKB66BghLyZ+4xfusBM80ETtWE1s1vKo
COz0dF5KqOi6Zf2VzK/TwHq80m9IxMTF96PCTsmzIM67nHc743MJfLmvPaHUTIXZBxLJT732jz9f
jIq+vAz7qI1V8sUCb5LsRQGdpD3ftR+xk54WkCqY4o/wHRzV4OsTZCQZK09MPJyFF/6nzvKbrQCB
1DvclPTfMLZ3uX8tl8qgJUNVRjrndyKMHGbOTC3jMz8Wj8NjakcP0UsYWbe9Zus4FQUJDwAClcCl
kXJXXimqpV0Ql5pSOPEkvom5aqth4+gcSH2iyu7j/j6KY39oxkMLFdpRXrwlD+77WHO7UIrAlIkK
SrwEpakr/GtWdmAMrHnUN3jdv/1jt3wPkYxiOcTANtqD3diKQwgXl1Idxo5T+HzbwOYerAxQvre0
fNIo5AwzpqckAcom9efh920bW/69XgTldXEelLLWk5pUJJzS+TMi/f6M23HZ621D38942r/Xlsgv
WWWEqgVhrJLgczUuFEvBKiA70i50DCe2ok8dSRcYSxfjPTuGXTK+d8suda9ORDkLdBEr5PfxroLW
S4cpScEZTi3jsrn1uMQ9C7MVpJfBX80GZ3WfVgGPmJG9cDefYrQfTd5XHitnwfg4uXYVuHaJp+xl
3gUOs4K7lUCAnoDDYLAIby1qoeMwd8OEX+cGH7q3HMlAQmoNe/EHkeMtPJa9jcsPTrE/5qibr6RO
YVeS6hpEoHOjw1G2z/tzqacoJWYeYxM33XRljE5HsyJ05YxNBFFeaWb301PhYt4iNJVT9Jo/Q/ds
j3kSfseqsGyG4B+7KnGuldMCdcfPE2nUZGpnRlXkt6DUlTPBZqyPZYfKe9KsJNU4YH0TyDQGe3bw
Pjrn1nyPMVGERrHv31gn9BW6ghxtqw1UqSO6yEddnDlsoPTUAcjnFDb4S+0WVyHxfXnAidea1U7a
I3B2mh//vL1ixoaq1MHN4XtmaK3gApaBd1V9LmbBnwrVlDMWAcd24lntIZVGm7wou57cnMkVCDwi
rr4noyXQBINoJS6eEAbLnMhh4WMEsmdXiWdll0qtqTBVWTTj+xLsvHDMzt0u91VX/BuDAayvSeVW
qS4Vscf0gjsbQmcbBSg3FwnS3GKpy3ZYhKV7e/e2qkkXvkPlGjVRKkkWyKyfx311zyTXzO/TvkR7
sbQba35TH29b3AoQESULoK51QKvoeyzu6kHWAnXtLiD8zBdIu/WfYE43b1vZKo+IazNUTBi1NGgd
yaGy1/nFOTlPJc4LjOe6jaVYkQN+XmssGdG/dVdeG6VioUBLvgL7OAJtlo5c0oPMv3CGMXjEBcAq
5QygeYgMhTzD7GZgrO1SgdEBKwNpVZzI3Y/kOb9T3MXPXP0+2Kn+sA+fy+foUJ7bnzxjK5l2qcCo
OqkIYvL4Ej0dlQpwOhfnyMUJ4pHmdO+CoOSQ7UOXY3kt2T06ItcLpsIkkkCyonUkIvcTLiCFO0Gt
TPI4Tz6wVd82439tjYoRLsn0Wl9gLfJxhXZA3u5rqM8Tni9WLmdFB3UWc2nNGSOh+RLm+UFVjmFR
PaEn1TDCY9MMAAUiQCgQWKRvGGJS1DXXYuOi+iwPz33yOAovjAjcusXg7/+PDWopgqYsnd7AKfUT
5vGewS5vK3eg+rdACr1jY/y2ih6QFfhjj7pZAI4GnusO9kjZKj70GJLTHnkfwz9u98u4ZylibtX/
1/boG0UqhIlRg0wUBcPwLroXHXKRUf3E1W0ykhODruHB8FlmyVe78vw/q6TTZyVnra6QSssgO3L6
NbbAhPI1hCxyawCLKMbnGNu4GWorg+TPVxcnGWAmKHbAIDgVrPQ1FU8cJnfG1pNnn5vOY+OI+rui
HMSisBimt85dCWwNZEocnHB06c9YAtA0NwN6+sfeIdB+7S57XRwCZWcVPUmGpD/r2hSVUOpuLMUa
sno4d/vnPszb0FJyDRKPt5fEMkNlEgxjZ8CaTLxbgBhekPYGhutvW9h0S5zYgKGiK4DuG3UGhWUT
TzPf89+pUbZGcJQrO9lwWs9wwBdu64GX1jsZIemxkhf59VcfcWWaOoYkvQfvFbhKXK7Fk7AeHrQS
7cV8ks06bo6tzJJku+rRkovveq3U+SMnKDx2GopG6asGtMlL7XEW70d3ortMJseMPea3pbxEyfLO
yFN8W0hFiDZUMzRE3ROiz5bt0h8EnxdttPKtmDkwupWw1yulHKcNkiiB/gaIb5WDxkF017jvgTu5
7TtbuQVDxsDeIt5xP6PeLhDiyIpABImBEez5vLfSaXQT/SPn5FMiH6ZEY0TD1nVpbY9KLYkugrp+
NIA0m8ozPyl4mLWQ9UmWY6GXP4HpOcySshv/uQD2v/zmz0KpGIGgy6CgQC65EH5yqu4pRgaNIxZ+
9QoP8W0G0wMgXYY6zRUKE+JUaN4FiYa3oLrvvdzrXYINEvEKu71xm5bQahRESCxh62hytq6S1BHM
OprLJ7ktxNBmhnMWYIOoFCCgoHeg9V+pltvJwCKm2Tx2FTgMeYOCa48GtIZaH8l9nwuuBJSZ1fjN
GYzkmF0DR5xokrkjUDfIrCS3dSitjVJ3iyTFYT+2IShJkxwyKmG5N8TcgZ7mju/UU2aEv4dU/Rjn
vrAiIqElKP0H2DB+3v7sJNzpfIeiMgAOGlhzrsCfyD0lJ82RBpRBWngztHd8LYRw0tw3ojNVseTe
tncdL2A0VERgeoHv0gy6sTw1QwOKHhCyYirPTNOvuXGE6lMfHzD36Ri8aDVMobxtkzhIIHOIAQ6e
+tB5JneVZvR40ciL5Fc9Dymn1lMSTPkKtRpZw2xAm6ac/ZYXGKvdykbrr0tlhzQxggm6QKhqcIvV
q9B1AuERuvZmJh1azCeyRtU3PXltkMoKmVbLiVyg/Jz4Ewh2pUPqTXseHdcGCT2wKoYTb6X0tTnq
tCzrXkk7TkeFPE53YI05xoliQ6DHvO00LDPUGVlyNfghMabngjeowFZhEqyH0IViMIqmW4c/TmPM
B2gCvIXuMwgZCFJLEMm5Ui6MDg6nEy/3XqbkT92gPo5hy8C2beY8eCQwkJgH1q9mEopRnqUB4iCI
hueUj13ZmM1q+aWL93l6x8u/u66whWB3+2texwO0MSQMn0lEb/SqeiHGY9GXKa99lxXwxvZHN9ol
e1bXZnPTVmYo3++NOu2EAmYU0LP34tPU/AWhJIZnbAQYTnlUf0jTG0Lq1J0ib5sU8KYCknZ6DDWn
QQI535Qs1tBJ8sEoDMmrtSU2l3mcGK6/VTi4ME2llTSuo5pXet01JEfAjCWYwL9lpcH5nJvZ77q3
ItK9TUweaFJWvfu/WAfvPulWiyAKv3zS6Ik0NvIIhZzJxV3HRc3iHP+aDmTabgKoQsBEla34mGJn
LXtjW8GthjEaDKKh+EU3xVKwcyYpZL7gPZJbP8SHZQcqS1PYd7MpWJJTnfrQZDHTbt2SYRXHBWGQ
uR5xaTBRlVUAZqJ8qZmiFVnCW+xpHqGOqTyVwRuzARHCIQU75NKDM5FeYy8vS8/XeC+2jvbDiE3t
DUM1uCBX5vg+WDNIlfhd9DL7NVQIEpOJRLj+xJfmqcjhgjbOe/CMY7FAqi12uut/hR+q3zmoqT7X
5/zMdqjre8ClTcqf2kng6hnQKNcA1VKe3aua14cgMFdY2D9yJFxeOIghUJSCBUhFt59kp9VbPB70
YR4VXAAWCCE2bW/2fcRIChtvnAsbGtUo4eo+k9ArQYEBc0I2OQjzh/TFsHp7clpXQY0tcf5GRY+x
NI16ewRQGxU6A/yT0rn/Xd8RPv3ObEuTcMDz8FTOZ0XjpkXlz9WG+pjZmMh8X2OhIZ95o5iYNShL
bp8WG9V1fMw/NmisplHqXYvjAq21Y3ccP4y30tI0U3uBZKG6W5wUw8TmxOKi297ClVXqW2qZqqQp
6b3Xs6N7nKntYie3xHslswmOjYQ9qcr+80PrcrFU6EnwTQFNaHjnfBc1e10/V6zswtgzurgRj2Kj
KxNWBs1GW81edJU16fhftgyAMw1VJ0xFU8GcVUUmCD1MECah8lE5BDbJ0QXITXofN0GX1ZlkWiSL
XkW10S//RrgBVKmYiivscguDULIJMg07d/tdcWL5/maWxET0/y2S/PnKpIwDOAOvguLWKkiRngrx
PZRebvs+ywRJmisTXSiEYItBrsrAwZRVTpPt24KF29uAmcDnVBEkPrjJEKKISytj2vBtRkrziV/4
OG2AnrdCVGIDv3JqP/Wqb8jkGJnjTv/GS7J2b9MjIQKCRj2uhDI94jXIYWvkeP1DBTbyjAwESXmZ
/OP5eRVve5RA/88KnUdqTBGnUQ6nFL70fb0X7BrVdO1usCYnuhtMKKWC4iNxuPf+wMS5k7C9OnRW
tqlPzIl9GywgPwHsAmBUZ9qBP8YtfdFM7cxi1WE3j9KVMSqHJHwR1XlKPqcx7+smuDOM7FAYYEQI
VYaDbrQILz8qFenjwvW1IgJTjEIaXrHDWXmL7Opt2iefgsXtwx+pPb6xLiisBVLBnqnzlOgj+q11
M94pHRj8Fvmjn5rXsuT+uh2BzAVSUc634xioXC25mEqVvrgf0P1wJMNWn3HdzO5Gnz9kL8bzzHpX
XL8EL78rFflhkhggAiqgdzZqEGwdlmOXQm6zjcpnPg0OiaCyxuw3cw1ooUC1D3YovD4vswCZ06nr
Aa0YsLtaMieaNViLMhab5sa7gXDDABkk4F2EZycVCcPQN0vKjXiVPS0u/1q5Zm1xj8Gz/JS9CtZe
scqn9k1i7CL57VT4XRilIgLXPehJBngKTuM9PxyIFjvDTVgWqDioxlxY1DwU3SQ2YwwtOk1klt7Y
2eITWAEx1YcCPmenPMvuRihcrIzatWXhdb1SZQ0NQt3jHXBe2RhWhQwreEF6l2Q0zG3/YuFVtqIC
EwTgOcHQNuG3pKIC7lPkvUAOJrCd4JSv/MqN7NQryZELHIk1nf5Gd3JrsWurVFA0baA2fAar3zOq
Fgh6IaqKQ+meiJJMmFNdZBNU0cbg1G+M/WWZpt75UQxGKzX4Nj074qdyBA/jiQzm1UcyMITKyRvE
5FlXX+I1tN9iFBgoaZDK4OlJeRVGormlJAJZ//fqlH4SRSf93OBZH+1Zq9xy4rU5ypl4fTamISGL
rI3PqpAtma/eb3/I7e/4Z0WU4yR6KqGEZgBdoSXmqPG7DH2RCleLbmTU0jae7Bp89I8p2ltquZvC
COc9QToJNkLD1e4ED+Bvbz4IDJIt1roo/8j5qmla8Mq7QV/ZXdVBGhKnIW7WBbibbn/CjaPhYl1U
3QfKApk8GdilsLkTk2POGWYVK6a8gMy8ZgyUMT8i9cCrujaqBDKPPlqjI1upU77odoYZzto13lk3
asZHpLUnMpEbp7DB+zVte2vRAP1RQTgsJp7IsdpmG4Vq4h2QX9EheY93HnUOiX0eGjMGLFG/Cjxt
JxyGN9UnTEohTqDxjSXNthlaCjhSQEGBiyjdXGqMWTT6HJs2DCARiL64nJGhWAYobzf4lJOkBOvR
hY/CKEw5Z3XFNxC9+GSrNVA+boiLHtY91kDgYP3JyE24A2ptPwQ7djin2H2TV/6YXrXX7peUMPEF
m46/sk85vjDxywg2JWxZCtKrNo3tFmIOSillZpeV5wzcX7cj7bq4e7lgyvn7ukynEFctN+4bO9Fl
r+4rMzYSW+pjswefk1HzD7dNbp+s8BAdjGzgYqSfzlwtlFkrYh+/zzjkyEfpwN1xj2REBSruHzww
MswXw3Y0rKxSmb/luHIGbyYJ88IXM6DRl12M6bQ8QPvx7/Tit51pZZE6CPhRUeoxAkirAb6XM5Vd
OpkTb9an/pfxxjm1LVi8PTyoB0w9CFYmm/98kBWbu/oBVMCI1aRHDRcoLmrczgJaj04GNWLX7P4/
N5SKmpIXYrGJsKEDCuXj4/zSl1Z30MDizu2ll+HEH4rTxDhliWNe3RtWa6MiBZPwXNhhwModSsWf
C+09LS15Kn4DBQdODRGkzu3Pun5irHQzBYHhCuP+Orq5dB2hGaQBinEIF+GsnWsMMmCGDCUzP/XD
99znvM5jFQ423izYwz8WqXt9EoJoC2NiihslYA0pO1NpfwWVzrhkb+YdDZgOIuguXpHmlmIUzkmH
r6kJx5R7bQMMuGi6D+VJM+4ahgzjdihC2wU9MsgaY/758h22GGB8zDENBAKI6N5wy8cY8GzNkjAH
aDZ7Nmprc3U6xoxwi0cNiAaszG0eD3wNe0slWX2eAtiPN+5ynIxzIbPuZOTHXzmmTqimyPJUesYx
qltj7CW83Pt9Z4c7aZd6yp381NvRDvVUi6XJuH19wRi5Bn1o/O/7NboqoGlxy835gMWN1gQ6LfBp
oN0o27U/YAZE8hkBQNztenV/rFFhB969dqkC5DQiFBoehF0JAdav5E602TNpm64PoVcQysmwSPND
tJoQS+mMi3QEmN0yJmYXPugGa3B48zgC+xlmhiHxh1ondQTOSd5wMakNDq7gjhibBoPs9FM9Kmh9
Kb/Eo50y4btbaQSxxqOCBbqaK+rTWjPKvEhaKAtUIP/ldauC4tntnfp+ONE7BW8nXPMoCV51LxXQ
iC8ihNbddsrNeH5Go8gecsMcFcjkhvnTEGQPhPNl1jigYWZ7Fo4V7w5VutcLjOrHqGCHFci9IAOf
iCYuRjtObh15ko8tlD9HkiFmdOx62TA7kC+mEJDpKt0LRozehcIhyCtP50vGw2Dr+qxAAE+RBR7k
23QZdazDXgcjJI7UbLYi0NPMXGp2wUGdNMahtrlF0OsC9AKN2CtO1yTjOzmcdFw2ud7p9XKv1QGj
B7q5GECCwF0I0BdqHJdpMEY5eG4nkGVA3sUKoTqmL4tbcr0VlML/8t0MWcOQGIbFEFCXptI8FwNO
QtjK/Rgc4iXM73X5rsl2Ih/PjByxlW3RLuPRSSbKXbQw7RQJoxaQKpsuHyLpHqFlNeDpN6rcRL2P
4eZb2wSqWExFYpOgcUodJUPH8U0/4+CKdL+PwI3Uv92OI5YB8uer9GqMXKBWGqq/Ug2IRf4+s96f
W1lOJakbdLB4rtFeMFddL/YyntUxmm3NR1aCMlUL7NurYBmh0rZRhTMwqeLiZkobW5gRf8+i8nPp
UpWxH1tdKghz/1kOlU2NrG16GRIDLrdT963lps4A2ZDOISQQEaaxbq9rC0awNvd9B19tDzjsxBaU
5qjSHcu7fKf3dmbPgEq88e+hD87g3fCQ2tOLNHvJSWTE76Zr/Fnqd9NpZTtS6zmSOTzWmrK1FT79
qpr6B2N9jI371idf2ZjLeGpasj5uN7npY77TdgRHHFstyHwswUldiIcxrjCbAbxaFxVTmZ4UhfT9
TYV7rr/T1F2oH8fghDcbw1tYq6OCSwvKqItSPBy6/CPO8Cbjn+rlkfEJxY0ry8oj6dwHER2oIpBJ
MiLxnKMxFR7JiCXa25ZhM+uZrCVRb665K1H707FhrYMq6qsExvveJIO58VHzAlN7DTiifcF6JrB8
kTpLBi6d2p74Yqm2ttHcj/XE2CtmqFE5hJNSVcpIQZyMNy52i67G8NbXJtQlyDs6MFElTjGXm0E2
R2a1Nlnro9JKGMj/7uh3/GzFs2G2EwvSsm0C8yOElpYwkl1meoFrlyjKgEsQk5ozmxgNr2FizSKw
jJA/X8XzmAVGMKj4iPJw5MEpwUWxzfB3sg/0xQ89rv+sg3joykSIvCSrJKj0U/vKn/J9aQW+qljN
gffDE3rBeJdDd8Lj28PIwsxtLA8Ib0h2yhAZAQaJLjkKnFjhoaW5o/SgC7+1gVE7ksg+U4sDv61K
qkY8FMbpy7rcLVk4aJXu1o6ImT7B1g7hYb7rT+VeOeQvwnE+cT8b1cN/HjRH8fJ7EVnFnLxkH59r
d87BRpR+dSfo6O0Ci3N1t/uIzwqjVL4FrZE0OBHE1vACBPvW5R6otZZD6ALQQRGsSKBgswwIMQE2
eIit+li7RPLjKXhjv3S3HjOSjlcnT9ju0Lei4kQHRcYopgDxvXZuAXwy+PtsNI9Ac6Og8dhYxYm1
5Vsn/tokLS/ZqZVihNGgu+pJBOMCmJxtzUo+v0H9VsGmcd3IsKho4+sagKVghVSq68Y4CDoOoNDi
B7RcnHDXe2ZpxZbxIe1nm0xbstAGW/CRC5NU6pvEtAHiG0vsbLs7du5yX75VduFrbvpQnpQEM6XL
XWYKD6phCk5zWhTG/X2rZCKB6R6VfEiPYHiDSk6yHAhkHEX/fnfLBJx54KzUyhHJCXBaLDDoVhyv
zVFpSi+N0BiSRne1IP/N14s/5wIrpW/wEYAUcbUmKlFxQRmqdY41ZX6HQWTurkdlxgK98wnUrZiY
wnQkJlM0YKnqnymemgyCrS0/WpunTmogYeXMKBEq4viypGdp/JxSxk1qqzhDupqkogYR3itlzVGv
UkhCA8lLyiVk2wByhWSUSaTmkg8WIcnGrhEZEkBq8X8QsKA+qJGP3JLoSI76lDq5AibSxWMcLhuX
KfAJYkGAJhMcBZXYygUvLo7wVvxLEzF/4DQsSDb7Y+Fkvc3CCm5cRQnyHBg7VFyvv19dVP2SI826
Y/xU1KkpiYYld6dcBOamYsLNN07OC2uUR9TdwEVCBGvqidAciK/KgSholseIgEzROOufs13jcfY/
py3ULgxTKW2oeaNedExEJmA4qUHxqxsswOKGt1+YoFLYoMe8LCV4KMfF7yUQLVGJLFlg0dBvlDQu
rFDHTxoOShG1gFXr/HsdJNZSp1aNomsZS/9DRlybugIgy0E9cXhUo7tC6p7A803wxMGK73kQUhSe
8tdt12d8QBp5PFcq13AjPH+q3pflsZLfR5XRipY2AvhiTST6Vle3sheTrM5DjBc3yqde8pEpy8B7
dAdd/i1Ks8VHXl8np9lo962Svg1Ts6txBomJDWKqX4pSyWYqfE1g/jbTtvFDrTxB/Nkp9Pcu+Bzz
12XqrDBQoJQCAYQ2sXp+QsVkRjVvMRvReGyHbFcOGOa4/em2Ti8VkCsFo9NgzgKm43JdQSGW0J9D
YDU/KrzT00Nt1bWJGQ5CcZa/d7+Y9LebjriySB1gWS6X8jLDO7is1M0yHB9zfnDjSniapcllLI8k
PepSerE8Ku+iPSOnEekvpK/96/A0HQiDyFBDHrayWLwozG9JJam5HzEKqyPEsqO6Nw4JYMdfE7ye
3O5C5tWHaY5OTaE298us8DjBRoe0F4bSD+z6G0XQ4piuHRbF32agrbaOzlT9xA19jPphhcdlH+8h
NGHq8sv/smeaLmASFeXQqxv6AJ0HyYjBvquYIvQAMzDUhyfFI3Q9rCKVuOmMK1tUWGvRmJUFBi9J
w9sXQts4iw9ofXmKqT+IuPAAR2DziZn8XLxZsKUTAN1fnJfbnN/vWBIXrN9ChWKR1InEJwIgQmL8
EM1fw1A7Cz9ZhcKojm1u42rRdATimiBIAwc/bSrT6O8WSCG2AwtEunXDUsWVGSr2RDHQhWHBq704
Vs/lPvB7d4bg9QIUd2yzIC6sNVGxB6Rgv2QpnKaQBCsdj0L8htsSI1uydoiKuGZWGjmpSGd7bgA4
LnyuA4AaFwJeZyVmlikq1GaJ44I0wnpkgFyW3pfCYwPax6Z6vB1tm3ZQokf7QUAvm36VlmUPMoIc
RfSg/qvSPrQc1G0YcOl51v3jux56lYpB9Aj0LQIKIrCXJ006VihcEgpF9YPMJBGUv+wH96oPBlRz
cY6hU72px9Iv7fkQ8NbsjSyP3LxErn4B9U21Yqz0IQXZBJdlxzSUnKCadkIw2cX0PW/vKPHydPvz
brrlyiR161pSKeDVDB4jdaPZRzs1f2/LH7dtbF5N/tigaWxQQk06YAQkF1PnrpHnd0Jcvt428d3q
uLF5NHC671UO/2DzRK851gfZCzzhWIC6XnsccjN5FfaIgGyfeQOrW7oxJYwb+Gp5VIouSx20cYTc
sDgC2yxBFbXYRY/pO5v9ZKs2dGGKysBiNDddhjhBv5kQ/4F/DxCB6Mz9+xVFBq54Jm/u1mP7wiqV
juMCarwVIS9t7OyZDOxhIPq7Lt0ANBpjbK/1dVNEr5vzWa+brQrRhW0qR+tClYHMESsOTjMQloQt
fNoZKEQmMabMEidweovhSuQj3nIlkpFWN2m1TcoJtLOkWD3YkhtZ/Ut4QgawcME9G8xZ4Q0y30v/
ofJO3aqDECsTADRj5vTasIv0ZMfDe4yHpj8N411nTGbSvE9RaaVDhtt2a88aZKyG3MKL3hvm1lzE
/MwTjmaAhbUkehahLB3ln7e/zHYq/k+CVKn0FKK/nEKzGByz4m9wU1ntfJIjTIiWLFqmjUrtxaZT
SQmPEglgSlx6kupZDs9TWtix5AV8f+C00TGyzBLS0L69OEYipN+EqMXy4BUCPCCawjPfhF4npfe5
yhLs2qoHrtdGvwW7tNQTQLa+qyC9pbjpLoeyE+HfR3Pnd+6lVopZIU9ENXJuLfBgZRYLicPIxxqV
sKoeyOu2wk8oMM7WVL+KlFXDZn1MKk8NBtfPLSS/iUyPJ+XggwC0CCrukCB2c9/IzFqEalZUm6xy
K2tpVKoS52XIAszVuHPiC8tXymrpsxZGpaMRT3CtU/D3d9NstdzOKO8yEEzedsXNhxNw0ER6C5Qo
V+ilOc7HMuqRcOvf4WPnS2AeREPiIThLFkFmsYDlW+EmqRCKhygfBvjpKxYkx2MQH2NRRLi5a6FB
xJ859UUQf47abEYCb5aCxlojcTI6y66M0qX/Op/qpR0Qb8MXkXJsreKcvkhe+Syc/kZvYyunr61R
tceoCMO8RlOIXA/AH0R0TDJTe4DMrIXxFKZawdZFbm2OijCoRXJcI8Nc0MSWqr3VseKEys8oDJ1x
nM1uFFmH1lYdYW2Rijg+1Pi8brCHsqfv+VPiplbvtn7/xOYi2LzwrG1RQVb3XYyaPlZHkO4VqIcH
fErwIu0kRh7Z0AnRgKPSMQwHPQLpij+kFPIikiu80Ijc14JRhAhjTeWdVJjxDpwaUK8W0DJKLcWr
7kq38hSwV8925yWhKR6Md1Z22aDpvPw91AkYcG3aljIOpqB4DdvPPkodIf0RG54szOZc7OfsOYtO
IkvP4xtncBUsq+9AHYhzMyx8zOOKgPKNs3QPYtR/SpP0u4gLKKwDWlfKdjomPj9U8DPJatvBLIPW
B4HGA9crZjcPFrBxViyj78OPVqrC/2MZEK63ulBRz5OhXFpzDKfczCv/+dUaz19epHQxqP+FjsRl
wc51/rcYteCt5LpfYwz67R7stXKr/wg1iZVBt24qf/wG/b5LywbGZHRMQ0gYTZBMKfyoNbAFKokt
88zRRrKI/741Gk+F+tIsDQSk/x0M0iFCTa08Eh5sVodm8326XhQd4lnV6LKGU4EMG4mfw5Eoc2l3
qAB5vRfZKjhBBWvyikfRVN9AQc6Wot1qEa/iUeOpyO8aVHgTpRPc4YfqKYZJ5DoiF+/jc/Nbf4J0
Ep7GrNNp89GzXjd95sqcLnEijNaQAiDU4ziQIhBktzbvlsAwZVb+FJ//l1Li2ir1CuDmjJM5CY9W
pVO8IQg/U6Afq2T4uH3Wb11Y1maoy/+YilIlDbnkLurjMCcYPWCBlMnfQDso6KsgIaeDvE+gKd0E
vc6hpwBex0gM3tsR6qH8AxrkLr/U1mQwKLO2BlcIgARXCcirky77ZeQt/FxKwaBglvgHEUnuoN/Q
PBc2kcup7eYzIrI5oAjh7dJNPlh7tvUxITIATTSo4V6PkYVzrIcxTi63jhpz7E91+3x7tzZ9UQM+
BgOnUHW/GnZQSiWVFS4mREfLD3QjdvFDdeAgVaV5xu/OivaRx4ZJbGWztVHKFaO2Lnh9gFHorXpx
FtplMFtT2piqUriMBW5dy9a2KH9s1DpSyyohCxwxeNRa5S/OGSxCcTy/Kf5ta1uPIegaQhVPJPRg
ANFfegt4DzGCGJS6G+Cd45e/eUuGWqnJOQomtTs0opzA1YDNiA6RY9jyo/ggMK4YGy6DX2CIGAIX
JEhxUsllSLO6imv0vUuuMiGKAVEp1jDlf1nlHxvU/i2jHkd1BRsyVMuNY+tMtoqZcNmqrUawjDsd
3/dESHPkn2CyfAFJGjOHbpxSOv8954GOBSKECsuwlmW94nP8BC9/7L0UPKHZo7j7G0zmG4f+hSXy
wVfVk0qsIKIXwFL3o+vBaFgcdS/ezfCizhyc7mBY2kN43wPRu5MPCQOXsRWfGAzEIwYupctXjH1c
xoMyUgUupHWiHEMtxXv3NGFWr7dnu3DS+/R5eIwhm8HwY/L5qBwLswrmklA5RkuI+rxqNmjxwAEP
MrjhTkDf+qQmoM80g78wfImGwoiu12ItTu6Ob9yz9Ff9M38yfFam33ickqlISIYBxsVfMQdK+IEc
mXJwKyEyK3Eym6D2xvTh9mK32ia4kROhRBCFGYBNXO5w085GmKrZv4Apg38iLJaS1/s7mc06u/Vh
IYGK+SvUX9CsoT5so7ex3krf+1n5xV/RVwIx6Mbpj/VfzQN7I7e+4Noc5bx1MImhvsBcnr91aKQF
lRmN74zvt3EgY6CMQPwUHaS29CCKJgQQuOwB8JPOwNF/SdC3jNzkZ5ZYqddisDO0tNIad7XDOpw3
Vwd4n6wpqFNIGpXbVZDWLX2HbKt2x5L/YUgPIcdALW0cVWC0AkO+AQ/BlB7lG7HSlVkZItU1bTmb
5aRmKEmmz2I1+iom1m9/ya31kBl1oDkVHv9B/nyVamSxb0HYCoRUW78G/GChTmxywddtI1tvPgPk
w4qCjhBhR6K+WpICRBTqiG3tHHjSjowkTJbsFvvCYuIhN1zjwhb1vkxELkkGedRBRx88LHb/2AGA
AEoB4hbZrngoPps7wk0fv91e5MYpeGGX2rZ5xq3iGxqrlJgdR5/SjGPl/5H2XUty48q2X8QIevNK
sorV3sv0C0NmBAK0oCe//iz03LtVhWIUtrQ1D5pQR3QygUQikWYtFSOEQoiMX9BN8zS4pljIEqzy
7pXlK4xPfKXkhT/YrEQgARZXuYO4dTSrN3vYQ543tz7Nr7WO/9Nb686pzatG4ztrQrp6ydtSETVt
WP2JYOkNaCAhsgKQ0t8PE+F9TFdudpEdsOC1t8YspF6mHy5v2NZL7ESk5BhBe53OcwUn0u0KZ4e6
U/MoajICgL+iUdnvBC62OvezFd+fyJU8pDvpGS4ebKKfO099uSJWmbMH3S5u/WzcUWo+zm0QV453
O6YgiKKYAWn8e0CYVXEWDDeth8G/Is1v2iF7D/LuvhrdO7/gCs+wkaJCewYwdMXwM7okP3rBj1wD
63VLm2iBrrgrUTYyDu3NAjgapuSJP/dBJ4Jko247Mq+GMcOnoi3lBvhtWeyhKPJaoadTYWXKPZf8
nVEuPllM3O8sCNcf047cNHsAoZdhzQSOJXokUJsG4qkyetx4FIi+IAMPOsAuI7Q4dbSjHWTId0Ow
YELXwQieX5uPLpBsi4OaqH5DTcDWAmkPF5XrAOpZMu1qmtvctD96e5dPZheiw0SkMwX3lv7qfu4e
vE+5Ellyo9CIsNUXnsNEj/TZrezMrC+YiDSyK9yOzyA4C8s7F4AWIGa2ovSz+dn6evkMnzv7E4kf
Nnxko/XIxnaYIdH0vqyLGc7dS2DcBeuzZahGfDYqCqeypIRYA/T8JZ0gSzzr1lgwamvibZVUuyYa
blSJ0o1TcbyYHyHkkWqDNdTzYEIcxjGuTDfvQ1pawB8wXVWm7/xSgWKYvNYtvBX9s1nbsgYdSJ9C
0jJWYWr9asb/VYLk8eoqWJzJJZgZ6Abn+6o3K1KYTqtoeTq/Qk71kM6261XoYHBxhRha3byzVk+R
wG0xHG8VJjzKSFQecnOLjhZOfNDRFo1mbTDbwcIJ/CdBI5vhORo86y+CwaXY6TfBlSq8UYmUIykn
Y4bea95+dX6w4YmAbdtzFe/57XUUKQUUz1xUo0/V8ofVAhwhdqtzmyaEwdzb/vQwtH0X1l2uaLrd
Vui3MOneXzNt9jU87/cZMOLz0XppV7ofaacad9gwctQBRRbZxPvuLKoe2Or78wg5PCXXzVAfbKt+
ueyMNlQ5FiGXvwckzsyF4R7r7C5aMgr6paesy1VXmPDdpyEabpDfmsjVb2p2BeishZidGG3ybgo0
rwiSVWvXAa07Vj2Jz0PCU3nSDpmU5trgiR3q9Z0+IY7W+Y2jl2XogO8mAhlDE7rmWkYVSIsur+iG
ez9RVbrGOtPi9jyk3j7IqqdFs8Lag+N1PlP/54SZ9svCNl4pJ3GI/EpZRhChzSwHLASoyQQ9uT6F
5HbZA1zjMCtHis7rm6fSpHcKx9x5TzNIq3cDZlXxgM3CAONiIgAFFhGShQWGxfhLBQrEy4pururv
wE6O8cfSZVPhI/kQVP30lg4GIHSWZX2YkINBry+60B/9ifaKg66KJ23JjrqJ43URMHs/jeUX1wUh
cYYKGlsiP82utLS8Wmz7fq2a+85RpLQ2z/6RwpIZWV1pIi+C5K/NgbHKbHoATK/i8tkKudDNDMAF
jF7iOS1nBryy0xvCsZ9Du8+N6wogvKKx2EUqtrzxMZiGpESDgTzVjbC1m46BWxvQEi7GuYRXOrqE
aOc0I3ArQbLTLdpVGhBMptMlZrVLE+ITPzbTvNldtqCN/BV6lEC6LDjuURORWwV5l+tLrqOyg7qp
H5nA8sJgUMjAZX0l5uFUFquUJ9kOisQAEJuwuPPeBX/Inlw7u/rWiNgBbJ37vwjWT9WTDKb0GF/d
AeIEWNkKTIP0qrqZIzRTC1B9Rb1nyzqP11IKjiZ3BlITmrX2uY8B7p5Zr15jKjCftnz4sQzJSOaZ
6JqeQoZoNwAQ2UEQorRKtKyNIfXThZMiogxj2zwdYBfsqgCN8s8KwAzhasXNCGDH8YMBWDdDqwcN
8c741CZ/Xr06lS8Oy9FhGAfGp8KAnqXexr733WEqKI+tZ8CJ6Ut+O7cpbH+CiClqb509KBCmyLm3
gPppHyo7TJ9VB3zrooB7QkoAsB7oLJJ0WvOy8mcH73BLAzDr+AAGhpjkxfuqjWFhkuc69ePLx1sl
UVLRriqNkjXw95TXM54duOAL9C2GZQfKzoE+aeX4FYRdqvt3K346VlR6IvdLXY+Ln2Lzwi/GvjDu
xXgNQPZB2rcWh8KBY/n587Km5pb3/C0zkPsrvJFze8xgsOgKDtMl/1S3a0gMJx7WT3qHqnz/XujJ
ot868KQ6xkcHzY0c985JH9HFhkASHkJzwjL76bfVz3lEy8A4x+Vw7dr4Xzt4MYr5a5s6ih0SPkGO
AY8/WwrR52miZk407FCf/tCn+mGtVVX1zXAIAFkoG4AFx0Kt4vQs+Z7NtaXD0kyRsZ9fO1S8rGS5
bZ7UvIkbIzo4t0eyJL/BqobnpoOt9xyaxXwxseE264yrrHQ5iQsKSp6DvjpVdeU4zvzmaByMcl2f
d6+DUds3dRMQAF/pGf0x1wF7pqar/Zhmi7/14EFtQ2esWBOmcwOqOV0jyzubGiQZyyUFlnNup6Ex
l/5unlj62Tft/stlKzvbLVyUaENEBIJ3DoA3pZXsynKic1Vkidf5d2YGkrJiVBjE2ZGVREgLCPLx
qk1biHAbsq/Ru9XiBWW7tzmw2yzjoC0Klc7OjZAXoJMLL0QMFcoqkanNRub3WTIa/a/GAxaAS38U
vfdWNSnYKM3vl1dQfP6ZvR/Zh+QD+2KoTCrsg1ckHMAiajEvtuF5XTtXrORH7e1MlgNAOtCVIfsp
18syTCvmnNfW3vdZpIO5l2dNtGj1bVvPMVpa9naBt8ieG+xpNeuI6c31CHS8wvm2Tl7Ujv9UxW3p
P4wp3VUpDzW9v9ayfgURylefaeWO+/4nXo2fWzJ/cwr2ax1NRUSxGWoD0uw/KgiDPLoGQSep+7xb
7f28VNGqWTvf5dE6AuasvzYAf1Pn635BS5elCDPODF3HMT6SKxk6coKlnVVIci6tHjShNvdWG3Y8
bZLL5rCVaTwRJJm7W3qrni0LWn66cZfZ+r2GkXRKgita5k+2W7/OWvbSBcXB51/z/E43+mvuACrf
xC12+VNUKkuWGfgNrweKL6H2awMCFX8s9pclbDtHhNnoTPNQEpRTx4Y3VhVDMRLBLwDDhm92NETD
r+An6NderXDYiX4u9K49AuEtzz4mQ4d9jnvzFeQf+7+JsABhh9cG9hnnXtIXiYBm1nQT0Uia7khT
XJnTD4W+Z40WABcMPPRS2kCw0dGyemq9s443PysbwfBY36d37W1mR/WzKM2guUsfQPKTfes/wXV3
DxUwpNJvCg9wtqUf8gXGCV7oaL+SVNSnlGigwfD2mkY/23icpgDru6yjSoQUYZml69aO13t7UpeJ
ZwLmtVaFCGcuE9U7UMbDN8M0zhneuGc1WkqQVOvyF2Tz4sFuYjabUaFpitN4FrcJSWDVEczHG3xn
VkMLyjgm4cecXqX1emsV4CzIWsU5EMt+4pc/xGBDdAPAw2dF5FwjUzkPMIuluSn9FyttrnzrU6CX
gB5QDaRt7A/gsT3XNxFz40UvmWDn1JjnC3Jcbw76mVDVOACpREWLpBAiFy8oKfJcNxnu7AGvynr9
1OW+ClVrKy44UuQjyDu6CfSOkykzEBdMqxnlzRpPxpKHwPBBlOt66KUpMSM/rl8vm/f5ex3hAVC8
gKoIKCoU/qUH9JwFHIxEqZix/rcFLkUvD8YF+FV1TWLt9bK4DVOHNBuIK8AiOUdFydvaLSogaiRk
racHkg9uYtOuOrTVMMVF4aks8fz6EephwAjNOz6mauX0xxoUSA40WpaI57R1QxckC/8lLfAf0MTf
xMU/f/wKlERKGZA6a2t90VuKiZ/lC9ico6Lob1Pe37Y6vU+rEretUSvWdeNgo7phoU8zADzvWefQ
Stp6MFpEPODojteM7+fhH7+1P13evfNjgIct4kjHBSUt/pJspaT+WrAgyBMD5mmm+z7No8sSzvUQ
ElAINRGrGoB6Pb1QWtrknodR66TqnDjQ7YgFxg2lqsnxTTFg1MRFjW6rM95H3Zy4nhd9njDPDZ1B
izr7H8PXd5eVOQ/uAOuq/xYjlxnmvGF2T5086Z3haTTSm66oeTiz8moiwzursxmj6sh+rOnzlBsq
qPItJeF/4VMA94qWU8kzem1v56OOtbTmDE0i8wPT8r3GTEXK9rwLEVoeyZG1dAguABQ6sJi3S4Rc
0sCj/Ju+6xL7K/9SF3v+ikHrG/au6qc99yWnciVbYagAgCKZAnbZZP2P0i4J+BFL88CDyY0zjPDG
iu3cWlC0HLq+i+qlbcnGyQsSOBkfswRpBnS0UlDj0WsBFIjO/NcyRoTz502OWNtjkZIvmaqVOB0f
4L5qeijc+XFowVQ+pn8aGgsxCBPBNIGDdwaty/TMKSY0Qye+Ro09ekxE13XfK8KCjfUD0yoQiA0z
QG+ZXM0o16byihqOsbLtfes18aC9edRVbNOGFNGUitsFlGJw+FJMyLqldGe/oQmzjCrWZtsJczvo
wqpeVMSgGxZ4IkqKDbtiSfGSn2kC2JfHPhtDqzMjr4BpZIp34obnPZEknWW20nYA/gSYvKyfxGhC
g3CFCWw5q2MRMkDwCAKOfG0mrBuikD16jcZ41DGd2w/N1ZiZRpit3S14qXZTrb+53FBsm2It5cMF
sM+gWElPE79O47X1o3qmV4WL4ZdcFTKqREmHak2pNo+U0yR3GAvriiWOMSEO6W3UgtdPl73GeVhn
nCyrdGdSXNi8XaCXhcmavPXiieYTYF7cKSyD9M4q7F9B079eFqrSUJjTUSzJudH0aLrFSTP/mdDW
q81zpA3PenW4LEeY3Wmgf6qcOItHcsbCyoIMPCKJXfU5QGCnH/PoJWwY9qWbP09V9YjG9R+W2api
LJWC4udHgovaxEMmwCH3HTsOKADvfAOMBH5qeaFb+4vicCiO30du+khcWlhBPdUjDrqng2ausA69
WykemuePptO1lJxJP892U7pYy7I3S4z8p23Uru4DMUuRqjA+N0wVHKsWUXIqc7aQvjchMcg1GjWV
L4oWzlctC9pw7Oury7ai0M8SuYSjNazIgsxvYdDEqB4mj94s/XubfjaC5aaefl0WtbldwJBEbkKM
R8hxqj8HFsM/06QnGBnNreJ7b9ZfL8vYvGZ8xMH4gwMuPyw6X8swZlZr+6qi1/1c3o0usNkIGX9c
lrO5SUdyJGeFEDL3qLbQpNVW/yqvtSXkw7qGnRPcI+9uKyxdJU5yV2xuSdGYVNunBrqHU2t5AvX1
rW9kb0jbqxzxpkmgLi0iffRZyrMVdVrQTJ8ZS1pgKIRGxr+vs3XvU9DlaWP+zWu7Jr68mpu7hnE2
08MwBwRKwYFvaoGelqi3G0H6OKKDPuXmbjF0RQeFSox0lrOsL7KBFSxp/BpYKuyOaPTZndKn/00b
6QCTrDMad4CYwW9CrPAuL5zIWb9clnJeKkbAJkgn/100dIuentx0Jqkx2DOo997dJlr3awyEkvcp
j5sOyALTXkCIlS/et9UN/6JODOEQicoFJjnQNSEbJOBO5zLLtf1Mlpcim79ktQpOaWu3QHVtWeD7
ALeNPD8NjmSbZsVAEwCsHvoBFAxVG9aZygFueaVjMdJJLnSNAozWp8ncs0dSoUc7JYowcev0WqaY
B8CIHwjNJINwO80s7QWOrzPqxF3Jl8ws7pdOv85t8umyVWxqg4SRj5DPx0GSTpLRZqQ0R64BBJ6G
9XLTqiaHNncFQHEG5hWxN/KUWa4VuP4Cn+G+SKMZqY3MqXdL7e4v66ESI/Q8upaAZjWteZDlyVwY
d2YHtHQDrHcAYbgsZnO5jrQRn3EkZilag4E+kCXIyvwouPW21ERR0lFpIozjSIRlIVVYwe0kEzOw
UpicC1MNPGiTn/WRQhvxtpYDP6T7/7M50u4XxTp1tZuypEdPN9InaeY9g89Eu+O5UR8GZOvbqOwM
DVO7GBr4StlaxJyVXZTlKaY3mg4te6vWvps1rDXyFzd948hH71va2le8y8p9PeFecLjudIeea33k
0HF+LFEBvp543fEru+i162VaAuT+5/wZkGS3wzSn7/Vak71j8/a9wq85mJrv7gDvynAE+uEduVUz
no2gjeugMfLY71cvItCGh3paqypO4rhdWiXpGlj8dilrfWVJSnR9V9ZdticmZbu88wExk5VkuJ6q
FOCgyzQYT4C9MA6X9+m8BUZ4TzAAgBcM0wx4EJ/aBOELsKMKD/sUi2njDgxUe0GoCBqgMuyj6Yb8
MYHSh0Rg+evwDChrSi5orIkJiC+aJwXKMe6arLq3s5pfeqm4lTYPlGCN+1eOHE6OzFtGo3ZZQpaC
APn3JxhVFSI2tw8jGbpId+LmkYyc9qxmNdoZEnYluodEKxaQa5V1OmEFspUgcYvLB+zZqJlIrmFa
l7KtbIgJ0G+wLN1t3Va/HF58Mmvt1qRNFZa9qiy75StskfB3HZEel703HhV80TTYhcHnpO+NF8Mq
H0hg/439HcsRuh/5pGrsxtnXIUegy2kArfcQMuyAuYTZnfEf+qDsBxRO7mwxjxSTzM82DIE4Fogn
PUi0Ij8D6FiF5k6jOtiADCGPWRei5yKPl4P2U3HYhD1ckO1LcdLSuZmV+o5QVpBMA7oZneXart2B
1yv0vzvf2K66I13k40GncshbooFvg7ykKS5kyYa8nFTEN4s8mRbtnZbNLzz/VQWqTZtBbhAJbUTP
xlmGBmV8y6pJngTlVy19y8uvefl2eQlVIqQQyQiG1Bo0HIWO15GVvgLwL5poo3jjbB64I0WkkLIx
NN0rxbn2ii6pyJikXvc97Yw7gEodqAWwkKZUHIQtxXBdorQhig5nL1I+6E1DsiZPzPUdtF/JvL7y
ao0vr96WSzwWIn5+dNh0Unc1r2sIsbP7ouBP1tooNmhLBPgzwZsAxDYLBNCnImY2jGxAkSbRF/6w
TPWXzHaSy1psneBjEZLLWB0kd+xFiKjWO9NcImPw49F+X0ddYQdb59UD6wRq4sBuOceKsUF2ZVsI
/RDEfNFz0oeu5kwxK5eDk08PFVfCCJ+jGuF2FGy48PceoClkX4+HRd+sDLejgMUYnt1rG1Mhxk3d
Rs3euAl2+S3aQcovgnkc/5THLQ/LJlYNyH0cVdlTHX+GFCpSCsgXD9MiSYtxqCoNeRdOM2av4T8e
CWY6E2SAMO0Yk3idwu7au2qe1MMNmxt9tBaSLWEILM1o3eYJX+muxykHo0S4GJ/bUVV42Chyny67
ZFOMYtJ9FEE+EIjsGz6bmE+ZWhKiafIdjaVgU7Exej57PKIT35XDBMCOQHvV9FFh3Nsm93v/pesJ
XtXTEOPmSW4KWvbvXXZnIGJf7G+90SncwVZh7tjY5K4FKzXsKvWgtUDJK1g4vqAz59q5X/bGzv7c
vwMfMPwvWvK3wqYj45IbGcAaBl52IXb+UWhhejeDQO6rmJbxMFwKYJIiHJtEXIp9VLwX/6yPl/2H
Srx0h/TtjJPAeJ74abBD/J1MafZtXMwrbXJetHR69FnLQqcNni/L3XLxHgbx0cCD/0y5ugUuWIAJ
lfBbefmr1D659L3h3/43EbJqAJMbglmIwNiaZT9wUu5Tq1XYzaaPB0KQI/Jy5xwUKIebxjJ2YGNu
q+fAx6to4oMCvGDzHBzJEN9wdFXNE1kAqMUgYxoouH6q3egva7jmDQ1NsN5HXdOTvzl7RzLFBh7J
7AeeGe0MvXj3I5vKeCiLKEdwb4DqcFWxW28qCGxqlFTBunqG9QT+P5NOtY9D0PF40cA5MZRhZ1ZR
1/MwoKqX5qYv/S3OkULParXaAJELav10+aaXA4A3wTZIMF8UZ+ChuGyGKmHSo9KZES+5mQcsbqfY
+2tCmYPEjHYg4z+XBW1aoucg3gCHPFr8xCIf7ZgzzA3CmaxIBlBreuOKkZtZEQOoREg3AxzV2tYE
C1e24w3J09gPWoVjEL/i7LL1BHoQgIRASybZHbJkjRnwIU9IR/Wn3teQYOxS4DQZDTvAMTk3Uz9/
T7Ouerm8fNv79Fuw+PnR8s1mi6lPFwZv1A9LbUYLK8LUeCTGsL8saFND3wGNsYceqzOKkLUd+gBj
S7C+vmjCNsiAQkki1t1UAQN6zERuhqBWvHg2lcN7GfQHOF9nTAl66QQ52O0Q7HZDNLlWpNvDl1Ev
Xv3SVbjdzSwKOoVEh7mFXZTTqoChyP1hQCeNeeeijax/mIaY3tnxuOOv5AuYyVWtuxtta+hpdz28
FADQdI6JbFIkVvqxKpLefra+ANIjXA/0rbohmPr0E/aM8DBRCT3fRR/XlwBNxCUGwjLptC1z4we1
h36aoPARD4I/MtQm87Fdqj3Ru181ODwKGyjWl23n3FGeSpUPoLcwM6CQyhvzrdWNz8wzf2nOcJ/6
IL3oCr1TCDw/8acCpRDMsGmzWEWJtiHu3wHO5c5Izd1lncSJPj3xJyLkVgodAGkABM+LJHWa59VG
B5vb7rCn8f8mRvLDMzPbmRvQJHfZtevysACbne2tipOm2KGPN82RGxkbP08zGzuEyaMwSL+7mOfp
ncOwNMlCMoUr2d4dBwkGQGo68CanPovqbA3SYMLSLV5YDX1YFq+XV+18/Bcu2EC/9f8XIblFFzFg
MfZ6kTgorifOnl63h+A5vTWe+p3lIjVV7ZbDqCnMbiMah1jLAt6KD4DSM7Z3fekWdMqlEPv/GA6N
z+XTlIB/MLFj8wv4JqIy2Kueeudu8kSqnCZthtldrVmsZ19+sSv+MJUayN9TcmP2mNL/i6VFkQy8
mybyQ56c/PWIzZy0IaikOcDl6WOg2IFvHhSVxhj3O+dXHTdRkbBJYaFbSoJoEYVkzDnhOS8bTbEu
k9PBWzo2pi4KuluAWzZPcJWtQtLH0ZWP9rEoyXi0yWZpXvVFohPKvwVaXkXU85vbEQAw9+Chm28R
PtsYPgJjcDo4xl0+m2mCpkJgZdfc+jJNHD8hPfq3WDV5r01Qa/GI0BQAivN60Os6e0APTapoLtny
SMefLfl2YylZp08F1p4Bjiyz2oSOzctUqbAStuWAzBfUl0gTynllq6pmzafYCTobv1o7vfJHFxH9
mCeXLW3LTZie52DOxgU3quwmAGrmz0g/ZUnur3eg2ry211mVJty49kVL5G8h0l6ztSqAsetqH/Ad
M42n+SCax4E29ojRPdP7LzDxNtcPuExg8kTJ4Yw1tJydkYDLM0tW7zARGiH2TS0FCPNGNgR6HQkx
T31sSpieMx2eSIyLijz1+JncIShNwNj5aCos7/w5firMOhWWEdQ2PAMaFV5zs4B30WJZvOpJ3w0I
L5D0SSkyfaXiatwIoE7FCgM6urRmL+c9nq5l4r+TZzsCJvNLf7Du/gUNt2+Wg7LyIBSRPQOSogC6
xCAuoHikI0a4OVZaU5Qf/l1QPFiAgD2MAGPVY/4yff5jfjpcYyB6FaCaH+1B0sKSihNbE5MNvW0e
stSLcjtDIBzEMy0Ur/WPlM25br9lSatpWEXK/RZ+fboWONdGCHD5qwlpJHatXEdhfWeyMLIMnGIB
ziGXLJuybsoW3jVZknkv6m7td+PJDe19uQ9ilXVu+RG0MPxHmHQUpmX0mNdBWOOBiIhEFWaILnuq
j32/pI+0TytLF4w85DRBpNuHaAa9WZy1D41gpZG12u+8LMAtamff28U0I0S+n4e0fGnY8jhXyz23
aUya8ofLtHDUiKp3f+t0itkAkcyH6QbSzZnzZrHHAv1QoE3gDWASctCSu49WK3h5KEhBAT/Lr6w2
tCIQXk3hrIWuKiDfDMiOP0Lys022DKhbWDQZc1CxC4iS5qZtrtlnkS403rpHwGHjMt8pNmZr74/F
Sgc2bc0UoL8rjBrlug8GvPzei0ZwaT8YUb2fDk08UoU33PS9x0Kl505g0MpkJpqA9M7zQ3BBgE9k
cN9oAHb2hn41yXBnW81ec8f7UjcOS929Z4ypzvPmGQP9NZIqnshMSKrnvVV7hlGWSfDSvGZRHblf
gWl824bIeyPbf3mht96V8Ij/ESap7AxOpy/DTBI2W1nY29bDaNihWVSPGdh9xFyUkkdt6xo9Fim9
8YK+QneHUaABdAgBPQ4StdEDxsNnIPPVoZdYCPCd9DCSa1Vf8mbM8FsyYtLTe6fR/N4BzHr5YVTV
TwF2jGJDg2x39VzvyR7l38uru6UqXhQfpXz0u8oRl9ea/mD5GSr5tf2Q9vU3tyVlCOAERcS1FWMj
v2M5yGyD70CmTcpnHphswGkB3HJUcO1bsTrRMre7sW9V2cwPwFLZZx4Jk+mSjFZDFM3QoZ+RFfMb
zeqQyJ3XcTebbN2hCagMS2cCy2GDslXV4WVdBj3iGLdzI9qMIGkVI/Re6tkAkmqdmJkVfwQP5vyY
LuQLRsysXV22r7qbgsCwyrSdO6F7sqo69tKZnoFpm8INNXMmYeDPemTV+ntb92D+bPgQFiC4iwCP
yHeF5rn72hnGHYZ0zMgXzXfRYC3zm5v67svljd7cgCNXLd0jtkmH1QC2QqLNbphV/K2h4F7M7vIm
UxxYlWOUbnv0fbVTZ09okiU8trW9HxCF7z2XEKBnGkTXwDwFWI4lZS5IUa5WDYivBOnd2CFZ1Ll/
3Ax3KkG62PtUQx+kKC6WNoKwpY5MM8Oddri8J8JPntrpqRRpT9ZiTnFxiVp1VsDB+GwJdTf/bE0o
7upmHvZW7yqW7vy8n4qUNic3a24bzgTFun222lHu31Waipp1W4grxoJNgN7LvZfMyDx0p+nQq7if
/E81ALq9r5eXbuMmFIr8liEp0uTt6Osrbv02bs1wvaXXblzfzgVIyv4bLOfz43MqTqh89CCw5tVs
QKyLURVjmiK/zW9Sgzzabv/ijbbKganWT4poeMWKnuuw72J9dGmN3J8eEtoqrO/8Yj1VSbrFDXse
s0LDREXfYwZxyO9KICFgjCrkwQDmer5neKNe3rXtg/t706S7HOfZtTs2o7iaPTEfuXbVpP3myrkA
GPIdB73YcmTSVK3rIkSgST1aO4wF/CqJ8VUvV4V72NQDYa9gQjHRlyM5IK8D+A2ZIKYh3QFxya4d
FK/sLUVsKIAx5gDpHblvPetWK2eA4koa24idrI7pUO1a3ioi+C0xqA8ArBqNRZj1lSId3RCYLYaJ
Miavb6vS3aFz5zrL7fjyvm85uiMx8oXsDJO1mgStba3D7urRiarmU+3MOxfz08RS2LVCp0DanMCf
Jr3ATZ8QLY0IeRnJHA7lpHiYiZWRffexStIN4ZrDYg8rWhMr1372Bj0CoWBiMP9dc9xbxkA5WzVe
uNJAsWNbjuhYrnRncEIKTqwJneB4T1ELg1d5tfO6NC5zhYtVraPkYSvmgEG5ttB+bCxxaqP/kdM9
QNQUtrHlho4VEp9x5FnTwSt7m0FMb+jTzhrTaacP7RxZTkrjPG+nUHeW8nE0mIq/aesUH0uW3Kyl
c0RhFIMpTV98bTIn34EzTjX7p1pFycvmprfana5jyGZ90Jcy6icr5PPPy+dLpYnkVwsG+H6u4XxV
3fyN58OusDSF697SA3x5yJYiQe6cFTHHoTFzXOtYLJc+maaf1NT8meZs/+eaoOEclWCkE0ST5ak1
aH25MF8D5kEbcBA582EIx8xWZYm21utYirRedK2WQSs0+G/np2cDQfzbZS22DilaA21MtqA50JSB
tTMzn0bbs9EaSN9qeq2xBjX7fzAzoHiJb+pxJEdyQinQ7jjrSJF0Xv/WzPwXyFSvLquykbwD4RiS
yeiUd5GUl3Pla+90eYHB/oQ4zn5srFDr6njSuB8a1Lz3fNhzYTk/+q4ju9Zj/4yj8TdaHn2BdE4r
s0FjT4n6+YSxpMFCK30zKLTctO4jEZLZoT6pBylmKxKHjGlsl200WtMI1nBMV1xez01JHjo4UWkC
JZ4cG7cDuH7SGaWUbGZfsrZ9LgfbjWaimq3eNI0jOeLnR27Vy4ypbjCNmSBO3o2WE2Xe/Df7ciRC
qHokIqvQ5Gh16IFaxiLi/ttKVQ+JzXN0JEHaedatAwjvWJH41U/m4TSBtbb6judldHlTtuUAhQwO
DmOdctJ4NLy0DLiYBim6MeoA+hqurRV7QPyb5kD17NvI6eJIASwDzV3AwTkjBRO/cgHdDktyz8at
wByk3iuLkue+HTGl6OYgKyGaFZW8XKIaJACPzNJBiJamaxOi68O4bgcwDlXzAC7FVAAeBFYXzvVQ
KNZl21j/86Fy+TeoWlp5U8sStx7vkEZ69Lr5us5sRUyz+ZgDoKAAu8GKnJFtmR3TRxeeP+kBf3Q9
+iVIcAzMXlStHs1OOt4WvtNEXUfd+3bS1qt5pfZzkxH/MKunnraM4fhjpMsh7ccAlBL4GJyg98BF
T5dmvC+6fwvI/x+X7W7rkB6LEkHm0Qla9cWac0+EWAEBGaZmcMB5an/zKBJIRSbm7VBel+fZaadl
HvdEkF9ZEZuRkSHAuefzXxgLakoYQUJTFcaRJHfAB4Aq4JkMqy4+N8ZylXdNSNbp8BdLdiRFcgkW
4d4I7laW8Bmtq23aIFey/HlHGi7tIyHSdeD1vs00E0IoIH8poCSH8amykqBq8OLj4VT9OaLUqUDJ
5ozWA4TtAoHWtERm2e26gURDoxq83JjFhhxxztBjDHgs2dHZqIivNcdU7LhvroB4urq7AhN95W3Q
7n1UaezD0EXGG//6gbauuGQ3rR2t3aLHT3fO3rRN3RUeGk2rJODFrVOTw9w6qutV7Iz8LANOvQV+
G2D6nUFKcq/PtYpoZQI4lhdkEMH3VFR3I7Efab/smkWV0djykEfyZPQqtxn8YOly9FR3otnIj5Fk
xcjsn7crYt9+qyVTgbS86pBcx8AscpHXTW89m5W+8xZ917rO8+UDptJIiikBINtiZh6iZuoCXbip
q6uZkV9Tq1eKJ8WmPQDrNLBw8epn8Jt1rg96PgNGbeloxOe3PNd2l3XZdOU+UKnQO4t2dHlexsl7
pzdbr0pmr82gC3/rVg00q6S/B2zuEF+WthkqI2ED6BBQNAA1zTp157NZtLVTTjC+piRhX1mY3HPI
NSHs/0i7rh65cWb7iwQoUeFVscNEe2yP/SI4SqIkUjn9+ntk4Ft3c3Sb8C72cbCuplgsFqvqnPM6
MTXq2s5navVuMbs70MBPHphBZPRVu/6/Cfqh9W0AnCkUP5R0ttqFoizhLvpXO9VfSsOO+bqADxIv
KsTLRXJ377oLJmhwaQPX94ZA000rpQQaCFEfN/TomkHLQQjz7faX3fMUMBO6MAEEFKRjrz9svTTN
DF52CnKbHMNRgKc3i8RVtqtWDBzAz+CthoF78IEKH67pyrbCSCeu4sX2kQr6SvdSVu+omeF+ae9s
swk79cftZW1R/a1NwCSwUyqmdoRlQUNhLKgNtGmu8zDrs9NSomdUahzCi3T19czy+9Z8vm10Z7YF
KS6m7P5nVbhrQAeHF5yOkNUG1UctMir/txYNJk1aFmph6+eRrK8pW6iQ5yR5NyRNDUwP+N5/aDVU
+OayP6mF8z0DP7tnDD33mG5LuuV7p/9ioeIc7WyTZdZaoEQoOm2BgawObGRGQI3l0FeTTCRs14HQ
knBcguTnDfe7lqzDVFgri9uBTsfEdn8mLRv9DDKl3ujWSInsd3bTvredjEnelLsLvTAt5ESlm6lV
W1UQqtaVk55ytOQX50PTJ2ENBY5/4z4XxgSnzXtes6bBV22YCT1FB71x7SHlfahX+hMzq8wjrIkK
+qVR9bvU6F9V5vys8iyqulVyVe0Fu62H8b9PLnjyXGY6WRt4cnYc7Fd0c+/z4kvddkeDyl5CO/x2
ODUGKuSI6wjvYqV805tb7QVndS26AKc8xKzqF4Xzh7VpmWdT50xNJawtjgGqVHJkd/f3j22xfK7U
jj6T1mBgmFHHoJvtMHftIyZDQbprmJ9vb/BeQL9YqFg+z2itp2zB/d8aQ3rm6aiHgLLOz0bvrBK/
3X33oT8IclETMuQYa76O625OoUBioQHaR8ojpO4Oo9dFzd3vaaFAprO4M0KNLQTxproxe22NyWtr
i7VOK9nQkxZUsCK3VJFjT3iBoR5blyE3yHIoJyU/J11b+ksJLMqA8bkDhFCUQK/aPMxJlnr62rK4
mPTlyIhbSd5Quzt98RO3i/DiQVgYg5qiK8RiCDnjsrYeGw0ZOnSsyqSUXHi7+3xhSvj2xkIS20jR
YSLzE8jOMEf0vZhkzKA7JxQE8g7eFSiqvCXkNYyGZmmJalerz9D2VReg11qDe2o7v5pl43pzoUuq
Unv325VN/fob8tElg2PAJgOTMgRRC/OMQS0MOKoQcUimmXvloM9+v/Slny30V6FA4Y7N87vEpZ2P
FyVUd5gmuwJ3dvbqVwnOVwPO3RtGC0jO3GVHWjb9OVNTBrZUPQmNkjaS7d25com7kWUDS7phgQR7
6Pj146qjh2yo7Akz/FhrmfhJPUEiwgq3nkugpDKR8Z08DUYRIVFn2CbphSRKMYeuz6oNPIvJKdOh
qKJJ+qI7FkDCAW54fRNmfyNZCZEyawUrMlrjCzlYYCNOe0vyLNnZqSsTgv9kmg3Km81EX+enstC8
wrh3mX6CsJzktO9dKlemhE0ajDVhS78gQxmn6t7k7XSck3kMHON+dBQlNFyl/aAoRR3Ua9uCWoDL
+HZk31MIOND9mcFghcUSs/C5Cy3z5eft+2QnBFytUYgzVtO0pdNuO8ZM/uiW5vzoUraCMKmxvVHL
m6Bzaf3XKG40j6BmDfZ2cBFgRPE6Bij1RJLEdljMENZDELqUr0WNifEcY6jMMuKeEhYtVTPF6uK6
krxzW5GQ1l8aF9G0FVPNZl1THmf299U+qeT7WH+9/VH3t+2f9RHhoFlc5WRxVnzUOQtrovpj2Usu
571jsIEWcTXbeKK7widswMGsznzBKhyF+kO7xI2qKZ5T2mersSWvyJ3kGZiCjXITaiBvRVuJtijq
UJcszqbsUZ87GvDWOCtt53hpSc5rmr+3aHocq0kGrNpxT1gG8gc8nCidiyxNrIKohqVvp91eI1Ud
grRbIDa0en2GqXFDhobbO/JX9oSc1cp7oNc12FOg2KM3d5mi+ySzwsmBVBW+8/ieoDJL2d87zJVZ
YTeXbK5tvMKKGH10r2Nfm1zWU93bQkPFA33L5cB2L1hgKC5n5rawZqpCiEaGOpjcG0SUGfNl1LKC
tv7BFDe6fRB2vBQinP9Y/f25LxKmurSbxlJhta2UQ5VtXF5d8U4DqJf9C1wmaufqxtm6McO+6U0D
6V87S4XkbOjzKBvrA5vz+37qPt9e0s4Q8LUdwUV6F9ChZMSalpNtH9JDccoCdsZEfZN76We0Jj84
koi1dwgcULgDNAnlIVCqXodLtWWJqTUgdGlqqDklevMLWHZcfBr0VuzSVECmZEgcctfkxk1vgBgU
tSrh6uvrpAE6qgKdJbQwdcxVbyJ8g5l6TfVsJ5nspt0JmBBWMhFbgFPYYDbXK6STbSe6jcxEPYHo
eb4z/eqUnnIUPfIu0L3WL/Hf7X3cuQaAKDQRJqGt/RbMNvBhUMsOl7uWAIs6fc+7+zGrwttGdtaF
1WAOFtu3KUcJ69KVTmlyBRyBxZTyDxDCaiLL6dnxtpWdpVxZEVKiyshn9BlBDAo6xjNX5/flctDy
5e8TL4zSbZ0qlGvf8i7T3Kh0szIB5JhJkGtovwPvNWmzV5maJGzsvTwxvYfiAXweHVix9AahBzc3
RwApTEbqydOZiyfQYrX8c1UkZPFWa+0+pVruWp4NesVAL8c0KlPIwXiGmeS2hxmzVLL+HSQLBGDx
9rbdbSdx6V476dbUQJGwBTC69dRf0GOM2XvlHeirfPd5/Jp/r6I8+nvqt+0IogBpb4fxjehoQUfb
pAwDN1m1QtHXdqBEkQI8/fcOdGlFCGkKyQc0zTS8Rhx2alXnpWT8I2OtxE93boOrxQh3EKdsWccp
RREXB++Ed/wUEGJVnjpOy8FazFWyY7v2NAP1J3tT3hKjCjFTbpEWszFdjUElSnoIsy1LQKz1zmnr
f1Hb36Qz/7EmnEKlBHB2TKyt8lZ03sq09ygMdX7qKJ0/G8p5LmV45b1zb2xylhqGVXYE2pQS6P0M
9CZg9fuIp3znj4mr+TZNJOdxzxBk5jARg56kCa6Wa88Hz/U8tlsxYuAPTv1V6UtM/X257YN7ofLS
hvD5nI67c2bhWi0YBPVM8GI2n25b2D3A4CKH/BCoWt4yzqzr6vRJAzdPvpRZqJKoeQCCPeg9pfBU
+6AkoRXVMS65Slb02DxbeHMge8YW6SqGzjD+fP0Bh2loc43BsnIoy8h9LN7xFXyZeaiEU+Q6fvnQ
hsrP/teGg2Q+lyx8d/surG/n5CILmzEYWOZjxmN9flz670OherMrIafeq+tcLXHLKC6M9Ap4Owsb
qILlVL5ULkC5PC58y5unoHpB3yIuP8hs7q/LQDxGvxovBCEga3rGJ317ZnFridfpF8tYtJay6egd
Wj8XK/tjZvPci5UZhVkykmBlk4+SLkP9+jtQzlX5iT1NcVn4xf0QqWWUj14Fer8xnrpjPv5WmZcr
9O7kZVe/RXAkRtfEGpCTxSmuekv5aLeGpxrg+m0eeSJrXOweSTS+QL2AkhHaptcL1/SajNArh9fW
YJ/Ph6CyZTfP3nog5uMAjGJYGF4V1lMMY0+nAdVAx8K3hUre64RR5n6gmacTfmdyV1pn3gKJeBbh
MPpG9uNiaFIwiXJHRbi1NtjOMTB9dGM+uH7vkRMLlcB6dzvm7H1CxwQOAQU3gtlcIXIqvDTwOsbR
a9TuQ0eHwHYKSeDcOwVIElA7x1CF8eYU2BjK7SjJcdrAfMe0bwUBFupfRGf0du2N/GMTofv9KLo4
AzPpZwuUgzxeHOVc5EvE838BDMAsIUr2aCNvZP3CvthDipzN4jzOzfLdBJpI2+T3zdz+PTgE4EOM
a2zQjQ0Wfe3URUZnzh1QL2QpUITmAjy9utiJZN936ruwgl0heF28HXRJG3VMoVBVxlVZRwlVA52a
wWSbPuk63xyJV1ayUslOtgPWUXSO8doAZPSNTjhpoV5mDKBEtKzj6pDv5ZTcoSJzNwwybeYdl4Mp
5KQYLMAaxW9opm2rK7XRxER9D80v3y3PLiaObx+dndBwZWQ7xxcut2qtYU4lyFjSjoTYswC8L336
CFokr8uGw78whjCPURcMQEFk4dpYx/R01VYcohmDzD0xQsJKGkG0x6/qxB/RWZIY3MkI0OT6x6BY
hRxpQhW7GXmMt7tXsuH9rKOpMRFI60K25y6xlLgq6i9WJnss7kSkK8OC/6/ITrmjDaDTUZ2DCyHa
lduSp/Xuzl2sTdg5UGVwCuwddq7NEo/Z8yOos4ELXzpvYE6kW2UtsbjnkNAR+c3NidMmvhcTI2sw
RYBFFYWm+eVSfhyX4mtrlW1420/2qj94TID8HmKcGibEhTuxQOdvrbQRFEGEHheemF5GVhR+8C62
K3Bn1Z1xoJb7UrXKsU+XHxqrX0BEe7ScRFKU3V2zDvpES0VK4IjxEgy384ynYYM38vDIxsm3Z+t+
nFTJp93zFxzxf8wIyWOepR3ntQrFkaaOMjO9qxqZS+6uxFBRjMF9DEEQ4fBB6d1EA33lccXqGty8
0z1ADV9dXkpuyr35SryW/jEkDkyPzjRYK+QjwJlrRHqoeHntDx9AifzOuNdfqQtiCOVIY+XOZf4g
CWd7iyRQggbbJSCDb4aox4yywjIorrfUPFRL9qJzc4CkcalLDO3dA5eGhMd82UxF3fZ4a7TKmL7Y
fG2BLkBl595R5ylq5tSUPLP3V4aiK8bDQdkkEnQNKui5DIKVzaMbKEbtT91zKUOZ7MUUUGojl8JT
HkOqQtjqLVS5AO/nMW0PTHO9lDg+MJM+zV9HvgSSU75FKCFH3IbMTFC6YSj7zV0KQkvgVDG8Eje/
xiA/aAfFTw7ZVzWogjSScf3sfT8bbTAUCqHk8UbXR+/G1K4ShlaOWhOfkyxcoHzqgaf98+1l7RlC
pg1lZsg9QdZ9+/vFjar3Q1tMKwyRFYyFOo+0fPayXCb8tRcx4OQmPqCGKUuxTuY0el5VGfxhShQQ
XBHM96qvt1fytk+Dvg8CvQqKJHjcG1WnFDQQbmkAcLIWDP2YJFuBA5hRKe4ay1MnCyN6uZ2BZavt
Qmq0KVDo6SiJjG8O2u/f4BIAcyHJ9EaCd+PT5CB64XEC/hPfqUwlXil05E2jyQ8Ja2UjbLv2gDnW
MMCPZpg4M1BnbkmTaSljRQHLNnQmJ6aHPIk6hYe3P++bHdxWhpCw6cibb+Wf9IGOljERHpeO8diP
+XmlfXzbxBtfFEwIUSrPFZCuDhnKLfhcAWVj7c8ON0IKNL3E1JvQIZgSrheKhl6N6TZQn5rUm9P2
AJA7NNgz32L3xJGJXEusiToh0zTVhboRUI7qGFZOf171TwXPPGRzntH/bQ5wvTQxKlpZvczJYqGy
M6wLlOTXX4ZjfQTDpqS6s+t6fxzCETI6UjukqhiyHqvMAzQ1fKuF/kRx6DLJ60xmyLgOUepq0grg
Kh474NGKrMF+UAcc66HqVB/TYT9vO6HEz53t7xcBscpGqlcJ/DxrUYYGOvMb5uC55D7ePPnqLhH2
SIi67ggYYa3D/bSkO6I3/6Wz7RD8u4eEVidAO5/Z6rQSm7LPuP39YmEsLejQVWmN2Vr9/aA6Z5AM
PClz80gQKG9/Q5m/b3+/MGWmve7UmYmHjAUuecfxWijtKmT0NCMyQfJ725okbDhC2NCT1UXlvqxj
juDnYTj7UVX7wW8mkAbdtiTzDSFqlE3Z03LGutjUBQU3zykln26b2P6JG54hDo4aFYdymrNdIC79
2HD1qFjuQw0I/2QMX3V7fDZVhEVEqr9mR/jtkha6rdZvMkrhlCVLrtDRRYxaVguRSSt+kanCU3ei
h2Jgzwa4bP0UjIAQ7Fj/uqgo2BbPnF0meNqDPtkq5uee5IfCkoHQ3iI9BBvCkevt3kTlzWqg7TXf
tY9oUfqmBw2Qp/Ik49WW2hKOGoDZpDdz2FJPmwSW9m2zZcdznJ0ySbR/+/jc1oXBPd2C+DlaykIS
DBlmUjoU3868116XcIghNQB46fPqJ57deJlUeWovjkAMnDh4AIKnX5wa6VmV9tN2mVUIi535bLsQ
NpnOXSMDQb4VrcHSLiyJkyJZZ1rMZVga8YawfXFSFF/8wfK01+LdxpbqNx/ac37Xfmz6gzPGqxsO
jucGRBLN9k795c8QvjBvTT5qBS66FJSwibL6xvTXtQphpfp1wFxWYyBohdbxDGQkaB/JyZztR7Rn
ZGA72VqEU66ZZeKWFuDZBdJ8rT/XrqxE97ajJqxFOMy0bvqlbVG+N+N0uMt+DO+aUxEmweiVnvna
KI/dD7kGjcQpf/+oixunBfIzASscjPZOoC0f+XzCJIff2JJcZC88X/qCcLJJoxnc2b7fMJhIuLnC
g7IZ7llBfwzLGPdrU3kOyLo8tkhRQHv33KVt4VZNpjwdNRfHYYzGQEeTYtV8qnlZYAXVsTtOj+Ya
JA+yaQOZVeF2haaEYq0r0sl8KsLJ5tHqTA9JyWXEAXsp0eXqhLuVDKxzXGgQxAV1n2y7hjaMAZgG
MzvoV+jv0Uh8toxZRl4i8RsRcMTVCYXRAn7jYFLLmolvUdVPlAGDWxLP+X/OBRJmAMdUjK8I20c1
eygmY7vknruvPFxBxEwO9LE9tOFURnqASJ16st3T9h32j1Vh+8zVUpdRN0D9nDfKB8xyksDUs+UJ
yEA1apsVELKWmEG3QgpSzVvXI7UF3iCSohrQGdBmyO1POeYwnok9oZqjN5i6KrLcRwZU3GEwwDze
zn/2A9Sf3yu4QZIZBq10HDCNzWd71Y6JRv7FwwXQlf9thPgaUxzQwk0VNoLNzUOvAP6EcBWZHNRm
3JblHfvrcVHFUTElgeLwdWSnhlbbxmJBS2Elx0nRj0WV/br9yfZP6B8TQkxi+lL16mzifipqzU/X
5NR3zRc0LWRVRNlaBA9WyipT1bapYr3nbsA5Kw9GUU2S7ZEtR/BY6LVn5trjiw0WC5APIvXx6kQG
35etRfAzlswYGh1twFz6V0zwOlRy3PcDyz+bIvZyOkMdMnv79yvoDfdZ7xVq4hMFAmW57IzvfjCM
CmMkGu03tGOvXQztIIieLQrSJOfbQp9MNfMXgGduO9nu97owsv394oJVl8Rdks2IiUp4+cL67//t
3xfOiTp16YKeK/YDdAoMLCkr/WuOxi0xuViCcE5cA4OJBdOB56HvqvFA1Md2jm+vYnfXL0wIJ2RO
eZPYRQo4uf7cWVCfZXcO5BeUZPmP2yEckpIQ2mUNDgnUF4LeeljAOXx7KbsPi8vPJZyQbKystt88
OLnPnpTX8QhozachcmP1Ln/FVGN4257k04k3sdZAJnEcSRlz9yGf7zVtOtUKiXn5etuOxJF/Pzou
HLkqyLiaIxwZ7habAFcxU6Yjsf9w+eMGooAOdczWUQy4QReqvgPJT7OOJly803HMowJtg9VXA+oV
kUuDih/7IsiTSAkSySfdnECsJYCEW7UA9rcxKC4EhnEs7GnGdYpS1mh40Fl9NCxMmg1lRNf6jHby
3bIo/ybuYVYDsC401d5oBtfgKkapva9iTWs+Z3oXK0z7OQ3mkS+TxNR2mN4u748p4dEElqwWIZHX
GK7KfVC7Fg7zrc4OtPnYgGPmttvsBtmLdQnfMu0JuC5M5FFGes7sF5eBd1PWityowm8tSIixPbhO
6mWq0S0o+PdBs8/gO9S9ue3P7WRgkkzNf60JnjemA1IR+un2AneLFtuUzf92TojAlgHg1TiDCqNa
ci1KBhXi1W41PAxD3kSDUbsBeMZpyIcsDZpVW7y6wWwdtCdk01i7J/TihwhxWi9WMk6FU8a1jdq8
1nuuLjuhb4fJt7vgwoYYqHs+8rkeKiiRGNFgDpiSgnCd0YNXXAVhHsVr0it6PcRkSejm9b3R5tHc
dAfJN5e5sBDGx0brs2HNNgmRVydmnyHd52DCDVwgPjAOUR9bKK6odZAHZ1nveT++X3wCIb6nujWb
hMGjkZCoLDZ9POk6KAOAYrEKh6Auj5VUnEpyit402xd9YX2HwNhzJWQDCNFWHjZU+W+HVWQbr8cR
jAfJWMVQWPKMYo2G9OOkyW7I/fD6z4ExhPhjKN3iAk9exUOFimlrQ9t2dXjAAKYaMXJV1zRU8276
j2sTApHL3LbJeF7F6Vo8tTOEfZ3k7NDxx23X3PNMIDF1PMnR6gZXzHW+l4DfhFkpYlFNKDiFAAqb
sh/btZG582Nf6JIy5t6Zx4AadAYgNACWeCH4jG1WcitBAQzTKx/HOS09klq/bi9JZkOIKwmb2ozY
LsJrpnGvNdZvfJARJO1lMZfrED6b6QykACRlswG1DzPvf+aDG7mTc3Lov2n0XdoSgoedN+7CGLYo
Zeem0oNCbzyN1LIYtbmxeCtdmhHiRNJSwHwSp4qtUYXYWmqQaG2G8TgWyDkTvcw8e6pASw8C9MjI
6egpXP8M9KDp5blBw/+0h+KzKu3pmBGLVQBULCW4YSj1rGqQvEB3r0LkLsD02fpvEo9r51/ckiWY
ZIDzZ8s9KIY+pJnzjY0mBvGr6t2UASPQDWe31Xq/MvQRhbj+69+v8/IXCHur9so8Aoe9rbOPlxo8
TYmsH7h3wi9NCPvaptbCVMynxXidAPHJvFUdPH147kvQachKB3uB/48xIPquv2jSrTNkWju09h31
1V6s42S07zq7k4Aq9o7fpRmhVO90gPBl6OzH9crCzDYPk2L6bUMiWzYyvFtYuzQlRP+p1mvQKuDz
zVEC3gGvi+2H8WQe3crrvdVHadZLPkFC7luveCz+NznSpXXhFrB0DMEztGIAotUflp4+cd5Ft11w
73q7NLGF04uHkpKsuaHnMNEhko3VN2c9LEUbqe4jU1SvGySAVtnWCTeAq2m1Rl2cuXJpQ7Wmnuvm
ARgH/HxQjrdXtmPK0jFTDjoKW8U5FoJ0Z2dJXjkWsq6RPuWg6QdEHpCfvH6o6PD5tq0dx4ct6Pph
5tsEaYmwLMPOWO6MGh4pK3W8hJAGxI2JEuY1lcUMmalt2RcbpuudqqQt7rfFcN67q/I1KZPztHSS
Z8oWF4T74GpFwtfD0FpG3RyQxzK3W68wQfeeqPXiTUv9fWLjd2g+vaAdf8aQRnD7W+5ErCvLQlBc
15mpxop9q93055g0R8tVvoMa7cXqKXrk1d8fgCtzQoDsMcWOhouNLNKKxgZyzK6K6WV0HTnx2ln1
stT9F3ftpUmx+48mY8FbuExczZh6TZNJDZUiGY8TYvVxnkvyPSe8jgwged+P45xHmFUExbc6rB9H
K5VRAb3Fb4ET5sJ5RWIpE/ks5lTwBTCR8ErM/EvRJgeMBQcmLQK0un6MEEryu9WOG6v7kozksDJA
nlgG2FHTSxPuvf03VEwEa9DVtTGueO3g2uS2gwZahBgcFx+LdQgrwwBZAQCIc0YjXe3/dogVy7+0
Jxwo0xxYw0HgHM8Tvc8TByQT/dnS5/C2W++Fo0szwoFyiqa17FqtY410EVfAXKU8z8T0xjSXWNqL
EJeWhANU913W2lChj0kOnQ11yr2RskcFFEf/bUXCySm0iiljuYDLhSbJE017+4Nr1YgWndmqENHi
tay2K3EN8WHZgRpqUyyp42J1zlo7nEx9fukd424Ym/tSkaWhkg8pPjAbVU3bMsOQWF6kn1ZeFb65
gvoXhDWGJObJLAlphsI6jHdi5Cd2UuO+XqznZragkl4UqcSQ7AsKGYVSLxWjHQ5XqarNOWc9ZhBq
072HOo/qW6td+U061RJH2cu0L4+YISQZpUn6oVzHFnyA7VFxvDwE4DzujoPmyYcEZN9y+/vFBdlS
ribqhIOWVUpIm/ZgKPnjUMoEu/Y6vba6zeRi1BmYEJEow1IyCNGqdhMvQBOSHBNA7XsQaK6p9125
b174+6UO80DG5rJ9KuFevrIqfEoj6Y1Soyigs34to6a0FNyPaSZxkz0r6KKAqAkvOLDHCt+QdHXa
ZzOgH6vefWnrPvVmo5LND+6kGMBk/DEiBF7MT/QViGsxPzhXidc6xq9ONQ5Far6WINvzEss8rl36
qdRbyfthzzDyNBPVQW2DtgurW0cd7TqOAb9Wm75l2qYh6Rjvq1XlQWvNrtevTu3VuTp6g1J/++ug
aV/aFhZtklQDMBDMx7qTGO9UZ4XUbpfrI2Ra1bX0qJLXkr38neiKLnNpcosJFwdCc1jV10B/QeW3
z705YD8GFjgNcNrzAQPYX/sqcDxlDoC8LyLplNwWUW5ZF26jqnC6uWlx9qGZVh+hyxiC1xFgh+WB
PgAiFk4HO5eseCfI2RYG88HYAdqcNyovfeGgiGECsppCiuApSUlzaBut8gEnKIIszzk4FavZu72x
e0fm0qgQwqeOJ4rRwCjUTIw7sHR1Hx17lBHFA9q29z0vFidEcI3QCqh0dLbSKbEsj3Tsk5Pry0tO
av1z1hHUdE23DhaFFr7KG1CmUJI4jy74rCLw1NkA2bZQqM3sLrCKiT+DVuXHqpA5MBJ98tJxwQC2
/WUEov6zXq4Ym3Dccgi1cbhXm1QJpkX5TIbqY6MuJ1ZoT1aiBKYFHmZtuVsTVNk5109D3uIWK2AK
xGR12j5mrtWBLnM6D4ryeaxSEKaoE/PaMQdufgGrScq57WFs+QTZzse8g5Q47zuPg9jCxv8KbU4S
8Rb8udoKdvC2GA55myveuuRfoNN4p2rzi67x0CzYweL0mKsW9QxSnrANrTcnWdytNKJTcQCc85Nt
VHfIPSMXV7sHrtA4s2jUbETgpJsOc1ofXFD22guGk2qdRipjJ2sZXvrUOTarERUmOZVKeujWFpx1
Tczc/Klaxwgs8SelLGI20OM25DdZ3UNWNDZU0fvWa1JeI1vuQRjqfjI7V0W30PpAx+GBWImf1dNP
DIBixLI3HmmOapvbVp/trEFfgqjfe8s4dSt4yYy1PGH354gR/pNqq+W7xpJ4Kai18mVogmxl1ie7
M5NDp7Bjoddxl2WOz006gp7bcUE2br5f1+qeJclx4vMRYyvgk3eSeHZ0oOAb5zAQcj8b5KA73fM8
jfYTALI2PCntwzFfFvCvzpY3JgWmh0n7rLQKfIVqvub07QdAL6Nx0DMvVQqQqFWIoMBTmYHJ6btx
VgDfte3VAwdfH/B1gGuU/fcM1DeB02lgliv7ygfKuY1tUyHnBKKE3rKAG3QoFBrUs9vFqOWlEeu1
9rGs9NWfHDpsQ8y/OQrciNA6D6o0xRLRocdJL5oMdCz8Z1/mqNYoytlSi9OsDZ031WNEM+sTI2UI
ZbMzYEufS604tji2xGm0IAXnz1MDnmhMVHmOlt3DX++sfgaURHmH6Y50ASlWMrZgUnPVj4SCJCUo
Idz5iIYl0SNSZ6vugb1L/zilDFTv9shGr+ArnHoCi1A/NseG22emAbDU2mMAjtaAqmmkOC2eBpOz
eDynLxBVGb2x6+5LYK79AqVtlM77BgRgwxQ0Sdv43Fm+dEVFAn0cXroKHMhQjTFDrsIIWLC+Otls
+MAa2F+4Wn131+GFVopeeorrcK+akLAUU254Fnq4dZ27vqqUmm/mLtR58/XskoXdqxUUlTHz4Hiz
4xwnah7J7B6nYmRQn0sbDQMvmCjL6sJ5TCCGjnnk/ivEcvEE0IYlQmmz9mYIlAWrU073js4Lb1x0
CED0+fLQVnYV1Kr73i30NLTqxD6iqFygW+RioGaaSDh1tH4wMxN81mv1yu2k8IchzV4wtoDG9gDC
J7TFj+mo1Gjs9fyEGV4UN40odbR3E5TWtSqZnnlht8fUWEHQ3EJyKW1I75fcORk25KuN7IdecvNu
apePZE3fD51UZ3EvA7atjcENYgdQ+RDf2CMmetSKoV+knua7BuDF3+IeZtTafhbKJgJ2MuArY8JV
tNoa2rVWB3BLYekeGtrHbGweZ3uS8aRud/ebu/1iVcJdtFJjyrIEd5GRfM2LPFogzdWrhqc1q5/i
5umpJnms77V0r9a2XcMXyUxvJIwaJT7k5M8BLe82EXDb14jHj1MbFtKBld0lQqgCREs6GM1FSKPV
5EgECezRhQSDYp/RXfqkzyCd5nXy2hX6l8ZyJe+lvfzFtjawK9JfdOqFhM0YqVPmKVKJxM7MsJ/b
1nObGvVLBbSoyviY8vzd7eRlrwYEsr8/JoUsjWlkTJMc+uZ9MIUNxCuj+QDdlLshSDw1mN7Ln2k7
9ZAri0L1QMMNUkNvEPwotnYiY3sCXvnsEPZiK5Z/e3V758F2AGlUddCkgM7m2meQhFgjKVKo0hdf
e1xM5vTEbRnFssyIkNj3RgaWOnSCY6gtHTIkHxhqcE4jBA5uL2Yvz7xcjOActONT6zQtRm4awwfp
R1gnslT29xSWeK4vbYjeMKnuoBQbjtfHZNOv6hny64cOQcv1Sw/5F8RhfRq6QR33cRrIZhb23P8y
kxaOuG6snTatBUgBnETLPcdUlifor81RMyT98zAn9pOlcNmUxu5Bv8irBSeh+LBqZWLNwAbyAGIx
eWBp5d1AmodunT6C9aTxl1Y53N7NPa+5XKvgNfVKoQZog8zXcqtIW/sjspQXrktYl/emQPAi2jSR
QQELem7hsIE8tUcKDYYdzUAuqjCkd3P60zbTk746X1GXjCd3PLKkenAqCgrVfPsdd4PtSk7invNe
/A6xsetQZCllismQPG+9HEB+FO8kJnZD2cVVKwpCKIw5q0lw+6XLlzT3Lb+Ls8D1MfmvKlE3xNMR
RX0pXuo3TEk8MxdmxaI+73PVHCuYHTFp4a1DNvld4UC61iRfV6ICvdHVByg3RbiPP1ijlJ5ku9RF
+5dnVthiRx0mXa3QwJ+/T6EJ6Zhi/j/SrmtJblzJfhEjSNC/0pZp76UXhtRq0XvPr9+DvnfVLBS3
MJp9UUxIEZMFMB0yT560ut3oSa7+EXu8zuSW3q6kseu1xHQOOxwPbeXxaNQVVhC/NsCm/71xrIUw
fd42VZHolW3th8FrBELa8fug/X0/Egsf/4QGnUmVzFivZWWgIvDmWsK7WSRWm13l6t8jX07kMJlS
FiVD0A5pi9lw8AU3rQxamI4HaNhyYevDMI4TbfE4CLG22S+y8WEppkOd5rdVQN8+ov6W2EkW7yUg
iQvQ+MZCekMi2VMzwc5CNFmwcQ5P7dKuxPAZeWyyv/wtNxO39Y9j/KuoCW3c0HasFD9X+8pDduos
uje2rn4Yvo8idyhmy9esBTKuNc/qVC7mBAG5zCwjrEB3xGML2YpUWCgENicCmOEZV3IvYVKqmLIW
+31KSy/VvWIMSBJ/zKh9lBIvLdzMmAywPyAb3SA1TQodjJ8FhegUR1GtQYWLpyPZ42nEcaHbN/cl
iDEKbHIMGhPLPv1C/W2WCeIFJ93knYSxhkEl4TQTCEj03dyizIJXoyilNoKOc1nttv3U11EYk6iE
oeuWFpLS4veg7hPUs2TeMPdWxMGArAKmSKy0A9sfcxwl7yvAZdGSH+3yZXRRpSqsEpaEZgDGcyXT
bmxhD+b6y0c7X5tDKJv7l1jmbA2lnc7ygIoVZwuFKTdxNNAX3cSHKbeAVwIT5WCiwJrxCOe2jPlE
NGPMcqH3cRdRkB3olJTaCvbzXetMrvQj90YU2XhH3fBsoJRRJQX7gVTtbA8wCPcyoWhw1M4xMzz8
IpugimwDtSJb74BlTkDiRI1Ns9EChYZvnJumH5CJrQZIc2QUTMC/ckYyprQTNocbAvT1Cnt/ia97
yS2YI7HtaR9YgPU7PAvcVKm1RHohq2euFMRqm2ABDiDDy5seA7Jbp1ZpC7Y046hGbOWQikoG56A0
STg/qKED0YosBQMFp2KBsMjlRAIyoWhmO5ZlVCv7e7I0N40iH0DLWXldUnwQNTpGKnlpJXlXg+zE
MgXA5bXxm1ynmTUDGmvJ2XAIzcat0ta9/Bs3LBrf4usnMm5dauZcwMQ0wFbDszB+yIDMSzHvMbeV
MBt4KiJbxkpUUMUzJg1uKPD0dTH2XuCL57Gt7uoPyhcc70201W1+nYErkbHmoa+EWQkhMbtqYhzJ
UmzJClMLLLNX+b4xIfPf9GZOTsl87pzyRREDMnuMGXuiq4SUmDiwR2zYcmQ7ACIsdXVeJkBPcqZk
q7tlvmCWRFE8YZ4Nxoz92qVmpRiQFcCdUA7W2NOZGde84yWsPKHMs7lU5SEbRhx1gTUpvWmlA89L
bWrm6lyMzWY69s3qOURUAUBZR4O816PG8YS8Y1ADXvkFvaqqaIggAxUi0OLcj/r9ZfPa9jwgXwc1
LxigAGk7laChCZOaWIWIqDLPluSFKhwtiPLsKHfUA7GMnxhg5i3h2jwWOnUgkQO5mcquP86a0Mwa
8OT5Q/YckitF5CQc26daCSCnpyJ6jYVRAe6teNN80e2/J05qZzoCx2I3lvxhOtO/ChorkYwLyYV5
Aa4SZ9IqO/BlRwYjfGgDTT3YdKMz+mbjkR+ZN5VwJZXe9EpBYrDoYXMZpCqz3epWsg93/eBkIDt/
x4hY5y5ugach35Xw5DKuBPXTtOllyE2wtxpPKY9SF2gaJk0Cp8I+qXSnebOAYve/C5WrEzPuhBBx
0MsRkmlFGGhEdTftKBPLYitYXkIQKQUn/smxko3MH9BSwOaQ99OqCmOHSQqykKnIcc26bfjEBaIF
m8GsdrLgyNDvsGen/zW1VuL2CNcuR/pmPvIlncVBLXlhdCNJIb2CdFWxoVpuaie4cZDdGIotvvJk
bn/fPwdmsVBDkIRBWJDaz4XHvsytbPlh8HAZG8+C9aWyozY5Mgc1jgrUabv5RsmTl1JqrtKicWq9
4lkn7zyMdTY1yUZVxQfUJTg5zVaRQL7HIDARf9HQl8w2CELRfXYufzreERnz7AXTRP6CL1eI2mMG
b1dEwjfQ2h4yI+KxFG6nFCs1YW2ylMQlRdvJX4ZHyiWSvScOtiZXVrKAwNZCn2/374L7SiZjjUYb
VXo7QubkTZkn2qnpZBCKVUKhA04fW1N3qEb9fw2Cie6JXJoydqX819fmbltSXxuJVmyP6GBImWvu
c17Q2gLWnOgrE/C1tF/MecRytPgF6BmU3HrNpr09R7AxZKFZgdXGLrrAPsAGvHyG+3EZD1RVkhwb
JS46623Jy93/hBccmT78/ntkbnjhWI3CDHiYZW4uBvUCsfh9ArA01V6UgIPOOs8FQO8JSJ2mo19j
ggTyNIKZoJsXlEkGwWdWAGKe3wK8xKuUnTtQyMBj3TQpoQIaxKcysmCs8ySAjCr0u6K2RNQFyuG2
BlyljQF5yb910p1SPuStsIuW0tKKkuMINnospz+BUR6hGZdZnhUgNFzJy76Jz5kzHVN3/h67w671
FvtKw0oLn+wKX/512QmdB69T0YzqRF1tGKHRd36eA/xSQYAQeqEggLVPsoWo8i6L2/ygX5etMUpT
t0CEhLla+XoVvwLc+ibUKscBnOslCnBA8mFNgYpF8SbzPdVGC+vaiGp/mntQCxT3RU0Owhy9Xz7J
RhpJZCytBLUbNmOgk8LoZibWooy9TGDd9CXPeEkPwy615/fZCfE8C9z5lWfmG3dHmYHBGq3h8lWR
/vsqnQsTypMil+CcwuqWXNIAuvE5Z9qwhRMR9G5XIroUIOpOqntfCkFXpKBxb8WHXkUGNToATw3/
JFvcPhYmpzAFSumCGQ2U8zRO5brvqfMSaSM/dGLXfKidCRu+Mst8aewEVSX78lE5UtkWjSQLPcgO
hx6o1vS2y9RXbZQ5nbYNRcRl/jnYmSKWUxqXMul9ozhOqmzJ/dWUc5JPejmn72dyIoPxHB3qY3ps
SL1vlrdC3u8GMJgmCRA0sx0C7pbn/Z0EGsfLd3eeuBAsTIHK05U7OkqLp1oyaMUC6MU0+IYc7tNp
nwFRJpEeC9Y57n8jsFFJMDIJA8LnfBbgGspkMpaw4+aXUJHd0j7FJWYXjW/SXLuKjmqfFFpBf1cV
miOUH+PCud8NsA5wAiLweqBsx2ISdoxRmqQSa6+GwSdp960QG1BKC8JrHdRuUIbviTY/znGMsTIw
I2KI+ZChr8G57Q1NxXYNA9ysBBgIZN2ntx1jdrlW6mrwpzDaqTFeGDHhnHJDU09EMCYoJu0SoOg0
+HPxofdHoj8HAa+WsOFa0BTBiiYZPvl822+bdXrS5VUPLjvJa40jsJa5u+yK4+yJ/UGQ9o3PrWlt
KepKJttiBqdEpuURZCr+gg4TSsWJo2BXJ/hYNDy75yfRkg1gF6T9ZQPZ/GRfZ1UZN1o0uj7OqUjd
KFoAqNYCT2NdFrEVftb3qTLJdWUU+qxGkJHsU/2oe8vOcOQMZckZbd4UeF68r3kvlk17lOmCJjqQ
pWHR4akuhkoNOod6HHz11kAZI3NKG/D4EFNFbrLDxMpNx6OR30isYYArkeRUZLDIi1BpEDlBb4Yn
IUAJCv2Un4D+OSo5aF7qZPYgWf1PXojY1p6vw1KNXgXDttOlLshg+m0DMq8GhWwB8NVqsEjLm3Pc
NMDVIalCrURhm3mYGhUOWclVaMlTBUryaZ+39d+HpJPLZBSzwXIUkczN4MddjIskop8q2rEV45fL
2rltAF9XxyjnoJsh8Lz94OuhumtyN0J35LIE3o0xWV4CV6nrIj7OMlUuYKsRtni0T3XPuzHeSRjv
K4SAIEU5Yl1ZSbusKvZLMz//i6Ngn6JO9xGagC2ffnwBa04MUSh6H9TjWI1MAjfJ6gE08byayrb5
riQxahbLk4jXTdP7UQl+3XhXeSjx27Eto+SPxyl/cenG6wI13K+jMfo2T43aBCUccCEa17pYXWeg
tukF0KXI1QFwZQ4/1Ha0Xslj9E4dM7BVFJBHJsyTK/BGdaM+NQaUUMmdaWyccCweBwNsIHoC1vCx
5mBS5U2nsfoFjF7mczWK9YSPWcwCphgyctT7xDGl51EI7bZ+QJ/FR/nsTU5qJx1GLzUlCws3r5pG
s4G5xqLE2ylRrUjqbwO0XsyS2EFQ2E0+PxhVuu8Hzc+SBcD/xeta1Wl1bR+2N2MCMOoo+MZA5/Q1
GwUkp41VO5NaTjayaXer8zH2EBOlTkDj0/uiXO+0zLhva4Ddi/Dtsk1sh7eVHCYlIVVT1jIN3fEM
YAMaYADL066n8g0wrtYt77Qjalkc97gB3EKw+ZLKPk+DOsjbaUK+2Q7Lr1Fpd2ETH4ppsVUlfzYW
88o0lx866W8rMePp7maC9CVbZ282maO0zBDQWxejM5g7t0AVZ+uppTYWMnknU8DZwcsieEKZa1bj
qpBNKjTbYxFqvIsPAwrWJLlCW8INsBPVkUbOI5Oeg3myrO+YJWMNlKQxMfnW+2ryoCq3CSK6HMvO
JOm22YPzjPAmhTkmyfKla+DvX2oCgUKBPovY7mI1wDLp2V6m+pGjtpz7ZFdkpPUymigM4HDW4Ohe
hSzMC4MD+dY7s6MdR0BcODrLMUiD/qJV6pDXJK3zumz9Igx9Iamfs0QVrNKYFpdzNt49MtEDqFB5
LGu8Z2mVCmQF5UPvU/SmpYI8LICGzq+LAo3hYYA3Q/CXYbBAhNEsumhRITesQ6uXW2soePiZ7Uuk
ZRwEYBmbhE4vMUrNIGwSRPkAI6ilrBzJqLhDqXC+1fZJsKoIa3gNLC1irA30ErXRVsCdLqAIlQq0
VIfd5Y/EkWAy2bKGIYS00KDrdXBVRY0VJBzHvCkARJfYcIe6LGHXDwVLsURSipsqDM2qx8QOBYmj
aJsOYiWC/oSVRuMMrdjQ8kJn3C5g3ijSp0U0nXmsbanFNoox+je5pKqAuxqb5ygj+alA7IRqpdbo
AAeWpZ2kYzavrJ2u4bCobACl6MjBlxgmOZmaYG7bBWLm7mrE5uchLcBnNTjViJmr8bGKHmtsSlFA
3ImnOMakePRP2+nf1w/4zF1WFwuO6IhUiF6+KPqUjNzonQRk9n7rlJH7uXSaeLyVmtv68ufQLKtc
lJchyU3ILMbjOCoWHTW7rPJkM8lUAbs0sfkRCEwm5QJKvaqbYkE5KiuBBBtalwjicazNO4XSkojm
siPN8iDpU78Psu51bvFgjYPpngxhYUm9vMOOlMXKEgzT5YVbhxPA2QBegi/WMzvQcZJrgWiY8SP1
jYwRNvCqDtcxUmn78kG29R4lNdEEVbnOjhd1wQRzM5DyBLk83EexHB6CZawdfTRfMbz8TLrqVlCN
gmNu52qhYjSaAjxQl5HMsxH4TFaN2UiLwc9fAmwxc3LFmmnb2kShzU8dJJ/CjufTz/M7RihjDGW5
qK2RQSgFVckxZmIt8Tnx4mvwAKqWiHF7zL2OFq+CcaYrGPmRFUyNAQZqiFCZU1OfK3zyVIJvMQ2s
WA3fcvOotzdldGMY3y5/zXO6sE9RpoL1Ovon6eapKHXQSK5pIwo0smbLev+MEdijPo+hNcuLr7Wi
O+Td77Du/CXWjmaJAfyy38uZgTJjdS1h80hWobyaj5gKFt+CdODlRfSsZ4kYFsj8r74xdhOW+hAO
yoL69AS7CQho59rerWfBafrCq4YSA7iZK2bk1+Wb2Qy2KgrTiolt1WDLOL2YesTyWcFEsWNEvaoQ
73OkYiavArEpBB6d9kvQLWFRRGkgg8RVaHpMCgC9CF861t9KmbeIavMKV1KYyJGIcQHCMXi3ukis
XHuc9Z9ziQVAaCFO+X0UvfWElz5/RqOzz4YqKlIVDZuXWS+O4d9FHkB4ihSTADLXevmyS1RXkO36
Rn+r3cFp9vJOcIMdGHvnX+Lb0npE/t2XqHjmDkAOzuXPuX0HX7+HUSM10fWiJbRMNlSlNcrtnUYn
fDFB9ZpLxBNIeq2FuU0GzbsseDO0YH6JEFP8RN6f6pEx9SiCKmjhpFW3yycAjKJmzDmnO/eOBB7j
SwqLr4niZQ4Xmhw0OJxLXFoz6So3iFDzpJR/WNhTlZyTUed3/on/nIwNmiDOVqdkgFqlmiOGhYf1
NnkzXylpzYmdPEE0JK0ygrrQFfS/qP6CAyNYrrUht1OSuXh4cySdBTf4e02ku1tluttXZLQkM9sw
a0oJjhcb/UIMbqfljZCJeFgjni65W5OIc4nnmPhPkRiRENE+oRGVOVzYA5pFH5picTP0r8NyI8Y3
aX2ssFMGDAIIclcSJhqm8CkwXjAQB1qz2hGnu0J4uKyoZ77o9IecwSiruQGTkoipeuGw6Is7djLw
mrxhtzNzYKQwblWVa4EMVYKIqn8I8z5CSfTyMbYEIG5i6RhWbGvIFk7vM0qCuRwn9J+LJLeiIrAE
4+WyhP8jK/gjgh0lC/QsFwkVAVKIH5CggadlbzjT/eACvVc6KVDIvfPXHKK4udXBdKarMYqFFJQN
bq5tPNCQHJoU6P4GxBDcjUD0HXli2CeS4DNPr1DQe3RswEqAtVGk8rDpbJ+ltWknHbEns3K1GNCP
ovGVUD1IVcB7gND/+wXpbCcxGAZJiwSz8yesjSucyAt+KY7po+33Wu/+X19SZkGRfQ9+jExF/K3R
xfcogdl96QutZX4fXBJbxNF+mk78elnqlqF9fUh0/k6vVzeaUdI7CNWnxG20xWqDyZlAZXNZzJYv
WyXMrD3LLRjZwgpFnjGtW0vR0R1SO1RzAZqfvgNpggRP4jizbdv7k6Oz+yVK1JXiNIfIAPGmlV4E
jVOa4J2J8R6hFNTyFENAn7bHcYm/Kd18N5kAzml4dqeTU+YG5xr/D2v/cyiWNa0zMmx/NOAXxYP4
EgKADbi/Zzit06G0+0M7DgboMLg1Xs5VsgR0hYIlUMMktSh5hjvsu6xBvU/3QlYPxY1qizt+I/H8
5f9p9l8HZdLEESwoGNCDSCzI25Uaxbe4A2DB82C3hRU6XDQi74z0a6/iejFIkVjoBjTUpgPArR09
9njc+o2rHowj4DTRPS8N5B1SIacyozHMW/gXpPWCtlejxG7ITdFLjq7UDyD98YyuvE0Nyc+yxTEN
FArN4OmyXXJOzaIFM6kWW5BOD75YZXaD1c5k/NsR4dMPqdBfsLrXqZXrgTKe+2l9oyU3Y3eNl0Vd
8rZHbxwEr9SvpyMTabO2xHIxihxSGtS/4i5IrEGZOWPI55nt6QOVDUYJGEfKqF4wh+yhme+B0wH9
BmVPF/4ULoCqHA+z4ZxR/tJRYsM0Gd4tjE7qqZJnoENDOqYIvUNi8y2bGslODcO5rAbnXRx6MBXI
PAMIJWR+zPVVclIZRAb6r4hRnyR43A5BeSel0pXQp/eDjMXLaupgAsiTUh6cdPuUf2R/XvpKQ3qz
GyMgeYBY0lOvrMp7OQp+5oQ3/7vlO9dn/GSkXMkJxUqdwFdGi/HljwnUVM/LT/Oms1r0GdBpVDEf
yOWbPHst4F6heCK49DDngMHAU+03ATyazbRF9jIitsotMR1TNBSvM9KXxsRkx+XvuHWVaH0CRUAk
OubMhKQqFVLwPeEzCvJ7EV6VygOw25dFnD+mP4/0JYN5IyxYCdVXOt4IozwNVqMK1+3QYEi2AVtu
KP7Wmzy+qbsCWxCqSbHS0DSthASDVQoYx6unGAMdoY5CSSDfaGXf4++HK9IOmhtJKDJqiiA5wrgM
x2UqRzRx1ewlKIj0nuclLyk5B8owR2Hsaxww3I9Bc6oRoO25Ea8rFCGugLF6Nd10Lxyaj/ZJ/Yju
uYD7ze8EeJysAxJE0cSnalEGuSAmYg2VxxYZl9hajHEf6J/bZI7qJ7FNnMquMPzD+Xj02zDpLN1T
8kcuY+bG0BiNpALMEmHIuAMiqRGtskbPHCQHqsADIm35ZOzKRCVAAhBRZbtQLbZ6oAuBakOcUTTZ
suuFkPP82bSvlQj67yubVtVFwIARkLABGQ5dl9+jBge6/+pA6ml3WfE3/cfqOGyxOSFLqystvLFc
O71LiQ/tFFgQFX0WCbXfaNe2/j+YbKVJwPk3+3OLJhNAm6kXY62Be+zz33ryTSbIn5XHNCdW03e2
lD0GuWqn2uDq/XuAPOXyqakmnkvH2LYsgU3rrP8mjL2ZS2Cs97vgujNhn5ppaVhPPKGMg6dlrnJe
XFQDz+XBB6LsIclnyB5jHoUqayeUgEH4OInYDPPQo7qtGD/qurITDLgGMo/wdFuJvmQyHk1SOmwN
K3HDRLoXpe+ifhXSpVpo016+S8ITxJg9mEW1qFSRY1KasCixkl/loVL24Id8Hx1QXhVuY4dOuwMe
EeQDWKRiY5jYBjvoU/zIm0jj/RbGFYw1iVsphu9LFf132RLXGGRfjMZvIMngWA7ZdASaCOZlsBAA
B8mEpTCqzGJegG0L6yx3syFesAmnkR0h7jS7KeYrNSfAa+hGYQGLVz2GoByzYjG81rXjVHTiDgnC
4MRVX4HlUpktcwK9VAfCy71U54KV13VnNXGTXhXjtMRWkzatE5VD513+ftseAOhqIqEsh6U3TC2i
ywDxFnMo52gX+8CvGzvD46sDFMymheK2QueHB6mUNi1wJZRRGqEYZl1YoJ0patN2QZz8JjwWXuAk
PxE9ieC9Kp62o00n2prjLoGj3+bMIFfiGT1BBqqMVQCdbZzB6Z4KBxRNOzrc0D419rz7ewAyjclf
8tiChIoxDiEEgZqvaM7kdXvlI3ZzG8xpvzWrzO3D7Cg7HnnZZjiGuyEYqECpld06PUuiIMSGirYO
ips5dtF06nVkEF6SvXmVhiwh3psGtIi5SnMC16PcoHuUlZbhS3jJUqhL51D6DQNMvs64AyEnR2c3
Klga1kz+r1D2PsulQge7glBpNMBrisq43LidmD2PUwNsiIj+hox9dgC/WJkUHkAOwZtI2KjgnfwC
xmrELq2mSoPVaIl0B+7Q2M4z/SBnqBzrwV0hT45k1G6mlSA+njjgwm2T/To++8ReorTHsASCNkUX
hUdNsdrRjQ03to1HAzx8w+ILw275dfnWNx3eSirj8IoOPKm1QW1WNo5jU8B3hX//rl7fKvuu1kql
gQwdwJgxcpKhteTiVx3eYGSVo0GbgWJ1Fmo8qxRLwBR+3Hw+z4z4NioLN1GNx1IqPXUJni9f27Yd
/tFVdvgAvBajrlSoRhgJ6N+SylmEBGh5yb4sZqvNsb47ldHISQ3yGltRqU8LwEaDnY6xmzyCIu1A
HXnhGqKV3hY2r8a0mdt83aRKTm9yDvNKF4pw8JsssYv5zUh+A+BiDXXlGeFzPmNkq+Tp/2bGv5LJ
aGIFRoMY5JoDZh5UL0FtaRxbN+yQXJHnkGavvuINRY1RbaO2yubQfOefe9saDMnU0NjXsJXm9NxZ
NySSIABtkmFeswZBs5zuOV+UXt1ZlDK+RDBBclT7Nm5rkQIyKHNCbU9HrI+yZ092s++8GLUZkVfC
GD9ex6QRcipMzYo7kzSDpYXaR7rkXiKmidOM5VOtFhyw6/nEKw2MmJwUDUNRTfz36S2qep/Waol3
9/CW/eoPi6d70k77LVipSwkaB8XTfcBebXOvg1PJ4ynvpm2uxFM3sXIDQyMuGkgbgF8M3Hxu7H6+
S7AUgPMdN9X1S4pOVWktJRSTxAQ9FjIs0S5+pQd1R6kZQG6zn8ErgJQYnKkCt/q7+UVXYpm7DYq2
EpUOSc5cA6e5KHacXBfTeyAJjphmbsktV3JuU2dvMwwKo8qG1l+aN70+mAVAeiYvXeVcJgsbbpqO
ahJaZ2D+n8AoYg5WMsA6hgIvKyvHFMNi5z2irht7PXf2drNYulJYFkQMdqhxaQVUfsVDuqsEu2sm
Sy92MaaQJFfcDdgBgLoHzzi3nfvXt2TxxGJQZIY4QOwnuVq0j+dv2a3aWQEGvXSfOGRnguoNmDQ+
redWtgHKH1HC2xWjKRjAP1Vfs0Vxte4hW0sxLTK743Vtq7rVexj2B4Daip3wlmeYG/F5LfPzPlYm
g+6dXGp9Bg/f7HIzALblrpJLV1UeObZJQwXjY9eC2IZalTZLXSuA4ib7bj+HdnEbOPLNAMSspdoB
GCgx7sXJo7Y6JJBJWcQA3sE4KRO+oqLV46VAjy3MsU/bVuzlKT3orhg6cO3osD1yGTg2IsmJRCZY
VfWwEHFCbjCAfiP4Le3S69TOr+ar0quueW30DTewFsbq6tBkiiGEqK7ImuAtYrDTl9YNzJBD2LAR
gHXUUjQ6D2wQhQVRz6Usl1UCRyDFLWZ6lua7NAeKdVk/LgsB7/qp7kfFMoLNA3q4pJU1Vrft+HFZ
wKYyfB0DdIanEiZ0jZKpQC4/gm7NMGzihgfp4b/khY3Pq5BsWrNs6goFbujn+5ZlFUvdUzrpMdpR
+W12tZfW73ZzDSYWoXtA0c2TE+tfoH7wrf4IZZPEVp3mRaJ9yCjSj2T4KcudlRRHIejdopA8pXzl
3OqWDq4FMgqv9bGoz1iv4QOKBjB194SpKgQIrAXQkeCAbBdjLWCC8XhD2meTZygq0l4F9mlgewPI
+pk0SmrAgVkuxYzF42+lKbhqhf1KvfDUa88gE7dmCaymGFcNFN0dUpGTMbJekxJR6pheEEGfoIGZ
lxGOplrUpyg9eZkCphmSusX8q212mthwMvANQTr2mmqItHhzEHZbVl1hZ05JhtkDd2+CfSFTFe2N
JXB7peEkT/Qnr/0zjoRxe+xrNXUMS6DMf2oewjAtUafli5fNtS2iUipXEgqnxb5HNCrExTXHW6KH
Lkd/2CzjU6wqgdJDx1Yoky2KGSTul0ZMVE84GvfmGx0YnyxlP9m6Pb8JPuoLduj9deuclcpE2rlR
am2mUmmiCHb9a+QXKMKDIcmbdzWnhPE5GX52tRTwRBdjGRpLeNNjb73S14HitfoQ/Qb6L3tA0C2O
Zhd1XoVm3r43yVJbmMhS0fMaFACCzQYPylSUnuIlmNy0LhWUH6Qwv26lPrsOhKECpG4wdpNe6qj7
VESy9FnEe9CcmtRFaUSv7RGvssIWpHq4SeaavGCHrPYjwOo3pwF4D7vTJ5BMiuYMWroxj27MWSEO
duzqljEY0S7payD0GkV7SDJ9+li0sTpojYHxyFIxf/Tt3DlyWdL9R8L0ARK43rwyhCa5EkasfFo0
Ojcuq+LiYN3XoFpj3qV3gAVPbkeK+LGJhNkZwe9vzfG7JlfN+2W92rQbAFXBEIchBZl9NIa9CVaq
gsxeLO1BuFWHITDCN2H2dlnMWZb6qUgrOczLsTOrNNMxogNFMu6xVspGxH820IWT3OU55r402Cj5
H3FoiJk4EjCdjJHKU1R1U5uCcqr9WSs3uf7AOQ/rzlkBTJAsJgOrhBJTwXnIoZbLXyqeid0rJfQb
yuW1kO+x08b5B+k+mzixgukPW+WhYqpqUWgkktd4lAzVPGJcgDyqBxX8zdV1zgtb9KLOTBJgbrTX
MX4ErOqpOICmY9McDTyDH5srgVL8Ro7h9E4I+j40T/8BqTBPIuNyCjVuilxpNdwsRQil7hQ4KSaB
0Lqxhw+BXzfZ9KxgocaKTOzYPYtRwK+Bt7GSZg80dNaCtlcUJW6kgtCvJPda95ujOWylmP2A1CJX
H7CpwqEb5QA7p1xUp0F6Wb0GV7Q+JO5i0bosbDNWmV9mwCQdsdSEgTDCumvypGOXGkh68/aqVQfb
RA9+gVeR9IJTMT1bOcoekDH1Mg20Bk5F8RTM7Jj3ZpMeVQ8FjdqK/dnDWMcuWMxnSqCr3/Feaf+H
n/k6MZNwmK2WDLGSUj8DWr8HWKWVHow9wF0P8sffVzSYs7JvfxGcI+VcTKj5SfNvKQsrqwsx7NAP
u0oGGCMUwqukl73LX/UMUMFKZYyyEAulKiZ4t/4QPSHOHPKbCMR+IAMJPPK+2O2+s6fn7JnbJOPo
LvuQSudE68GprXrzob7JsdTqfbLLJ2JVNq9XxHHg7PAwynCJqoedhjUv0atezQDp9Zxr5IlgXHje
J4XRBPTbZYaVBMde45j6pmP5sj4WmFFhPAd74WLJS0vAi/snJRzcGbA8krUO4EP+Za3gHYfxK/0s
YQJRipCX6qNNl5Hn018PLrCKx/iTpAwqVemheMKOJqGKmznLz+ZV3GtWciO/lE7kZs/C0+WDnT0Q
WamMQ5mwxbORlc/c4T+Y0TTadREqTTXKE/rvFAsmSpvwhh5598l4EmLGWpQ3MlwXqLWKpdgFmrT7
FycjWB4P1n4JRGIsa5EAaHObJYrqdU6xJ/boA+p42+ywBUiyscIbZSyFk7hsRYS1RCa6llEaEewa
BPPxgo1p0a+gdeLgh2oIFtqUhmHNhm5fPiTVOzaDWEtkUrEuxrb6NEYGoWK4cE7nh7xoX0DE/Mxt
/NLffi4JyEqJGMBBsehKvNWmOpEmzTOuq70CCi/ThqHdAOLh/AMk8/ZN/pH2ifVcxfEuFSK1GhaM
Kz9mYBp4D3NL+4gP3bFyF+RGZIdt0QKYrENw9P4DvMJWAkpAd/Xfw7IYWXArhKRPZ41GWX98yEHy
aF5jDEtCJiFdAxKfYZNyxPExZ7UhaoprqYz6BKMcpSB9Uz3lPr0xXjIn2FOMevXDfBF3vMoQ74YZ
zQGNkpQgrmoe8Y1D4Q1Huo2983mhZltBv26SiQNxumi5Ocqi18V4T1YhqtahU4IbzUx4MAGeKCZ5
z+JixJCkjrKa+RoZD4uY2Ur63KmSddnmtiLP+jMxsSBfoqQDxkvzhvm1A2yPpKmnao8azFwzM54X
28rY19KYqEAGIwWlBOyuddMbyWn9xNMfwj1Kx3btCXe8Nwl19xfM/BPJszK8vMOosj7B8FSzRLcD
FLyKuivGxepjExM8hSum9f7yfW4bG4bQsdiF/smcEJui0RE0pcWL1N9ZAIom86obOGFuK94AToy3
Fp7hNCScvgumpNSLTsU3S0bJEsiPcOCBjDa1YiWB0QpjLFMKhla9Rpyssv8wSGhL/VUify8MDqR+
M2avT8PcmC7V2HPbwnajvfi7vaHNU2VvXi92vQ/B6I2VNJwws+2aVqdjswQiaB2h3qIBbHRyNCTE
iWM80V5U/shtf23q/Eoa9V0rJVxMVRiaZMEr9aAclqvWD5ziVb/GCCDoIsdXk9Na2FTAL3EsZKPJ
VC2VGyigMd6aaK1J12b8flnHOfrHojXkPqwWM8OJ6KBhDbRgYIqcU2y+zlZacVZ1l7tiHI1c8ihM
aHGwL6j7nvsAZnqqbTR+zcecbXrc1cXR77j6Tn02CyZKmJpXljddept24HESnvTo5fLlnU12fAbG
lRwmiIDPYSFjhJPFS3Ps8qfSqL2MyM9albgJiY5DSK4NHZWTLuaY2qY7XElm/IZWD4EkhgjJmnys
27teHTxQUFty+qhPpRUbyv+Qdl27keTK8osKKG9ey7XvlpdGLwWNK+99ff0Navaseqiezr27OA+L
AwGTzWIymEwTQcH9xTDrzCAHI2BvA9tgCEeZt+kREnmHAJ20s8tegeisI24y8sNyQBJHcjctITZQ
XU1QB0Dz4CbetBuZFAWgjhiHHwsTmDdRXPCFYcTYpGSbGCYOTALlP5Fv8I7CAYciDnUERT4NR2D0
wjU0HVqnBUGACzljL3uaGZs1hF7Eu0FHk6vgE35KnAeeR24JMmmRNdzV2T66iUUv34Ze8LAc9fvi
bXZLP7+vXq3Elr4Qdgl04VkvorIH8eYCp6m99A01PgfJdSO0LYcVE8LEbk07PpHlCwKldS5cTQMz
L2qFYRo6wdm0YYx7KF5VGDas0eMi3/3HVXJoE0lmWI8F7CUbfVvcQMASFQm7WUvbyes3mVf9UKgP
S20oBzxWu4BaEU1DfrIP3/RtvB4fo/v4oBytw+BlLeaZxXVw1L4TK6W+LIc6wxipswpqC8R8TFUC
CrIyFAF6KAI0tr5rTI+6cSkH4lDHavsY9PwIj7IRY7mysYOUIbF97Oh9Ciw/gE3noCbJVQvk4YCa
BF3n6ExYSyvZp9VHqB3jgEbJs34eSwDNEL4J4vfAsOxaL13Jerq+R9Ry2N/Prr68CZK+q38tZ6us
05Wy6oGb1MYQZnhmBD1F7Wpa3gE6XCtry1NQ0/kHlNmEx/FcCEbbYTRahgOwKTLVKXx9tAdbRaYk
sEEx71Ini7gPDA47tKjLzTnCNmkhyIDaxtbyzjWVt+ubRMTkfKFKrTqjU1Wco0YJbbCwxn3nj8Za
AYdXiZam68YupubP4i++7w/5giY1e2bNNVcpE0t3rRDifRlatt4LSI/BkbzBCX83OKhImmqEkCpz
kEO1R7PP1tpJkhM/qt9NyS5w4+Vu8yMcfOOBWC3boSvnme/+E6sUV20Aj1FX0Q18053W6E07lJvl
INDvD8o/OfQoikRTgwFArB+yh/kI/mJPvB88YVWjsiO4mkusjgBEnpU1khIFO/m+OgXSUP1jdFK/
pLhPZb9bxYWd/fiv16nBIYrcNL2WMgwW1u3T7M2H5StaLbRjujdflscIZ/H/O9v4K1qCtABa09hc
E3ehohM5k2sMc/iV8Dilz0ZItI1c/ogf/z77+xlGqno7tEGB4FlaQnuyjlbaEWfuMjx+WOC8X9IH
w+xEfDOrurWML/kSOFOiuKH5qlStHUOdIZcKn/CNy774YZQdybNlKbNVRFOPI9d6eo4os10hEwn8
t267J5xzWs+AMsg5f4AWAkHua+Rk8LCL10bso9HIi95Uv1mVrZP9oNqaPvVp857B3aKCMAxQM2a3
6Lcs9BBM/+xrhwkpsHZ7zDBHqMVnR6HxtS2E0rx/kIG9VAyTmezFX77JnYZGVprUYvdrtmfN8P1B
8Do730drcR09EhtKeNH71zjbUBOj2hmkUwAur/1PPDLX2hrQfcREbIhoVtrqvriDuAJGGaPVfHfd
+GX8/nudfOdRGZuZNsiwXYuHtEBdKUQzTHEbpxZxVP6QNPqwxAD9bJUWpqOE9lcCX3uRXG3PZtKM
x3yT3mCK04teSUSj1sbhSxPq7YzJJZz/egPVZhvculCal50SSQmwqOl2lyJfVYGygLoWqR3lkAeM
wZaRxrA8RXcLpinVvLzpGsE24wezhYRE93VIKTT9w+Pz4wNzYGSq4CAxRBxTRpQMCqvnfB23dnHD
6JIViOY4In6Ij3eKM6OWfMyc6570h/jjwz6HS2pWd6L4HgpoNtpJTgjj3OTeXtCvx+RGM3u4k9dk
0YIAeZ6GtRjacSpkRD0jNOimfeUzqVjTNdAhj2kHD5SIVOWC9GQenboRtVip1v04NHqwveiQ25TE
tP2RxVO2r6dedjUhb1x0XqaOoXXoV5/Hai1areaMGE5ZFVEMIuasa7/9xy3gUEuNtSG3WD4lfMLD
w9xm/oO5Ud1pi0Pt5w/hP7gdiEPGz0YmitoIWSjqfm6+yCBmHho/yA8TWfX4Qwr4b/fi5T8FVUkE
WWs1uHe3Z+nFxIVaxavslz7eB0TejVoVD1ZFDFI0CMX5tfIlQeCD4QC3sGo7NajBeXYqP8exH8vi
QAo8i8YsleiFgEKG3SagdQxuGmEg0JcAJJ59qinquY41hFqT9SbGmKSQ0tIdy5U57uZlX6TDuo7U
h+veePn187EyDo8sSPH2UybhZBovS7ISl60M9pKpuUmb++uWLvbMnN3WPDlpLGWjoAoAASiMlLvy
p76ybG1fHkwX0jnon0tR1UGpYCarmKRlLjbqmjpdIDLFgjHJB7fDdK8+zZnN2mdSnAVb/VYccwki
XeimIy84BjTXfIcDInHC49xMBRaY/cqA9dpRHQ8g1cxXmAz2S1epfL2z9cWtfhQyLblMuRWHN5Wi
1XNi4lmEhqzZQ+s56GAHUPtBdhTHU/BQoddtGXsiw+HWw1O22PKa4vr+NN3PRYs8jX4pimUSijis
zYvW2yO6f79FSCFEOEvPymsv2FlmQ6RkJ4sgdQfvGXXb/yGN/ben850eYpLiM/TwdMmAXIoNbxv0
U9HdhKHbFNt2OajBl+se/x6XXdl6fiZ7GGboTSfw+MkPVg2GRQ7TGkkG6HYeIr/ZoQcQ/LS2uS5P
2UE+1l81esqCitJ54rMcVOFjaaFblfk+OClOGMN32/cu0oyN5bOZQ0bCISFLiibqZ/K7E9ipcmHW
WMeGNHYIs0ZncKGbihHkobOLXf8iojydutaNfKBE1Yl4g6/klpq1JEaGhoJE9MPUOuRFTtw9FKao
XCClSSBit36lNqrNtJEf0a4AOWF0yr4HNe19tk3v8w5xK1lnJe49lYMzvJf1pZyBKN1LB3o25H63
47iOMPaXYStNHzg2nv6Bgjpll0OyQVOHbDZxhEen2o9v7REazcjmyw9pDJoMa6vvIs/6QjUbkKeI
w69+LLrCMGA2e1FvQUJ+zNcgjyox0a4juy84rV/vNTwwjaflKXfjEwVdxBXJV34LTR8qkTnwpN0l
jbHqw9yrksNgQEezUP3rmEFFUHwRuNc7s1V/tXK0TypuKMtpPGUru4wxh4ySWYh0BaH4crCRBGLc
5xWq2odmAz3sH1LlGcfRF1bNqq22lD3iXPKTO+Jo6NYs6EgmgRhALg9D83T981EGOLCpdVDi5JgP
9IcEl1uRriRxdK+bIHeIC5mitlekksXv+m2DJjekNLedh5QfRBWxQ8SDjUDP94Gd8we5kGHWEcpe
vpQJ3iSo6yytQC8pEYuizHCQMs5SUU0te6AtoxspKF5nO1Wh+pQoKxyAGJIcldLI7iJLRTBbxolt
pNb3agiD9fVNovyAwwxDH4PCiAawC3fzGvePr1TEqNR7e9+Vo8PXccVcXbLRRHequuo2KPkB+PON
uE/9cf2veurPQme+dhtrnRE2LNEVK4U7YgikwstdOabhoe7BT4tyMTQq5m6rK+tZeFUxf/6fPidf
xe3DaKgHq0P3VbfV8ocxzgkDVF5E515YQZpCcaIFyLIwRXoRwUFt3mCqS/Ok3G6Qw1d3oRsiYNll
W/pqI9xFZ3//7ZQNUwsNGN3vJagBHtTp+3/7fhxkzGHblnMg4wpri108GJkjJj01akItgl3fZ4vI
1EaV8xit4WGu2GKoeUtQULywxAnmC7QGLotEj3FfZAo4fG10gxy1Z8ExMMtt62gIP0leey+41Owu
ZZYDjsHQqmVinWXGfJSjHwEE1KkJdSpQ5gdlR0w3WnMEG9WLdoIAHBLZtQOUAlmNG/grJmNW3UFt
8FlwvxNYQiyPL+C2SogZ4ACmg9aw9XC2hXw3GpQgCZUS4+u30hhUesJS2FqN4uOw0XZFYSt34n3v
RneSZz43j1Rpmvqqn2q4iiVEcEzWX29ljuLjo66qdeEzspMY77/ENaAQN3mMNxVVUIci5aI+LYcr
kBgVlUhA5isOXqLpe49JnZh84hMRIl/UlSyhCGJQAvkQb1C3yY3qqSWe1mBMdpWt6itvmD1lw4h0
Dzxx5j9VdvukrXNWvM6Xyp3SCKqiVM8q6TYcrujQBavMCA9nxgXdQT9mWpub1k83xbH0Qzd61L3r
aEl9Ti4YSUfNmgb2bG67O0zvgE04sy00auti6s6Y3L9ujbrI+TJua6WRYo5Iu3Ug/qu+a7thne6F
Fbj6aXIhKv/OF3AriNZBwA5ncAbXp2aHdwI0q0Nvkryw9Fs3OCmOUUPdyiEnEQlX4Qfl4qnJJgVc
8344PkLBz8O4PrFvlKfwRDhCbuVjESL6/tWGnqJ2JCY2K8rpKGrkfvZvm6/+zurw83B62YIoo8OF
NG81ec+ahvLVshp+1iO6RaA+OTnCqvTVgRSvYxHklfCPH48z1aoywTiGmzAb/PZxTm5MzcvGvQ7a
r2CXp1SETj07TLa/Z9e7liaZEhQAmQFjx7PHkpfFWnoXZxZtih2GgE1+cA58e2WpZxhSmgzdL7Rx
1cWDa+qvxNFj6HvtI3LQsvRJ3MtqwGZFRw+5IafHNesOqERJjhzZIJqn0IxaGIctHQaUtCLtAZh9
9ILpr/WcjndtM/6rZ5uFYQUJU1AyfxKSfBGXOCgXPxGgtpx9m7RdnlPzcX9o5v6wwl73Zy6RqeGs
1SVcooDnS26KTtJ4laI3F/Roq3FHPUM+0dv+yuF+2OMu07GuIPJavBcvg1XuxV4APTobhTW7Wy87
MbUhg/6VHfcFbpl4ob4aW6d8ngQ7/HfB7sdP4U7DnJZzUsQiXiRZ5YRm4cy9QOzhH07chw3mS2ef
V42KudUaHHF0L32vfNa7pNvRHaYZXHqO+Q9prg9r3FkY6nHUBgNFigYJWtbPuSyucCcgPRtu0RqD
ZxCY/BGENo5wAwkbRbB7/B5idPzyJfHxI7jjYZRYcTbgeCz9do6rbVh0RKz7h+v2wwQXy6P9xtJq
A+04LB+8uIq77KpdvtH99KRtCHy53CDyYYtLA9SWAi0tTCr5fZfZ4ZxscnO0BeNVDG7lCMnSaNhM
5rjWpG0ZFtRC2YZ9Bre/jVvi7+4j4l/Xu4iFnpk9gVF4SPxlLTi9H0Gm+GdxVBx9jYRpQpKJEZto
sa9y5reLCR12VcdNL/Xtapw1dyJ5YoilccDT5UIUaH0l+WLa/FzG8r7Qx9dsUG+v7x/1BTm8EcH8
aioTAsFJiWw5AT+UNvqinLpqRsmqUIedZ583hWm0TFYi/58sDirXO9UtNwVIA/W76wv7QzHqwzc4
aInqbISUGlaWaXdKqtn6dMyUCJm33E6tr1UWe3Nyn4xUhZnyDA5jBE1CGglC1z5YEcr4GCSU0sQn
5nfuirA4AOmCqB069sZkpztFN3LwRensccUaPgwP3DaQ7PCK9dKg2NetZMMGQaw3PeW+pUBg16aG
rakFc2AjFnrTTwEi0sSK3SGR7SigdEIuRxQfW8lhjIrUjpJFPaaQs5MUSW6hH7OInKy+vhA0H/9+
pjEysggZK+JO3/StCkmXcAtix438gjlnO/WFDdnden1dCs87g1efFJu9xup2iwIt0fdqsYzBlAWt
QguEO3JfqSHpTnV9Mw/5M2wqPLWkpLWyqie4H+a6c7NMg3gaNHK7R2F8U9qKuuOvQwzoxH7/rpZg
Zoow4yAiP3FSfG1vgTAUz8wKfe1RjLpog2ennVao4gVvBAhQe8r+fobTU6+X5tTB9vJNOA2b+RBs
QMvevjBu5s5Rd/1z+nzdJLVaDnbQLrmYTYOwfpxyRBS1nU1ftEaxi/rfRfb/OxWKyCNNLuQtBDaR
TXOTjfEtXEvrwNUO3c/F68CmT6VgqE/JwU46ZFmvszLJOKCTShEPhjgSS6L8koMSSAdWcxkgNCpi
MMrKqguZbk9Xv2fNHoxGRFLi8uvy4/NxoBKppiQESHr6UoKusPnRGmJnFG7FJXGs4JgKX6aIapO+
nKqTFeghSxhPhJjN7+7YKYUkyqz3c9zOTrBSQepayV7+o9r1ir2sFojSZbgLgzv1a3Rrde4cEou+
iDgfP4AvtEJHvWl7EP4hYLqPCugCRamb6Yl7/QxQVvjoSMqsXNEaICko6FDZgBwH5DyXb//NChch
5WDBgGoU63qIMY4V3atWaifLw3UjlxMuZ1+MQ69anZSg03Dbdn6zV9/AWOuCHnBbv7C8QH0K7/Ov
1y1eBJAzgxxkjQtGHiR0+PnGGJ7qMHKnpL6F4tFO0tK766Y+8Ru/hxJntjiwAvt4MusSLgI0aTrF
4Og/sy8Z+pVYUkd/WZ6G4/Ka0oSLbP8/3T9nZnnkklqtNtnE4l+Ei5CrClfaCm1r/64cfmaKQ61C
0M2yiGGqMKH5YT3KOeEgF2HkzACHWWUgLnnbYdQVRRs7gcx3Ha+VKXU7cFJb5U7tOsc0JO8/bhwH
JBitGzto7KHOcArv0tAub9tH80u1y54WyDjZ48PwCArl3g6J2+1ycvVjuXxJVlX61pg7GG696CG/
6+7LVbwatuVeckDuZou7/7+6EOekfGVWSTp1FllPjFYfRsgqp4aw7hfZ7rpsdf2zsqN1xS/5GuwU
1XrXs3czOCpW4qDuYmugPiBDpWs2ODxJknRUjfbd96Hb9IUlUzu7d/Pv3YruyGPOd80YhyVNp+SG
3CE2l5eDFXxtkqdF3C9oXkqXnZxSL5PLybIz5+DgJOsqJQ/ANIO2a+skPi2b7L75KsAl1ZfmLpts
mbrOSHfkkGQQMzEWFpy+uopWmlo/mIuyC81oV0aitB6icTXL+borhh1IQd7CcnHrDO3LmF6eN1Uz
Pic1VQ2jfIgDHDlPZHgRrnhBeBQi6BUKgnvdS4nblRf8U0MQDwoRLEThW9kt+85qnWVWqdwKAdJ8
sbaC/laFqWtGNFVsDORVwlXyxoJ1OjFHrIgvzkLTMtbaFueurI+1iXcrBvbH79e/GuWcfGk2N1sr
LFok/0A5L7tp4TL5KeNR2qY36mAXIfK5VMh8+W6A0gbabiCE+t7gePb6iMfRknMWOww+mxpOV391
fa2JpV3+fh92uDsobbQymVhGINmMHmZ519NzeJBW+YZ1nSbevOvXlI7zxShFgQgLyNnBp/+eaj1b
2jBMpiaYIOIrJmkjWM8GUkbh2DmVSIkTXTxQZ5a4MC8tQElUyiAdKaIewkTHLKc8nT3sP6HkmQUO
krtp7qeEBcVB1iyONWff2g59wnGpJr4sFR6er468xHeTCg7TtCYvc2qF7O9n31JWzLYEO6uK9nXR
mYPosMA3BfBGeGASleqD6KZ+VNtU+oEh0bVlc2it6GIIsxmYG6d5tXSyPcaYFWoXT+nBVdwV7nUv
vZx9P/vMHFZbaTM3JRgVfEiyLXY9z+CeLX1lRkdvjvmgBg0heu6UQr/Vp+kABjFf0fvNFKCzLIZI
ntXgR1UQyKzLA5TX1hHK1m0ZbepKzogeHGpDOAxfwiU3wgku1yw/jOVUUSH+5Wvr7FNwB3aW5WmW
S3P2x9SC0i2SBCNiuBbj8Khn5ZPmCpMR4TEzJm5afW2so5EZttAqJf5vtzUaih3u8ivn7Adx8aQm
yo2k5KCzFbeqLqzeeZ6/dnbnKbLsLv0dDrYT3FHVrsvvjw+z/NBUX0ylMTEi2/Ln4I6L1zr5K9RU
QgClBQlLzEx8U31UufyQ6vC+/BQ/M829UbUxVyIxeD90aEnol42mg7+0HhwF/52fJPTQd19rd3FG
xPVMBHLMhlvG+QBkIL/DRQCHpriK579ifRLVkNQ2yoYEfWXzdnBnL/vGmq47O3ob3WQNsRAnW9XU
pXERwTVDk0XTgkwaryCoVZEumqx+ytoBIVtWaBClANchetzNex0PwtxJ7DrCnAi13MsZ7A/T/LaP
qinjjFmoseuuItllZkeV3Zz62l6es5PldZ7kjA8s0uht3csc2Z7drnLkzOmemHAT1X5+uTXy7Adx
ztBWpT7IOqquhmQvL+NT8UVb9yEGZCtPtuz0UIOYG25Q31TQcZ7X1vfr0HgZD87sc3dcK4eDaRTv
/THpsXuAppCrao4ECnkYZiTSqENaBSj8bcLwRaTTVQX1c1U0RV4IrLKEVDdTZKC1U5JBiNTwE78v
/Qbzi87kKUzIvFiJd4RVdqF+unl0w5QhfKbCOnfhBn1mQYseESyLi0DqfB8/Bmh2UpDxbg7KjUEw
svGLNFWDaSjBnSGfbhj8qIoqmI2AR5fsZ/okOsYMoaG87FxiUfwZ5q1w19tiBZqhLFgUO0/mk8UG
cP1qra0Ap056PxxoUvdPfsPb5C6qumiiOlFgc8oc4V5hBOSrVrUHzD2Ve9mXPG2yI48Ka/nA4ZdV
DTor0M1BKpPbvkQuGisYEG6OIrh0x501HA0VIpgooYd6R+DU5c37MMb+fhYcBYEUTzqjftLCAMUs
ayuqFVGR/zQ4xy+Ii4SqrLJGXWZJosxJn0ZvcbXd8mx+UW9aXAD5jXELLjZbXPc7anTrstN8rI5z
GnBp/cXnmCzDg6U3OQitl6cSA8TESeefIvwSOU8JpExRjRpLZEy6jPap9+t/wC/HXyq8GS6waec2
G6vs3SFNu8tBSIEmO3362bdU+8+n9xxvigtZrAH/s1jlmlElSS7GpP6ihmG8eWZI9m384bD9vVfv
EcWZJ5pzOsSgWvyFWuKhf1x2lhfsWctI6Cw/hBudZdwIVOFf4dwq+XcWaAjlrpyxb6xm/s78sTX3
xkrBo46KCAhf5DXZpkRF0mTC+lrpkPTHul2n7T2xHMI/ZA46qqouOsPCpqmrEJoy9rLOHelY/OzB
CAhuxUNwFPz2KxVwfOo84L8iByK42uNRZF8x2UQ34IrZGo6yKnGmWcMwNYFFeabMwQmIdBUhZjSA
yV7dGn68tbzKY49x3AOwR73jPrX78KvjQESdwjIvWOGaielBH9jr1qMPKdZ/cOMQaMyzTLSTkUk5
408Vw8URitbOy9ohfISAKpnDEMFsDUVaTFajsoPGltwhsq3IKzpHe2bFFzBI4mrN7fEUYrz3qXEg
K0TtIXHF8cFxWoKHr2CtKsNi2Tn0jyR5Xci3bfYliih6Jso7+XA4GvtWUsNSQrHfHV6qjYLElOUt
4opNrtOEkcQ55wkkQmNKBavBGcySLyBrSjDaKdcUbrGDfB7icT6pyL9f21AoqRKTFf0ZVxKyh6nD
Dp1uS47kDasO0tlEnECtikOWaOjkeGC91038pltPvbIv5+/XPZNwTJ48ogMXvlZoMMHAq/DTVeMx
ImRqoIPCD4XDD6MzkIxik4LBIbqR3BpssNVav4+OKPWv8q+Nf31Z7Dx93irQ4ogq5IBR9v59qwLZ
qHW9bhRfNFtnqhKnzgJ7Sk9lr63NcbQbdMtft/gHj/8wyXmHaaLAr8qqjAcA6u8uiLPvBWf+Fq1z
n551uLxtH8Y4z4AsWCOUUFjFtpnbdpWueoBjt6L6uS9fbR9muDtGkstULPVa8RUB6cJ2dvrkNKgP
QR9TX+/y2fqwxPmHJmVl18vvfXSiIzutnbmRH68QFeDFXq2oFs/LmP9hjrte5tjszKDDwpZgcAMR
DUnRC+EPlAkuOi1FwWA3NIty5G1+BxLDHR68B9O2tr/uaPLOvAwXH4viLpl5USGQ12NcUH2dfEi9
2BXmpNJHRtWQvS0em7Onnk2USS5gLQx5nCdtlP2mb4KbcA4Er8QT677tDYn4oIQpvi92DKZyTqUQ
s2DduDEG467PUb2JKvf6vhHbxnfBKpE+aEWHDqQ2ul3Kbau9Xf/3P/Vw/rpF/t4li8OJJRfbaGbd
9yyyyVwoIeA9LXnJlsLcT8lp3hIHEopVZtLcYCnMAzEeCA4X4wWN02CvAdnkZnpgI0SWY7xaja3o
dh+hLY8K9qnPyf5+9sCIkfJu4sKSfX15UKXIlgQytiKw3uKgA7onWptBYhSKBdZJ3/ZOtgm2oBsH
MXdyRIB6gNQmiBDQguQRW3n5IfOxlRyK6CFAX2KvC0jaa4e2GlqvgR6u384JwmSElbaeWr1rxX1x
MEKrxWxRUvkpptiJ6446GxzWxMLcFAE0ifxSaB3N7G20Qtpo4XCuL5jaTA5gegicitECMz36AJP2
rg+IdfzhPfrxRTk8iQulnFF5xEQ1BNKkfX0sXMb4Fm+KnYLXlKs+hyQf2B/eGv8zqvFNsh1E6aZQ
LEVfTaTe7rUIMprdVuhH2TbMYF9W8Xas65NujPdZaW2iKVkIT2KO8udwBcXH30/JKFpdUZhYdpAl
+zI8xbPomZZhD2grvb6F1z0FNZDfLclLG8xNFuOwFPJmSPM3aR5/lkrj/jczHPSA9LvIQxDAYn72
uQ+fO/mhL4mC1icqnd/hDTmM35fS1aWRpwJstF6s2/kdusUP8Y/sOYxtNmJarNLTiI7R/EQB66fU
Om+ZfeQzUOsH0P3N7+fA6dw+s6sH7Zv8VPilU6E1pH5J3qqjuY621pfilnoTEEdE41tk21T+64ik
T8XDsrd2bGK4WQtvuWyHmA2JIVVhy3fX9/NTMY1fMocwgp6PUtIittDs+E39Wd+x+MzwjNtysIVt
4wDgCBf6w5Ph41hyaGOBKbaNhEpBj7UI/kdpz6SyIFnFCL9kO3YtasiPOoUc+NR4siqVCjivrNxW
g59NszfNY9k1xBmkVvYeIpz5T5aIWpyzj6muyqPqlFu8/U/ypnhqjhg1eDW+E5t3/bWgvQPgmb0+
tKyiZgzXtcdIp5Q1Sy5mfvkDHckOlLd9pv6nbZMd+iI3hG0GKFeg7f3ZdGZ7VhMtmuv3IITNp0k2
G5DRPAvjtYJLDcgQ6Pb+4c+M6ZWeQXkMb7CpAHdxs1NR4KrU++tLooxwuFNVhlAPnQJ1M4jca5sp
vU/mh+smqOP2DgJnCwmEtA8mCQsJnxY/+Im2HkfdJE+qO3jyPvEEVyDqSYTvv1e1zwwac6PLiYoH
c425hTB5WfQvU/0koHGcWBlD/mv+wAFJWWlgj8oR/oIG65jdtPCH5rl2kUVB1uu/PvQwVvs7VItK
KI5hqMAjQPNpIyWVP2lS0hH7RR0wDjksdZEHbUTbNiP1UdYsVyl5/4ANkfh4fLp+nMW4hFYWOMnX
kJ30fhHiap6KcZ5/Mlx6PbIG8e3vHy+EYODYl8ApMZrtsD7kveSJaAeeJ8ONrF3eBgRaEF74OV0v
Tok5BnD7KoW4+kEDbYOivygtMZRBHGE+ZS+1GSMAR+iQxb3dRt/D4KtMkfdQKP8+Fn12pMwuLKyx
BOqyjnAZhMlQbmZse8YKXHs/RrLjgloU+/uZPZBSJ6ZsoOVLaDaJinqtul9i0yXOL+UTbAvPrCxj
b1ayhVu59YTTPLnNDXpSdyiTDg4UjH9i5MvNtvq6OaCnZKLYEy8ah3aApKu6jPI+d87MLmqrbsY5
G3z8AHt8BI1VdF/cV8v3d8bggww9sqV0YvO1GTdU3Pee4P2EXR/m+UmTSOxDWSnZdMb7lKKmgj0R
eTFwyHcVEi0aKGlUL70VPBDlsFhsZ9woNnAOJZLsBxhKQZTrLofeIps9PnX+vIdnZ7+MO6ljqNaV
gC4BP9uE66baJN2uBS3ta2o4mmhbx3CrNKijD462rbaD9GJEMao2VAPS5ZD87GdwrwtdmcwClFW/
6pfDXvUqCDSfmFBcucF9f4seVbdYoe+PomEiHINnCMxzA7UwxMr+GNxU40rsCjsxHwT9vquf05ia
3fzU48V/bi4EMJZqHhVWDUOzz+Dmx6Vz2kd0N4ar0sKYo+SIg72kaFMoflBVnMuv1bNvzB3ztlj+
UnFjvDPNDaL/Q4g8KVo6b02iieByBunMFnfYYzQpKA1uNz8o89d5qg9mbU5uoaS7LMAMfvNcqcOm
yoOnrMduu/rymH+Vde2E5qO93LYn9Iz/WCTjWbNQ9FKal0afQwKQ2Ke+dia5eMIStHKyWAGjlg9t
/pao1ATARVg9+wbM9c4AT0/VPBoEGFggFJz1OwFT/+ITgaoXM0lnRjhgE9RSSNWulvxsyCsMfim5
k1bLuhB6XxCzfpOaBgR7VWGnpemmLrPMNXS8c4lfQSyVH4QJpDaZc3aK5JV1GvbpejxkJ8EDaqz6
PZITu+SWbFNj+3Nl//hJGCQop7xmdAfaPVomj6zYywqiCrJ2klNAoJClRtH6QAWin1hJfp1hTdFk
VdHR7M05jlb0va6yRvbRmVxpX5ySwkafpgi+/9vwpjumfgxaTnZ3g5Deq6HFlq2r1T+Y570Y9EA9
9n8/hHMwYxLTqWFEtcqpAHor+xytcvlKeGtd4XZ6YnOv7bNMHO3LL4wzq5zH5YswSjM7N/lT/tYf
Y5DAGI7watrVUUM7Ikr6/ya2+zDIx67DEuh4Yhgg7Mgw52SByU3+XsdeKf9/6UK5jeWj1jho42J6
J0lYZmdewJRdD7Y5tcRpIbaNj1VFQ6nTkQnpjdUx6gcvyb+D698WYpFAuMsZn7Mvx14FZwgkL8lf
rYWdq7yomcsod4MbaG9UoH3YZ8dhNYHtxac4ZC9XKs7scrfctLR5uaQIKJMWMliN4mBmwl5CDF/k
pZ3ot6kZ2XM7+XpKyWBfBvW/jwTfbTIXejfONb5tL2SuWOH4D1oXERt4uWJ7tj7udguHUU7kCT0K
tccml3VwDKaPMehYIS1ySqh0JYt9PgPdx5o4vFkQ03YLk1AZXkav27AOGoD7rQiGZnr6iPqAHKZ0
qSLIgYnpI23Jn/pRLDBhmH6/fl1cvi0+FsQhCAaILal4PwBduSogfSPG6p3eUG9Capv4VpLRzKDv
ygR3ciQ2w/RkiE+NeDONP8VsZ5V499a5XRuQJQC9rD6mhJf8IQaCxC+6iS1L4znN8jIYUWLCvqmr
0Zv2yl7blYfyFbNjt2jzfe8t710mQaBi5hHDUGTfzuW9/PgBnJtKYThEacYYNUQQ8cvFqy5lP/7N
Vn6Y4HzTgE5vK1tYY1M+dKVkj2btdLPlXbdyGcgsS7R0RUGXrcl5TLtk0xgNGmsiG5ALRIdO6TBm
o9Gt7AkJQVBy/f8b89+vgw+jfN1Y7fJ4qVIEGFYPPiXZU05I69ZOypTGWate7Wq3/Z6JIGd2ihfS
8rN7yu6Ut+b2X/A48j+Ge6fViawOY4AEh4QZZ9bmgNn7U+5Md50X2OOmO/yDPPrFt9HZB2DAdHZ9
KMoQhmWMr17sGRGnuo2+dDeSnT+yCqno9xvwBU2vuY8CKZHsY/v5CfLOLHMXV6UUXVbM+PS/mouG
tYLGcYwkEpHFRSA6M8MO0NkCix7iS7mANFWcqY4JaZBSie0IfdzX3fdipHpmhv2MMzNWLGRJoOmy
bzXjw9I3N6EcqraiQJVDENaV1lHQc/HgnxnkDn5VWrFktti4EqUOPAPskJRpvBwGntngT35RoapT
4dsNL7/S86Gn37D+gOyo+nisOxKVw7l4D55Z5K6mqczM3lxgUbMXv9noaKILDyqyYoWX3lPVssvo
fWaNg5zRUuKoVRHmNi6kdPzUCzYYIl3H2xgqOskdO/bWpsEbIHTyf5ARue6aBl9anrXC+D/SrmtJ
blxZfhEjSNCAfKXt7ukerxlpXhhaGXrv+fU3MTp3hwvxNDZ0IvSmiKkGiEoUymQWxogzE+UHMp9Q
33aUNnevH8zrDk756rE5DGg/aDUQt63zBf0lp0XqPblowV7fnwtd88BlHFw3ubcuIhNdJaqs4x93
bFQraafCNIlPqv4whNajJkGSpRENEe1+vq0d7rBIcz7LsobDYj3l98q5h+jm7RTMr6UfArz0oP2q
tHZynx6G+8ydIAFlHa4vdC/KJ7JuGUidWii4cE6vJSkNtXQlfkzYnCzK5qndV6o9NaLmit2JDSJb
GtajE4taHFoao0KMnnUeMbW7HjoloLt+M9zqrD7W4C5RnPSwHPRjehajAPvTPFBvTXMIao5avESI
UEEI07vkJXaQ0z1ER9Z9176JFTj3kHRrjtvUEj0yRjksBGOhfxWFdejbxM6T70P3xegMAWrvgSjT
QKAGkTELxnc9qxkZpKmQiZ/hwdTTwa7AXnL9jOzGNQTzWESl+HAKn33UkpbGSo977l2nEHTXMRTr
q4vl9J7+89/RC+xmfLc2uU8WGnmYjiU8YziFl8HD0Pr3zKO+ctBUpCFbb0JM2t1DryuAYx6l5+tL
3nULU9FBA4C+3d8qQzWGUMOJ4AvOWeGE+tPUW15JK3uOREn33RsKTLh/m+LCF9Jk+VK8s6S7TPqy
CcCveN+4SLVDntk6Vp4uuKHeqz+/eYOFMSWcGWS7eJ+HarGqQNKU+CXIhHWMyYa65rbD6pIVbtiG
Do0XP4Me2JgoiS3n49HsZDeeNKej6edWQafd0J8HBUJlU2ebY+MsS38caO0lHTJKFhEM++8dcVW2
ZI1qFjqM+YHHVlMTgFQPWs35LdMeonERHHCRAS4QoatZkQo1Tr8ac5vEt1L9eP047b7xtkvg7hNd
ocMcL6Xsh5r+Y0jkGxpR2emt2u315hSPMbFLrY7sRcEAxZAjz551kt3O8iC42ERL5S4cNZsHtRuw
l2Qmjkxqu2ol7/pi9+7O7Vr5kESz0qbr0D/QtT21Nbl76ZslR1E1XQXYt1sr2JjiSUgwrNClfTxA
20PHVGrpj4cCu+atHqhBkMsULEz0FXk6knQhlrWWMBcfMX+ON0biGUe8qJzuvheOFOxB0HZtHC60
Wj2N4J6DuMeA9xSG2IpjubhJFMYO7rJOsDbBR6Pc5QzGkKmhTYyG8WTF+wKj86AdNSVVYGbvZtwu
ih3PzRvD7Eb0IvYG3mrxJ7wTHUkDcwxVg7xJbFQ0rx/E3TLW1hpb9MZaBNUXNUJR34dEWvuIqaDJ
M5zctzz9rRlfF98KIkdGp5UQ00W7yQFKXZiWjHqH4oef6B17d3RB7MtH9O6dyxf0GBz07yKKauHh
5CDGyIe2GXTYZNM77OmdvLUHGiCp70S+KD7ezZ1ut5bDEUM1qtAyYA3NiY+1XwThwUKOSJzfELkB
hyblECXzOBeqb/WxZ4zTfbyizxtMH6tTT7OI7XE31Nmsi5eDyMOh1pKxob4e4UG1uopdMUXSLvU0
W7pMYJWdUPp2aSm4gvY/n6JbiqVpCoTbucxJOWmEthJQk9Xe8fkglBJDYIc9G1FRFtwCu70b6sYa
By4xwrlEW0ewpbhAM2cIQpdF4ezBCO5tV0RB9x6F8iHH1h4HL2U9FcpEsbreLY/tUbZYo9xdes+6
9amX/IixqcHoNfeplyNRpnjhKzm0jY3pGKjHUbcNRIW5XRfd7ACHRFZfNWM5gUmnQ19p3t/WpLTn
+pMAgXbxbmOFQyA1zGVDlrHu/FzdyqstvTZoUxi+DO7qjW+mrx3ITXRXBqLq3z70bQxzCJQ3q0xM
FYbXbyE0jcKXwms+MQ0J2c8tJ73poelruZUnWO+ut27MciA0dHLad6hHAhbwvnOhDfAqT/Z8I+Ot
pXigiozsHpq2gaiWI/qaHBzFa13OswoylkGW7AyMEYYe2ytU66+vbzd62iyPAyN0JoyIFZGxytLS
7+gLHrQCHBAs5B13N1fWMkD0amXBEy1Tp4ibA+RG3Kqr3OsLEZ0PvmXW0uU+zHIcf3ALnFI3QXYh
Ocimx9IOmOgA8b+bNG7iNvXJErRiipbIYU+SdqOZUcQ0tR5Pdg5eGaeYc/SMKZWIJmz3FbnBHb5h
Vo2qdNQItlML8vv+u3qIfaZJ+E19CD93aGJi5ECJaedOjfkZoRMyVLuCeu9Pv83HNBRVlkwZKCuf
mq+/BpMMO3lewD1Q/4ui2D7YWHivagqIaXj2v5BmECRkEWMTTtVpoaYMTip1cePWil0NrBVwfWN+
uX6S9l3ib6N8CK6kKJpCgweD0OuPCXXTAvpC1y3sR/kQpFB0MDArhO+KM5B6zks2acj0XNq7ysmc
b6tT3ZPDHwVuugxgVC0KshuZc/A8qRdztfDuZ5kOEByVoLM+SZ7xzNSgJROk/IZ2zB0U3QVrZIee
Pyobw7zfa6UWsgIdU09FH+/IyqcoHHUEN+C/6XzddYytPS7ciK2Q9jNrhVHvwgCI7GYXcsoOimy3
GOM07NkrPUiO43nPmuedTvRR90BAJ6alWegKMn+jWQwxPR/XA0LzQjNt2kaFM5iGF2VC/u69G2lr
iLsZ1FpSE7ydIHiN7Hj0hFqrW+tfViP2BF9wzxFQLDbRaWNQjfJJsgTcWFKYv0MNG+boAutRfdTu
2L1XB+q9dBRVGna3cGOQ/aANuuizFRlNB3dfcxVRRLsYttnNst1Ii2hubX9tFtHBxKSovzFHtqo8
F/KMtYXK29hlttEL2nX21/JhgLsTOrNUp5jhdEWek7V14wECA+GfHDpwH7ElIP31W3utTLQEU1W5
6s9KCP3KAs9qlPXLRf95/SzsbdfGDt9HG4I+a6Ij2jvk+r7FlORCVQFevJN28HixNcH5bxtNhpJp
E157g50fh5fxnBzyY3VTX+KAYEYUrTR+6UYewQ1bnbJzcxyehmOZOK1doEVVpHzDvOjaz+G+Xwm2
53yJV3gZosswapwQLExG42Fw9aSn3xsq7NNmC7xmkXtRmKFVSkU+yD69q4+1XwWaq31m96o4nS/6
nJyjqSgh6kSfZD8lP/MaDIt/Qna2/ZjMOzaePKUxKVMWVtZTeb9o0YXE8dfrR3L3Ybu1wXByY6My
JjmZDBB09u86WmBt/NRhPLpHzXpye6cCX4tQn1a0cdxrAATHembEiH/MFOVJzJ42ayhwhN1383Zd
HL5Hg1KMWjXKvtL3mpOkYW+XmXJY5eReUUOnScu/Ik15jOLusZghOlDH+mJPZTEF1zd4D8G2v4OL
HMoQqabQMhF80Yl4mdwiWBgp9bOlmLzrpnZLBhtbfB/rZIZDaUIpGVEKyGdB1Q3RQ/Q4OJhVhECg
S26Q0hK8S0T7zPexqqArTszZQoBygW4Y+ilDnxVhNL+FwLtwNlKAJzyre1FVVTRMaKbMkS2Axk7Q
34CWCdF7hpoTpCsBYYwnuf8karTfDTa3e8vjyjTOgxYmql9IxtmIcwRDUX1Ee+VTPmU3ipYWkCRI
H+p4AYdHTImtZ6vIV/feDdvfwAGOxFrPzBXg/stXUQyeEPNqNiMtazO0Qq5f/scTxSHQIi3d2GQ4
UeGb3kN/FczXktd6fXYwm0tbuODydMT9M7uVqO1COVBqmsxCpQ1RoHoHCvHPUuzqIVqGWKvu6jDO
BuWFPiQBOpcLhyJ1UaRg/yobOxPl/Zh3XrlNeAHvXFPrpJNi9hzGeQPfDNNWF78vBCDB08AnaW3N
qoa5rHjVXVLID9UiHUEVJ3BWAe7yD0GaaaOaxsD6KM/v1VHKbW0yP10/MoId4999xmIh1RN2sr8k
4XnSqu+QqDlUfR0MDTlO0Yr8Qb3eG50p+lQi9OOrMC3qhNRKcKu855jQ9CaBtJPN+areZASQmRXs
5u5baXNKebHutW2VtU4BfePn8KE+Jgf90J5TcNKFxxFautIDS9PSl/JWO6cnUWQl+JZ8YaZW0Viu
0I76mBwEbVoVfjJBaeD/bx+TA5xhQUs5bXF5obo0+dB9xlrJ0rq+khi1PVVqdmgUqzrko7K6100L
kJ6X6pakopok/F2/HnV70J6qoXcrjL2FlQZmX8x+5qJUOwOVK75OOdBBqinO4O4YsLOKz4psBera
HOY29hJ1/Ov64kS3CeUiIG0ZqgEC0zirVdAkg4OuomBEB0Nd/qThbHdZh3yohcbQbFlEkRFPkc96
MbfHlouMSgl9aEuMsLUY/mra8UQKjFmHx3W+BY2RTWnnYqDSHsE9e33RohPLRUJqWVlqWwHUM8OV
FdNBElwUAO1lujZL46s085w0vZaOYD4+sp63+G41ThK15ckpfoTnxU8P6UOaeSAZbJFKEXxUAYjz
3GvFPKlzPsJF5Cxzixzc+PqP2hTpcf1GuM19vt8kvC0rkuMEXW+jL30LH7TM7t91YbMHdKNjaqkL
pMfMSY7ZfXuqP4ETBwQHh9ax7sXh2O5g6Ha/uaCoySRaGzqe54yqgjiqO7xoKKSGX0aMxWKgCd1q
o1MEs136YM3AMGSPaJRJm+Ourl5bUClbE+qsosZYkXvx4t9hEepNyLS412qdbX2lD22R3DcaxlC7
0YsayzWtGdRE4NhQiYengmjGQoAlfPN8tzZz37e4Gpp++KuHOk9Ma6cviqBa2rvrbrV/4WrIWiiG
Tn+b54ryUO5AyITzIPc3sh6epST+qaTt7Qo6VpoH+fKVGp1I7Xn/sIP1W1dUS9dNDsBICH48xexV
XzGOBjmFK0TVqUhmYreajD/ztxUOqqxWmfqBkSaEl8WLneSk3rLBuPjhj1o4tpY4cJKpri9DqLOn
kxFg8A188QZOKyuzxp5ovlSweXxrvhmZatikEWDKwEgYS+aud2YXC+KTfbz9e/N4Rrcsjqs0nGBl
7BvltGgkcbSoMwVNWKK1kH/mD5JqSq2lgJUa/OQkb77SrktsKR8Eq9k/5h+r4aBm6ApT7ZoUq/lP
R48aMCARNU7vjnJvDoLFhTytPrWlMmnsIJhoZEMzDyb2MJapPubQaWf8/SC2B+2PqPolWh/b500e
RlFptWoZ1sfo8RToC7H37J+Vt7fL44IcqY+6WAGzvh+b8UuiZpbbSVphz+lwvA5LotPHAUTbRUVS
qCFe6kp6kQrtZc7lz9dN7HZJbxfDwUMjy9MSzzH1MYZwDB0Mnj/Xx/EYO42De9BfHTa9qx3V4N89
U//Li+PjTHKgkRMjalvIErIq4jMDjcZJLs1n2Yf6Aa618FbYn7Efu/2/RbQI/POUaPGUhCvBrg6t
cohjeqeN9X2X5UfM+kBreDR/jiH9qQxIq1WygDxkP9WDC4Yo0AkA6nMuGIeqUtSazo7o6DIipf5V
ve29/JEcQm/8cv3j7t6gG2OcH+otWIBRjUFe0vweS7fziA6UDm2p1o/rdnbxa2OH8zuIBNZTylCy
maogJMGiZ/aQTO51K/tR28YM53c9IRMYhgArTFFCRWRkll9H2V7ukUiK3tQRyuZBfCdTT3MXn4lF
1w597lM3xwiF7EaZQ/rbvBQklERr53yUNlaSDzU7TaTzSNb6cifd6aMcXF+86FNybjpGiMYGpM38
Me2cQQkdORy9rL0LRdWifUDY7DLnkFHco6u5xcds3cmLvvZngqghQvNCFZAvnSsjTTg70T2rnZYX
TFWK2k3Y3//tCflhn0/AynOTJnMO+xqJ3PLbUJyTIn8uYnqIdPObDOIgZ26Fwom7ULuxykoim6sj
q7p6VnMDdYhjfVzd+k7zIo9F4KsTfelABijKfAjODZ+FRWbT7Ck6lX1zHBwC2dxBh2MK2kH2g/jN
sji4gU7orK9KQlHeb4+sp3Y85KhAL+dCyNYmWhAHNmiJkqa+1BBcaARkWQMo6U/ELP/kAbxZEAc1
qClK6zDBD9Ag+bQM6ZucWqfrrrbbwGdsbHA40yJMagqqUp88hA/v6Vow3ibnrkJLi4yDsDwKDLLD
de3Icxiy6lUX6yUCCtafqOHRFz+xlk+Q3fuqYEBB9JU4HJGzPBvmGceOYK57LB+s1LCtTBDP7hfE
NjvIYcjaEJqEOY5d7zYvlq3hUoeCE5ouM6QS44Px+i+0f1iQfGUT+aRpu7aqlREMtSwnSGl8YxEn
iza75/EizlsKQIrPk5KpItlclQApUN//UrJEtUbYSLkfHX1sJJ8elTtqpamKRbWucbKmzznLyZwU
ahvGOf8pqw4eP5kvatURHBI+LzrTtIrHDHEDSU8kAYFCg9rAKGhL2H8lbNbGAUYspaFBI0Au2gnz
o4kSVO72B/o2gMSmdPq/WFGi9NI3RbKlwRO4nGiJ7P83eK9ltVGurO9JfhgTW8VwEOsKtrzmW+tV
x+WsHdBUcrxuVHDH8MnRrDGbSQvhe0VcuPF6BB2ZAB2F54VDkqotCqOvAY+MmKZ7ZA2xiWPY6B0A
txrri1MFa9oPaFXMWVqQ64P8KWdxUsKRomHulydkHogNZDt+YQZlO/8ky4InLPtzv3m5ihZ/2TLR
MsMPOpZroQ4U8qB+v97E4B4fu4tOVLsnD1Ii0oja/V4bW9wBHeQi6sYFhau8wmqKyImI6BjuvkU2
Jrhj2BVyaCCLTVGLTQ7lXQvOoulYB5Yr4lLf/04amt+xd5C2s7jvRFdUrbTYoH4FwpL6CBmNC31k
ipZIPH4SNYDvtsAaG2vcNYNmoFZVM1hrPy+63SL4kL3MKy6oeNDMxnSb4rS2dpNidtu97mT7d8/G
NHf3TMuIroAZlyl7JazvdrMfy70asI7U8pRh9MYTefZudP63TRzOf6JJrbb5atYoCmYYchtAl583
vZ3S0Y6lUnBk2In4zQE2prhAtdUaOcYgH7BZOZn5bRWe5uXh+hbuPwE2NthVuwHHeKyHsGqwheEn
lsgr3e5TZddgsqrRCaXcsC5GS7dBxeEpkCSyxbXcXc/b/AAubG2NOVmQ+QBStj9MLbGt9fP1Je4O
TH8cULjEP5e4oBkvzhhsTY51Rxzi5dDY0MHJONrVGbRhGJWQgtxDAkIAYPsQvVkb5/KYvW16w8Ta
WIm1v++fGAd3eEbXreL0D1D+Fd3mAo/AuOs/1wpGi7Zp2VrVO+20YEwrdQ108kM4qn1heti1kzZC
P9yv7G7WyQFOstKkjlgUnZ6z2/GYfyceNCNOxv3RfG69W/T/ehSatuiETZ6EgsK718TGOIc/5tiN
RJqBP5OjowH9PJ5ZQss8jqf1sfUWF7RXHpYu1M0QeScHPq2apjJlHzcvQZs0XOjwTSr+6LnwsTi+
n7lOJi1OIrhneWb8oY1TOe1NcWRqSKKWHcE+vr8vN0gwznOfzD1MKeMTGgOgxnhpxid0eNmRufxR
KLFZFwc7M0ok2ZISrCtr73NJfx6konWUvHlJobrcK+ZsR4t+t87okl3l0F3r9kkpV9GbmX2jKwjL
zzWYedROMhNYp6laBWYoL49GYuWgEZyl3LqvJKOhp3lqyJO2KuYpnazi0SxS0JyZlxVDLN8zazLB
bJ+nxXDUpKos7KStWn8cot4Z+249qZYaTYfriLZ7BenQdIWqK7qkNQ4yCzPVI8w7Q14vL/0metJI
4+TlzbIImR7ZX/ptfzaWOOhEB0NiGhosgbAaNxxqlfOBDbbIo/3OhOQIY5fdKGljkYPMCRwtuZrA
otRVvoklkovcvyFv7apq6szVUe8fe1CoXt/RXV/eWOVgs5jqUseUELKabe3rCXlVh8LDSPeX62YE
d937fbFxsbrXhkHPcaF37Y92+lRYgtt8vwC4cStu98ZaW+cG9VtfqQtnIuPtKD9Kk2Q3IdiITlH+
2MkPmlQ8X1/W7u5trHK7J2mzjjsHy5I706/WCd4R+sVCBB9JENdaPBXnqI2URCzS7DwM/YMBFA1u
j5pr4fKOM+GtJrq9eU74FZSxeZEoWNZD9nV2Vbd8ip96UCnGq616LcaBRdJcovPBXSlV2GXNYiHB
rNZqtnja2BogKJ61VlRv3w/aPw48L0M9t01FNBMHnj0e2+f5e/u99DFDetu50b202MuxjdCAbotC
ot0Vbuyy/994QDaHUk0q2K1p8qpZ8zOdMpFuxi6ob2xwTmDVlblKBO/G9FjdDu+id/WtmFhg99Rv
zHCnPpKMeY5HLKVaqeVIw/hUWeF5HkJRllxkiIuuzHkuzFUNMWSsnoflpJuv+STS+xHtGRdEFSMI
hbMVi0nZ4/Q/+o7iYF9wc6ncAZcavepls0YmHCLkmY6iTZiC0kc+N/TndUzaB4uPz6Nx77SynBbE
TREk59Cor2AAnYIFFfkRAv3D6E6YGxF8JI17q4X9VNImxMo6L71ffpIX/Uxmh5G8t97sxWCfkmFY
VH4X7KfGhVF11xpTAtYTH+9gJxylt9zsH5MC+tO6KBsvOCEadwoV0pbNPGGB1kBVH1WvV3ApnYa4
DNQJYpmYIXHI2hx7kH1d/5K7calu6Qq4tfA9+Yl+DKXlPWaR8EJV5c4bourrQLSgKYcver4GRM6F
cwH7u/phkdtVMBbV0szyJ51nBsoThJO/g1DIKS7aF/2Svpifwxv5VfQp96+bzTq5qM5Arj5tc1il
TwZGCHPwW5vHb1mCdnUwLaNTv/rr+sbuZ2U3FjkwHnRaxgO7TxvPCGQHzYw3cMf6VT5ab81Z9bS/
Ssc6W09Cw2wDfw8rPzaYQ+i1KFIzkfDUWE7ogIMmteWAPekbsXGpgkz7+jL3PfPDGPvamyunjk0D
84R4p9EEZBSxHHaO1ih5oFZqKjiq/wV0PmxxTjLpsZosJp7f1c/JY/LXpgrQwQAA9ElQT+pE4yT7
1+mHPQ62w14mlI74gnX3IKGrn6L9//ruiXyBQ2wQX1EqE3wqqyudOGs9Q/6WSa9DmwXXDe3Hrh+n
kX/qyslIO5AesEOBLmZMooWHXzLlonZHwabxD11lbs1lZY4WZ0j3frMUkRTAflVxsxQOQEDIqaaR
jE1jyvX6eT0Y6I9jSZjqaB5qcSJUAJH8M3Ydh4X2JVLLuMcvlQoaEgN5cn06xYV+Krr6i+BTCfyX
f8d0ZVNrzQSXaj+X519KRtYnxm6sQ5pJmOUVWePQouravF5YYmIJUK8/RifNbc6gOXxHC5FHiWD4
PXLewkUJPc4mhLXO07+xLkrA8P14GkG8GznlSUxvsH+x/u3D/KumlGS5bmocR1bM7ILk8ksUSpga
3H/Lf9jhsIJi1IpIK1IuPYSn0X0VgFAVPMYGsrpQA/RFEZHIy3jgiHLIaRVY1rreV1GP+OcvwSkU
nPr3rOTmS6HxPyumEWCbni3QJBsng7Hh+PSxPBh2ejudK0jWiaXC9nOsH979nlLf2EVJoJz6Hqef
6eUOL8sl9QunPpA7JvFe+SD8EtM3iSCFlxFYG8u0KtaIOPoh4428WJGtHTu3ORa+VNvxSeQIu9em
QSwdhKYWqGa471cbA4m7BQbzprLl6IdRQfCtne3rH3H38H9Y4Sv5S1Qq5cwyx6y4Plx6FMU0Pz8J
g6tdDNnY4cLzipBaUXP2zU7GqTmtB8mBBsNFCvqgvIgijn0M2Vhjv2ZzQkr8F4XwA9ivnopbxZ0u
iVc46yMmS4/TMxDyXvSx9o/HxiIXPILZOl7CEV9Lh5BUGChuCbpwNDDjRC5Hce5baI8LHU110RRT
gu81SMW0z4y5rLeLsxUghgvEGCm0x90BhIzGNNZYH5ucYHRi0PE60HfwUkHsJZoWEx1LLmZcxrSR
IhXm2LH8Nceo+eLn8H7Ms/lsXLxYrtC9tlK8bSZMIPfHJvh/SUAR+osWxIF/pikVSKXwvXK0S2cn
ZiYGZ5bIzwSgQTnQSEySaBmLtXXlrE2XUnkYTVHOfjdD/LFn/NBSXU20TgoEO3U4VJ6qLFAqjWhq
y7HROPIyoMrX6MqNNEaARSOB0DUbYL8OW6IPxw8vJaaSyQrYgzBb97Pvj22KHtX4re1u+nx019ar
jS/1Goms7t54m6VzuDJXlZ7FE6yu34af6tM7YQOUEVj7u5TZ+dfsHnk7dH6IQjDBZzU5dMnNks5z
iNC8iDFs1w12EeY2xhhE69uNGTbr41DFkBh3VSmhln/Xu7r+KHu/CLyn9thLKOKxrhZRxYGwo//b
Y3RjlIOWpW3rGtzvqDiAu2GwM9ziaE0vArCgQRrveQrC90yzfmtB9YgVEo3H6UY5jh4rHS8QGi9e
BYdLtA0c+sxdP9Yre0Xm5+gxO/jrjeWQu+r4hSkETjeirysCV344qVBGTa9D2CMPSDo7iZddmiAJ
DLs7N35xp9wL1rf7ptzsOAdG3dxKpm4BJVjbRhHZ6BYJylcJ0sIausAyl97Tp/gkWub+lPzGLAdO
rZSl9cKWqQVL43SP0wXUiT0mj4vYRdfb7Ji27mS+cokfqGtc5sGxDmihFx85wffl55mkgaxRJyM0
bsviR21oh67UXwR7LDjV/DSTlZBOXlhfR/IyebKXo+stPLHhnCW1O5fNOK4Xxmgq7ijcT4J87LPF
odRompAY7WBaOlS3+g2rGIIj9kRsiMMK3VdojcOmEA05pJjxVVEt9om3HqD5g/YK6DRAY0cUZ+13
OmzWxiGU1Wkg3GpgbfzMHlH0hrVX4Sn1abiweMu4m9z5RbnUp+wOkuAHwUcVOI7FQdXQmdqaTdhZ
1kLGwhIdRO6xa7rjSfbB1owGC+l+obbALAuOryCkxeGRDq2UHup4wIcgDGqUgMcTC/T+jQyP4Kbh
W9ci3SqTtOhYuulQ0dbOi6c0E/Fd716jFK20MmXyAnzPKyOlH60YHb1NOwx2ufZQMpKLh7QD2QL4
Pp3KFE3j7b8ILNWkhm6oUIng3h/mElZUiVBfUe8UUD04GLZ2LYSvTLkvPhTo/hYJgO7u5MYi54VR
PeYZxBMUf9JKTDflDpSYLSm4fjR2UWZjhHO+al0MJZVYi6a53C95/bKskhtpoHMYytsF7RNumdfu
dZu76LmxybmgKa9VRztspQzG2TSHvG8iohEUmeD8LAzL2JBnlFUodJ8V/UYhn6+vQXgeOJcCq5kJ
IvuC1dvIz+mWkRQnzuQ359nrnf7CJCWvWxQdB+YTmydpKM81Sm8ZAlZEivry3aw7Zx6P142I9o0d
l40ROUl0VctrnPAyuWtRrSF69PW6CdE6uEu8XIlWkihHNcjog1B7LJvMXcyH/8kIf0H32ViqaoNj
3STkhAQFNk1VQFNUCSIhwX7xl3SWJFB0bQBElfKWVvdCUlHBZvE3sTUsSJz2aLsvDOKO4OVwQEr4
pZcMKsABkSEOB9Z+ltM8Amwn5nTGQM1daK1eJWuCC1C0X+z/N+fLiuqMGiGGfpt+bm2qIBYvxk/X
v/1+mPiBL/wlO/cj5IQUfPxfDOLEa8/smrU86yZ/H2uZHRSVkXwub+Ob+tSig3sRbKdonRw6SHpH
1jUH/oz1lyyB2Owk6qV5L3//dqdvVsnhQZkWqp6wci7IVFzo6sTfta/sUmITf1IwPc9e5UQPK0ZR
NAddem5i9zczVPBszVPsFQp4YHZ6mELwmkLM+S5KWT/YJb/EnihzITpaHKbkjTJbkoJvnsyJ28Xf
iygK5uaPyFY228HBitmpWW6OgMe6kmQMBicxmklnAQZf/6y/qXyZoJ741dtmDXVuT+twiKLi5frx
FdngAo06L0dwtQIfNel1siobhXP3uoX9GPjvvUL1759e2GvGMJQxEjBodXgmX9ngSeYMD0zjEtO4
n6Gv9x11IGd6Lf7KfJH1/THHjXUOakKVQK4gxc2ZH+vnAi/H2gvvFggKxJ4kSjWxzfrvTkL5zvGm
SzpdYrf0XEuvJcgtFrcxZZtot+M02FDYOWj6aek7t4gEw+MCFKIyc4sN1KVdb0hTB9OYlUd1IbSh
yIjBnghUyt0t2+rEGb21BNW/3mB6Pvbax/o0XiZhxxYDgmt7wGERVJWQypbRfbS2xFPklzmtXV3L
3B5qrsizCVxEZI2DJSXKasj6ILibRsMlY3W7ZvURjJSlverLIQklkU9ehxcqc/AShXmYt+BR97X6
RzPcDeEnJRPc8myHru0ghy3qWidpv+JTErTrmiNxoupp0WkASWvvumsKdo8voeuLnszae0sa2qZb
+RsYmkPzrPZfwfP0v30ovogejaQcmhKhS9qrjpagY1D9McRvlXKe00Rg670b8coOvucANs4QG9Yy
ZB0+EqjXkUYAseIja1mJj0YABSZvepnPwAM3+8TYOyFocqt9Rrrebs4UMfXkdv5IXabdKoYjAdy+
p9Y2v2yR02adWgv0ucbXSj2b67frX3Q/N/cBd+8PiY2BIVYZHT0OT+fN7sAoPBl5J+OwrO6HmInu
CDZ7P6GyscghTzTlWlpnuEGYAE50MwVsUMZCqQy0eQfR0IEIzvlye1MnS7jWiEN+5RZABXhaHfVd
TkikLL+f6d2sjAOXYVrlkcaI7FoM1/bfRlf21mP6jqWhu/xgPV5gzrxlRAAh4jvomPnVmY0G1ZFj
CZPqDFl+P9QUETc4+U2Zp+NHF0o6pxKANQ6NU0LT12K1glLRPNQpz+3UviWyKQgO9sHub5M8ofbU
tZkqr3BaYpqvOFlnlH4x61BVf/QO/LDDBSHzkEpLDSpEX13ACz6nXrOIdNL3QfXDBBeEhKiCLBZr
eVFaDKjIhWNBeKZIblPMMAtccLfgZH2YUv95FWt5oqhDzxIOp/7YMdmL6hzfpKdKNErPLoIrJ0Jn
YLP19R6vGslgn+ehBf2wpx/yJ5YXGNxlhOrz6LBBpsKPhEdxH8U+Vsi5fEknI+xqGJbaFEON0C20
QUQuABaRES6QGMokMfQKDblG2x4zo3LAhCX4VPv338c6OAfP13XIDR33RBgVNzOxbqYofirnwRso
9eo1ca+fDNGKuNhhDtt1GjsgpWQa4PCyBmdiyof/mxEueoAAKl1MTUK3WhF9n618sUdpebpuY7+c
+XHEeSKWdDVMw5Qk2Z9J+TPR+0Cp89Bt8tay81W/My2S2V07UnvQk5+yCYlUwQ8g14++wSGGtUzg
gFYYcfBbDvlxxsRdH9oW1xxx/0VLGXPZK57GM7KEC1gY8xm3KmQi0+foAK68N7m22eBw8zwH0ZPo
7hHAlcFhSJdnc5pDmsFPtRX9OqOjVZKTT6AAibtnwV4KUN5gx3YDI7mhFouxvCcwyCl5TG7Quuww
kdnu3B3ZEOi/qMLsv5T+9jyDQ5DJVDq1YoNirJGBTSom4Jtmmh3Z3Z8lBD5McTjSlqB2TFVT9qs2
xWBT/GT2xz7W/iho/7DCQYnValXVdYhLpLa0QFIx2ekUu+if+1xFyuBf/2SiL8YBSVrhkYl3FYLp
egT3WpH7bVw/rEn+9bqd/bGfjZ9zYDJW/Tyj1Kv4jdV55Vx7xarZpZo7VPqyIkg2wz6gFCIQFTnG
shw0TQOZhtxV9Maz6tewF8ku7/egf/wivgEMCZBwUWUsHaysvqp5bKwrBTdI7WXPkw9AOnX/R9p3
LccNJMt+ESLgzSv8GM7Qk9ILghJJeO/x9Sd7zlkRakHT92ofdiN2FcGablRnV5fJ3HUIPFle9Jcw
99cHpmldkMJotEr7v8C6vAcRD6jv5DMZJgsj8AYwdp7xiWl2l5iX9bL+3zjXMEzjJ0kpkh40zat7
K3sjAlqJx9Lt+kuZ4WuRFOwoUcrXKpkUHa34JC1u9x6D3UsD24pG3kNEkohVaGCEtRqFPkmOR2jQ
oYdDUEpLayWrm27TRkGHuuJqGLKdhsq6vreMa5imvp6Nqp+EBHin19ENPxSelrASsgIjNKP5XFpN
gV5dBhsDZLt5pzu296EPIcL8LvdqW9unjd0ewRt8J3bmiJ6C3fUlsjaVQqPF0LSsWhBpCFG2Uyso
b8QnY35Ig3NvdI5csqhXWMulAEntlTzoAzxri2a2pER407I+NHW5SU25iW0paI9pupxTo1m86yv9
y4Pwy2UpiOKlbkikKARE5Q5pcAqdyldrG/loG7qHjGPJcB26l2xUskJpBZyPOBAzM42CE0jhI/v6
klhGqNgmUSIxCXNE12mhfwMVtTPE1Y/rJhjfiya5jqpSkybp8kSJ/doj3DKEv4y1XQwQo/vA5gbN
UkaMU8CDUb7FoKDIeTGEma4vhhEr0WzUYhM0eUOqYvOi7/vxpWkxIxjWEDb+dt0Q6w6gaaeVLDZy
KYavEZk6wtBpnMRdjw5k0a9fOMYl/5dUzi/P1qnARZbDQQ9rIKPsSe48Qc4zOA4WuN9cjFnZGXg0
/evrY30uCjXGMFHyegBqNInyGWaFL2WiiL49nnGKtj4YqhmaDDoCQUVF4feAc1KDRhwxTeb2arhf
pGIxNT6xFmF6MMR49/+/prUtCplCMCvkCXrWgYRvLX9QuX3IbLPZOrBrGxQE1XI48j0Z/B7cVrci
lE6Pvcc5xYEPHfnnbEvPInv8byuCXhmlpxlyKeciaUFCg98Pu/YOsaaV7vrd9MQW4toMuta2aERq
FKGD2B0SDd/D59lK3udT7Bj38qO6W/bF22wn/vDE2SxtbeIH9KtrbZY8AlcPk8powjnKBuzrqB/n
RVTNPKxUe4zyn5zW32p18vRfOculyLIymKRGHocQhHa19lUOnrn53Amv101snur1oogzrWwMRimV
BRnBC581RHWEWo6z5MceQxM2mTRmxVeblaG1QXLqVwaNgI/GXod3tg6ej894wc4W99q+CXZzJiOj
+lG5m+7i3eQEpdnfFnfij4w94rD1gl7/ChrMusBoBgxYXwKiaZeBMjb1skOLIbBLAM2sxW2B2dog
BTIzZPBkdSSH8mf7Gb2Di8TGRDc6GvbKpwKKH9KPxspOb12rqPoJugxogwwItdVcoEZG3KGtAfQn
OzIVL4EpSvRZXfPb+PllhtrLMS1ao49hRhNBD1035tS98VAbCiPGhbe9h1+GqD0UkirsghwfrciO
WvMyaIUZF6rDOBHb8PllhYLosZWbAQQM5ERU6NDCp0r3gZ0OTmeWuwCi8z+jvcjK0m4b1VSRl9E6
LNBk21wiGUKaIPWH3TzHefQD1LSshW1v35cN6qh3EOHLDZI+J5QCy2N616M2Ap3GhxGA2Z5JdzpL
JGXbNb5Mkp+0OuzgH5H7MccVLvb3fBSaUFAzTI57v/7JWAujHDCdYoMDfy+xEro9qBbbmPeUjjlY
v32evlZD+V+CRns0kpI3N/gQ3rSf7Wk+8TcYj7VBBZGcIFBgG3vZr3dor8Fz+L9bJOWWA9J9LaRL
UJRYJFseQ1dT4kOof1y3wvJDKnYIc71NxAxWolKObJEbB6vVG8ZSNkcQUXb/j7fT+Vo9NLoFtGPk
DhBcA6VPKHfVpnoLsWMiJejF55Y3Wdf3X666L6tU2LBAu1YMFFhNn6Pb2F/8zg/cBfU68Ep6oct6
9DK8kk7STsWgjzyaydxmnC0jwoVaD8iZsogtmJtJJUlkIQmFArkgFDxJqzzIWiOzBGKR/tzZ7m9H
1LAs1lNK3HQUQQZtEuSoDV2nHKVSMZM1KMBiAyz9kZk+C1AnCvaKX3rhjX5Ud6HXv2p3xUG4i+5B
4g0CiMjLblhovbnJXz+DbnUUQk0oddA3udVy6KXE1LV91jGuHXKs/4j7REECU5kiq6CU/x3EhrKP
JRCGYHxI5c08he5xtl8m0U5HzOkWrKadTchcWaPALOarVJ50WOtAai8cC1v/RrII4Q0Rqpes8iG5
Kz5Y4LKZWdVAmcTzkogENE1Wi4S7oE0lpoiGn8YxQgkDyVw72BkQJgOawo9IfFJYrOmlTS9amSX/
vrofxtgoog7cym7XvYrDI889/gOcibooqRIvShJdl1nAYRwIaFZxl+qxk576gRE+b34sSVA1EWwx
kMqgTkGYjYuqpfj7nXDqQsNueG/gv3N6wUDMbTuKwINDhgehMHHR1T5pCdpg9QzRY8rfYJ+EBJIj
pHFqZMD/ZsZVkxAtyqIo6WgB+91QbeSd2IQSybiOzmJn9uLnl7YUkljmD9otywM2RcXWFil/V6WS
iwweaYWWj92+msxhavZiJ9uF0tnaUjljN9qC9g6hBytsZZtXT01X3YB3AG0A6F0V0zNXQN4NjUlB
Je71+KXnwXOgTlavjY4sNMcihwPjrKJJwUqgm5LyoCkoC28JMXFvsEbCNxFptYP0pxrGKOsTDQ/h
ABN/YW1z02JGwb8Qm6y3jQoHGrnlg7SCR8TLWVVOQheYNTQ2alan7fb1sloP5eJDqmvoocMR5SNL
x3g2SFnrJyk3F82qPnnDnJzBM3bqbAdv188u+cN/wK4sGDovGBpoZql7LQanhMzpMyApKfHSfpXF
UzoN5tKCWqV+GKMDzvU/pOIhbf/LJAVHeWtEiypgU7k66d2mbFWw16usM0Y+zbWFUWeMq+OFy6EA
5eaf2k/0Zz9ARdkuDtxJfZRJEbfCmKb8Q4WzTqbBAMTtIGi1ROq4ZalYLc2MXSVZvMLOzvp7vFPN
4j5BOQVC2czS+OZ5kBVZAD4KikjzX+m5UC9hiKwJ73EPOka+mtrJn1S7t9Nb1Z936g82qGzv8JdN
KlPDad2ItDg5HAZYFtMlMqfZOLZRta/ywA4TcIE2yed1d92OiGRdV0RBViSFZpzgCw19DhHuAu2h
np1FAjncmc/2xoCmt85XvOReRH9fbWk4RO+dA/1xdF1oqQ/JH4sQR7GGvImz/uFmioheKEEwBMyj
/g7lXJYpNabRdLyKGrswoJETFO71NZM/cc0EBULZEop9VBrIZqL4GgW7RhGtopHMgDvEeWlfN8Za
DwVEra5EZSTHWE+pmqgZmUN5f93CpqsqEFbkeRUdI/Rg3cKXRdDNhe72eWAqAWiRpdAsU9Z41uau
IYw0iAIUyc/8/mHCiJvDCsy0bhjO92OggSDNyM69Cub5SXyb+OHu+rKkrQ4wPHt+GaSOw5ipHZco
qX651IedhKZIDEHuMEHlq7vYCv18T8qAZCQ824eX4RAy1MftJIeofcdnkSGosbnRqx9EQXvY5FqT
h7hT6inZQavTnIbY7lifk0DZH965skIcah00KZIYCgYOgLzc9PWRkzV0A33L08fr28taDPn3lZmy
4+RWqzPdFeQPOUJ4oXwG9ct1GyyXoVBbBBuEFpJ0pQhFRyW7QzrRKTXO1vsHyBea142x9o38mNWC
2j4Fdw7IwcFfnEDPVW7tSR32mVyVZsGxOGM3b/nVR6IgZIrqTmh4HAYugWRq8Rqqx1A5ynXiBP2t
hJhDY0nNbV+BK5MUkIiTyCtjBr8gE1L9m2STvtnohYxdT6fojkXGsh1Bfdmj21aFQMj7MYODEDaW
1JHs8Smx46duXz4OXvWk7eYDiyNu219UPOZ4XEYyTy1xhOxjyKU48Ur2JIRvcgjdAMNCZchs0tK5
7i6buKz+skV37SfZkA5TiS8Y5Ldh7vd9zfDHzdt8ZYDCS/TJ5kaCONTt+V0dfYhQtwqhdytndj+R
mz1gqGqxFkTBpVwJxhhKeAuLc24W4WjNMmM85i8u+LVnFABCAzyr0WasIygqoJOU75fD4CtOvFP2
xZ67ZT2Dt5/3qiGrGlI1kkYLkGvQ/ODnAls4uKpXn0iPUlqbRLBetGO7AN1ACrhnDjttI8mXWepw
j100L2GfE8/PD8ljdpuDFxStkQf13L7mu8RP7erpX3TDNDzFeQyqiyQW+x2+MDnOQ74IQYlSng11
H4G8Mu8/r/v89gdcGaEAWdZFuc/IytQ7HSOGrbVAa0R/IAwrqZ18Z5VYmPYoTFaVRG7CuMSBPhMC
sOmQo/lqQY9/5JPcJXOKYhNAVuujvlwvyUU9DORSO8/3JBvUImSoDmkKxcrRrk6EpgclgyeZERls
nr2VXQq40nCa6hLvQTcJwOQC5fZZY0RDm3oqK/+g4Vju0pSbFwInVp6ZQ27NT8ORvykns/ohm4MT
6Xb6bbiJ3fYhPrOOxGaw8LU+hcIybhhVKNbDb0RM/ovjuc0Gs9AYm7hdY11ZoRBskcBonynwluLI
nXN/OqSWcKcin4fn8z58Igq5pJGWdM9xOw73oLBT3q+fEMaHpAtaYHYecj6EAkI9fp/T91BMGW91
1pH4Y9xAG+pIq0MdxJO1OYHLpESfsAzJyOK+sSKTdQQ3AxVNhRKuIak8SLd+hxWl56SMF0gIlkcW
V/ReFujmIrS2JHpajKbLt1Z7vL6HFyrGPyLYlU2yyatIrGr+k/Yb7/JnNBPdk/J87MmC2RxI9Vgz
Gyd/lKBZLvogbbxZEjNJbMaPIAv780egRU8xoGSG1+TvP6Juh7zNQ9RD+T1hbeEcQrLUPgmJlf1Y
/MjVMG9EyNjU0uYegxwIWFmZx8oTbvvT16+gXFpfYnhThl+hKMUezRfu3A7v11e6jXlfJqgv3AtC
VvZKhz6gNH8d2uhcacHNoC+T1abt90zOdtftbcY1ugR9ZXIni/QElRwMQoHmOoznhsutGpaYAKy7
nc7Fi6lGClr5O4xvGS0Lgra96ssuDYDCkoFXgZTR4xktGKKV7GancpdLk1BsRSfklh+n/eJlz/NR
/zH6LAmyzX1e2accShxCDvQdhNq+HM0+lcw+gSQ5Mr/KcifFqXt9lzd7XyFk9J9tVijPKWuhqMIG
ySAR05YhlLMWf0TRNrgtfN7l7fJcfHTWTFTePRaJ7Gb8szJNeVQlIMxDrggNC/xwrwWCVw2cP+CV
b4GylJUf2RSdXi+UQos47MehDpGAinb9J6ISByUxVPhHz2jxwJHubxUH0jcQlJoPpdvuMBfoFXfV
jc8qx28e1dWqqQBMCzDgECZIMQ7irQAynST4uP5JNy/RlQEq+FKlhUfDKwyUueCU0XsjzftSHL3r
Vjanitb7Sfx4hb6G1GlKTdgg0ao8l6EtD7rJNfdG2h+N7Gfeq26kPSiF8C/Pj9XqqNArz7s07FPA
Qqqk94KSpVZoiIpzfXGsb0TFWVqYBeVEQF3hUy+UowJagMHDdRubN+bXQugqf10OfQwaUiwkCD1B
1u7FaiT5NNUe6gV99Y3V1tkTyvKMCE9kAAxd9YtmPWtqBf5xGY/KZ9PwtZ3u9Pv6mTMhOUXGZB35
VkYAzX3U0LTrzCwDqxBa3v6VflLTVZV0YGkK0uC/+1EYJppQE/LXMGzMKD9WbWbqAiPm226KXFmh
3CZa2jYoiNssvYnC2ev/skCKuySyyEyyDKq8zCsPkcPq6PsLwH6tj/IlTK9mYVGj4mWDZaidzfSz
O0ooHFYHA+pnZBbZr197t9wNHrsFfhtifxmn+04LuR3VGVpLYCWLvH5ObIHPD50wgtOCJY+w7c9f
pqh7S8qbRStBVQ/SK8ntvcHv3XonwrWuH5vtB8rXl6S5smWBSyU5xpfMoPEeo8Im/mhT4ybilKMo
vxn93jA4O9NjUw++p3H12YmPFVSI+KazOG3ywWNklgWL2WI7hbD6VdRdNqVTtwgkWukt3ctu6z1h
E8rOpM+EDMo1N+lPsMBZ1/eCteXUlTYmlch3BKYM8RjNH5zMm3J6EFLVqozZaopvoS4yTG7yw6yO
K93uMXdK33QF3JnrxvA5xPVtBaIyO9qcogKdpYj+mwUCzHVdHXOwG+hg7dUS1ZqMUrSNLuvxX6pq
geyJ26WJEJtJPKXPQzLhldlVkR0KpeTUZaaer+/V5ujJ+odT16ImVoYsGvDP4KZ5hHDUDfShH0sb
pIpMloXLJvzxKFh5A4VpKldVCKuQI+vc5FE4zk/xfvLbjxR0Nvk9ER1AK/aJ6ITqh+JDMgeX2ytI
MTEzW8yvRcEeyOyLluPwziTCRT0SuoMIAlzBjz3pB4YuUkvx6kfM1nP7FAM444HlocxzQaHfNKt5
WsIDkOMCmeYxcwd/eiGdZdodDIPhwtgl3sgitdx+O/zCokvJZxWb9BipWmQBB2PQwGvRg8So5Mw5
vM2qezSggAuKMU/KAiWJAj++jjJeW4Cz2VH1JpszBV8LzXpfe4ZVzVaIzKWEgDIO7PKFVS7aZL7Q
IEygS7okSAbdyCwlaVrqZLWGz+9rfwQCkRHrnjPDfW4VflmaH/HeOLWYuMz8+JxYnYsH6b1kolGY
yVa/GV4YqqEoGn4U5rp/v8+Xqu+koZ7wawLl27IIxyTGHVf09mg0L2jXZ4UzBFn/OGsre9QDJp2b
YAwSqCKSjjAZjeM6pnl1U4z8wRc8wVKsuQC/wuSk+I+CvE5wr97LjbWwCpebQePqh1BXQKxqFTcb
I34Ipzuj9qYELB237f6jlQkK8CUjw1Q5kS8ZoPIRfGr+hLS4dnPJMJjdTYhPex01N2+YlUHqsdI0
2sBVaH7D8e12AlpCiYIDe153uwa7skOBszyC+28hhMb8Pnwu3xpb3IufyjlUzfqUYqi1erxItaAc
qxpmcQIn2BGTkW4vImM3PEvoEGCjOMuRKRDPI3EO9BogbnSNKYaaqbSeHv8M+edgGf/lVbNaP4XT
cqCK88hhn6eh2E/Fbab3N9e/JMs7KSBujWKBHDiOZTErmPgGh5vBeDRtxppfa6BBN20EWeQy+H86
lO/obD8HUfC9DSrVDHNWYytjNTTeNnMZZJOA1WBiEaOdSvYtrxv/+o5tp1BXC6KQRey4IjEm4Gp7
SeophygyBwylkKBd9avajLzrFrebZFYWKQgJ0vH/CtmztbiV3TsYOfIA4ZWDt8L8bQBPpZyYggd6
BBBnGLc5bxYQxsZE+z2r8rx5ha5+Cg01QTO2cYoTOU65WXE4iGAZLdra76VzPL60MbMVarMPY2WR
wppQnuK4Je1l/F60Wtyg8i7fEYIQVq6atTQKbEZjaDo+IdHZ8iLFoj/VkFfAZG0XmgJ34sHdcf2z
kh9+5YaiW43SZI6WfsHBaJe+tmK1RANdi9YBvWJwDDHQWqJQJOMSQj4Ph412+h5ghWlXAxSmrHZo
1uGjoEQqx3BKRaynkVWzyyBHo0uMLWN8Ilrfs+miWG06tMXJA+GwSnM31ebTIOgQL6+sWBD3asca
dGV8JpkKXCAMnQwhES5QOfkO6h+d2RWxo9aZe90dLo1SV/yB1vVMxHhOwftDgPKpxLOn98dwX0XH
TtuhL7cIPbVwOAEvKtCTOK1uppoZzE4wIZA5qtqTmmIQUP+cpx/I+ptTOoDTyU1Sj6SKI7sElwf/
2Qmu+tJrvpH5OuE/Nxttt2h+Mx/m/BByzoj/v3caw5Wg7sl9z4ed0B3K6UEaj6NcI/+CeZPkZyU4
tSFbnIjhu+IcpMch/VDSgwTmtBBjieptmR7nxktFU/nghpcg9Yv6e90/ycsPg6UMw/o6FDTqRYUX
/ohNq8f5McknV5XEH3XP/bj+cRi+LVOwx6dpIIUpLhZdhjC9roaZFc7L7rqR7Vz0F9TRRfgWjJGc
1ALqFBMNB2+yM++bHaRl7MgKv2v3eCNpSBsAJ3atb9iRE7o1UtIYMmDq77G2lcJCkSuyJiPZlDG6
UwTxIHWFORcs3gfWcaZCqUQa9GQhM+Rpg1RipBROkqfeIGIORkFlgR9lEyoPjE/JiEdkCg2hkiiM
A3mTDWGxU6VpN08t7tIp/iZO3Ov1L7pJNqCtviiFiYZatf3YYB8TQC90bRCpTggTUCwipUcGOjIi
U7pExUGKV6vJTRmjoa7OD1lnLdOPof1uRM+MdTH8g67I63okD2jEJPqF6YkDDB/Gj/Km8YnusRyZ
dWurLxVz4IZllYq8lE5poqjEbkrTS6xr6M89BhGrkY/1mqKL8FGJUQhxxD0GLszSbJCNQAE39uKd
cYds9wIReLbYEgNf6LL82CVBqpEwPCiryiw7yQ7m+On6R2PZILu7zn60zShPPUK3XEmf9H664ZKE
8V7Z7qH48neFwo08NppUk+AXCPEzM/DqzOQ9cbaiI/4nmYwJnRT3tN2/ho8GthQcQWQAFEDmX18s
6yxQ0AI+iiQVpwinnPuO8WEk2bn7HPy7YP7dTwqLg1BieSYFKnFc6VUaINvQgNEKpCKYFS5eu1cs
v/aTY7EzyGCYrR5Vu3KkPa5Ht3Fih4M6rHTf2oaXHIgYSGw3e47Z0s56sCgUCKVFIqeY6CI/Tvck
O98jFdKhCWJBB1txB+IrJusJw9XoIpaq6Espkne7Yor7+kTm9nMreTHuArO0U3xugZFpYxmkgjQk
M+u2xcQNNOZnU66+9x3jncxCBXowtVQ1XuBaYE8DMUJoK9nRA3jSdFs2OU96ym6Ubyw4Z303mj9Q
mlU9qGssatwvr/pe8gMbOkd3xg2OjDv66Fu5fmZYm0j+fQUQDUY8wEoHP8mmurESwcAUmcRKhzE3
koIhMawxQ5cD6karOioPwusymBDSg5yqfsQgVjLZpcuqDl2qP1dia5XCJYErlKQnVX7D7x1VtxAv
ou8p9lo3dUIn+qF5uJIRRwWWfFBdgvCsRzxrcylA4hO16SVyq0RB+lAas5dJ0CH67z4ghUINyipC
zwGFZjHcS2N4zAWZEaNuV0y/EJ4e2NEgqTpgPINkP+S98DDY+aklHMqu4gw/NCs/6qWZ+ekDq/+F
/PYrX5DmDOSSzGgbEpE23Y2cYI54UKy4TM1I2FfZ4Mh6wDjxLIMUpBhdEgYBqZEq9V0UHrsEdZEG
E1iKvkNbtS2OP69/vO1K1NfO/sEWaLRCl/dYIeF46U/xXkAtCMy57uwbjHlpxu1Iz+yoUztHhYH3
YT3IrTnw+SnOIPUejpjfW0qHbyJGaMrCMpohsOt0qCfrF7cZHW4whUN4o4LpNTl0N4PHltsjdxrt
Ljov6SKaVjHyqFDHLe5jsUxm9IrPewnC8oMf7ojuLwtYNte1tkMduZZrsryMLj3iDW75zAUpA6jY
JlB8ZU6QWKz5tM0XxdogdZlznDhycX5ZGLKBdnVpzBBO+S7z0aVwf90nN+O5lTX6IpeMZK4lDmMK
hHOiuc1+pvfVO867p50CPz/2R8nK7dmv3ek02gJkrGZfYd0YjE9JN6ZwqaijsowVk0kQCbKnjYNB
K+YdsVmTXK+Vel3MCQdxgxmfcoLadvc62NE3Eq+qt/J76xp31T2Su0/G+/Ud3nqNro1S+QtxDgPV
mCKMtdXiHi1MVtv4oyrZGlezjuDWDbQ2RV3v4oiBlkY2Lu8aG4V6qERPRDodL1LJGh/xbEsjU2N9
PdYJoYfj48EIpjyBC+k3pJOQqJ7Jj+QRTPRi2L3iLG+hbvpYKBswBcFboLOMBT3JKULdIjYl/rVP
H8bOn2LWAPRW8L/eWAprsgCDiQKZGZXlx5ArnFlFdVliTb+wrFBII8WJNmcL8pBZbMaLNUGmoff0
b71kKiDXeOC89Gdqqxrq2f8QVayXRyHOPDRFgJY+FKFA4ARhRkuZXq8fgm3PBFBLIPtSwNbwe+CZ
NCAkkUudSAfUbja8ixOz4WDrxgP/xy8TlFuMQ9RGiYEAMIA0OrpLHhc7ScDkSnQuCkhOmjNypD2i
QMgyMnX4tkKJtXHKQaahBlutGCDPlc/othB75J5qy4hDtzVAqy7wxU0pRLvrm/qXg/e1ZMphOHlW
Q1UEnmW7GkRxKcS99J1sK+g7Ej7Yk9Obgf16lZSfjGoe53yCYzC4kIffqeg0MsOb/9Vrn7wqNUNm
p9NmzLSySRcXR27QG+QMAZ/cidPequU9mF5qNXEW/a4vMCKuWdhZT0ChirG75Db4M8D4tbt0qVHh
y7aLcsz6pCAQCg9EIqLDGIVgicfKY7Ewbd8SX8aoq0mvhazNJiyzKiuzLh0UIM0+fpOqp+ur2saY
LzvUbaQVXGbIHD5hpfkzyEmDZjeKP67bYBx2ibqGAkGcGjXGxknTgzpD9IL1Ctp8oqydgoKTLO2L
XKlw0c375DZ/q587zD5ehjCWE+QFMAkZv0Ou1xsPrCc7a/8olNE5TZtknjwzg85phPssQiZfZr3B
WDtIwYmBKSHBaPCVojD6CGXOL4aKkU9hLYTCDlluy6mugFh5PR+WPn1fAuVGn0XGpXah+rl2iijM
QPkGml8huTq90WkelV22kzEZWGK0Hid3Nz8JSHoYFoapHaLkRE7YiCmsAZqDAxQbWFMeDKCm64td
gmGZVsR0VDzLdqX2ZhvG9gTVl/6B178lAStvyLiV6NriWMRRtfBYflhA0naorWJ5roxDBdHOxfi4
fu4YGEKXF+VKVWR9Bn1AEyvW8Dh0b/ljmLHCPYbjyBSCjG2pJBEHpNLUBKFI7OSt7teq5FxfDOuy
oQtyYyaoYV1h59AkeZ6OXO1EZ1CwnoW9seAOTx+0hJnWZO0gWfsqP1bXI89xZB440jorTzRnUdBT
Nr0kGUs6mrWLFI6IQRpxFbro3CBRwasMDk3uLcxZI+KbM/YroJQpIBmluaiyGAsibVyqNzvSUfJx
kbaIJ3m3s/rKHn3x/vqnI0f6ypGn628gEZhKtcSXqwTOLpKHvHgu4slcUF8e+u9VcFoChsXN2a31
OimUGRVekgry4Vonvle98CLgTvQU6xvxNnAnSzfb2+YmQzMmj95TVmMJ45TTdTlZDgRI8gJVUmm2
J7Rd9tX9BDIoOVU8CcqK1/d3s7l3tVq6NldAV6QRMjy4wmd1PzyM4J5qzpO/3E9WettYsV0eCTNd
bAen2GUhKNM6Faook4oaU31B9GYn4H1Z3Q6dFaLWMWYWBgzepbfGqm4CS3W0c3PDTMiQv3/Fvejq
nc4J4hhk+NbkuSla2ouGAsti1beNN/qsUINxE9Nlu4gL6igRsNhpas1KvlOKp+sfk2WAgpxirPMe
rGx4GXX9Xa1NZiikP6+bYNx5dMlOGRBAaxLcJcoFsxRycxwDdMF+dtyHooGAv9fN6wY3u6J1AQSY
BjJzYNWi7oiwIcJPZCx/eM1PskUUiAmnFikNokho8UcBCQn1BQQfjKOx/SRaWSbbvULwCQ+UmCMD
+mg7f6zvSgtXhgnGovcOxyJkvvu2gWdlj/p8+lwPQUf8o3ZKHwLZXoWAyoyfcC1CY+eAPixv3hES
ifrM2co3dhp0O8Ba/QLqJsHTqFblgoMDnfvn79LucBjcCm+zBb3+OJ32PIKGgVRASAJxPujIH9gd
NOcsUPK4rA6xzeHA9ZenLhwDbTRlRZ6IpB2itUpUYCQyBuOxVBC206SrdVMB7BBMfAaWLZLMm6Cq
l7kgE3PyI7Gl7Vi1ic3AYGWMul9yDqJRiYRl8dmnIX/vphBaLWBBGRlN7Qz/FXnSK7ny30iImjjP
kEUnRUjRAgnPZAZ4d0Is0O6+I+hhHJjLK/YPNP21sj946Eo17ZUihUHkXmPL1w+x3ZukDZu/Mx54
S7aK3iw9w5nA5Oxl59RTIzMQzHon+4EZPmLY0xnNRWIhyPUNF2k1aiTb0rnXwDkWfF+QU6z3Jbhg
jBNa5PA8UF3dH1Kz+KcGxy/vFXkKt3IdSoaLjKslEaQDv2ivscaqYzO/MIVQkLhUuJ4DQs2WiqBM
Bz2Dp9tE2aXzeEi/Mi9sxkkBi9PvPiVKvVBz5AmW7CA3/UGUZvUzodfrvNhVGO9KBvaLPIVHSVzx
OcgISFJq2KmO7hHduHAPegZwYvI2oevl0SHA7rBhrpPCnijWi1yG4PuFz22xCSlEeiOj96J2gb2s
dZLvdO3gUPjTZ1GjZgJwd7aKHVeakSX9EL/9RMDnDB/d3f/D+sjZv2aRAqEhkOZp6PC+y/TxXWq1
k5CCc0aRfejfQqOyjs0gaQNTmxu3SgZGsZQFFDSfFQ+OdySKsd7BldzI6p9IxJc9VP74HFnLEQ0x
B9kO71oX6WO8zwp0MSpW96y6iYO9eAdr3sgU0GJcv+Ay+N210UsZK30M3hgyAzSAf+MGGiuuYY0S
qAuEmxBOh3DDhvAPxv0AcQYzAmDceOLFK1eIHWp9pSsJvM6AjWEcrUX8aUBiWUFulIvMcXrgZ9Ec
C/n5epC1HYd/IfcFaFaGRXA4z4oMw6JHNI9Tp3pUPXyMXbFL/eSccybpO5JAvFSFkD5ixeEENa54
4+X9vjIP6r3/KxxmA3rZ5Bokzzfav/AerQD58r5dGVnSfoojEWsctJ+h/N6zEm2Ma+ZSMVz9/YaL
kTUhRWSxOOhx6DQjSi9KYqLizCjIs7aLBqe8N7hxhuSDot3PIFgSEAwur9ddgmWDgqSoCYp+bhDo
J0nTm3qGrriqzPdxyTNeFJsv/JXrUUg08XnPFdGFwIykXVNvvKhrsdj0WXfl5QisPo+QK0kui7hL
CCUhtBVtydd35AWR3+Y2WxhmO13yta4L3KzsGUmJUQoQ6ri5BhyXVGsAy42eRZAKlSAiEMeCOVSB
BW7JW13pT2MLMSAtPqggtp3GsHPShsUzfUlIXjlm9NS7aGRBXKuXS22w9U+E1Z560zv6Z+6Un4vL
O8U5sqJbGaFi4nJWjSoQiRcxtoO2cTyxfOQdM0dazOWTDDDhB5+UJ7RBOdddb3OCaXVSL30Gq60L
BnToRYQ+jPQRTO/pnldNw4UMuhXvAcPfEle148fIwOUAShvk7kDYCWgy7PTl+i/ZrvKvPiIVYE0y
uPW0HM5JprcCnDQzdEAJxf9sj6pbebozoaLT3DAppMldc+1LkdO52gFMG1et1MJusgu8HHO4i6fs
iT4Auw+cFepc5gxWtsIJddaEhMfZMbklpBJoW3LTR2TQySOX8W1ZId2FWGRlrdMjyIqRgo7slSf9
rdLNCC42us1bidYQQpqW7YmeGV6aPuNjbiZ7Vh+TgrRKKlJNJLEr9NNsouWH6WrpREZAcadDkZPx
HPoL4sgCiKpBVghWkt8/opBOQa2iyw4dmQK4n2q8YEEQakf3hIy6sFjPr78EMF/2yPpXW5vxwxAL
JHFJAhjemXY9XgX1YpLgFQfmg7Tbj+f0/Db/D2nftSO30nP7RAKUw61S557sGftGcFTOWU9/Fsff
726X5a4NH2DvKwPDVgWSRS6u5VePxcO/BfGLeebBkyXCKMsjzmw0+yWEiFCFLntOprwOMZIuRpgL
2WRKllQ/6S71vfCWfQwe6rMOIqZpGzu14mQ/Rjda7Omc4jQFjvGkH0KXp1P/3nX883pefgVzPata
A0U+wUYmv9k17uASaqwFEVTq9S/5pt/UG0xCbXTX2NCwOKblvd7XaZDD7l5Ct3eihw4OC+SAnOu1
/pC4/DDmwbQs8xAkEbAR7azYS3iC2ATvNb1+iy4mmORjFhsDPDC4wK0HlD6JFFeHZTO6ItSC+Q9O
7oYzl3aA2qpq0iUCKgcDFpOrOkSir5+aXe6h7+flO8nDLJsr4/lA8GrxOQU4nuM61p9Ll49mkpRq
7HVJFwC8AjriTImDsml3oDVzeD3h9STylyEWuNpEjVBaFiWpkuTEkNiuP6jtnW5xki46oDcOMCtt
LYg9lFOJUBtwVQFA+/DzknLeFOuN9ctVZRGqFvjvii5BUU3ctB5KtyhQyF7rDGCCOqh3o1s81n53
Grc87DRvCRk/VESFKaPPjTugmvu6q5/EMb6vBGhLq7LPORfrcfqyXYw7yqJymicF69gLx1LqbaPf
6eWbVmCkukqhbQ2WzBl4q/SlNHndBN4W0r9feXurbMZy0eHt6+4oFYpbACSU8F4B68n55ftora+M
TJCxGOMQe5jsliPJG057A8PA5r8wa5lXZ4VxKl01CW0VYB3plBS+9KXbdh79r6KxCH4XV9xQyORK
RtJZuHUPGO8iCWjhQ0CMUoIRScGwq0/mM5UFq/N/GZRcb0RffSfjRzIrqEoNw2joNwUP47lGMb0B
wQhl2DrGNED4y0t6OMeE1a82yjjWhQJfWEaOuM+eBTsjZmpH+RQc02N7HM7ztuSMkHOiEEtnqkqh
OEKE1/SbPLprk/KId/eGc/M4J9Nkkp3YAlUsqtv0nEueg31eA0QWYbSg/m5+FJ8WNC+nk/6aPOq+
eOCFA96aMh6mz6c6GSp8ny4cQ2ghauK2VHlUUxw3xmpcq5owFCY9AbSn7jg9UeCjJrT8jPIuYGOB
LdvNC++4/OXp9evCszRA4xLFQy7hMSBuei/YF7voW3wYT9IWT0Ko1kJq6QF11yf964S2D4FshB2f
G4C3vozX6cQlKsGODWBNHtpR39hSEDgat+rKcd4m43SESGgmrUSg0MXJEUZMzWcn0TiYma0XvSMl
P6bm69Dh9VXwEHq8w8u4nUoTAlS8kD8uEhrbiQTtpQcxPkRN6UzokQzFfbM83L4wvDVlPM/cx6Gh
BQgXQY0ZDmVrKYW98Aq7nIvPSgXG5liKTQUjowEdHmRsas4pHfMeORbzqNJS0O/XFc5G+Lk74kpQ
1cJP/OZ13MQPJLXSuxi6fZAxJyp/iUKH98r5S0ng1w2xGMcjlFI5lApOTefOP+oZqEdbdZqPmNj8
qO5wP/RD+0yQon9s9hiaIYFzX7RYITwpNpvaIPbJINb2kGMN7CrRPtbQb7NFbQJRtjD4Q9An9kCS
56321rV1DSUmxbClLuIkkOtYWunXr2GxtDGwwr0lvUfscFvuSweTujsJM6L/ITtYj9IXW8yeS51R
Q43FQLvAstVlVzxXGJwx0HhK6xO9sGDSu31b6AL+mRdcLDKbnOpClxYDLqie7tN5sAXoIGshyNiS
D0PhLmXh3rb3l1rBxSATUmKxhkBLhgS1eotrB+UCl9DmhidUDsrICtprPFfPNcnkrpqglGVNs0Gt
hwe0o4HDvjqo6A5LHui/D7zy+19yn8snkoe6yiWbZB5RuEbuE7wsT9VOcUMIOThfgwzTHT/luXiP
Kd4uMnEEiJK5TwQoPodFtbjLKNZ2rokLJjy6UyaID+gIfJ9Dg3N2Vok5oK7+fxeVpeqJ2qxQaqoz
jejm4cRiAEpApemQb+uNuuv2jddrjnwHWXKnvJu/tFvlTtkJu/g1LGxeq+Avr7DLj2FCTauno6qI
wARRBXPYdXftSybZ1Nci6kgldvK7+K574b9k12PcxTATcJRez5aaCn11n4EEp7dl+VkbsNXzYxX4
Ak552Yj27Wv0lz7WL6MsJLfQKxkSHlh6Ybv48bZ6bu3YSzG4OxwoeVn2liPtky1SQmzITn+8bf4v
Nf+LecZRlctYWaEBAET3pkFQsbWnXbxXYVYV/NFdPqCV6ajQdXy6bXd1YPnqxLFo3TJQza5N8dmd
2yAoEkYnPg13pNYgoVgB2lC/PSZb6ZQ9WLvSq75rz7d/AaVKN/wlC+QtJk1o0C3H3Q7m2Z6N9nEW
Q8ca0FyIpFMiZJwOGM8e47vQyUnAhgx7o/SQLp+z8oMSVnZWhnabNbz7vF78uewq47iAQIqmkMTk
imMARgQMqkRPBAUbPANN4uEg7zqv3+Xu2DpzZwde/08zVReHojJ+LJYicZyhWOtj7MkHT6dtThLn
5vAWlMmF49j4H1oljxt77HrUL+4TSGVK5kdN+HH7sPyl43BZUMYn1UE8iC3hhOqqPAlmA+AldAlG
QZ3sLCnfehVM8K0ySE4rgYF0XjD4VN3PVVByPpp7bxgftdTJWGjte5PTtGcpceVl3OjG25RGbjt8
CYpjLD+GWbHNltyJ5M6Nm9rGQ8QqPhWS6A8qCpAxeuPioZFifwowEVmIu9urxfGjLB541qpgCFvk
1GmT2rV814+R3c0fdMA7O+1V7YCEiDlVdp5Jxo1NYK3v8gXuBAceRBLqbvTnY7Phqbe/T+rd8Bqs
bARcpZZ2FChbL9gIsb3sMlfwQOOERDIH6NBEjyZw49Poj8fOSR7GQ4hi0JS4vNyEFzdYHDC0YkMp
6bDIHYr5/VneBBuEbce8txzQB0pIinLQPGNc2Z3exC3vOchLpllkcJpGeSO+a09n+qdsGtxxriR7
KmcPY2MDdn18nnoQQNTteIrzeJcU8+vtU8a7kxrj5IRcqYrepBDiF7vKn7byjigqZVu0+T1H+mO3
Np5xaEIOaXuNBsWbQXD1wMD0DDQsCpmTVfPOMePUMCvdaiEBSM202rVy8WWKB3cGWWM+z44pDRvU
cXaynn65vZZ/eaP+8m8a49+WTF2mme5Pv892olfutadsF2/7DZVQBid+tvaVJ5xoBh7z8P8KXL7Y
p3W5yrQD01gyEaB/VG01X9uWG2VLAgxlbENEaIsEhFdy5x1gnULolcXOrBtZX7Ch814HaWSwI5Sp
sEnQseY+wOXbh4dtqy41UOKCQV6jvo/L3FaG7SKegyZH9R3xP9jl8zbLnvq4tAVF44UMOpo3ji7L
7NMoWREWAmIxwFm+8QYxRog8a8cE2YeP1gY4RqzHzk534tHYtPfJg7bTX8Mnc7u0KJbxnqm8hJMl
/RkXIdVyC7+Gsvs5dtCDfCrR/iWeLH+EQFcO2urO5rWaKb26tQhM+mUmsSjVDdyl2r7Memsr/fPt
K8R7nLI8AE0qLGKbIMFrvf4DJFKpwVt58XM+oMRQgXGH107hPU9Z0h+1XOZFpUvbepOrf4bEZo7n
KQCIe4wXQEWx4BLU8VaRcU8Qjk5z8HuDTdkS0Ultq1c9Ejjnlf7GrZ1iXJGmTIqmxnj+VVkeO0Yk
e4amnNQym+xWCe9iS+UEEt5HMb5HUcWmbgQAS7tx8kHu/k1ZDE56wnvTsk3SFFjFXogwb7pgSMhb
XMlevkB2T3RKYLswnkU4xbwCY6L8Sfp4+2DyMgW2c4q22zCHNE47+KQ0C1FR9KpyL/LDF6o9zm7u
Wh/TO/kQgnNkfrxtnRM32ZaqkoVmjxsPzsbwDTNqTtF19hDz5Dl4uQBL+DNAkMlcOnjzyOjvxcDy
8f8XTdUOaSv60agcoha6LIPlz9p4mtNoO3YNp/3B+1LGw2hCOiCC4ScEoPUUZQxGt6CLMQvO9eD5
GYNJe8Q6s/SJhjEo8fvJPRf56k63TVv6gEyPs4HcpWUyH61Ug8IkLyNCyqI/V0/dq+m2AIRsk339
Jf9y+7xwP49xMVGStclIIriDTxeFNFTB/g1YSuGJ22zDK7jxdo3xNlMRqNFQo4pZTp2NYWVXTnpI
z1Ue57N4dhgnE0hTrk8EtUVbmEJv5ZcniIzeAbY+gVYIDLe7/I5XMKU/esOVsp1UacmLWUwQ9Eik
UcI6jmDbkrf/v2aYx1ehCPoya4h8897cQy3hkKI1zO+x8b5GxtdeZWyFZo6GghF2dNx/sh0oG/U/
mOFlKCZT2NZLEdRhdOBHJz2TNLLmY2qYstES2Nt2h/Y+l86Tk6OxrdNsKYVMNqmY3j5D9Npd0Imq
hRSuMuL5DzrRtw4F4z/UwMi0zEKJuQOVZ/QRZU5NtNOXrHKFM+qNeEEZ34H9LU07RiZ24B0WTrQ1
GXeSCLWCkidW15IsO+2gS1J0nMvGW0zGhWRVB/mCBf0uS+t+9BaaIIYZoLIZ18dS1TiVzL/AQ389
XUzGgyhN2IyKDGug04XCmuylD4XsBPe6Sw1n5eUdl+EI96Ab4c0b8ur2JuNVxF4dkU0jdTE/QWbI
rb1xazpWhrk1AI9Tu/oWfQw2BUi+4o2xscSdotvy0+At6IPzgW+c+8m2Us1YgbxeC9zb5BMX9LBV
NsKGP3nBS3vZfqqcL4rQUgCMP09gDieAM2Fij9EWw98+F4S7Khx4Vapm26djlCa99TMiYagTuDBL
tnM8k8PttEu9FJRt1NqDiOax+jwfg1eI7mzyZ9FVQYHNzfnJyd24vexsMWg2BSmmIYfYcGncFqS7
LnRpG1v2M8/a8eBGvOTRYrIauWjivg5hryMgodfFwE+2G2g5DLbq0ngRFVzAc+aqh/kJHL8OJ25y
vJXFeKsJbCVyEwPGSAU39DGhbmScCj/fkKta3lOCBvN0hbN85FgmN39rpRlHNVnWNIqEmO1cqArg
nUp1vWLbuxR0zDMvTeclPhbjtcZAFoYGVXs/OVa7YE/H2nRrt8a5/i+3lZOQWIzb0sakVoIc9J9G
12+NyvTG3nQWnnwBxxVbjINSzHE0CxoQFwCbrw3LzafRsXTIMfyTFOGvayqJ7OwwujiqVhCHVP4h
xdS9/j3dR65ITNBKA5AtCduCzqR74Tnh2wEAhpn0Z2hAOFNSaXB4MylXIBHu1s8frHPslJj1l+06
QkVSfRS3NefpSmfir2cUppmUaNAKVa06PCtHefk8h6ori6kjltBt1dLdgI/n3ImbfSXYY1Kjoi7r
VmzRIR1ajBimhhOHm2l6HiHxmdT3AUQNgvJ7Xb3dNnu76g6zjBPqyxz8gzlWeMTjGTp+uBoB1PzS
U1nbxjl5pQr84ug+Jnrd6DQe4td+G33qtzze75t3Br+DcUZ6K6dlnOE01+ab3M1u0AEOmXDekbfz
T1hhHM9Y9ooREMqhc4udmtkkdxZDsdBTS7vwgMHffHi4vcA3nSwsMq5HG+JJBtZV9lvk7WJ8lsPW
UcTCLuZ90RVeLPF0v27XQ2CR8T6VVHYSLJm+dPcuHH+KnPFUvwigyIg+1zvNUb/Ed8WJx5rPvauM
P8oNayhFyh30E/VLmie8+rrIhtIxFbrlO/GN7mv+BOXOrnTKL7fXmXNd2SHiSpmzMh0y1deUb4Vy
3yWtneh3tfAgA+Bw29Tt+rYkvv/71WtJ0cRAjBU8ysS9hens7CnelIBgor694ZYIbub0sMW4IUUx
hQYKAVRhNuzimZQ2TRe0CWBercA8JL/yfC7PIOOHrCqfrCVDVhBJtTNLcK8pJ/yvBi6Z7oJmaUCu
MVdiMuTO0ENEE2n6IXePWXKHGRLHTDg3b/1AXtlhLkIvdTIUft4JKNJHC1Fjeu6/C2fV7d12lxxQ
N74vn7qH2OUVxNdRgVeWmauA9kcS6VQWxAD1cVxwASK3/0hvFqJsQaRGWjViIOn2uVxvYP8yq7Bh
ujWlbNAkbB3JshI5ArSmdlSbKA45iKWJywg1ClvcjlswvS7/YWBlvaJ19RPYgN1KedlQQj86M3hm
wdCzN9EwHl3wpO65zZ/Vs3pljbkcRWWVfUlFGHnT7FonB/CwF2zjvZcmboWjteOmrjyTzPVotTxu
R8q6iuNwXHYEqrHe9b4pWZcP/YH7LFmNIFcfSb/oytuEatlF6ohEhNL07t54hZj6o5Yj+aJBgQ4E
6ErhgJzG4fcO17ODK9tMVLZMFTTphHxUN+ADu1cwuCg9gxvLSz7SvFXsROf8WXYHhNDqXD3mbo2W
Jn4R72ivB7WrH8IE7qCqux5EOfRWOU2lLf/Ivqk43sE9QW/Ko3kngTLWFQ/cXiZvvxlntYRiJRuE
SghO0zG2qzuM9TnonU7e+TNxjfAO2G3nqLDRW5GsWVIN7LYpz35mNJs27Q+Deha5S0pX8Y8E92pJ
GScVaBWohwiSR1eV5BEVqChLe/FIN+e2Z6I/dcMUG5y7OMkWscQ9/Vle7LajH21Tn1f/Wn/nXT6J
DczToMydRdCoHuM7il/4pQOB+s6eoIUAzKzEHdDjuVw2PE/pGAmQzELN4EP6efAJ3zn/QNv7fXCp
OwT+7GsP7VHbLJqd3mde8hBxMPA8l/u+KFf+oTUqTJhR+TvZVZiCpISWJAR+zodzvRH5t1tbyXgj
qS9MAdNsxJGn76cn6GA7/VdqslFql214w7WcUAr69d+9nypJWikRrXANZP1eg+ZKgMme6gkajqZr
PoHn9Tilbn/gycGuvkdkVVUxr20ZOttyFoYyCOQAdpXZsqcKhb3pcxvwuEjXL8bFCuPWOtWM+pim
7VXR2gbWj05+NIWvpvIiWhEgaPdJPHOS13V/drHI+DOwgGXoNNMcZjXbcfJJUvzbd51ngMm6IEg6
FAXFZHO+MzCIhSoq5xP+cs0v38B4LoiRSUZrIM8Z3sA76g6mTfpx1G5FgRSl2Q33jq2f+l8W2R6z
OVpCvkzwlRb0MCGB1gH2mZUfC+C1DXAcnzM9hartZy3yFUhXyhrHf66XCi+nke0zd/GsLBj2oMYC
kbeBeCPCoXSh0tdEgErZIiR7PTTa3FD2dKBtZKeMbEuwuVQUlFH9ef0vC8FkXBZANUnZYA4NerCQ
hKeHyACyZUJhxFxRQt5Gs61nU6jCWOhxlojDIN6O3yMXct3oxiqfCYjGm1Rcn3e7WmbGuc2gXAni
Cf0GKoaoDk3xK60jnmRol34Pgd1GJdrt0C6NfapVRgcMY7+2Ax/Js/qavfohjNfLojoRE5prar1q
F1U28VzmGBcYMe03Qo0GWs0YgG23PK/3Holv7S/jkGZAt5SyxopTx4X02XWy6WV7bqzmnSTGEWlV
YvToUWF06zxgmJhITfIdJdFUheG1ov8SJC/nlvFKQlWWZUaTjAmgd+nDZGMe+8GEtcQD9wbnunJc
oMH4pyESA1PAiBK8Ov7PLbseYo4PXA9PwLRbmqro4CD+PSzGYxmkDe3TlN2N8nasC1uZeQMUfwm+
FyvMfVBRpjNCKum0nnwqAB8EI9O2wGO22YL9Zl/uIgh5cwVk/3IIL2aZ028mSpUqNGdO5Ezorm+h
a4NDmOx5tY71So58scQc90IppyWmUkRwGo6QRME8Tg/miv/EdbMeQy62mAM/TFloFQURwDiiU6GS
A+UzVzojNfQSO/nE+7a/xIyLPebIt62hpOmAKKnY1l31VX1sPaOEeonmjyeSLjGgPqE4kW4XZ3Lf
/9pQu1pd5h5YXSFVA7lvChYQ7jx12/pNtwmN2B94zvt9mudP1/Xre9lpn0GHahfElemRgdQf/Nzd
IdzL918xVN/Z82jPd+/e82idU2f82nkEzgIl6aF8lTfjj/JAobXxs0+B17joxanbaK/d156yu50f
/eUpe/mdTIlE6q3K0GXwtRFdTIbfGZte/im500c4JczbOaXbAjAg2JLq8sqJ6wQqly1hZ4OsIP6f
16Uea7+J/PqRCIGG1+K+w4SQuau28W7w5uPwqTuZW/FVGR1eNkXbfmujGN81GLU2hfP7RnU7ksel
y83HtNDd/cOMYkqmoeqaJLGDd5qYqGCsQPkvDp6GatkK5hmUf7aCTtntHZVXXtKWpagQCJIkS9TY
WVw9lUShLuitcJeeo2P0POzKT/Gm90W/OZRvEhIH8860A7txxsOIAVzekVpxLdc/gB2/LfROmgUd
DrMJ4s6GYqU7W9qnJVX2QVNvi1l9jedgq8fKk54FnmAAt4faqD0a8j80WCzLtCDDCTkmVWXnU6be
COKM4lJ0VPcRmgD5NoZ40AKcyMbaJ3aHpyk/T1zdgCurzJWKIAUu1gWK5O04PlhL8iSky6PagDRn
6ZeTNLepLYvJm9qnjWulshdEwevtM7AWKn/bAuYnBPkwKtrw7uvyz+gs6d+11xYMRB7pj0BCaDzK
x+ITv0S3kmv8ZpdJyAfDqH9CZCYD0XJSnDbpOQQe78eHuUmWhc00JBEKNDqbbKjKHEtth+SJUO7q
eXSoF9tvQIHuVV4S2c1uhuSkhU+VUOI2Aa9CJQBU4J/fB3l9XpK6khz/9nPYrGRoAwOODI3vUhps
XQ7Pi5DtEyPbmKkKgiSdgzBeybVgz0S/QpRU5DzM1urAttcz0aEqUWYPESiq25Nl8bwIzwqzkVYn
1eWY4mWVzOHdkmYfVFF4NCf9gXNQ6df+uZmXr2G8b7LUoQmFB3rjiBCBbO0FlF3lTsY8E7d4upLj
W5aGRZMt05QVVvB1UEFAoFm4FPRQb8HXaD53dnJu4AjnLW9sS1m1pmMyUqQan8q+FtswbDOJ4gro
K+9bDw1evE9NRBgMoOwDN/LlJ/lb4Qteh452vUvsPcGaKqffKvfBucIcmfUv0r0YLDfB0WBqYJQS
mRRoNpp8bomTe2wXR5iBbtFrzmtj9ToYIN82TUWSNYPJK4N5wuMmqyCKEj2W1XdZu7eFtHN1jN5y
js5qmLmyxGSUSaDmZtpQ3cVPH/PPhl+Cca2ZQZCkgNcuveOlsLwvYxavWaZUNEngUlUnpxtDG2wl
nqo2tjhEO+4TcfUCXr6ORfSqYhSWUwlrs9N74+KMrd1hjgfv7houvByctgXXzX8Qv6Nl++NGXhlm
/EtmFVneCbj5rZeeJbcFFlx4W3b0PKhB3z7p9rAx9kRdyK3mrkaPK9OM0wnyrAXqBKaJtpA6hiOm
0gLXcIg1vgLVOG+VeYvMeJ8gENSlJmovw/rcKC+z/MMqP///HVMW8CuDrSMA3wBKnMIxKhNnHjXH
H75OsleO+yJ7jeSnRZPdKb9rjLfbttdPrKZSuIAbUunzr2rx2RIkjYRb4sfSx3x2MY8Wz/u4l1Cv
41UA1k2ZliJitN1S2LK/aomNWga49stYH6yoOVuZ+lFQlMNYty/wOpZz+9NW0mmMjl3sMVG3ndDV
LiLY65e7IV/8OhzsLvzcp8+37ay9j34zxKxhMsl9VYf/l22A5kr02gcSeAHC/g30Lih8dZsQPW6O
3dXwQVFKNzTZ0Fmesq5C/1wVkURD7gTFxhjCAvlxgZxMjjYf7x6sXrwrY8zFAzHqoCwmjOl4gLV3
UsUb9VpPSK8sMDetlEEb1Ec1MvHYBrMz1lEaAGmFjIC2R4j05YO4tXa81+3q/b6yypySZJq1RRJh
FUVyQc5ttDW05MvtneLZYA5IVMg16go4iTKAa1AmyDFVokrHRZEz+7Yl7iIy9SGAisRJbltq7+XJ
LnykMfDInz/qT+bTMtsVMlxqAvNOxxoOG8+oy1lkYnotNlJRS1hGmivLAXvvtuq3xjNRO8GuPYd+
+cr5UjoOfwShK4tMbBeDeEmXAhYz0FpMqEvQvCMwRp9/9hF53eeVGsBvH8iE9oqKIBEVa6oI6h1p
tjHG5bGLwlORjLld1skhhIidncild/tDOYeHRdJHfVZTyxYBqJc3Rllu4+SzEvImQVad8+VB+u7j
ruLAkOA5KKdIfNsJ2rnBUYZ2XJHZPeZIIejg3v4knjFm67SoldCphMMMFXNyJAmsmQtSiLACdqsA
JE3k4oFXsKrXr3yJ2b1El5NS0xHmUqOyS0txQuurbmwDebOUXljdKdluGTgPl/UT86uy8F7uvFrS
uFTTMiDGfsIQgHQXtORE1c3LOdeKz9ff9l7subIz1aGcY+3gmR8mlISt8+gX5+Kdhfz2tq2fxMsH
MSEgbKW6GolIppRPyvIYLK+6ysMGcI7Geznw6mNaTa4GccKiEXe+5MYeFFLBj5w74SY+Dp71o/Aq
B2OzPI6aNaDtb6vIxIElaf4HTh+BAltccFXCpUSQYyUsGFjdP2WbeXN7PddD6mU9mbDQpYY5ShHu
nFl/7brv4vTh9t9fA0P99k1MMMC4RCdqGk4GLabm9hiyh46DK9gEhbJeSRatdYHIclJf9gVQ4+aQ
sOLTZaz1sn77HbTpV5vaQVQLxZr39sgCarifakTLRvQLr9honOIH7wQxzkUuAZDoZFx1OUwdof/Q
G60tTA9V7nMpONfANL99GONW1Ai0DZmMBa5Km1jcy02wTw8ZXuwDQlH4kWRaWxdcrj+irb7tD/ND
2HEi/loL+Po3sKVUWaulRKOWF7FltJvh0ILhO7jvN4COOgqQhaGT+2hQotueecZol9hj88yjcuCc
ZYV5EsK3Gl0r4iznkFtJAs8sak66u5rOXyLUezHl6hAJUSnjKmGtx6X21Cp0o/aL2FbQqOE9xzjB
gq0epkg62oh6bOS4tcNkC06663fylscgxFs0xufM2qxoSo/ufTrkn3JR28qZxckeeKvG+JhKmYKl
XOBP0zB86KThQyAFH0zdOA1Fur3tbnjXXGHcjZaKeE1q6Bdqd6Mne8vW8FKw8PwkR+TlY5xrzjZL
zMysJDWk5mRSFo4W4K3VNG6fiR90tE7MXOQqB/B2i3EsZYDJk2LGUnb+4BJ9f/TOKExqbgCy+IIr
PHMWlLd5jHvRTZDcpwmOfIfWm+hIrraNQatpOcoGHS/UqyHje+IC2NYT619hiW1LdhUoL1QCDEdH
gu5M32Jv2BIhDoQphlO2+beazuVmq4zvmKysClqSGiRNlQqSxKDFhVodqnRD7GTb9m7ecgHvlKv8
+Xq4fCSTy2ij2iw4Q4RRbnamaitf0g2IZjaya6RezJVG4+wkSzCY9WNRWGD29xtoRpqjaQ+q5hQa
+pg8Ed2/vMQuX8Y4lUxUxDAkTD28V4sxdW/+TBJ1AZH7gkO93yceeJqFb7fPKu8DGT+jmDnYI0mC
NLdax2rCrYEJwroxvklx+/W2qfV6y9V5YfyMNcZZJo9YTGoIAFvmKK9onCGj8YQXaFVBzTV6aDEy
NIycEEQfcevQMHmMGFSQW9YIbTW86Jjjg4aZbVYzx2Vzv49xNHmYl8U04dobTzK4GupN8E3chTsJ
7FBvFpBUwg4io81XPmidt4mMvxnVYDFn8jdSMdj9lLlx8mLET2rMA0RynkYac/uCNkXvwyCWnTwf
7HZqUTEOivA46qD5twxwCdma3ravfSHLXi9ovcrJmnjpPsuYF0RL1I2EKpU36Dfv3k8RRrfHj6pN
LNDTCUkS5/SszY5fZ2osTZ4cLGMYgxXfrzDuUkJZlk5v9gxdWT9yq8N8KjcYpEaNBhwn70Qg0eMA
FXHN0WpbwCzj7Wu0epgtqPep+A8AC+bGakmEUhFcoG9IYKYqvozSZIsBN2quJlNXZpjLmsdl00QC
FhrVqC0BagjTojjituU0fVcPr6VLUMhSTYCsKaxd5YeKFSe5VuB76sJyDGDYpvJbK50boeGdndXT
e2WJ8bDQsJSMrGrgzEt7/pB7SwcvYNejbdGQmwk26NxPXuYv9UFI7AwsTiJPb2R97y7fyuxdJ3dy
lhBOqf4xucCLYGTJOsWlY8A+yd3rLSTIuoT34fRhf/i/qw9n9rIpSwGMHWTWW94UzMGXp+CbdqJ3
XAw1KJnLD7JezryyyHjcPjE0QSTaf/MFNyZ/TA80NkV6Sa0fQdTFac7lXfSdR1T13ou49aWMC07L
0rAECzkQ4Kx4N3c7OGG32qZAsv6X+fs16Bsa8JcNZTxvGSW62RCT60+4NOJ0uBNyG1hpmt6xXoRP
C7gWIx1UbpWjK9vkhZdPcw41S4GYt8sciBpWmu6psqV7+p+qVZyjy9IfWvE4Tu27RuxT+yG7JzUX
IPu8cKdtJsjlpC6/K7s2V3m9uizpoRbPRZqQRufoqHv9QbhTjsVT5JrHHvDCHwVq1Aa4HqnFX2kc
p7/+KLrsLEtxGBdl0LckNDD5pP88PdFscesLm/ojn3WFc0F1xjMNWqVmmIVFR0j7qhQ1enncqX86
+TduBjtmYpaDaMQxzkmc2e2+ewseVGJdeei+xJNdHWLcyeJc3kO+W+Qyg3JcvM74n7JLAnmqcUvy
5U4uvDq7r3roV4q8PVt9W17tGeN1gMnACLyIZRy+RvcThibr87ghPTwS55j9GSDsbbblbx/vDjJe
Jw+7ojVLfF8GdXJwZ221zb+CiH+7D6y3KaRCG4jutHmTfAgZ7LMv9PZRvPmV99Bahxpe1pIdRIlT
tcvnCrZMGoPUIXcYni3IAYUHYnWNnRhKKxi1PQ8fzK8Es/kPcAXOdrKzKHksFnlGI76yjuFTqd/m
/ficx1CJVjARFpmOOpJs8+AUY/qiJ8Jr3ANVLQxODd4MwZaNxAmm6dPt9Iv3o5gUWJebsQsm/KgS
HaM8ClxV+RAvKD4HZ6t4vG1rvUVwtQlMbjQH3WT25IRo7LgHvAgaDkf0pLn4DM4JNhgHJKFHZrQ0
bEdCaNKBTjDNTfJyV46fY2kPzcBoBFPE4i0iXkVlVKFTFRY7zqrRFtxwdQbjbsSwaMuMkgBqCYBE
BgKogKHvRV9B2ZrXh35vQd2yxjgdXRKGeolQ0GrcGbwmsSePdtTZzev0DX1FSgOMhxls0/YQOuhT
17k9dS7ni3nryjigqunVZKYZQs3OduZp8Yv7FKiC4gdGmIBkwJza5rZFnkHGE80GKIEmaoGASMJW
pcYOp++3LfBSORYlFQaB+ZMik5ogpAyNxH0AbJ1gEuMXtAON59sWORkOC8vI+mLKkZ8jSmU69BwA
5V8sO8u+3rbCWTlWQA6cSeGYUKNMDkJAaNH4Ft9uW+CuHOM1oqrr+yzGcgngpITgzXTQzuYxjjFI
I4FsK/B4aTfvm+jfr55wkBse55SecFNaAbf6YPAcIS8asY9etavzoKGxSAMhCFwPmM0FB8OmD/Gm
iF+CI727Q0dRwYgH7rYvxj1v6IPjIFnGQ01eslYmyGfyvxCf7gghwRtW451BxpksuVIPGgkCBHrs
69oPzRCdMOdJi3DyMZbtMB3AnaGNsAKWIluW7pbxe4MxTqOIeRnZuivG6Jiuy5KlsT3uYgRPZUiS
6jTlR4SG5clyvhIPbMwNLmsjJ0iPLsaY0BwM8ILiiDKYCjeI9MTX3uLPAWSR4+/gKwZgnGIAuEky
9NLMOxKXp9lGLqRmfQ8vP4O5fn1qzOjqI3MafMWX94RHrjfpKUZJSCFQ2ZlP3vqXl9LFJnMDyzGK
wp6G12dwGoLgEEQwqkfcadCzeMjOZBfsfltcTfe2s+F9LP371dWXrEYLBsJ19ulT3DduPBVOHvLg
USslOODIUSCSTAzJ68Ae/25GXVRoOFFrr/UUXziODsSd8lcDUuPFDnoDLrifclRRlIN17kK794np
FaiDvfUh+DIeeBXBlWm+338OE2+HvFDLmQoqUvyYNE9Cs4+jB0sJ/TC/N8Ye5HgWqqP3Xc4F2/15
oX63zATeuAy1n7DWfl8caTYi3oTHHrBhVBk83ubSqv6e2vxmjK0t6IsUZz01eOYYvZbnvp9dSTuI
wRfA8Dme4k//+rspppcEbHkb/T/OrmvJcVxZfhEj6M0rraSWWmpvXhjT0zP03vPrb0Jz7mkKzRX2
TMS+zUaXQBQKVYWsTMzOImcTK08PlO1g+LcSh9Km69/Ebnb7Arm/mm6uu+/3SHhplgoZdZj+5/k7
h6BN0nx2/tMYPfID60pmbBvdTcgbDHtjaIDwilfHYdyM2bbOTs3wNvmlOXKPY/rQY8RE7HKv+Yt3
8ctFUsGhipRmRo4GmDJeJbSPEDwlxl0KNTIWhON7MIAhQRIxmiZoIqaFLk+pmql9GxDkbik/B9Jg
+vr9FDEGv8iP/eaTCxvUYpJcq9MYYyUuPxVmAWK72s/+xikWJqiYNkdqVagyMnpwwTuGeuADT0rM
XNAZSfT651I1UZUNjA3SLbUqbZLaqOEUpfaR5pDJA1EGFB8ZEXplWoXsypcZysdBtRvPAvE9Quzm
e0QMPdqBdHY7HHgIF+9iN7Ogrw29usqOHkFvlJqkFx06w01hJxgrN6cbKQblFBMBx/oAlL/MQdem
PplHqN3oFkqJj5Gjb+eNgT4b/yruQbas37OuZ5ZNyn/6qh7xyACbyvgyxxCLm0SrkhlQlBWA0eU3
p1yoyUvMsemw0trlXvdSL3kxHqC2AUKZY+bxJ+1Wfuifa8fw4lvOI7E7ebke2VZS5sufQFXBKuQi
IpF4F5ltBzR7hM6AAWJTIFa8ACOjhPUXLwIPt9wdqQqq//lZB+ZF+J0ow70RDS5jAR/oISdO+AL5
CPy+kQiGVZctOE2CWfOEoKvuGev9/mB1YZDGUxlJ5NeCjsIq+z0e420PMKBgai/dLz425WO+mXei
BPYysAh8km7V/149XpqnLrCpb7khlcjjtvw4D/ug3RT1w/UlrkAELm1QJxmPOKDMrhHIw234iDrI
EW7+gKebHo9XhEuAifFYvbi+tpHGVEnKjLlP0EKeFZaIPleASYU/4SFgoi1WY/vCGHU2h1ZUorIF
NLyUf/vtm8//vP4BSVr27e5Y/H3qVIYc4G4zSIzdcJweqjq8yTRMIxrgH1F5T29lt/NLBqpxpRi/
3DPqGM6+iKY7D5q13p2cEBmqfyLPxGTcoz10H6znoDNg79oaqUx5NhqpUXP4YeOEpwLy9F63me6z
Z93pXXkX3OR4uNHtfBPejjvVjnacFb6Mu9zEcytBdqKl6+QHliAIa2PJxiyqhB7TPnVBMICh/9TJ
J79hBDvW36eCTZinSSQm+PuKcj+lP6KMkb9JDAM0tmpKMllKE5y85He8HW3BHkE2e5Id7jjuc1u4
yffFvWrFD8VdcFOiHkFbGKSJqKfnAHDS+KZ9KhD6Kks00zufeaetZrFffk0DsWYuGJUwB76l1H2z
iCM7z8vNFPKeGrfu9SPEikE0r8MsQkzZILxMf/y5PsboLxG+ItnVbyZgZVkX9grk4+IE0RgsHw2R
eOhRGkyKCY3ANwm8lInVOukNdxgd4ZDfDUx6ohV07qVRKhSpk5FxHUlllSOU1iH2bksfI2YBNNyg
3H36Ij7mL5CntMHXL9v1u7YtD7FX/mJyHZMU6Mpxpuf8wjmW5mlASMz3+o57ibFy2STNecLDCQkT
xq29WoYtPImKVrImQCS1gSdFk2xPfXMbjYNbxOG2GRTdNHTlvhKh7ZbHOcOvSFi6tk4qbOmzMKvq
hE1O0ETofdVWO6BBinkjiJVT9w1jlHk9QVsslIpIejEIakpmmWsQfgkP+R5zxo7/BuU1rwfhX27O
uz88GoTDNvQaQK+Z8puMu1WmopYYYYJzjrDmGuIEyaYi9CjmDBLH3ss9FvZkvYXytWKF5E+LGFxK
wtwbMTxJ9MITNMww5zXuKtnUT/5gRR73CxM9luxiqABCDL5lICNU78POrjaylx6Yi2d4mkLlS5ES
FGk94+dIDx1uqu42uSVjwbGr3ac3vVPfZtsK4G1woDEfL1gxjIaxcQPXzR3JzgtIhO/7x/gNJZET
PbWmcidj0M83/wVFASM/pXFOgyqWvHSeNgVJiCLdlFpsTuJNVn3W/C+0B+xUKa1Cra3rAZtxsGjw
WhwWbR2RPFyZIXOsVjdltZv52NNlyMTXI8PaCmziIm4qVIolc3OopCT9UO9K0CKMN9rTDGgV8Spj
+78PL1wao6IV38eJ4ZNPis6j1UBiI2VBClheSoUlsevUUs5J4rIlLEb9pnO13V/Ngl2uhApHHVck
xdzgNJy7tx7ndEDb1WYLRbHr7rBa/i6iABVz4nwGwWOJBWlqagbxs66lViowgjkr1tCNw04DO4/Q
w+niCH3/4pZAv8Rd4QyTKVqSDY0Ai982+/y35gEOD/gQ7yogdjjPW7NnXBlrpvsscqjFfikhzvbg
wRL2RNxZc5R7dIk9+cZAgGMjXlYa8hcbSkOXdE4ZZ4XAJ7VOdvs2sZpcdTLNdzPFsNqec8I6tqqp
8ngRk6E1Byhi1VhFEbp80UCfuDP1Ov7RpOk+z4Wn6z7AyqjobmQwir4QKdgeojk6HtW75H7wMm94
U95VqKy0d4nrO9dtrlD7kA8iKWcmbx20KZfXD8cVXJF2cDz/XXBB//BU8yY4INxusLKn4L3eQN/q
SQbGClxkZgORA+D1jsVH4M5vvmHzG741IXTP6nD/Q3n29bOog9crRhTJGBA5E3/2IPyNMQQWOAFK
IckRMT2xuf4dVuACl9+BOoC5URtILlEPqofieXqGQbzRlJvxTtwCjMqflENwQtf7Rpxs5aR8Xre+
Xsb8/2ohjHC5CX3dDsLAIb0Df5Gl5IWVZHfXLazMLi7Xh+f/SxNNMYfarBGsPZhNQZG/4czkh+SS
fqPoVJa/RW/PFUGgLmAWJrCgWvdG3qaYSkzr1+3XUqleSV9ImT+Q2f0iCGXX76fCnqU8sWtV/iFn
fAJ9SPgTN2hglZIGwat4JnHG+jORqPESpKHR5KUxd2qB4S2lwUgHgTCIv4AgvNecYlvYfcFWOCMf
9lsGLUkGrxKaToT4yw+fRJomtA08WTiGgKiDLMfhHfJQrh0IdFE2g0fiav0uvp8e0HN0/861QcEE
kRmQ4Um0ss48aaLctS2pmQC8fW8Oxc5HwHeyu8Qjz68t2IQd/afag/aSs3sWxJHc9t8+wMI8lQ0U
2lyihzOAOlkW0Gf1A1uU/Be/MVwM65rX3Xw9vi+MUeEsT7u2j0gKSWYNpxGrLMDZEKGJLuNxRVBM
ApavPcPmYjZt6eoxXhinglbdpn0H/lzSjUgf/V03Wnj/1O0BHK0mbwsHHiR0EOG+vuT1k72wSkUu
gatnrgqwvSHo3+cH/d23ajt9RDq5AdNhcjAaU7hD8+VEEDooTV+MTQb2YDQlWUnmak779UvOsLlF
KRP1oQQSNqy/fZ1fwWS01zbVU1aZ8jb9XT4bu6wEqWbkGp8cozxezSQWhqkzVvdQpSyJh4O9zRpU
ycq7yJKZD3aM/T0n2Yv16XGPgcUZ6xvd6nmGPGJlJQd/M9i+KTmZ+y90ZFgWSRtiYXGS4myaIizM
CLkjEKavydwelTQLTdGYe1OfODeKp80QcHcdD36JQcWbEOffQHd3F8os3pX1KmLxncnPXfwcUSn6
1gjwAaRjvR/xJNSb+Sb9oZxrU5ZjszaV/PvCWJgF2EUfuTcqJSvpj3mVmHI3MiIGOR1XotN5YmJh
xeADeSwGfGH0D/eQVgLbteymO1YQFsnZv2aHCky8wnVT//8JTf6ZgYTB3+Yv/lt97B9lZ/glvOhv
5DoYHQADLe6tPnQP5HnzDvTiyfGvSrTFTlKhag6EsUqSDqGq/pVp+7D9uxcKReAJ9Z2h8HTzM4Rk
95yU/Z8uCuHjnYFP/jPckj/9Xb64sEalFUkqynrWnK3NLlEujRySL2qOf1TdiakNuDJggnRqYY86
mFo7alVTwJ4ArqjzA2KE+eUS2bIcm5Am3ArQZ83cwFZAB1F6zDSKrOebOy3sUycR7FXVqCqwn+/H
fflALnLR7SCqUluczd8zrpjVK3xhjTqKkFRpkkCGtzSOugs/hx/KqxCZ9al5n27TR/03KG4OCaao
hcmMZxOJRHRSACH+LO+GY+KyfHcFfn358amMwm/rMcvIzyG5bHsCyfOWoO2TB9ZL+GoIWqybOrRT
XnaKTFiYJrW873yw6IpDgPanJNnXv/B6vbOwRJ3HSegmIcnAMwWG1cbpt2R+OgZMuNnjAfH1b0Yj
yCeUFUICJkkQF7kMrmri983EjSRPIgj2xIu2Ish0WG2N9Zbelx06JUiNDiBsQsWX7kvRrB9zPMKI
p6CDiEN6G24y19gyE871Xfvv2s7p/yKkD2mitj3I3FyuOtTTzzQ48rLH2K/VVGexLiretGOqKlKP
dfUuTn/7KIPXCSqAtaPt5trMHpXn1gPAzUn3rAft1YtkYZmKPPlUKw1XoYDCg+l2LAVzKIG55nlz
bpCARJupPV1fK+tzUqGm4IY+lngYlPsUNdlTURz9qTGvG/mHA/C1aVSI6aJp4vkSR42InIm/orvM
UgEfPjNBvJVe9XLd3joMY/EZqRjCg5leVkVytHchcnXtpnrKbe0lPwZ3+hYcFHZ8q1itJQvW9NAe
otxkkZWwPisVWxKVq2Oeh5fWIzQk08cMflOGTMrW9Yvi67tSgUXoRSSJJGdtQfApY7i/OKh4BDUA
9Q2YUN/18mvxVamw0oaNjxlofNXgB1p6j+Vnc0cE8sija3gfb3rQcJsZFEgTlxWqV0ZbLyIaTQ9m
CJLh84Q7aNh1zozX39hW3/x9jy43bxseaWkMG1DLXfej9Z7d14rPfrYINn4D2B1oarGNr+EjpFqs
Yjd+qI/ae7RtsND2oL3J99dtMjzn/Ia2MGkMclDK56Pi3yr1S1re9n8FDFisigoyg1/OeV+LmsvF
ECToS7tOnOuLIFHjewLzX788P/QuFiHxQpLGBrbLV9JDIHBHYQhYQZr1oci/L2xoaVc1kwZvzCa0
u5P7EGKU6XF8KR3jrmxM7BmealkjOKsFhQJZFuhla/iPOteNNHR8TRCzXAB6sLB5SCoFA0/djIRp
EAsTWWNg8h238Wv18/o3XU/TvkxTZ70TQSkajmh+zPljECuOnORmItc2Nz5eN7ReCC4WSZ1zOVVb
rpUQVUQvu80/UxAuBPvwvtuCDWvHgnWvu8p/l0VPHM1jI+V+jRItD+M7fWieuzp4YyyI7Mp3d/yy
QXUQ2g7SDmKDBRF5IEL53ByyQ2/6ruLJ53H8YcPfclvW0tbbzl8fkh47Knq1lDjiooOleuk+uwVt
LxQxdsmhdIjKU51gNraKzsjPkinEsX5AvlZNHXOhTMtIa7FquXarCN1J5RdnGKwQudryXayR7O/i
GMbDkAzDecwYQDkHnB3y4zj2vyZdm20xDniLi8tsqyr1bGZlqW44reMZDaJVF1JxBcgCkmxBpW77
Sgz0yO/gQj4AQkbeO5UkMZa56kELE9S572U8nDc+KjJO/qFXWwNz8dGnIphN8nrdV1c3bWGIOuVD
lJdxSwrrHLTSdRlaY7qrpp9/Y0RGt1hA5ayc07XFng3JhO2okZ0UAD/71dOYYwB9er5uZH1XvoxQ
jtFzUCueI9RxEEK7kf38pRWgenPdBitU0SNq7TBhQIWQo0oPvR1sIAZgi9t5R9C9bMaff8hCvk4U
5WjwMozKEA5pVS4OQhfu8sbfAUWzr2QxMGMZfFjKOJpjIJhdWf+QRWWjR2DmrIKTkcZgVtTUbdAY
DPdnfgTKOcGOjLEYkRz0O9/Dm+KhNaMtT96y0bpj6TD8Qy7/9REoD/UbgP5kYi0E3Nf3cjfYJZbv
RmD7IAUfCxzF/OjUbdRgsIuPMgTRro6KJ3EKa1MPhMArlSK8UfJBNn1+0LbciOuXAzGSOTWNspH4
VNrVXQKvKCAQpZcpOO/6BowW/Ry6172QbPu362VxZilP18B5D5Z90sfVRO5Ra7KbWvMNZ5zwBgaN
39K+bm79YH2FOyrxifggKQ2NxCIJ2oWKCOWfmTHv8Q+J7383meZRzspJCsUUSwp+pI9gaPdGU7nX
LM6qfxs7wirb3YyMW5rs47ev+HWRGNQlPap6EvYG9jnFJU3o2RXwy/Gosq9/PZb/GuLlhQW+tyqr
zkosW3E37htr3oRHwkU0OskrW6dqHfS2WBd1DU9lLBu5SvJUiOqJZnBffqY2tLhsAIA3mFDcKrfh
D92sb+WP7obbVKBEYiLKV6+vxW+gPBT8aFVSk+1E2HfCEslPCfGCXAIHZCIchHoaGD7K2kzKR6Uh
bKEnAIPkpQ6ygl6yJSJgrM1cx7x8HT0aqTlKCrIP/ty7HKAVm+zI3AUYAVAhBiDwnbfBO3miIxUi
MNkvyUnfYMTGbbYtkKPXHYtxc8vU5SAMmhZVLY5lDS73+LGfjx3rJWz9WC6WS0X6qZzrVFGwXHCi
YdQCb1QeAdHVN4RxcrJHb3phsUesus7CJBXuRQgutTWhI5YG1Zyyl7LYTcrPrjgMnPo3TrMwRUX6
RO6nJJiJpJvSb1IRI1IjxNjDT9w3kAD4GYtenDEyofVu85dNGqCZBG2XGwO+6LQDFT+owciUQIzW
JevBa/2WXlii4lvlGxzEruEf092ftmyGrjoUDqBdjkL1795MFuaoMBcKZaL2BETXOKloK66w4azU
lDz+NTkJzr9o0TCuJRpqqYdSWE0z1tfaGBzdC/a5bjygRXOcbCKB+VedksUKqaBWZ2Uujg22roUK
jCRKZpDcS4nGSDEZx5rGVpaa0WlcL2mu3/r20Dzx3Oxp3P312LF+SSzWQgWP0ijmuCAvXPG2dkfX
Pyt6jBgZdRTvF4llOtp6BBs9HwbeBMOJwwpf6929xU+gYgun6kOWAOJAmt53gGfbcuL0x8oaN/yW
EOVJP6ojmFye2CJ36+8IC9NUjCmmIaslGatvfguubGW7YAeuoy1RuSfEvew2znplvrBIhRpIAPwn
h0pxAC1CG6pCvXCLvqKrQpQJiGzP2Oa3eHZyhw1ruGK9Pf1lnUZq1p04yB0JBf1rue23AogDssN0
BPtJuWmdeENA4dOWg3xLulUeOZtJn8M4qzQ4U0/8phdyoHZqe8R0Rf0IGP62ecVgh9N7/2bJrBSZ
ikZizaNIJ8FBiHrkxIHTlk5dnvKxtK6fJMZ1RaMsw8jHq0mP6gQqNaEbSWJhtc3YWrGkQpOg5FIL
as2ld93oaozQFdDyGyqUX89ZyqKejuVILGafXMvhCFLSauCtREgReA05ZKxvHd4G0s7/r92pzKoP
4qwG8hoL3LUYJiZTOURgdTyQ+YHry1rftC9TVFDi80YwmoQcyzCCZu5gDunbQxGziFH+Ifh92aEi
jybq/qSQOxjTc48kXQyPKhr8yVMJcWggVBEKZgep5AvmnBwDARKMTtdXun4evn4BFYCUeejxEIwg
P3fVQe+rn+A0YTDIkj/xrbxZ7BsVccJEMZRGR0bs+8VJ6iEK1TZQUOXGxqz4PrX4MsBxiBgjN4yF
0e8m4dwV4JnGpy3qz2TAgEn2vyvu4GXma130E8k4JqKfZnASKTip+V7gHgT9+frurJdsCxt09KgM
Py9IU4yoF81bwiz2c7Syxz9cMiy3X+84LMxJlxViFIioRUnqRFSUdd0Zi02obDO8/xK62vp9fucT
C6yxFdQ5mMZX+6kL41RW02Pua24HrJXf+Ttpk3gzdCz/1YXPskRFEkGY+SImXXFSoykbsLWdZ9zY
gxar4XGxJCqOSGIo+E0I16+SwolzNMi6wVEBTGW4yXrs/+8ppsNwr3BN2MywA+lzB2phSmSqGP2f
N9Mb2kLFNnfCOz0wlSd+wypEWWH5jBBbXAFhGXVV56OlCg7crQw5Nh8qYoaHSSqr+Li+TkZYpof8
JyVtBpFccdC7BgNQ5pTtPksrmw/Fv7nXvjaOnu4HtloH0yN8UZ46UwweVCk0Z42BQFhtFSyM0HWR
Uv+B1sINMdbrgicBnUT5hgVWYTgHrYgyjGHH5SLqWB9clZly6kcwBvKzmdY1eI1er2/RejINmnBN
JnQMGNG8DCHxiP5HY8AV463v1SDuLQ7RL9nM9prH22BEhXCQZqvgRWCVmatnbWGYOmtVFOpRKsAP
xczBci0emMeKmYSQgPvtMtNFngfzl8xDd+VyeRpmZ6CmSC6zQ7sXIStKmLYmNzuJQJmz0JUrFP+4
YhbWqJCYx3MSxYR+frCKZxB1t5ipBzchcPXdYJYOmC4ID92/YmIgzndtodQ+NiPf54ACkhjZbqUN
ZjdItmWBe5XZP2Iuk9o6TfINI6yQlDeOdtQ9Iv3UHObEIuKYMnSVy1uQzqfvHLM7uHoCF9+Xyr8g
WyfJUQDDSdHbUbTLc0eBwIe8kd9G/l2uVUZeuZqULOxR2ZbeSoDknpuDc/wZG4Yj8tUT4wCyNo5K
t3IdAyilkUtujAkvDvN2YYs+L6itYv5OgDRgqG6FTvfKUrY11lj1epvua4F0fTcYSSMq8Xkn631z
CwYP8PcS32nsbGvs5D1PuH0YK15NMBdGqTg6apGqTTzOpJBCExdyCTMQ+siiD3+6za3TJtvsUTqj
uZlZy2rYWRgnAWNx/QWFGAKdg5Rp/BlnVnZP0glCshVb8iOGYE7D1kczA1xIn4xVM3yXrvemQE7G
ssGnJgio4cd8VL3svoeUM2pqXSYhwo3vk9hMOkjJ2+zcZp2zYLFyKji17ZBPA4c7crAEd7gtt/U2
uSlPyV0EhQooyYD3C3ywpmj3z81J580chLQ3bALE1aRg8TOoQBVpiZQImMVxQ/WnUTw1gW7H+isb
G7KaNC7sUEEq03QZ9Jj43jFkQEJLuKk32Vb6FxcZI0ioVFBq+WIMNRnPJn5bOb7eOnmsMeLQetK2
qNupI5OnQyYq5FnkrHjujBvZbJ0G0vGJzWyvrW/QV4+AOiG6CEhUCXoqQMm04+Rg9N4AaB6EzKTh
XHyGpaX9xu3Jhs6t39Vfhum7WuniWABzMK6wyRkwc/DAOeS5QLJkiPJsWDpc65Hgyxx1HpIC+bmo
whGHBK8usryrtepeNaqZEe/W/ePLDuXwXDPmeBdGFpyVES7lAQFVTlP3enhhLYbydr0M86QoUT5r
8XjDRZUNBosXRQvt62ZYa6EuRB9j6H+khKbasMI+M/1kYvj6ugld1wWgZDRep+5DIZBUya8IILUY
zCZ+SnqVsSHrXU1Y+I8J+s3YAEINnSlSLXh+vNXfwWBPZiFrgEJnc3qvPAlE3HaEacjKklG6R5YP
JtGAsAc717/naq6/+CXUuR6SOAjCGlmb3qSmoYVWIzwH+ROnPwjD5rqp9QekhS3qXPez6BtNB1tE
hqA86pDmKG/5TeAy79jVqw5SZYJmCArgm5SXiHHZjDoQuAi9414/6B6Rqx4/6k0PHkHVFKwcE8x/
9MxZj4CrwctQNEXSIRGvn6cUF9d7LSiyNBO9Ez6SbtsoeU2L+UbsuK2BhhnDj9a7PQtj1KFTxCaT
UeOSG1X1Suh0Dgf9RJC+zeN8YGe/6zu4sEfdNFE5KbroI5JAP2uj+tlxVLlTaBgA3BfdSyomB6jd
OoPOHTg5Zj0vrZ+ahXVqV9tJTY2owD03WNB62IyYb0o22g2UvFQzgfKsdEtUkoQD4ENTZPJ7ma2J
vBobFj+Big0Aq2ux0GLcgd8lm8hR38pN93O28NqUO3eEIoURi9YbbF8G6b5CrMTGUElYc2v7d9zP
UDIBykQFSRRDQEmBSmdEmcN6EmU48ZnEbeHEgRorTUJ6oYbYAPvQItKKVu7LZh5+MoICOfTfysbF
AqmgwA9qh4iOBfau9pMo3aKTDWqjP/RRrOek1Wi3MEZd8FAri7WIsFX1omRLYehARdBUo8+Om0wh
Yj3SM5zlTNq2+IptMo3TIOB+x9T7SVVrRxJTRtOadSIl6m43qkzUOMKXQsi8kbL4W36LCX43Hk3W
VcFaDhVspmJQ6oGkEWnPOypfelM+MgTIWPtDxRc+ztsm6CbwPwShJ3E/egAnagUU89Uxa1vW2WJZ
o+JJ3tVyrA9YUINJCeOVMxsrw2DGWwW6atGuQd5GoDCByxwJJW52zeepKMJFiZEHhFuqdQWXQMaC
HQhXj7qpWOldtykYF+/6xhmCbuiqBJp7yuubqGzEJMQ6qxlqj6q+6+qZYWK9i2d82SC/YeHrmqIP
IU+A8NA9Rawic659DzrZ2G55M9pXcMnijXxQdkN57bIXeBGs63h24hX6hbaJ2xB4UgSrMYi8ghsd
aZBOgZHfCpNxl2jtaRSjfT0V7vXItfZVoQnIq4KO4V6D7i2PgcTHGXn6UIsPpRhNVRUYuZm45ieC
AL4MQ5NENA+pjVPGxBDyAvUIhI+foZ2G+ei0tYKbyEGtvCPCsvMONCzoU4S81d6nu+lDvWURs62u
c/EjqJ0V+XxG2wDOGleGKTXgrRd66/qnXO0CSWgAqxgTASqdXmitSgaXKfAe/eB7OBAm0RvHJec2
+9oswK4ToAPMsLm2rqVNal29L6WxEpFDCIY9LoKvVgBtBgfCFcnb5Q4RlFXZnpM/+uAvbVLRusm1
nldruGoOhUfPv2uh3YbF4pRAu81qbkML8HIitwiwU/RW3mF4usZVSOanOdbNsdb2W/4WKpxXMRgM
hha/BY8JGIgTNqT/0jp4QWMTaa9FWkmXJQ3qCGD6lqi47keF3PIdbAkP0bOQutOzAnNgH7XaZ660
hs4cLYKJ5k5MDPZadJBxejRDEs85+WVgkrMgHGTS5Zc9yZ1Abfs8vAeOAYBXtScVgPgqOKkjf0SA
lrwzN3ytB7SwThd6TVBwkaSSfvyOjOMHmzgG5dAYouVGMGad3WyjU7jRNzi7D2xoG2PxNFAYc6S9
moqa5kJvBylqloZgA+keAq079VXsytLwFk3qbOpFzbjJV0uT5cqpvA5c1/KfFBJ53SuI9qD03djS
TgDFLHl+YA0QrWWsMtiUBAW8/uI3AQ6goQWxIP0pXe83tRYc0iR8KlrxrR0AJmaEjrW4rPA6r/Ea
qMO/PVl1Gp8nc3huZPZ2df+Hd09FEYC3JDMC1cHf2ANjkaarmiB960hwZShAPAWLU8zZDTaCOeOx
238g+QIhwzRYoWEtNCqyKEu8jBaFSvNCFbmfiCHBl5MqpwMZHjTCvNmBADYAZt0NMx9aOSWQ3tE1
g9fJ7Or5elgkD3g4q3soGJNyHZgWRMMEiHZQOHis87gGn7uwRAW9pi5ljSeZF5RmXe61hjhLsGsR
ffTOAoQeDRZWyXHGjVAx/8IkFfu4LqnUBHSerl4UVuzP0P1TbUPP7NF/VJTAlZsQGga+28fpqQs+
/OFTHrKdGHTbUal3mQo8kQxtHNTYQSs7udF4DO8iae63HwgSMLLbGqi5qCzD76T/QEbQjAJGOrYV
vC2HRxH8HV5jExxHfgee1XzHBtuvIX0VyYBUNMbRDAVE/JfR2fCLKZfJx5l29ZZwsIHe1iHceiGe
fVlbsVZMK7gDJEmVZVX/dg0leZIovIKUTfSd5FZxM4dkUpqlvYc/5Nf6FuJHQIYpNuMDrxwnRdcV
pHE6L4MAjbr1o0CN0BiF0xFd+WhD6AXB8Xgy8D6qukMIDW5mA4z8SXpPkZOKaGAqItEluvyuYsHP
9SDhu/KKaRz1XbbrP+RT9moceodkjPld+sRSdFhbJgS5VV6QDazz3L5ZnGKRN6TJL5DEhf6PWrwt
FFbBJkor95ligKZDk2QJWTcts8THSSMM0Jx0UWlsdHBchX3qNIJmRio0P+uTnpjlfJP8mvWHgeft
OkSAzHeYDefDh1LNzDY5tpETFM/cdFtVp7h7KIy7OHsxggMRfMwBHx7cZAAPXPGRDm9SpllV9JI0
vp1zOw71zPzRio4/BXj/bSDLfSc2D4Fw20T3enJM69t03KjxPW7WpgtNId1DoI/T9noem+FoRqJn
JBYn2MIJmh68ZnLNazg8CFwCZbMJoeEgxKIlxptIPGrt62Q8c2AJ+9EJVjhuo8kMpk0T7kSftzI8
PnOchQ5bXwRmI9lz9XNI9xXgyJVtDIDzZIdRsyDgp9VWpvou33JmL2/9+jNoP1rps8RAtC7vkgkE
iMbHqHvcIJoD2FZDO5xtbt6DK41D6QuI5tTaYbCXRIyJmX5r+f6vITmpHLjU4Ll6t5F1T4mOnf5b
5xs3DgYTXLFWHnWeNORmiMfV+EnXGoxfg6qLby2x1a2m3QbVpiq2fTRbARBj3SFV7/nRqYNNkez0
yc7am0DfN8H9BMgvJqhEoAikB1mEonOsm/30WoXPhfEkF7tIv00+04DwmP4WZy9WO7PmJjuIzFx9
ixPJzMetGspOpOxESMi1xV0z3aXtRkD2o3iztOPbG/xflW+O+XOLPrvhgnpSDp/D/KYbjrn6znGi
Nbe3seAVwWzyQmxy/C7A41fzVkc4vO3H0FuF7wa1F7UOpzvxBIFtFVeK9CMp7GpGcjtVVqPshuFz
KCIz1Z7a5J3z8VJit/dVsOnR0vOPQvckADtURJoZFFDoFlwufFRABFnF+zJwx+KDyyNXHH4P8M+Q
/10kOaMkWjnAqoIb4EyIoyA+XgaNUBABtiYVgZhFVg8yJVDCMkLhSrfvwgT5CYsYEQ6jERfxRELh
4MgWYcFJgGIigDOo+TCmPdcaxqqKrElGqnZWebm0pmZJ0ElkzginyYpPhtsdKoyzq2/zpvtFJBAw
CbSX92OCci90mhsWX9RaXXvxA6gOkyiFXKRV+KLR82iLlp84EYZfweCa7XtUWqM3cDYEX+zrX3lt
HxHyRQRAGWun0zcwukziJOEjx2ljBYDPVr+uG1ibCVCXFqg0qqomudR7WCAQPsLVnuKdRUUBHT3N
XrLHqbcztzoVx8BlfdOVK+DCNJVOGTVfIbrgk8Z47pDOSsBkXO4vMHAXZqidm3O9avUGK5wU321A
XMb/9Et9k4QgOfJDRkGxNpt3YY1Kg1JtiNu2hTXF5K0mgmggX5tgwTcwaNF4mSXdps8YtziRx2ij
spSd7A42hj5d/QPqKRtWMbWSEeLn6Hg6MyDujAv98tyImAP+Mzs3p8ORL4dNXufbXgwCM41HqIGJ
96D+YqShK057cbVTH3yq/VyPS1ztQa2ZQt5ak7q97rXEM+icaJk8UB+ZA7FCAjgtnsF9IMllSdpw
fXwEOa4jhvEjL+UtY1tXqw0DXQ9dQGWKD0l9x1gVIb0+wlcHq43M+K26A7O4g6sChBqv8h6125Pw
eX2Rq59RRZapiWiJIuW83Dq8yRllNOEzcjLaC/VmkFn8DmtNLAUpO1qtoEQQkItdmkgrsfZVck3k
exA2gUomO6Bd99CMpnGTuihyCHtj+Uwm2dr3PoBEQuUmtn5b3bAA9auLXfwS8u+L2yRt+jELyHAQ
SEH18h0taNYOrt5XeBaCIKaAApXOaVO9k/qEoBpAR+cSmCHpEfJgDJBwXzGR0SvrURWUCsjYNfV7
v3dO8v9UQ7LHvQa3EgoFQt5U4ain99qvyGUd9JUy4cIg9QHzfgzQtP8/0q5rWW4cyX4RI2hAkHyl
rbreSLpXemHI0pOgN1+/B+qNVhWKUVj1Ts9MPyhCWQATiUTmyXPgLQ7rPXvoPcjkutki6xzJzPA/
P/lO6VIjlf89+EBBQDQ/jO170X2+7vh7BaeztQh3Evhhu7FOeFGGeUbpFS/dY/wZqFcbmXhxY940
GE+T8xXKPplwHaVTqraUO8jgL4aXgVqJawTWt/N79jQeCeBr0rfdTvXpbKFCpNQtZmQmQzUoH+fB
JUP2s9e619wegeXXiWes6yHRrDsrr27jJYeAx/iQZvmnNJGBU/dAYWe/RAg2bYtKPuQA+Kha7Q75
6FZpdtD76WAZfaBT6A8RCL9uyL0my01lreOdeE5NkKqaKFCpaI8I0dXIKrpMFd/6wnaX7aVEGXm0
7x3nnkinyXc/84ktHidOPHirkgmNGsKnyatPWpjdJl+4RuE/k+RdlAayk7m/tycWhSibDrh3Gc9z
1hvOHLIcvg8BJwGU4yF3Tyd2Em937KIlXhmopQ66NXK8UxmyAdTY9Ic2VN7147lTn4WJf41YvAR4
soFKUrWWxTsf2Vi7LRt8lGknfQ1tbQuuW9priZ+ZEvyipTVlGsG34kD0+jGLrGcaciVt2ftCtibB
KSynjzHZj+iZq2XjWskcZJV22xcEylBMKki0exWd7KDgEDbQu1tVYwc5b4PuAZfxmIawFGlB8yqb
jdg/W38+l3AxzHaWawqfMxzIJ2p8qbs+jJ2Dlb9reexf/157yeapZwiXw6gM6ZbyR5o9x6ZLcuPN
IijCtW3t6pXuMxXlC8M6XDe6V3hE2NDQMMDVjixXCF1q3ldOQZBxD+EWmmERDLfLM7DQR/0QB/8p
fJxYE70/adMS7PSwRiLwBnstOlDkaED4nMNY64+wGF5f3168QsPZdhwbLRFVzNGUOk10jdMim/27
VReeVkrTwJ2iPaXAt2kmqnEmFBXOT7SeLSuJ543ffHPQPVUv2zELljf6VB+GX7zbFKyHLkRPz8/e
lKPsjbsXtE6tC2evGc0+HzlCySbAPNfTl3rVvpA6fr6+j9wNhDfD2SKFQ9f2UHM2+DB2oaJu2LZB
ppEgSe+m5c2cj+XGfFX9et3kftGAYwctLBAjUUJKMdK43wC2+d31DxoNZfEmypBRH+hr8pQNRxpy
zUxW/4cIjaNAUYbHedLEVDfL9Bwjtliqo2teCVHatXs3q292Llvf3oE/NSR8OiPZJjgnDkN+XCOM
uOvuEmIIMcgfpxRZgkv9xWMFtNXorRwssjc6xNtouOwA7eUF8nO3rbbF6AYbbku/5E5kGR7Psqub
7Kby8Fp6n+it+Su91d+so7TNtXNfYOQdQtoYikWKL3JNQ3lmNfumNFA1UX/1LxCbQQu893lLdIR0
AuayIJ0gbXrsnFNYtXUDNL7AkYi8P8zMyADEkREuIb3hDNc9dKXKG3kesVcVwktJczBTp6M9Kjou
Wa1eGytY0l6RC69mOCTgMOZ8CeoPABpsN//krCCJR9v/H+ytbK07pxU/AEzkhPC4J44SppVlKoma
4wdY341tCVoUrHUGyLv1XtDAALYaMzDu9eO6c1OiAww9GXBGIRiKx0arKz2vzRYftXA8J9ae+956
s+LyplzmIKnS43VzO4HdVvnr3iSo0140diCgWkISCsHBpt1956AdS1rZq3cntp7ZEA7oMiRksObF
CCsKJq7aZ/oxKwpJuNnri6IdRlFKQD8HvTghzG12ylK2akAtehADylLP/AyMO0SYytCqXBWPiGDj
io+H9ol9jSGYIstx9lJsWzVVdDzRrML8qZB5tE7OxpL/AhIx0HosEM9jX/+BJ8gkYXa8xMbRMyG2
ZGnoeAr3CLWUyjEKBzN2pX5gzheoIXkJKb1ajdGgkQHH9t7CZ+aE9G2qpyTuEwOhTfPtCD3uAD38
+GB95CAFlNoPrSPJ4vYOP0yiUII2smlYYtFZr9o+J6xzENzyp9WbclePurvyqWZu/wVUwxDDHStP
U8CbgjZrJH0V7wTXM/v8z08eGEy1oNaptw7mbK336sUJsy+pbz0sz+nD6mefyYH9pA+a5DTu3dW2
gZKNQRwHCxdV44BX7bSya1GORT9DLQ9mGhUQ3Phdp70pYrdg7tyBGUeW/uyVFs8Mi0UAW2vrdMUX
3lqfPP8z5Kt4igNdqf8dcJhR3pSc2b0G+plVHoBPNrmdx9TpUTkN0aW02uOi39EqAg9RAFnUQJ9f
V9CS5G8T0LP/hyXzsCPkYifGcW7PjTtL33SzxZc833ZHfl7p3Qge3e8cOVZGMtSsZItNsb6A2LVl
cUKMEJQjhfZsR3qw3arHLQ60ycctpkTokPrOh+sBfv/s/utSqGycL3NMqr4tZyyT9C/6ds/QFg4N
v4mon/StPwXVD13OycDjz7W9FeJTvFSm6iQ8PoFkqSeu2rrD4BaAqHHM7qp40OIznq6vdK/rgQ/q
ICY6SLIv+lSzGtMR6CwnJGmDZxDOb4kWWYszUzIFot3QJghKQGPQXR20iOlb7s2ssV7jldajuxaM
+RpNl3db08ESsCaKZyoTO9STPhyKaZiOarWwysX944Szk6n+SjJUUqyufmrTFupgVe48sNIAzeFi
mBISmz1E9NnqxIDEhiWmdu4AmQ+KsA1ZJlfGUVQPfCwriA30w0j+FwyXqJKkZO8GP91Z4W6lRFlN
a7HxOdNILfqgXzEbz4gk+u2G3JPvJ8QglYfFdcMBMYv1uVstiIwcynLETKgqK+rspT2nCxICT5Xa
m2olWJCl+L2CMbmZyGLb/hH41xvFN3o/J30c68o/FQHyi2t/pmE6uFoUf++e10Mm+0i/U8OLQ0fh
/hTMEJYuAq/0TRl6O455/oH/JR46/23ndY9JMLlzyKAM85jihcD7fMvDqgeqdaP8p/eBjSfJv79C
yBWYvdVLwjIatop2Y41pUMXAlJgf0ftwC9AokJZ5g1a7Wi4rIew8BGGZQo7R0QhencJTLCuohpGS
xQmrfv1k9BbmZJqoxOyvB0Ls1E3S+sFkvUwyeU/p9cysEGDjWbeAiUGsG3zL5T0dIws157kBkgjj
EfkjuvTK5hsA19/aSB90D0C96h6kMWEbpsbtOj8xFnagXikemKW5FGheqELIoIq7GePJ5ggRWSlG
B9pkCt4ytA+nuIjSLQGKSPUHyzk0ZS05y/uZzIk9wQ3a3rCXsYK9PgCTU+uuTTB+BHlUj2GYuEIF
32df5A2o/Uv2xKyQg6drZytVCbMcG4eqJoCYfru4/1Q2xw/o6JWzdG9ljieE5kSlfdVryBVLPbVw
tamKy5S5D2uzsG61qdkehnak4MFYMkmU2Y1jFgjpAMvQceKFwKxUagM+ec0MV0b9TW+CDMxm16/V
3diPCgcAPJhChZLxef6Ahw4rNAp4UTd2NGxaAgxbWk2uoi9t8P8y9bsSf5IOau1ARwZtQpD5qbOr
qgA3rU39ZA5MSlglWdXvt9yJqZXO9oJXjRIOfVA99C57zBUI6iRRc1djoPfrcp+BTaeSIIhkVoVQ
YToDnYaaxGFuHbTiQwzHUA7X93CvIGUbf77X73zwZGV1Y8d4ZOcKTkB35zRucZs/Vj9tw12Zaz5r
3vSQfE+D8qdWe9nbddu73nhiWjjzFttsizBsqrWCbdv+Pi8/rhvYK7OfLY5v8MnisjJX9coEhKZD
kVjzQY4O/uXW7+/aMAk1SUIp+1rCse6oU1VTgsOVKU9Kanj9pPgkkdED7Abmk00TjvCo23U51TGW
1OpBP9VunGFJLbSEpydreb++gbsp1okxHslO9g9EAf2itzjMRtu66fhz67+pbeGlMkVT2aKEoBFb
SH+mQTXDDuQzczwGsQIpanCwVPONFb/8h0U5YFHAAAUqhWLdxewUBTJqrQLVazNoih9zvERNA5Vx
iMddt7TXC7RRbfnXlOASxTDpddWUOFwtid8LRyfHZNGGQ1xM/eexqTCy0QCqOzUmWk50XKJYr2l0
/UfsnrKT3yA4zKJsRuWUWO5kWa4KKXvt43UDu4UsVNJQ1wZky9bFbk9Wr705LJ3CC8veGoCa97E+
NEeuCSCbReGOIOasxNbxYFNR49XEaDUMhqH0LVNC3XqtUMM2blP9l9bfd7zAG5ehbAB+356D2RfU
PKktDggMTV0NrQ57ZWV9bwh4ggrtu75Wn9SxOWBro8y0/NjUJN9sNy9B3wzdF5toNhVJQCZVa40K
pQ5EZaf0FgzIlcjC/CzihMMqwRhrfi8rSO45yolNcVjM0TuLLQ1sLs4GaLIR5fPxuqfsHXNo2ICZ
4nedXCSnqLUx20icIteHmo1RlXcNAS6tT90Y7LuskSX4u45pahheBawYyY5Y9pxKrWusEm8L0109
BWCx7UCOK8BTEDKU3KM8EoqOaaLEigFgmLsYIY2dOo+7FsF/carOLZL0Sa/Hl07pCl9NpqArUvAy
pvTm+obuXTmnVoUb1EyoocxqHofEWhd/mPLPdt68T/EiazPs3qSnloSbVB/LquoGbOVE0FQZoyoi
zHUgH7oEZHLlehGylQmRsxyJrSRdA1cpp58GUz+2xKxcqlZv13dw30dOPpwQHjeit3mn4sPpzLzp
5+ZTUSepZ8Wgu4G+7XExBuYyu7/tpuGgzvmhMZmsVLN3ywKeid6niqoeIun5LdvpNouVdFDC5pcd
GX5Xuwx51xjiCehBlyaIc6//kN/EnhQ/tnfkTy0Luzxs1tLQFpHb6D5YI5TxFlmVYS+AUl0FFBxn
HoRSwjsyadHrnGpY6PoCswRql4dzBvoUw/mRz8qNVtqrt5j6y6jMMp69PRc6NS0cjhb04VPW4uKr
4rdEjRBR3V4K0ZQZEb5dNRRzrhN+91WA8QPtOtpHXY8licTud9JBV85RUhpwMeceEiudOg8xrDTb
6s/JVvgG8AfB9aNwEcIQ/DGjDKipiibmRTNhHTpqFWxWQo09x9AEtiEqrTzpEEx0KsMDx9vfvhS5
PUzc8/qLjmRMcA3TpivookcF4Abm5SPYtdO7rpOt6uJwcSsOwTAacNAE8qPnW5cPualNLVbVjGCY
KmvXit8XKFP1rJWsZ8+SgYyS55WGegGcKNs2b5WZH2MTvKDj5rcORqFi01tWWbvp4iLFok5NCXl5
m40l7fm5RY4AjW+l7MNinYanRqHUZwWUgqZuSSRxSrY+wQlXZ842J+FHuZxcI/mWWcTr0vd4yv7W
27E6LhCIrjayyotrG6KqdU2MHlEpe5m0ryaA/9c9/eLQ/jaAdNVCdn4JjJ9MjUBhDJ432Mdp+TGs
hdtnsrnLve0y4XCIeoRjAoTIMG6MGU4Nx6sdEEoqBrvf+gQPHAa6DNr0Eue7iBBYEtCojo4nM0CU
IvjBWJR2qsDzFWqoZAb9uGC+CHFIkm/s+R3wVjrKpqgfXeDRMRdRayYPEQzjskniUcx3bhBtGynI
FDCHdv0z7e6gRSkyb4NykhPh6FZxRvtuxZpIflCBX3Ete71V6iasyPLluq29/bPAp4JN5L14EZdj
6mWTgqlQCe2p8zZML/ayjsye051a0M9Xgw6ukzs5LMRrdVOM041ZQ1XAmCXMB/tmiKZpJrAoF/W3
YSI14iHMlJ0apONT4WwhG2XiHXufBqq6JsF+GZjyFbKmGui7NC0tLEZrgyJpXaV03MTg0opG8F++
zB9TQqyzlFlp6mZTwrUZPrMYHYoEXIHXbewuB+qWGALXcPuJl4Q1ZDEmik08K+vI6UukKJk3A3Sa
49/XLe1dshY0bHnLAQg78UHZgcmMZVUHJZe892pldIftm100GO3VPbt/atZv1+3t+jWGlfGVANcx
REyS4fRpPBtECdUxv1OW+QDtopfrJvY8zlbRQdVtG5SHYqBbmZ7O3YolIXN2+/qmW4g3gjP1upXL
5j8iHMetATnHEV5ihCvwHFPXmlmAzHZHdAjG++VgPgxcKAs830NUPSFTfllkj8g917BNG8ESY+WI
RHz1JyUwI2PGhm4uQl5bYXCyUrLDNm39U1yl1YNpzNPz9XXufbBTe/z3nNhbwWO12grOr541UdLW
t9bY/JcPBnQuVkXR+BJzciWJk7HAjREu9SNBh7poP1BDArPcXQYFGwqB0wErJjTX7GQp2o4gQKjs
aWy/lLXEry8fpNwdAFMFrBC4JqQJ5/uUKDTLUzwSw2ZJ/KEso1zRyWPb2j/7eAFn6Th07miWHzuw
z7pjoWxu3kwvY27K4tP+L3EoGEQw8+YYYvBYQJKFITv4fx8svuZnAZldCyqVBEDZ/KdMEWrvCgau
miKlsDCmJeKem8wpNn12aFhgyKXXk2MGKeUkv4+H0qeFNBfbPdwn5vTzbe5NcMBrjOI7rl2Y5vpT
txU/60qRwX8v3on4nA7SZgdPbWBTxbiYgX9lMBZEYHX4bjZoN5JIj8N6UtwFYjiZ9a5ka3T9pO2b
hI9SDBIi9gseFLO1NLQF303dPjrNG9Rm3TH/SMHdWc+xi9GiIC8kXru3m476x6Rwl1VJWU5F31ih
smo+c77rs3mYpES3Br7JWS3q917+sSLkTXo7W0qRIlLOnvKYHYqAgVkmWn5ztXWtm4SyPtWeT54s
6zfW8iRmpRCf2NB+s0LDjN0VgNCl3g59/DHFLFwqM7YXkB38jXjaOyg2izfaXFQTGXt8tnEAN01R
RJVyX1uo8I0/r/vHriEcaQvRC8ULMf00IRtdJCqPxMUWqHp32xXDYepVtNy38D+YAgwVNXQNQ/Ni
RK6qNgGfU4m7ba6f1sW60dX4YQDqSDHgitdt/Y5HF+4BXpbfmAekboLfa+nIcnsa4B431rvmm7dc
nwOoICA+uEyT/SKxt7OPtgreKKIhNl5SErcdXt9pN4FV8173iNd8gVoirV8o6moHPMmfTa8C1PfL
gha8xPTOcTuzzH/ZiV8OSrU184aVllrrzVwEfrldexmUWGZF2E9HqeehzbC+Mt78Ak2kqbxtCtlE
3o4VTD7w6jL+j7NNnq+lGVhOEzYCTJspD3GeuHM7H4uklqRZl+PVQNqBekvTQHvFhzGE4OHUloPh
K+xZ55MbJ3NnSIdTT1Fd5UU92o/5A58U4ONsuWe64+3QhtO9/vZ/48vdu1pR8DIsAwfDcS5c1QLD
ydQ4+DFO9QWy3X7S3mnNp5ZAYXMFaQw0m8yHbYPcHbWDuNQkJ+USIcX3Apxn+IcihxYz28yY1cwh
2PM+AMr04xhlz70XH8GPknwYbmyYh+olB38yzJrXnv2lv5GhFC/r0/gNhoG3HC4p1UR/4fy798ZQ
I1mjUDWt5rusjb/0JTvYoJxeGiVItQF8COrXeoCI1rLlh9TJjpLju3ObnP0A4RAVtGzyeQaJH++h
E68I0uboBCOYuUwPrIVJOOQSH9xz9dMlCwdKbWLatgMs5jEqTE3nlqRxY0OmnC5bmHAZG2VN162p
kijucIWkidK8263mHLXFBF/OkOgvdcZyMGEuutO5oMIevXHeIANqjfP9mDT0plfiTQY12YmWZ9st
nL9J7fumYIgmEOZ+nuv4YdbNQ540QEcAnXH92+48RmELzJSo5CBNFyuwTC9QRdYVVPSyon9jeVH6
Tl2Pvkay6WA3g/qROEbtZrFavF+3vL/KP5b58+EkMmelPnZjiU+8YHS7tgZXtx8XkI1mjWyNuzEE
EYTaiGa6BQK2c1ONPs1GvOZJNBSjdbcmufKjNtTpvrLL8U4tR/umxuhnoCpr/6RnRI80u+xe6Fqp
ftYTNbq+8Mu5E36eLQy4oVaH6RNxYCerLUzoNFj54LjqL81vvengfBwa38y9+mBEvOXDqQDXWxCG
LZ/1xJXNDe+HFFQ+HRDuEfwI4XyNWoX8aUqTqMvJ9ivVob6nkmINSttIDkZbgG2qb5zDnPbJfW5Z
k4/WyfRsJrXzHwqx6PSoNh9yBDG02KBNkHtBR7xOItDT9c/bOGj+qsfGE1g0pVnxxSAa3/gTW4LL
5UzR8bDgUQV6ODp4Q7LI+M3yKOujX2IZYQn1FjwHHZRcUKo497jRdJgzJA4s3XHapcnwwbAVTZg7
W74OX4on3J/RX3NcCDb1c5sg+UvsqYktIJS3x2FJ7hY1w5tNtot8k4Tc8WxpwmHCO9zuCxWbWGA2
C1P6FpXhmy6hD8JKhO9UjqibKwhWwMdOfqE8qL0LmsQjC+rW053jAKIQt/ZkH23vzsE4G/pruGiB
LRHOhFEj0U7bDKwyWXm35oObT/h6k6SFshdwT60IV07b1RkpzJxz2C8hmR6J/cvpwEmi3G3QPC4k
1vaC7Kk14Sops5mlSoI1af1yWHLlNpvYbeGUQVmTt+thbdcv/myfqKNGUNYka7klUT7orwqjkamo
wf/PhHCqaJasDRnVJMogaviDNgl5XRgZw+tW9g/vyUqEg7SAkKmtmhQMRvRAb7ZjC1U/h0RmAZbW
HtpWAZTVmZu8yoZHLwc2uN9TdA8BnDX5ZOL5CdYNVpqrAW0PPtCOcWR/0Lw2f4Ki4LEr3ekhvbG9
/C739Ae7eJY1FHcdE/T8aNhYGugzhc0dk64fhwE8hk1DUVJN64jVpZclaRhDHVufQVTd91+vb/Xu
kTuxKey0A4bGasLscKiCibBmT43zxUq/X7dxyWHPd/XEiBCwBkfBPQjkW2ijx/xBeWeg/AO3O6aQ
x/fpht2SJ67qFbu5WwGuphiu8iH5e54j4UcIIW3pBnSLC1wI4HRjbjtCW25Vf+ZpLmnP7SYXp6sV
fGiAYAVD2dcK2Tv3ofGjw8NnAi5O0L324L+OO59r62pf29cMnFjdLMkod+MA0jo0S9BLuXiwddWa
t0aO04Nq+qOqgmsCcxXXP6nMhBBDrV41hi03kijp7fZOGRQAKNVVsSR9NJkZIXjmVF1QjlyTaHbI
j2bIQ6AuJPDu/VjzZ7dsYaRwQnm7KpQ2iSbWI8IkYPpE1h3aW898Wifg4BuSh2bJjnWqQaJLAVqO
bgpFu1WLOsN4zA2jd02jrPzrW7xXIgIa6d/PKBaZKeZfhp5/Rj4WoSbPGEZQ/fjY+rOf6/fm4qWB
dKR0LxyAnYCDhFDduGA1r1dmF7SLEd9RFPq++ZzPI32tv4GfNvuwBfRQPdqVKyun777xT83yS/Tk
JaJxgvalquGxEZ63eEUfzbetdk3VNd9Sv4BWLgHDkztF2ef1uH0k3xS/lfjB3j19+hOE3KPoIHg0
lxY8OsvNA/hSSIi0ffVqLS1921yr4Prn3XNt8PPhvwaESy67+BDLo5mFnbbij33/2C+ytH7XgA0m
VxRN0BH87V4ne8pvuJbpMAC+dfBJ3jSbzFv2nAWcEpaDNx0f9xbuq6yvUdpDHytaLcgxTqhc6neY
qZJEM37GxWzXNgAK4DSDl+PVQ1XmRRLDCqlADQLaxBREKEDHurXDUBAY3a0xg2J7uf55dteGpjpA
MKAJv5hLrexhbKcpSyG+MW3+iAHRr7Zez9HS5kp03dTuQceY5L+2BO83cnXTMIuKGkjpj5+4TF1p
u5Xp2Y+gfb7diOv4MsTlnnOcmhS8fanX3FgHCCyxMf4Ud8uhWWTiIpffDbU6negasL9AQogtApaA
ebtPcaDyUcl8HILbYWQvzAZvNpl+5Gv+aMzbW7tunmQ7L9+Y54aF7dSmaVaHEduZZqMajAjoRYyQ
Yg3PZq8GWmrdVQn7kiy6PzMiqWdd7uu5bWFfCcs6pHHY184e77TFeeoYPUjWx/+O8wPBbQC2AJ0c
y7mopUwrxfwJxOyjMnOrTyY0Ih9U4P3T0HwAhXi3egR+g3rds225siO/v74/tvmfnwSVbannItXS
NKLKa1Z9XppKctovpzWA+zpdHT+YJxYWtCAb1mAHbXU0PdpqIC2MMzeGBkKr5QcC8SPW9PdLu9w3
syU59TvvXliHL+L6A3fNRWGotOO5K7nwGMjcVm/+hDEK33nZHlTwGh61QD+QypVJbVyGGm6TIFcD
kSLVxRZXOcSkn0zYjAfqZ9v7qvfhsjDJxu5+ORNvawRr0PqKUlV2rZsTQmkKevQfdX6jrc/X3XJ3
FSYGCwC3swGpETxfAx7IJDX+/sH82S2/yHCjbDIc875znBgR0s7ChrDspJpJZLpzMBzL1yzinyV/
lk3eXmYD+CZobv4O/0jBhBeLCfxeX83w82WK14cVfdBbyKGsXpqMoN5Lt05yqHd3D5c1apHU0C4A
Y9SezGzDizdKu8dJSyMypp5tyhhoLucMOahSw8gOPJwnBsLhUnQGrtKtTH/v3+ZrbrFG3etgu4Vy
0J+KIwlVsOLfJuQwQn/8w3UP2T1cp9aFwDzUVuqkeYXgyMWUvRJ8+0eIYPj6k4HSb+e3Hypf8c0f
ErM8DRHj5alZwTPXJa3YamPRnAuy9Lc38mQ+o757yH/K2uJ7nxHVA2hkO1z8VSxg9RAjTmYTpsYs
cTylYiOQzhmY/DcZkJF7+sWikDKgwkngqeJxG+sqS40Wl0Db0DQA8tUOSn0p3YSmm4cR5vowbpv+
XCu9epTs5+4iQbeKgjGf2xcbFlVl9n2nYpFDOP7iIn9MDzrNY4fFcyIM0OuBPrhynZi9AIYkEHBK
sKZpqjjTbKQQ0mwNBQk6Xd8aY/tStzIuaV3f29U/Nn7Hn9PLp3RIkqXwUBJlL+ar9Zj+6KGKVjug
61d+IvcEnOim8AHIT9zuKwQpvMQ3JROsu0EONWuugQeI3cV9UA1sGRzIdEUZBV3atkAk6E1JHip9
8qp49qr5BwWDWWuWksRpb4MdCuigDpYN4GOEc2I4Ldh0GywemIsgT0ET9dcyggg/Dij3AFE0dAcF
3vO7verBuTCsWJnl4KTPYFVgEtmq3TXwSUHAibAKsXG+opWWkwJxdCjvSPZdLWW1lZ1OFtbwx4JI
EbKoSZGNSw2Op3EpIujvDD+SWot9xWTqEwAkalTNLZqFfZZ7To2oFgPAAiKP2XzcstR8u34YL88i
4Df4VBjFBI4Qacv5jjJFHdtl68rIydZAU9JnpTbfi3a0/jp7OLfD9/3kYJSNSjWMVuSR1dpe2n2L
19frC7m8cDmOCJcfWOfg8yIObClBkj+pYxmpJfr4TQnSkaG1f42q83mgjiTNu/QSbozicgd93uXT
xMgZIRmo3yJaVtFmLl8Slvz82/Wcu4nwNq5GUndTPcIRKfpp6VD80AotsNcuWlZWSLKHvcvg1Cd5
WDv5OnTuaA3ShTRylOE1SxUMM2taRBwWNGS6UZfips1MSWnu8oMBIwiqQ+RIoJi9wOqDNmlIsjJO
o4TBZA7gA5p5iR7UZipZ3b4lE/+Bqp91kRvZOVGMkurIj5P7wbTvFe1zPX6faSyxc3mWsCK04YHz
oMjFRfRjH089kJZNFiFHuzXZG9VyD8NRkn3bt4LZEGj5YTJAdHRgVClJzDGLEiXxjOG5zB6bsvSv
e5/MCHeYE4eYSgLdiZhlkV7OzK3qYkSlJL4d1u3v4y3aJCjLQOACFI5iX78Ye73N+j5DIOw9UpDY
dXoqCz6/RbKFZAdoSpxW3seFhKgQ5RrWWm1swQPMRN3uim3ofJY4yyvdxvYekBD1iYtGe4vWKyU0
qZxY9Q0ciBum1QYGNxNytFkBdVFjWI5aR5Lvbcnmu6omLLL7pRrddupWkHfWKPCifUsjQES7z0an
1Xc9plxcNZ+AEzBH8xcGcFf0gYCy+zWaRtF5cas13pxonVdWKjhsiywL51Iaf/eSgrMtEALw1GES
bdQGbIGRds9bSZePrKqxxG0tHtU4qQ9TvsQHM2njAMVK6F02aXjdqXYgCzggJ5+Be92JV61Ds3S6
NYNO7CY7lI/dIZgCI1Bv/156HoTSeKMA76WDYuCCYCBN8qSf8xknMV3fqT1D3nJkX2eiP5CYyLxr
71nCc3aLDzVgyl88kVWsOMWQ0wzL4pTqix40YJUx79MXzJD72SvE12RAAXJ5A2kwx5tigOYjiAqN
DdbEaQ/ASwb0h1V7C81vF40CAdKVz2lZvLJtG8OyXaDiPtKgmUjuxqlR+0NLbocuBtCtrX50W4/n
xUJAXgXiMDXPby2r/ZqVluFSDWL2WdcxX6lr61mtq9m356G6q+Yp9cdpS4IB+BhXm0YtGuyp9+e0
TTzN0V7TXk+9ZCgmCLstzxVNv43mjCZIOrznegYixG55KvPyYZmWx5rYjyqGAP462cDmgD0U3HFc
DVRswvZp1xsWBBOjld52VesWhmySfnf7TyzwK+fEk7dpoLQ1wbejK8BwTq9bK+Os2InAZ2sQkukK
oVC1FDOLxtq+MSrVLXT6RPT/tBAH0EiCGgVGY4TIqFOFxXWNk6KxFarghVZ5g52Y/+GDIKQB/GnA
XU2xbJDmyYiCSFVE6hbfD6tmuw0IkSR3Ft8RIchDj5OPAIAtCCSywo412tJmCJ9pVFlK1Aw/Wvtt
nEkwlqY3rbLRub00/syacENCDIW2sYkCD2dcGo4QfkYZgmtxTvdyVuydDAY9BIixAcGOSVfx/jLM
wugUXtPcIFU59OtR0cBD82oWMrWpPb/G6woqU+BARQ1TCCurkbRTQfmqKqxr/cSyTfKV9vzawRXM
aRI0BEzB4calJOUWUwifZP1Rs6qosIqoWbfo+l3Dt19wBvCuoGkAlnbkYmJM1rKMdYuBlyLRbzRE
HucLAngErpe7viSB6siutp2Ngz2IOwF/CWyVmMcwu1t7hZemptAI7cSrFpfrYnpquH1dMRh4IAdg
UmWdn53NRLYJen+g1FD0EzPOBLICuANwoXb26pYQJFvjr0P56fpW7vRhTo2YQn9bqRo6AbiOZ30y
GQ8JrfESWawl2NLN/No5Gia8t+Ubg/rT1y6xk79+asEVTfA74VxD21f8kFOGFn5G8CERpz4sC6iX
4vzD9QXu7SLKUKgKcUg+6rbnwdypbXuudOyizTI3wSid3j1P2t/Xz6HGAPAiCqf4XBcTL9bcjxtJ
kIMaE25cExZds3QktbXLb4UIgb476mpQuAXW/nwpVl07owJyLzD/cJVYsJ8Y37RF4/e0p0B7NkM2
kOR/3bOCUUNHTQad4stGcakMjTOneCyMaLHr9Jhnf/+2PzPAD9/JbUvNhSoFonu0YJShMzqQaTKX
mI8osXvXXeHyGJ8vRXCFTleWngx5EaHI3kDyy0y8tknfrhu59LdzI0LyYHR0sMwqKSKwqUDmdla/
bkv/MPO3x3VDO6uxMSCEpBsSFZdarP/D3HftOI5s2f5Ko9/ZE/TkYM55CJKipPS+Kl+ItPRBFwya
r7+L1V1TSooQp+behwscoE8hM7UVfpu11+IIFTvCpBiFTNAz2WbxEAWNe9rGwo77YmO2NkPJJC1n
6NyMDYgyFURA3rbvmrO8aJ0qHVHtkjNUPAb0Ogjo3a+McGEqv6SvZlmSrtGsXuu6zM/VAW3LgTgP
TfbZJ6q2Yuj4Bf6av1K+bsFBGg2oUqdIL2kV+oNq222D4jmrrDtQjnmnp3TR1kF2abY/CqmrzRBq
nn6bacoGij/bQAGtT1tqZ5KZrHkya9ZmVwba/qoh5krik4C/kuhTkXIqGJTo5DUOu8XFOhjXzGUS
PTB8IlYzf6wBRWLXUs4pWAFWVmpx0x9YmTbswWUBlu/cLKI28UN0FgUBf8sB4l+xMc3JV+8CuwF4
REtGQum44ornoos5pEZ95ODdrEKajF8R67UJ+32ZrOCKFmftl605oVvZRi0JJNgCft+p0GvBQ5ra
a4SvC8DVL0OyZyepRHfMqGUCQ4q1HJo9cukEWQbcmM7Dq9xEtVxtZfStqRMVTptIbqnbOUXDoEHD
eDAuak0jZyrn+Zkl0Pbbtoa2h7iwtCe1vRr9np5+e3YYJbtMC530SL8aoM6se2vXV0T+/acAa2xP
VXww7R5VMxgP7KEJgehWSRVvhWYP+8gAofHps37sp6IUgD0EQR/8D1SWX3erXFQGpj1I/EoTybVA
46XTRIOxYaFa0Fhnb9CGsVxRVPrnacNLx/7Q8OySiQLEL7xpEh9swp6tDjRJdIrcf64FKz7J0gY+
tDS7YIDKklo7iXPf7q6j7FMDGXS4FrcsHchDG7OrRYdzEPcVT/xYtdzBapwMgOdifNEH47yA3NXp
uVscEUAeGmqJJjJasxgG6E07DTiumAqAK95/ZJZ8lsjF5rSVpZdVPbAye1nh0ndKbFeJj24uQbOB
A/xLyHczVh5yOb7p+nTLBXhuSqjfrdxvS3eoCqwH+Akmgqo5chSZ3x7FGpL4QaLlTlwr6pUthda3
0wNc2oITRh+xOpzVozpwbKpWyswh8UUkeaaVuzn+m5MapcnfzjIj5DywNJvKCNFZUgS43Cyr3OtS
eR000cPpwSwkWKewdopRTMCbgJD5epKT0dZq5MlT5JibaJu2YG4Cw7QlXysmpxzeKiKnK9VuP0QR
/zZJHiobIF1AggVaRJqmzManq0UMHnAVvVA2qAaHDwRseybWnOOFQ/bFyuyusk07URICK1JRnA9G
5WVyQxsogtXKJuBspc6xsAe/WJtdUCacBINrsNbp6q7PAicL1cfTa7ZkAtkodOROgDRwLX1dMrvJ
69Ge8g82qZmriyL9nsiZuRIeLWxz9AqiWg0RdGhUzSNYPewsnhW4aUMhIs+IRbeTuW06atsUXhZm
44q9hSfli73ZXcgMUlVylSbIy+YXUiRVdBKIQNnfuAK2ENJ4aXpn44k+PZdLmwNwAxxl1NmmGf06
l7IddnJu9WiAktRdobAKmkX2TtP4RRqjwkHM4O20wYVL2EZsA+qDSSPkqNmljyvAG1QDXrJIGHLN
4X0SmyillNXKyV4zNPM2Cq6Zo5JGua8m9eUoyf4YqReN1N2dHs9CdQS9nAcDmr0qcdyNw2Dg0mXa
e8X2BG3TRdt5XRy4qh16LNy0dbRTY8PlkuqeNr50EtAzhLQcADnH/axMV+JYMJL6psnuc1W+LNLM
O21ioU8C0EHE8UiA4DAcOVSkYpWE9EvqazfCzcszoG+03m2epdsW7TTn9aXZ07j7pmzX6KaXBje1
ROG1hukjiZB0kHQrjdXUB/biLRT9fWvnn6cHt3TGkT9SAL0Dm9oRbGRkTdCKfECC27rLBAAUxrYl
UJnBMT9taAHrDdKUX5bm8BHWDSbJ1bECwsh8A1fLGfyqkabn5p47qWsm1H4/bXFxaMjUorY1hTxz
tYkgKHg75AFD7tlyJLYLyhCiR9dIJpy2s3TMJtASIKxoIj7yOVR91EgTKNMWBNsiv5QB7+PRzWkj
S7fUoZHZWVbCoCO1BCOFJLatZHu6gAZylVJk8qFv26/s+bUxzY60niZ1AFGUFC+mkl/2MUIpVR7j
TRhmw+3pkS2bAmQJcsQqVMRnYS9hcZsELU6XmRI/IzdlQBwr/l8kMX90Q/9jZZ4L5lLWSULF/LXo
nYhApqP+drcrtjdKRD8NzLyoqMkrJZguCbsCQUcsdS+SVDsCnT0pQSH99Jwd7QY0t0wiKqCFx/N/
xHkHbIsUlhopJvDBHphBOiTlVhXRWVxFGzRTrlwSR0s0MzedtIPMxKAlo1lpeuUj5eKzajtkjZ9G
K67u0XGFEUygBo8Q9xCKEV+NWPIwquDEyvywHcmlkTEVTZEd01wtYNkTWlKGlT1+7Pj+sAh2e93W
ETT8eNcOhkWE0nZVDC9KVBG8tZ6plwHTR7eLq+y+T8G0zcPwlY2iOEuzwvL7Thib0wu5MGiwfioG
qBAseN/z+lik8goyUAB/VSwx91VGUMrMQQ9cqVHjpdxca29ftAfFVlyIgM6irejrJBcFWgoVoRS+
xBIn6G9EmrqN9WysnYaFHYOmnl92ppftYGpZ0abZIAIIFqCC6mYp404SQpOW9Xytd3hxSEhFgLkc
1MeIlr6aavoKFBJmV/gKltEBOvgmTUuIFkjDXRqwFRf16EXGIwys4X8bm13DiZLlUL1C2jY2mEJB
f99egkgkX7GyOHsHVmarxFjURcjhFX4VcsuBDpZBWan32widxP7pDXgUq08DQp5IhVsDouB53UWN
i6rUu6zwiSDAbReGpxf1XZQXD2gWbmg3Vpd1n12Ychr/9taXp3YJqDJPXL5AxX5dt6FIpXZMwtI3
dTyY8mBrVDPbyhc5+kzzPi/d0yM9Lnyjq2FiHQNYAMzOR6SxNUPa1oJIji9FAqrTHH01TQSS1WBE
pxk4HtJS3hE4WV2hbEwevuRWFAPwVP/uSz59DUDGMHZ4lMocChwEepnJQFP5lhq/d3IFxbX4PKuG
75rG/Mo0V67VY5APXFO0FcEW7rljauFe5kOhy4wB8glGC8XRG2j72bdgmHXzfBPnGw5B2tVO7OMt
DKs4jyByn7iU5pj1esIp66xgfoF+iiF8SnU0wK1Cko+PI6ygFwCZHpAWHBHndiKr9bLH2IBSEy7U
7Gj6nEO2EzQ+owN+6O16o/CayennBzcbMIwkHPSc+XKQIvX4PS3WKjbHYsLTih2MaprbAxNWyUir
tTARoAzvfBvdUqaVUzimF9auhMwFyK8Ud2AUfdDQ8Vzjwjx2LibzSARNlLpg9J5dqELrZHsgWLq2
FGd5D5M82Gopuepk1UGDuHf6XC7uFHQeAMkNvMPReZDlMWQsaBnQLxBLbpDikh+tQVvxMo/Dj2lS
D8xMz8jBpIJQa+RRi5evc7Lxsk0htR17sS8g1qzcRNu+p6W/SqqxuFnQDKOQCf9/1KuCGmOXdmDQ
9VGVchXc4q76ilzXRM868dhBSCHw8jVY3/GDiIQN0HwAE1lIMcwv1hppY2F1eBAnRWjPbvmFJtU9
He1sr7BmXHFFj6N/TCy6U7B4aE+ZtHW+TiyJTBbE6VD4Ji+hFypDNpQMTxVTX+HrbVLb2GtdeaZn
yZ3G+JlWdyuO9+IFd/gFZmkjC1NfpW3U+NI2Rif2Yzs6eUPV83EbnJefCfMswEx8a2XbLm4ohJYT
xT4BWmfuulVlDHKqAWYnkoI6oMZjskl92S/u9cd6j2fN/f1zglVF3Q7x7DGlMRJSItY7bGDdLGRf
b1HtHPtM2udVv8ZCs3QkAdtCezueDVQJZks6FPbYl0h++XV+xUfUbpszi7MVtpAF9xsb58DKbN2g
tdaDChShhCHvO5Tg4/7FiiEsXSGponQI0mo3gTJyiTLS6ZlcXDob/jboodGrdoTd7k2mV21gQbxb
++zVazDdGV0OihYZTHSZJyn3IL9w6i7cVGG/sbLEMbW7019h6Y5F0gzO15Q4QB1hdmhiSRtAdQkQ
WXQBhTsagKckNl6UAErenDunjS2ekANrR5XYRGZ2FgZwOR4mD6DcyOCWiJ30vACfFb/4H8jqLt1B
U04fzHeY3qN2wCIm+RhP49N8loPuTHlIXMlRrrIn9PSjYE8VGrsZKOdXbqMFuwCUTfTs4FQ+bg7E
0UkjgqPh58ZZV+XAtD/r/HlkL6dndOGA4KXS4HXIWETAlb4uH251NIzl8DvavnV4/xigqyso1g7I
FEx8KdZPqK4DK7MDokmaHskKHuLGU7+FWxkkEG78AMSyO0nS7puVev2S3/HF3mxTlmMNeD/HqHRa
xzQq6eAVj707XCZ3xjuxack83QH56rAFO/DFWrJzxfyRwn2aRBlkGDFcGVplllMjhtso0E1D33vl
TPu1yDaj6YAfEsLhUuvGm7Ur9jjT+2XGj0Tvq6YXPBeYAW1qs8axLBzIRgnwBMOdzDehk2DbNg3I
Z0/vp6UbCVOPG0nGlYjQYNpwB95JXLatlKQV883aG5zAdKWC5vv6iVMz2cpOGHvcN3enjS5uYjDt
TulzMCbNHzDFCuuhCmCTNCmVs4vAfCVrnc8LDhA6DH7ZmH5+MK4G7PdAu8OGCEG2sR/WuxInb/To
kBxYmM0c53ai4rqGcEbwXJqfUvysVedjdJVp343qIdRflfp+iFblIBYu8C8Dm7mTemSEpAmxWZFq
4K7aOuJqYlm0GG0+UChALw62aUI7C/3AyhpVxNrKza4fCRKltSVKBv7hkEpm7ApwIgH98vuX6Zcx
zu4fjobqZhyxeFGeoctTooqsblvLuGaKtFYIXtsos7snQvAq1B62LBMFOPmcd2vK5ysWtBkaGDCA
fDRjTFqT7c0I5NGr3VrLp3jKYGI/Au1+pDqhJgwpFmwKyO9yN9xCwcwNXOsecpODq76s024u7kLo
T/yI7Y/JE2xBNFxXWuOTqnYt5XngEGK4SdWYjsn76dtiyc//oXXxj60f7tzBUW6DjPW6WRV+cJHe
lpt+W3rQKlAowQ5fuw9XxjXPzJaVDfHR1Gh8NEO98OF11C0qW5EHIPIutaWVfT7traMr5Ncs/kgc
HYzMsAakZlk9JSuhvW7ddGOLPCLzSHshkTskUh1tiO9PT+faCGcpvpyRMmlqzKaQ8MKGnxDPpJba
0ywfqeC/qy41PWsHA5yOxsEASWOWtU1gjDSvRXBeNeHK+7V4IaF59Ee2B52dswuJqyIgUYkZVAsz
jmijFCBlkEfm2QKESyvLteDjYTS/jM2upaKxWwi04cYPoVyv6JdRfa0OO96vxZVLdgDNUjEqMpFa
zAYlZbyTQPJUwofNb4VA8OxCHRlhl+3Eu8ENHYDGG4uS8tt6sLd0WUHi4wdVycRJMHvVypLoIJAy
cR0qiZOMI42ttcB92QRefjR9oIlqXgrIUkMS4MBmvhLnnixfFYCnn97jaxZm2y7TIq5Wo8FAHXbT
hoY7yKl72sLiEgGB9XMMs2lqkgp84QxjaOv3Inlu4bZV8kDb/u20naX9PSG9ftqZvfaKZI9cn/Y3
RsKIuW3EnR1Ka/732nzNNlxdD7betbCi3EySy/pZ+hCGW/Ju0M7VndpXO6dZQ7+szeDsMA19OxRZ
Cpus1zaRQOXa1LZcST1pXOPVXxve7Im3QwgHCh1FywwtmlEEbv14leZnyRs8WKg5pSUPIWddtNgQ
Mvcz7cFCvMCajvblk9JstQT/si1qSrs2X/MIVyZynjXtBTpNgbMpAOgv0PL4bHbwCZtPPqxVsn/A
rubPFdAM0CUEyBKVqFl+1gSLeAooEyw10XVRNRSi2U7XCDCmhFTmiNyMickEHUFmTFWWUxbdq4LQ
MkuoEQEHYbzX7UrFajFyOvxSUyx78MTUYZ7KyYAvVb7llZMbND6bCI4aaKPpn23jQagCDEe/X/sD
bwYo9lCSQ4b1iBnH0mrEi7WCl7tEssjMnIIJR0XwWhcrZZTF5f1lae792L1VCiVDSozJ1UWCYEm9
H7V+1/Fmc/qqWXQiD8Y0931iARITw4DWO8gsWi/41LxkIzkEyDdHdXI3vFubxFWLs7VDnQa+cYi1
E5sooNhQ6T5wS08anME1H2uUh9Y0AJTFc3ownTP3R+KDkbQoTPlyl9wXmfqdyOD44dkusk2qio8x
b92CFDTJlLfatj3AX25DFROSE8eIgffm9kXfoMyTK/k2EDIVSQGy327lBVt0eg8XY/aExe1oqwYQ
qj5L8/eAmV4GWUajPR9NAzKq42Vv4sUxwpds6Nwwl1eetyUn8dD67HmD0nIRg88EsxQSh5tYmPQt
6S2XSaDALRvv9M5b2+LTzw+OcJJKnQoEPzZe8T0Y9iK4I/Elh6DQaTNL2cjDQzuHlY6oe8p5he0m
NQr4kFp0C33mP+hnM8qzSys5Z+SbEqQoj3R+XDxD/IWGrfR/Obezhy8ZwWzacbxGSV8hplDccrC3
Uabv22rcSvLqqBddiIMdP3v9SIfuCLSVTPUn6cqmhlNGNL6JXFRHN/rnAD5s5ojvp6d6ZUV/8HUf
rGjAiwTZS+yfEtpePVJKosM46/PUsFZurWP+MIQYB1v1x4E/MKVrWZfqPYan+XLtmgpKXf3omk9g
r3d001FaXF61M+V885qGsiNZqM/WznC2xl84rdvR6/hrnn980YMvUgZBHo4CXyQXLbaNOJMjxSuV
zMEPXozo3AjZ7vQsL68s+nzhRANFPA9+VFZ2ljr5HGmNLlJwrJqv9trzs+g7IaP908Zst+oCJPI9
6hZ+iWeARJA+EuHKuVw0oaPki8YhZLaPcHh1Wgd9hnCH8HLTjeZeTruVR3Ta40drA+QFmjonIs75
yY8CI4n0TJ0goCAe2PLtRDuQbtYSm8c89NNmPLAzmy3BdBIxkAT68pXhq4o7bjSHudUD57Tegubf
T691J/HiqxigXSR0t/+LDXFgfnbUURuopagZS3+EUnkFPcKUS+i6vD9tZXG9flmZH+4R8NZBg8w3
GjvTC5Vpu6Hs13zN5WN9YGTma2ZlRlgoSOkzuJLfuStvxis2lc73+QekuNyRQFZGRT4+dpVzsiFu
vSots3iJHXyFmXciscrMCx3PUldvRu3BjgNaiMuGrPUcLz62B3ZmLkkN+EAblRiqnUSERlX1AKdy
pJlpX7dWfh/V0Dj7sYL/8db/Z/hRXP+985t//xf+/VaUQw29Cj7757+vyg92x+uPD37xUv7X9Kf/
/atf//DfF/FbXTTFJ5//1pc/wuf/Y9994S9f/uExHvPhpv2oh9uPps34DwP4ptNv/k9/+MfHj0+5
H8qPf/35VrSMT58WxgX7858f7d7/9SfY3Q828/T5//zw8iXH3929xIz/cRZz3vzxwt7/uPwQcXP0
9x8vDf/Xn0DW/6WDmQKwrUlECxSNOAjdx88fIQ004deg3UTgFGN7sqLm0b/+lM2/EOpBzBKdHQCZ
Adz25x8NsEZ//4jYU1MVUrQgBYby058/Z+LLmv1awz9Ym18X+M4NPnhet1JtUMCDvhbi6iA0Qhgy
2zhhA9mv2OpGADz4prP0jWTal1Yc1KjdPDdlTRtRbUFW5SNvdaaqcQyN0mqblcoOMph+XSu+GuRb
KxNnipyfQ1xiA0DDWW9w9AIS2ueDkxbyNbOfrRLqXK18zRmhclQ6khJ5XV04cjteN1XjlXCOk0Sj
BsmdQGr2EbE8QPJfQ0Ncgs3+OyKYiHYpZNLVnvlSBbT6iOKeKcmOyPo7lDndtr+Xe6DlkakJpOxu
sMjFqIPDPAQp4XCLeu8WmTe3sm2E1PVWBLLfWDIFsv4WMNkd04qIKmV4HXe27ta6fgYOea9S38Yo
eYtCOK5ZDWh879Z25/IQcLuh2klqfqUD6FqE5t5KXkV3j+NOVSNunFGze2co49YbQeDm1EBZAL56
aWX2rUBMKRF5K3Xhvo2rM6CuEe/aT2PR7EXd0ExRt0EcuYWkjTQUktcSKCSCSEINdc+WUMysyUYt
IHUWhldtX2zt2KT9oFHSCK83K8cIoNVS65Q3lp8WvXuw3//ZRV92zewp/HvTgGsUPhPIr8F88dXZ
bkCAIhJORpe7w0ADH1IlTuC+TSIXzbnkTGpdNZ2uVTtZpTKfOSw/bIOSB9BLkEwBdzzbsGXfFsBd
QC1UNtCfdj7El0W4RuU6fcbBU39kY3q9DtwwVvHAQOAGF/AuutY3lS9BXg40CxOVOI03azEs1OuW
DIIoEdxpgDoccZklvJTsJgjBf5dkd2AYA21Y5nSq4QdqfJ6rYOgNo20Joc6+GFz0LnuCEydm9bZC
oTlNuRPY6aYuhRMPr0b5aSbStmgLL2kLyvNhC16B0bBdq8mopKM90uROwyQfo3RRQwW1UegUQX/L
s/gxLW7r9ptkfSd4+kfyQEBNRdrirOOl0wymR8yHIn7Pdf2hC1ukZMwGtJ9h4MhwnBUtcSOtAg4l
f0kVhUK5ZwMpC8BjtR1wXXRAB0NH2rPYJm4atHd1Xtwxq31Iisgpq9ZBWzZ28Pc2BE9ul1TPUWN4
I4G+YSZ5ox17Oa4JO6jhqoIdUW7VW8moz/Wa75FF9bpUc3lk3xMlujba+LxO4L8EjYUaY2yFHnSP
H0BV+k6G9DZj0Ps2gwkU0GjnmfFY5KhAKmCZkNA82hv5fZEEm6ZHeyyeTYn1dyNKbp3Su0AxPVdl
4oG8OaIVWBtkclUr4YsVjh+ZaDlN+xw8KY3sDHHp4uo6h2CCr/DyCjQWVyz6nsl3TZKAcrG7Bljq
3iSKG7RIOUEfU+bKTYW/GHvtHDO9b8C1rXTaJpVR7oNmOIMWu1l1DkrwTgX92lBRXZQ4CVhXw2s5
xmWWMhoN3bnouQsSy8uhgwaLmTosMQBJhqKRARCLldI8L6khXQV96pQdQhyp2GUtIENgPZ2utCgF
PWBaQvbBdgS64EpdRe6r03amwUvwYncPcaVsh4h5xYAbURT1Bq3SGzMZaFkWAlk63bUIewZ+7zyo
rjr+oiR56phDCnHwSBtoNQb6ZajZ/hCSe/hHgPMHbthVe7sIU8CoLYApu9JNC4axQj4XSUCNK06n
lRsQSd9KobRVccdVvHPQRuoMrHzRqkSGrO1ACbZb0AHbyjL8/9zpRlyYgUF5qu6CtL0SrKMtmo4q
Pb4jpYFK40NpXqrRZcQmvsjQ1VCgs6N2rwudpvgFIuRvgQ7YkbDwLSC3dcljcE5m0MdA1qQuw41K
UFQhmwqwlhBcfyLRPb3TnTJ+zMR5PrQP3VjgXCouhxJqUEILrWZUqzU3JPZdqkI1S0HxXX4Bu85z
N2YO+Iil+Do0QzpEnaPpQUijLBJOFSs2FB7BACWrHtdVBzqZDhwFGqUW0k2PXJCPVhppq+VnNiSe
ZLv1UOrdDgq/67TUz8qGktb0AdW4RscstWuIpcG8med4uqK7NOFnDNrIY6DSof+n2PH/zl38/9AR
NPAu/MdP7+rID3SLPGbx28uh6zf9xU/PT/4LQEf4kkh1w+2SJ/fup+cn/4VuxYmNagJfIujGG/fT
89P/AgbbhDo7GmzxN4gnfjp++l/Th+HtAC4NXGeW+VuO3/zFwecDIY1PU230DgGa+fWJMwYBmDKY
2d34MbzVN/IWPJoZ3m3ZSze2a68ElfO0P74tsgsmvF3DRIvU0avddrh0pGSACNZNt5eCvdk68Tb1
xDZgVL6J8VbgEgygivy3OvbBuiz5K9NgDt/zufXZex7LbSDnYoR1Z4IQNk51wc7gQXnh1SoKa2Fi
4dFDws1SJyjfHMAMdfBgzDO7cqPd4Ixu5Ixb4zp2qnPVK33j9vTI5s4QBgbBQQVkTKjuTSWVr6to
wUvp4jHAKkLwbGg0anYPhXVz2sg0O7PZ+2JkNnukDpuEDTBSVG+xNThwY+hpC3/3/M1tgAPOgLQd
cIlQLf86kETD0ztYWCERAuhN7F1VqVSAcbs1CK0TaJchZAgGAGpTlYZorufVgwwZIqDus3CXdreB
DEEDcC9I5nsaJZ4oEk+LPhRyzWpo6hgNtfrAKSXg50W7b2T+BvLV761WfYOMu0fYvpXPFPDQVeCh
y+Tgs2+5VzX8ulHyc7O2H4wSmgF9jDCjdMFx6GQgk4Bwg5tExUXZv0bsJVHfOW/36Hq7loHH7zT5
GhyBmzjLd1rZUzk8S/RxcgM2EdodR2hiduWLIV/o5U2aVTSR7nU9d7PmWd/F44sVUVl5BfsVHCrZ
1esrtCBQZj1KxvMos0vVJPtWqXexrEIXsfiGDJ5v9/gUPKCx+U0X2k6OLnXtw6yvhvYcTh10XkDl
AIh7r7vIiVA7Ty7GEMJVmQ9+MKeFLHyRvLfVh6airxlhUZnaTpArTpI/6wTluPrO5Ps0wbB12TGl
alux1z6xPZGio0PH74NLuTYeSQsJyBqkIkBOyIXhVP23UrmOosYhAAaK5j4a0RkJt6dUU7diKQII
00ss+SmL5MeWaG+Ela7MQ8cMgydbSuG1VBktgYhtqsojAcS1EuIA70I1VThhqcDpuNMakLRAbzm5
z+AkA0Cf+4Me3YYx+nJtIFR6mDQgPJ8bTtAN4N1R6CBnbgNahorv8ZiDbzemkiTfmBKjwpYvE2Qo
s/CxTCsa4k1Ma2VvwcUC8tntQdQbFOom1GtHS56GNHO0bvDbASGfkdE8PqvbfTtcszingehcFC6t
5jNpdDpKllulaPNLbdT4Qq+AMFKQqX5sv6bdfVx7fNINzcgOitsU6s4OVyQnFIiNR8MBfbaL+BAu
H7AbA3Cd/TVjV0287eozYhZUD74P8F5r3XYiC2VUOH8CTlGRPEjx93i8DtQ79NleRAli27KjqUCA
UcG7y6tNgu8D/QUfXn+qv1uRspEz2ykU/UIJ1Y02Ar85SFdSCgSp9VoXBC3bhAryDsqvTRMptwhr
QYcjNqaoXIgaU94iUK5uhLpT4rtikPZyd42+Ys8Y9L2ZnueW8WAOWDgj36UD9DynWZNAzsi+sUJs
CiCfLevOTMZtlu4YFoJpwOJUZ6A+dkn2ysvmPoNDCWg7MH3A69RvmXKbqbET6/eF/Zk26iZWWxz6
5yy7bbhJ9fHWxn2PILtC+qBJU/hvxU2tXnNDgbf4XA4VlWR7q5eCEvA66wYcQ842WlEh8u5oGebY
L5BvhOeuFHeq6ef5W2MJamtQTOnzac2L8UYpLvXmCdIEinrftz2uqafawH+62IErvlW00iXKpxmz
TQvu8oyPfl63W0ij3FRBRHt2kYI5UiT1PRqxt6B9zB0rmvhM3wcdhNB1SQuZUC3/gOwgx4lUyd5o
nofmY0jBdJPWXtsnmwGiQBoOackCaqHzMgMHc6Ggf6ZunWFAvpMErq7sRtCA1+CR1jNP5tW+jVIv
KeVzEgR+nSkfoSrvKy28jTXLVfVpYnGI2hr3bOhNAhmSUJAWxiaTvlXDRS3gAPePUt/7oQrN1Ech
Hi1IC/IWTWx96RjDiJnq3RY9CQZ7kcVLyB9Gdg1xQMRmt4gaaRB+WgnQpjpUKuwng5SeDUfdQEt4
fxupUwblaRgGj8nwnEeUZ9TGS+TggojMVavH1gZjPhz+glyP5TYs7wdMVo3vaHcyyLV2UJXzGlE6
shl42djtjF7x68AfQxTCEWp3Jq3CTwN3GbpxHTy0ewWzCLUo2km7BJuTSU/jeDOaDUBTkdN0pQfl
P1fp+VmhjG6Rim0nakcOUeHuCA3Gp0YkTtcmeDVum9En6XPRAARVC0dUCqMjiJ4TDZGTKaAY76tW
uA8B80j0i9jGJRU8WigJR6gfQ82ddl1wGVeDl1q4CnjmR6WyDVBL1srEyaXRkzHRNds12AMSmCyz
ut5Cc4EGvblXOgtxxZ0q8GJmkBjqL0AfAJXUe+S1nBQQ1Z4hgGcfGnpz05t+eGrtR1Rsad+9KeFw
FhQNtYPQSxguNjVzaiuhAzBKbEBpFX9Y7br8OlI1dPdKG1GYrlVf6ZW971mARjt7K5W5m2pQ7isL
V8MG67IRCYWApjizAo9ahFuC1bdq8GrXsQMqX1dRZFzjb2kU0qAaPdI/oYjDwciokPrG5k929S7Q
OKg35taoZKwuEpAkewKZdu5AGZGiPOThhckTD+wFGdWhSu7rteLKTXYzjPD9TGVT5BJWTKPdAISz
/ZgFl9GQOypkfocCsRmQeY5ZlWckElh3eKTckLdK3u5TJd4rQNEPqr0BN6lbT/On2xT39wYLWtCM
RFt1gOJ0bXloyPmMhtaLBL8nY+42abbLEkJom92noZeq7MmozbdqkJ8UYSPNx/Y6JNiIeQEqq6tO
QcTbdCYK5yqIixTMZHBZxgPuwcITyBQM9feqPzdYep60wx43N0YT7EIJz1pt12dCu0tMHCbtlaA+
PU7QCPYKCKUjGQ+D3ntyWnmxjPxlDDfYfpSsaNvWQBYpHQCkpvyQxJaXW51P+goFi+IC6ZPPGOAg
GjJgGVh3BTaFLYE8CklRs2n4gG+byrTL38Mo8xI124kaeU3AiJMWb3fApIs+TKhmlN97Fb26qRhL
JHHhuoFb85xDeIQgbY/tW99oQrsXErwT5b5XB6eFMk6qat/BNYSQvhJbjY1bQsrvcFn20DRw7Cil
HPncEO7V/2HvPJYjt7J1/So3zvhCAW+mMGlIJj3LcIKoKpXgvcfT3w+lVjeJzCaO+kzu4Cg0UUil
lXtjm7XX+g30QAcRfQd7zMTNVKFwSlI+5vl6SKznWRFzClLqlZoFt/P8Re34wLopPPgzNda5bF6U
wbxTpemYtNmJL3TTa9pgT0YSUkBunqLZ+NlL7Z1fTQ/CUNxmw0BeClNXUn+anfHYzqZtatfy0F4F
reB0fuTog/XaavVTnmJhOUeuEVBASgCoifGdPPLU6X/4bcl7O9xFsfKIGOhnq1MVW57LjSbveQZv
LvYbYAChqkPkXGXXKF5YkQW+yyXrc6a2wlpkA2+67lrywHsfYt21ZGFVZZXUrrpP7/FM4uET3qte
+uS7ljN9mb3kh3ESd5SsD74z7T9+P1x4XtIqkTHVFPmL6vCqIJ3zyo5DY+HcHVOH8oUzurqjXEdX
oZtez1ejlx4SN7gznY24y/vq/bPlfdyl/femUCyo/YxaMXF5VxzB83rSYTz09oDvcf0QbSLL10C1
X7P8dpyrD2nhzoWjC/H63ej2x2qfneT7/qpzl060fqt70W4Lzb52cfkzJpImgP8x5zqTOkjC1krx
mljGOHjJdbjPX4rv/Zfy2O3NY3rH0XutUIS8VZ0FM1einGU3OwoJTntrusOOtOW+dQRXfWQ7FVt1
hfOXPR/gXz9OWfEi6qRMtF7nx5E5l0fVG68xvvgiIguAF9rGKru0izRDNNDpX+wA1ry5qsZiJpeH
2hV9LqavTf11YzWdlw4YDDoA4LVl5PPXsgPmOJlCrhJAOGCn7ZRP4Q7t8GN4qO62ffnW0rN/ftd/
RVuDAtUmnBEVmpbvSi/hUPMWei320al3SD0Wx/vxU0A5ZvhukJxuih8sK/Vs57yJvqo/dXHe46/N
WAPeC+4Y2YAcENm1BWfea3vj9ZcV7hXO4bstgMNaSuMfA6dmgoTM4uSyCh0UVJHnGIu3fmdezccY
o/Jul9zzIGGZbm2fNQjhLNry0d8cEfOId0tdEW1wptAp/pCCvQh5n9vpc/iH9sA97YRX4a3wQMHh
Of5lTbj1Gy4uXOqNfw14VSUK5klNxZSfQJvCFboXc9w0vb+0Dxf4ENY/sm7K1iqEJbYoMA4ye+Oq
PWZXo00iZJv2cKz3W9vw4sLFxgLk/yIedWZHaCLvIPuitsRaoGjmg7LTbrQFrOWpdnI0v5Cd8jH3
xv2W1eKvxuZ61VILQ4MFDBDOLathRrRCB/VXE9lr/jD3Ha1adzzwBv9G6YFOYbeHYbRrvexevak/
hdd6uuO18hC/bhL4L004TC3MdiwMZAAvv19WWVQIVtYsSfNr67bH4VR/jj/lt4EjHv6DkqaJyA5z
TQKN+O46VmVVYzrhfORq6JTwHqquAi/j+9JLAPT4F7Xzb7UK/i1e5B3G5EP8yf+PDQXyku2GQv5/
Hn+W3fc0+vGutcCf/au1YP6mLNYCIt0DSEsLBuSv1oIh/4b/igo0BP0DECSLlcxfrQXrt2XBqCgI
sUdxSeZ/+FdvAbyJIaJvCArF4majP/1X2+P+z+X/J/Ln34BK1qAneEXsduRXpEWIBQL9+7XpW7Ew
ibFceHXYivtwbnUQ/mCdncFHz8nu6Yd+K8Q5+pp1kt579eSPt5YR57vUAMdiq4PW7+VMyGhpS6g+
25j7zYqjy3mwkRcvSemb7QweUcLFy1ga7yJSdGvfnRZpEL0zE6oN4U3ja5T1frQRr/jc/MofPNVZ
9/3NB/3HVL1FTqxuvXXAtYwkbNdQtyoCpuG1WvyRjfs+GmlcXmvtRkJ+hov/NTYNaTjgBDprZHVA
VF0R6VFJKK2z82NwaPb199buXHkX34J5O2xdqyys87lEmJvlxd9nZlN9IEWNWJWlN+6CQ75b4JHo
MW/e3svaOftktJLwi4ETeCbYoutpqfVpVHqGDhpyyh4NBUF6Td6gM52PBlL5IuiHQ+svq5/3SzhR
AK8Pxlx5mgQKJCMzQCshQdsrj2c3x1G8xNa3i3Xn4/Wx9PdWw3sfd5UtoOJrII4oEjfwlF25a07B
wxRf9/YPY08RdHDCh0WvdVM84HxaVboqOlkn7UW6lst8vMlScj1Rm0hRKi/uhfaaLTN/EZO2/lwr
Sv5zY4znu24Ru0VWQ8LrCtHR9cpsoiGSI7n2INYgU0C3XrDrG9VRwNRK+/h29pr79BBfBXebqcPq
1mT/YYSmGirGTQg20Wx6P0xrzOSCD954yLh+4bVwaK+sfXyoSfy2QD2rpGsJpYscf5pCGxezzVWW
WQUm3YCBNlIh5q5eTq9pGG0gki9M5LsQq8VSJH4RpW3fen1lJF6biJ8NK0X1Lew/5aH/SfJLxQNt
9PvG91uSnPdbkD6dhbYHXU7jnFoqz0k7+lHaeTBu7pWb8o5Hl1v9wL8cVJFNT2UrAZEvfDYkilid
qKQtKeZqLhvwTGYqdx2fjX6Eas8H041OiVfsEwdGy7Er7fEX5gyFi7u4uFFjp7M/HvU69Vu+J3Kl
vP6wOQYmr69+QywocSjMRecNjv9gnlBRvsKtk2bSLg9t89h8tTzj1XCym+S+RhIYMDFP0O6Qn7Zs
OC5s1Xc/ZPXVEecrWtwjOs9C7T4Y7syY90RZbZxEW1GWRfDmQAirLJ/lZbggzO7VsdYp1oWunM7R
xsReOPKWieW6InlmWtcN8zJnAwF37zyDGqKnuPK0L35G++SYPPs24LLcHp6S3XC9pS14ftQuB8GC
vwX3ukiKvh9hPU11MQ1t503ifqao236Fedg1G3r6l+YRKZYluyIVOjOtqEXdEqp86ChJ66416Dv0
Uikgb+nQXZxFjXwQQABKiWeShbDv4Vwn1JwtwICvwaPoVVfVi+9Wiyu3M19JDm8xes6HLZGUywP8
Z+B1GWEexNAXgrHzupbWaZ/t6+hQaNrflRNath9JK3kvsnDAX1brsfNh+lZT2LP9Rle5Ub77R1qU
x4WXk472VjJz4fAmGqp+2LOr8NhXmz0Qc78eR4BwYjl7RtPaVbFZAbm0/t7GWO1j+DJlOWrEGJzi
k8qzWblJ3ZBq6eiMn4z6FxZmOGzVAi7cGRQ9ILEgKs5bYO2611VNp7ZW0XtWU9HYvK9MOIBDBjdb
3Y2DagviRib1ywVjdV1wSwAzJ9nGGXZ93cvjbBTCsjLjm3ln2Se6SbIzHpHx9IzYsRyUOHZp5LTQ
qXBJOLS3mQv5hJ7gt49P8F8r8aMfskzNmyPNmnh+CADyvPiID7Ib76J9dlwK0lsUnuX9tb4hwTux
bHhJLVa4q+UTJgaYmVLtvPwmQsyvt8v7zItd/76+1m8CbmhPdM1DJNnyd+G+O2juxyO9tCXfhl+t
rKLux0RptM5LoDLXUu/Wvgm/ekuT5sITA9OVN8Nc7ckgYfFYmb5ciaMbBPZoovElOMlxcOeIQkT4
c2v1ntEvl2Pgbchl4775hoEFozUuCBnegD33JLZMhiibl9rKVXiYVeRctm7+zZiriyKqEyEs/WU6
J+ofFlX+xgELsbAfdduY7PF1O3vc+oTL4fFmnGogJT25Zefp/rSfaaALVm/n48PHC+XSMYf2rI5V
t6ac+1Za+dx2jWh0npYMnh9+axR/63bfCrHadN1QxnUdmR3Jfn4c6QrJP3ttLz2qdnPs7qxil5E9
eR8P6+LCfDuuVZovC+FoCC2rhJ2+3IQP0SueA/uloC3aaWJ3h/9ZwLVyg670Td8ay0SSwkg3PQ34
48wYq6P4XDvDAeDVxxHXZeVf6eibIa6PGCXprbQTmNf4GP9e/p4g17QcaPpN9cW8U5zx9io+IG90
QDHqc4ye09YcX7pH3sZfnTFRpImT4C8jxuc0JekPhdNs6ndmeTJmaZ/2W8LCl3bE24Crw0YMmjFs
db6p1F4NRu+owbdK/QdK+R2n7W19ZivI6niBBVdG+USQbD6atGhbcB1R/fnjb7duQJx9u+VXvNnc
GHvgJKIzd/5rXp/6Z+lgedJ+bG8aFkvxtLU6L25BkJUUrKkN8up+Hy5T0yhpVZZKrfOZwLeP6ZY8
+cV5exNiNW9+Jyt1WFlkufpj5T+W0SnUtkg5WzFWs5b2UicoGL7w7BR+CKhkPNNxdANPcBZZReuP
3kJlZmuZX3p6Yv79r8lbHcRmit18JRBV3vcuKPwS/ig4F3qcTuxGP2sqFgKVmeqpeR5+rx+T3VbN
4lIu8fYHrKoloTYWylTy9Qx/9tRK2Q+9dTK1EDQoWDnz9z60jlOyJQiztWZWx3Zq8jjSZ6LC1bHn
ubN19fjxLtiKsDqjxXyqsrBjYsP4G84cjiq37v8owppj3KSmISg+Y/ABvQVa61jCp48jXFySvOqs
pdJN6WyV56FMr82KKXAmCQmVwbvE+L3UN9b9VozVQSt2uN0meDkyilM/gWNGuT3Jvnw8kIs5DvLX
Cw8USegzl6hCDjSpVYKea3rwQKju4DcZtNOguNi5F3rW/Vbrflm362z8bcTVCgs1xO/1kQediWNI
2Dd2JN8lsDDRVsi2RA62Yq3W2mgCgUyw2kJK4aabToUa3BaIQEaiYsO9dTbm8tLD7s3I9BUmwQ/i
TADR2XtdcpXehxxSoQttaHILWsB3nQtEyaElUkkOuOSPY19eLP/8jOsilR5JY+BrfEZcPcLqc9Ad
BYR4Po5xKbviDY6n3lI0WTyu398ngmhEgtFpveef/P2wD65Ut/ZmNOEXK6zU2XqLn8nYkPO/i7fa
AXPUKGCkiDddwSfcIQ2/V64W6cb/Rrf+wmn7LtbqrrTCZlKilliDEyWgMCS3dCzwGNJuqRar7vJy
i5FKzfkZiaM88NLxqsiOb1GKQpTBv/1PVtO7X7S6WoG3SLMh8YuE1lEfZGgeXr7ceh7AZuVUwy9h
5psn4X7LWvPCMubtiqWBisGKzAPh/WduMhWZ2DpqvbiJb9Xe3GUqpJbO/1ZaW6YNl5bUu1irQUIO
1TIsl1umHfbfo5VwuXKve/ITaKLoC+i/RNxYxhe2yruQy79/k4RpRZQYwUBIHx8yyXowtAWU2G9E
2RzZKn8AqZBUckuYfpcfy3vF5cF6ko+8kY/zy3S9VSq/UAfEfIOKA3/R6MCs5f2wOmFK5yAYxmUm
H/w9SGF4s05/ZXm63YBJWHYpTmjN1qG3/H/fHecAPwBj0DxRaHZQyX0f12irSs7SeqBH1cOAV4e8
/N7M0XANSaDyzD7QbscpHnLbauLwrlSBivhaBMBZbsJxJ1lCuPGLzpYvP4gGODVRNJqBa61OqWkY
zUlOh8GbB1C6YWzPlPHGdqf3n/7uebiKtJry0Zw73NvxjEwbvLhLBSGmcSe0SKE2I/9cfm3gmlRK
/RNri0e9GL4No+6KYr77+HecXXJsUri/ZPi//B7Xzey+NfVQKXpK6PNU2Hgw7clKToE6X+tddSpA
cH8c7zxnoBjL7EoAfrA845u//+RZpk7CNIbLUlvgaonXnPrPrDXH2he7+hTdVRulxDX8kd7d+4ir
zcThI4by/CsiVAYMc6oX1L99t/9lSTI91XseoltPAF1blspqbavUTFV5MZpc2hTvB9opdS5NbYqm
uqWYUKisTiSMX4vfJwi32S4x6MmmpSm7ltJBQI4Q1XjNi0B9EpRhvDPTptjNGCak9qCNZuv0ola2
D6UYJqeuqdJrPVAFmcfF2IxXki7oMKiMSNopsabnDpiB7qvc1BMSpH0fddAoDONrmOXZoTUE44uB
GcMLnltA+4c6Zq1HaUNnzBfaT6NilVdWIvVe7IfDXYNb94GKsHWkS9hMtpVgE0dbR5EPVRNGxwYl
dAesT/XsZ0pq175iPiJqr4tuM3XKVyAdA0jAeIqwt5DqLnE4a8zf82mq9n4SL/5oadZAm7IizZso
MYe24qcRMKE8m67nDGa6ZYS9etVrgxXuhiyFOD01Iap9SSIBPyzU3DyBgtZvUyx1rvBlikZPFoPo
m1pk8tWoJ6Z8Gn2z/gOCqexNrVxeDUoV7TIMVlJnEkKZb6GqiZdHkJttU2oC4SSgjXMbDqVSg1A3
2sweIkzd+mC2vgktTIIiyEc48WMCiWloOuk7FfKQy15V5+TY0Wc7ZaGFpAe/H0u2PjP2sTKipt/L
8Q7x1uyaSTRaux/7oCGbnDNccdUhxvmX7CDVHasV8sdxmOQfQgzPfexgalJjgIhklep3vbV6rAFU
RzTa51YXvCgv72NBG1MPQO5wMyld+T0xslb0dCEMQRFWgfyYW3mI0B1sGd1YBiPXzWExCUYiQrSu
DblVHqq8g2oit7N+KwYF1O9klvpPUzE1ujvkek4rb2hPRl6HL7GV6E44T37nIJci6kgpxGoFdQju
uasmuq+5wyjB0lGbvjmQfKbZIRyMCYoD9spw+IDzJ4sMsF2EAc/zNlW7U1SHM2ymxAxnZxJRbquG
yTwJszi9CH6bZLulBBI8jkh59K4mTUp2BTFdfxyCRLtuaqGsbF9VhhshySHyFYbsKj3Cb2k2RC9x
MydPqaTOt5GZ0Qf2M7G3EdJEnC3KuWorVFR3oTUMLT4QoeimaiR4ft/Dqmp0/6vud6MjWlNx8KWW
bnIyCmVpR32to5+g5mHpNnFbfwurBMaGgPXSY18PzbAQ48fK1WZJRClN8o3rHDkyRDSK5Dr1a7ih
5iwdikYiW0kHEXnHqAh+1uE4to6sleJrOJXGfuy04iD0VYacQjchQ4HeqV3jHu2VeR2fIClDsI0D
4bUymrqFMlcOrj4PaeNOupYfpzaqDmIxjfsmLzOYJ1PYOsYA7WiaSpLVftBf5QaVqRCyximAKTTZ
cqwgNqBIGEQXkvFTzIRIxkYKjQaaA0HthbXEC7bwjU899+hNI1jFdcv6ie28yaN5L3cKLRmtLA6l
Fk+f1MGHLSZqza6c8vBU6Vr6JJpS9tqC6rjxxZo9VmeRcEinCIZ3XNPSBVX+JfJN/QoR0uh+LKLR
acIgPYJPygJPLzWT0yg1n8M8AejVSRJamSMsTEEsoOnEZffAZPRoG+DmFXm9NgWSp/RCH9laofc/
Aq7f0CurqswdlTzyuc1CEkexTaL7VrWyQ2zlP03JD16ErA72TR1ijOFjq/rkj7lpj1ZPU2Ycc+sW
S6Qy9IIgF77Iw6CXjsm205BYCetqH8xq9oI+mwHZS6y7BrefqL7pA7hYu7DTNdfnyNnNuliIdiWo
/jfNzOPHWZp/tKqU7XzDegpjGrKKOcGhK4efPneODRjnkfYtbLW8UI6l2ueOLJjFgywk4XU9CcmV
IiXTTueAQWaofamH/nPaK5KtZ3Fxa0k+uu9GS4Y3M0EcFz+kAlkNvf+immP5yjn3vEyPXcnWp6nq
T2bfNPuw0uCoVFB2JVIou6sK1F1q4NeTBH9Iz0svDIv2biqQC9HlFkuVMPsZltWDoBYEzuHGJYh1
XNdoYXrDYlOsQI6xNZ0kGrp6bQsFJEQf0zK7FThHCxMnK8sUWpdmACjSwuiu0749NWIkPmeiGR7J
Wcv9YPmxg2jbdW3hXujPjbgXqoldDYQQHZZFfympdbQZo0+0u1U4bS1Sfz3wvrt+huAsVFre2uWS
gEph19yj/DHuw7Cd78N+qF9VbOZ3Vt/qfzRVa7nwSWmBDhzYfLGfhiIFn01N0E6BOfyc4oZDbcjR
v1JpnvmYZdoFsjNuQXCYqn5hF0apuW0UW46aj9ONJECKVcLoa5pJvivhKub0WHuhJ2PBFy/l8MpI
K3jRYf+a6Sn5g5VdJeNSyG6ke6Aciou/Y/WtFsRxhgIEsbfrcpT3sugp1awSamVuIhxXWFeCGl5F
0yKMU+ezuM8qI4T4J4jqYzoJ5jHus/5eLHmVdk0vuY2W/jACU7aHWm4PUBgkJwXbASFSZiar8d7o
+y9VaZh3ZiCmB9aL/hAMnXRo0iF2ErEhb43V4YHUK3XEKp0sOx+k8IhcTY5qEKRHtRZ8lxs4dsSJ
iopl5u1DWln+jV4m8FyDpLiPAzlxiiyvHhS1R5yRW/LYpmN50PvuZ5N1yWMh4hzVmJajhJ+rTthp
lmfVT4oafsk0JfymdaJ4nWhdtRPH0J2ipoOoWQtfhTzE5jku51PrD9Wh6RrpWZ4yipZSV6gP0NYE
O+sa48ZHpgwAn+7/UcYTcgBRIceVM0ZQPu1sjifmKSJz76LElaUOQquCP9lO5/ylP17qg2uJZYmN
Tkc+A0PMyxMU9WM8jq+6dvCPmjDP+2ZCJsAWfVBmTjDp/lMLi9hRSCiPjT7nzixMjduXLcfO5BvH
cm5LV7MQTLJwx3aaxCzgg/b6XpmDFnky6KGDqEfXVoeal6IUxVHsOLkz/OqPqhRW12Ii6ztpNDKP
igyd3rl90fPu5C+/Zypu53CeXxujxR3UaKSr3Agt24g0xRWEpLxRjJa8fZQbVhYQUUnm3+rG1LpV
O7X23AGHNdW6uw0QBnSAzaGt3MEblzPK3nPjgvgAq1CKtERxeqIQXalUKPP2UKfo/wRlG/HEseqj
GWrGvS/2sgeQn+VsycLCQjNdFQSlHYWghGGvo4s8hvFOVsoWF0VEf6ag1uCXJhHcccWCCd1UBosc
VWUYkdHsRZ2ll+5gBrGyE6Q2Ifnl1tx1o2ndjApmaEvCpsEDSHXlJZKN4Eo2shkyYq+ETtvGZOVV
gEpvZ0z6Iz8v6e05GUUvkKbyIFBBezHIfP/opJybqiuF6jpZtJAkLaq+d3yBb1wFIf85xTD4vTXw
+6mRXoJmso7NnA/wi7NBf6qDfuGTRosugoialSMqIwSXohv3kRpP10WRdD8ibECPcitB7Tel9ntD
2uVWqdm4YiUyTeognUI9zp7L0J/hVRhy9lpblf9kJEX3BaJ7Yrgxv2CyAXwIL8YsS4c695HIaPSA
z5kYvXiPcSwsohiZvwj20ZNWJ9WzWUjSQ8ydHR0qNQ3vxhpbObsWhvwJ9dO59LIFRnn4v4MUM4JW
UGB2DQ9mmB9Ec/CyyqTbPwrZxqvyrC0AqHBB2mHHCHb5DMc0homllGM8ejxlnUBGqKHfQGSdozMo
XC48NjJSslIoke+fc2JblVXoT4MnPwzJVY38PFTf55nKTLgzHNX6pjyUsNdsAKpH+ZpzfP768cv5
whjf/YBVtasE+p4H4zx4ovCUyE8p1PWPA1woBbwLsHqwjkmmYDtOgAatkV0lyk5SYUUTJYDBFLQ1
RL3agKKe9zRXk7p6mpfxwAYzmdQGg7caWg6nDu/ylMyAcvc2QOK8sLYKuCo4FRUneisQcIQKmXPt
fA/vLKf1wGuNTv6ab9ucXShxvZvVVcfCrJUmLAwitq7xQ/bmw8IbCx8Vqt5scvfvf0KdagNwVyoP
Z4qAZToWWpRLg6eROjlCpIQuTtOhS9rvSXK5K7mONlbNxY3xNuZqgCFpFrJ1xJzJv73sEa2DvV7Z
1X6BusAHnB0k3EaYncVOOCpfw/3HQ5YvLdu38VdtGq0oldJcxiyisbwUeOQXWbWV72niaJldeh1G
IovlY7H79mfDYXFliPfhq/Ac5PbfBnAv/Q2ZYiYfnUbeuqKZ9Fo1JwG/JjeC3yGv74d2qy+17MNV
YeldiNWEG+ooKqElDl4wCYha3AuG7/TT88a0XjpudJhbUMCxv7J+TfubSndpxbVaNctAblpg9tmV
dMCVMPDMe/Hr6CAR2e2UW23P2Q+7QLmfPmtHHozhadPfZDlY3w/X4DWx+OmZGpDbX+vvzQ9JK4wa
sEgQaeTUR/3n0rqPjvlt9wsszcttSxRcXubvg4DrDjCIbb8QRgKGx/h5uEJHxKVt/7Rw1zpX3QHr
dKbXiJ/xo2IWvg47yct2AuWyk2Kre3Pr4jk/QBg/H0CHPLjY8azW92xW2ihPqfQLJbTcN9mJ+8aW
d7kX7LZcKi6cyDTpuENp3SwUoDWGNQ5qKcclQKKli0JCQmFu6UM6/pP/Q3vZFjG9FA95Nx0hKmhT
y0p7f62mqZaESWNJnnGXPivu4nqJMtFx4a3kr+EGvel853AwisiegRenYrnuvGtzrFitkiKEmAeO
hmDm3HoG8l8fb50LBWdDp4VAXR0OFUZTq4s0KsRJJdNT2DroxRyN79lPNHrko8JukbziLlft+Kf8
uBH1vN4MxxxV5l/SgCjCrq62SgvAXvgk1AuaTHYUl4zuoO31HQ/mw8exLsyjCS5XxL4TYU1o5+8/
WhiOalT4nQqZIHxqNHkXhcOnKc02lv75yU6HACi1LnGWGljbvg+DQEtY+WXEiBqk2+rnaDhRibPH
8EHPN0Z0ftoRCrIzBwzqlme8GzWNY/LUTPXUNruZk/nF1/62+bOKpLepsgBN6OO4Wq8ySERWQ8GK
W9VL2kf0WZroNRobR5U++/NzMivuID1CdPwP5hCNjaUggzbkWds9DSzepYFC0O5bOaMANFheUpgI
taHLY379eF1cmkXcren9oqlBLr76YFYiA2jMZdUrgQ8bwezNunD8OMT50oNvpoPpNyxIp2fMiK4L
x55ehuqZOEyKSuAEIpL89d90D+RTGSIpFMoVFh9tfQoKsSibTU4USyrcAuDbgrj/eCBLavv+luHI
kxB25D1EQ2y9Xf2kb0zEhFWvt36kA416RGosFUcBXdqIdOGrEAk0PRxLg3tkmdI3FyhtmSbNDV/1
sNTZKegOU4pPNrLAC58FciXq88s1xZ5d9U27NsukGXinVwfUW6tvqTQizjT9ebL+L8f7vywm7N9z
vPf1z/zb79/eEruXP/AXsVv6DfkWyEIgLtDqQXPln8RuXfqNT6JY5nIVqeIv9vZfxO7FY4DzxFo2
K9TMt24B0m8WlH2Fuwuzb6iIf4/YvTrGf20jLkNymF83/Bp0PChjICRCGbulRM3ZoPDQIrMpFseK
LkSNYhvJp42ZHO0gHd365hDLoTsK0D2Ez0HZPfX6tC+l8u+d+Ge/akm73uwKMxEy02r4VaP+zQBh
oPhbaMh1bvOPEJALNB1K/Rlv1K8bDHjimhC7/kZyEbpBt+mx9ZD5gaqyKRqyhjyt42krCBmKW9Ok
m1XsNrwIVECSot47WusfklhzqCfuE+tOR+8zkr9bSbRx9q8b+39Gh57LowfcxFkmN2o9ctoGE2p0
yF+qwdG3KDyhIt7nMzXm4FAbkUcNimOoPXSpatOUuaKf5Blh8OXN7rj/8xR9C8he7pk3Z+ufP4VS
kMbhijL++hGGbKEqhwITXwOjKL6nxoPVNa5hPpuG5Jgd2oy9uIGjWB2AZyHN98upKZXcKP0mdpX5
tgy/FuJtm29leKsr4yzG6nqt8jCw8qmNEYWBf+glt8FBu+leEJwHypzxqZ3i7r9RM9EuxgUcxPal
AMbl+35sk5iIfmYSV1WaKwGVw0ZSDtPcfs21VLLbftwbg+SEo7jHN86NxG9zJ+IH+V0v42uWoT1K
Ib2wAVMQNNC1h7CMDEesjdsqlw5zrT2PpeVGWnQSymBfQtAv4uaUq8ZOoJ8Jvtca8+tm/p7HuNOg
IKjT4zAH5FnF+xJGf4cC/9jkD20v04f195P6NBbNo5aKdyJSL4FxDXHt0DcqrbvvSXKqqXMLEfIQ
ORfVWDiBpv6IMJgTRsSDLCRfUaxsZfluwjagMEc7i6MnY8hOFqq64wh4pB6eNDPZd1KDRr6MpB0H
Gnc3QvhXc1N6RaK9pJXqGLPmpVbnCm20KNrd9QjPUsOzVT88Ms9PVqbdR6qBy0K9a+oR8fUZ4Tj9
tewlT6CPNauyGyPAWKuDV4Casefc/90YlNuk0JEktZq9H0IgbuKDrrb4YyEEKiC9X1dXcWjtfYnW
v6rdRGHmhT5V9bYFOWDitVzB9A6dKUE0OVUPIRkHciGPap0p+MimDv4djmnFR7X6ZHapq2XFbjDG
vTwhOAi9UBYrB7WNQy0Lu0wzvMBsDuL4KSxRgI9+JvNwyM3PQPptABdLY+0eOTsX8ipYkgAtR9lL
+unLVIkvatLT+QgOsdg5bYP7Vl64U5lvZL9rwsufW2bJFKWFgC0pq0eRGgy5EDUciWaKcLCZ7SLO
YKM7yLl8Z2n+sWcBT0VED6m7HuICOUBKdGDM7WYSHvLF477pD/Vi41I/RB3oC3/6VgbFrgjjjfto
jcH79VOXw1PmAc6DZ/1qNIUx9ZuWQ0uzw2f1jxwMMN8YmUe7che0pr5TXrIn6W+Cf8/CLpv/zT1I
V2EyppGwFY/+LGIV9IqTYovx8ZEsXcoC3g5v9SXm3kxHuhmxKz+Ez6JnfqpudacY7f4AOuIqrZz0
dnzR6Y67W8TGdYXy1xBldPFlVLsMkKmr8ytE4qqt6UuiMtgC+Yg8/WrcsdV1yGU4BKL599nsvejG
/ME5YAbX/xQn+rcMoUuDl2UZiKOs0ztYo2J7kzU19WMMHIP+X8QvUZPjWD2OYmcvbtEfz/Wl8/pt
tOVB8OaTosqJ8rXCeGckcQUNb8dJ26V1uZO2UG6XLlqwg3DhqQfQG1k9aQdJrpHFZjwh2rkzVP8s
RtO6LUBooUFsNjagwmMVP388vuX3r6/3t1FX40vKolGmgZYiotM2lQibKuXHES6uVhUNogWpCB93
fW6AH+o0QVAjV7tLvs1P8bFEqLF80gzbeJl+yIUdHtA0RzjR2BjbL1jg2eBI1GH+AwQ6s9YCrzGB
F1QiF5GuK9lR8R3g3DY/KTt04AInehFgPy90gOZO3y1qERkI7+9A6F+2StmXUhrAwLwdAOcq2MS9
X0aTJIJvU/XI9fvpFE3hIVI83h+bzIBLy5VyOU0L2ZB4c6/ejn1OZ7BTOIHkPebO3G0OpdZjtkef
2ss/zd6iylg1zlbjYMnI1hNNjZM6oEEV64zgFrdd3JP4k03V0kFrngPsfHTQloku8UJ5jINoqy64
PCnOIuocA7guwKk7U7jKALoNcULmTxfGL0pgO5Fjddd1lXhZKaNfLjoFiA8dGeVBPFnFuPELlEtT
DZxGpxJFiQOdp/efVGJVg18puGP8ydaS8jUzwZqAHEDp/v+xdx47klvdln6VizvnBb0Z9IQ2fER6
MyHSVNJ7z6fvL/Sj0aVUQYmeNyAIBZUyGUEenrP32ss4QkXeTkwUj1pvFIng9RZU9mpWS1JOXWxX
hv7S9FkA78Rd4ll1uMV9vLWeWiHfiEu5HVPCipv+mBI51ozzxioU7WrOfQBA3JbDR66MvmrUj/21
sjJkZzGVH/Bd+fr5v99hXYR1i/bAot/8ViHTHE9GqVHvDOzwoyt62kYj2JAzHldlu7gtNshOz+1G
CaJL+0aiUYvrykd681PCxh+bIWBLA+4xri+G+O3IGSEHNsLCFjU52alY7HZbeOOeSSOqpdMVuv/Z
jOmPx9zv1/x2kpvNWlVGcT3JveJtdgU7w9jUei8xBMUYJcHksH9krHqbemZk9z/p5v60W7BHwCMn
xQSo6dvSanC2l0mLTtyo7GyD0LPwKV5+eL7fkfW/TvLfL/Jt588hAfRJzkXUwPoo2AcxyveSoHlW
nxdXexRtiNbCy09T1T+dcog5yTnkKADj+raqSmuqYXlwY4dBdUvsvMWeeaagQTaeXG1W7Lky7Lwz
fjqE/rRD/Xbd7yYpPenuuZRf31boRIKeQiuFVBZiIQ3BrhsPXbY38ysCuqOpwMd8tbvmkfcCatmt
ZghBRMsiETDx72fjn05fQGwygHAMpDf4trQFSc1W3FsSorawZNcTZ6qtH9DEP78+v13j21K2gAYk
KeOOa+fwZj50TuVcAwKNm+6g4d3ys4Trj7f6twt+P+uwpJC7PE/dMoQTJjgTJL8EQ/VhjP1m+VLL
nzzblOup9o+t6rcrXj/Rb0XaKM7SCm+SIgY9XDW65LUwjCa+5mpQARZ2c3VFNnZEzZ6ASrxr4Cwh
Eg57xw6hfpDuhs2y+WlA9tOz/bbS21rsNWHhQ4V404sKc/vm4d9Xz59f4f/7vb+DVIaqDzD+uQTB
JL6Jq62xGffXo35x29PVTfdnDsYfu8DrGY8DmcaQ8Tse1Okx8WYN2wZpvs/VabhdsJmtHNxf8e6/
GA6m+Q7zkPUobuYHUoTO6a5lRvdDWf6nm8tsBK4CjQBI/LcdMsp74jhC6qksOif1g1SvP7w2f9qn
fr/At90xGutZDy0uoAYJzo39ZsFRXN78VDj98e3Eq1FEM4Z/+z9EUqTPLlFRcR1x152SWzh/4zbZ
Jcf1BrlE8Rnui7ufJo5/7I6vhkCKCrUCu/Zvu84A5XKKZ5PjxRgx7k+cuV+chOzEsis8lba1DbMt
WSW2VfVOWRGhNK0brTZ35bAS2YCqRBXPPyzlPz5QGh+ScMl7Mr43CVUfqgZ022vHnkM5Q2GZ+iKU
jP3VxDi/rdwstrXPf78ov/cPGweHrIrjN8ctlIC/bxz9NMhZZ1iJO7ZHWYZzmp9FzGT6TdpMtqR/
LiAGFTQ7OTJclXI6a/cYjXhK+GoO802U/JIBa9SB5KbCdI2OhMcZJltOwuGcOIIy+IVEoGHVkvNC
pQpHsoazXierm1r61hKTA6NnL5Z7R4+ix24qvGp4LLJfqWYE0aRAkU1wGVhWf4a8242Cn46VbSDa
SXrCFaHOTUWPxdCDnqq+ZjxKA3blWeIMpF2FveyPpbCXu9mV4sUd59JJIvI1EDaRKhWgGnPUNXex
inWAkMCTX6H+ByWKnqa8rQnCUDUBuFlxq0F8n7A4RHt0GEeKvzCDDZq1m1oo3TnTt1VhuPyAY6oV
9EpMcgoCG0bBvQbCmO1nNKu06R+UvbY8HEz5ToxCe7VWn1oP0ilRcHiWkZOt3ZXTo0COk3xNXiVq
stJE96rf0eT0GDUS4VHPQkhZovauUNyFhWArZRAa4F3ttNe76Sib01GaWtt00mXeFQn1aPwwohWA
aXuZqsaR9TAQxeYuyyHUWvQNfXGfhNcErchNDMkLNcWLJclV28gWxQgsctnlyHs0M/ZycNqJDE4o
6fYgL14jvWbqZBeEZ9WN7DUrBC29YCFkSACEranWzjUzo0vMV1EjAlQTgzF/bcXZM1ttp4h4iArs
lsZ72epeWzSO1eW7pc5QVemOlOmHjGp7pmE23mOjDHQCpiLCiAai+4pCdvP8oZRlT1CJhEIBUKmY
isxPQp0HNbmZ+WIQB2oR8VUQekb4kEzAWIpcKqbXDmc7pVwnCipfn6SpJsZScmQESqrUBBnZFFJX
3CKoJHeLWBnpkvWdl+nPcLCsXv2lRCgqO39ENzEgJKjzB2EgARMFUi08xspJUN+Q9bqsFDjLGZJl
w+6N9Azu4Y1E2yTjTJJUShOKmiO+pyjj0RMIKNZOrlPg17OrDU/Xh1Otxqad+dzEaw1R75mpTEIJ
SIG1Bz3cIK5yy5msUQZfi/gSz5CYTNMpxdgRzNDNI8GdxteG90tgIqyE9GDTuFmLzpkm5ilKUM+T
Z+aEJ08dMC4kY8Blw/oquxtomneSmTtm1Af5ILmK8hmJzAjaQ5bN3gy+1kZzMKiXMSVcWx/cVFj9
Jhec3iAUmT3MXMvKLqThPR7luyzRz5FkfCmsEiVud32+7ErzjVupd+a+bm77VLwZcthBQ3SM5898
IL+sGc+CJj5xnfs5mndTM3yIPOIxjjD2GX19Xd/h7P+qlQrRwspmgU/VsDxJgu6ZU/nSjutF65Sb
tWeP0BVHU9aH0Wx2RJl+hUt0L9fqk1S1N4PCAEIgx6h/hYJAOrYJs78iGk3etO2MQoFVoejrL7Mj
1Gq0/LkRdkTJukWbs4zBNodpF8sG0ovaUcXeYYbxJlT9sTeTzG4UUjFm1nkh2oyXLi2KijxtbB3t
2SRKh6Ku/NIqfBjHTtzqt9K6shdl5iZcG3KdOvvK2BcEi7xx5mG2Fa17IyMTTGhO5SJ09pJqsPBT
fzKby7iYT/qIk1Va1r+WKn1OuiiDcztv5oEzjT6j7wF+9XSvjcVrl1X3zAh4U0Nklr2Z7pAJ2EUm
e3W+QFch1ldbkMe8F/SYjblTxshbxnaXUJ1LJhGH03kgyLCSzXuNLPCo7Z1anx0zNdywXAEm0d3B
/a2RQEJYdZSydZqIKPJpOE2qcJ4W6FJkH/dSFdDxugoY+UpGFG8/cbmWLQymy4ljIxqw14lECKV0
iqhx2/VebrpgjF6SFjJkhiAgJaMrjR/HOdkWtfY0DPWm043PldykUSW2CVHTSFruYK77IkFdJzNO
UEkjGySmIiYp7aV4NzajnYpfg8JeWezGYdjKkerMI3lwPJBoKTbzqvkKyJmwXlKipjKxcmvS/cIm
csZ1tLVRvAu1fMM+Tjh9XS3gPnx0jcWRRWlgCq8zOe5ZZPlaYwZ8s12m4s/VF/4QNqde1Zy87t0k
Th5zaz4bi7XamqBv5urJ6p6mXt72jUIM3OzHE8lZprPAxy2myFkJskdXuumzR8V81/GeyxDYlGmF
GuO5L9ABLW5YvyGk2lbaM6fjhqCYLTIeW+OUQGBH2LxpS+h0NJGE9+4q8SGPO2Fybg3OwBNNiseW
u2VQ8yALQ0gSuVp5jlKqNK3yQtZnNH4NCIMzq6E4QKoltCi1KL/X8dxHvX+VHxVEYpeik4b4HBqM
GYvOk6vnJifWux+ddNomVuezCF1tSTw5eZDy0I2XyGuWx3+vd/5iW37vk+CgQkO4MvwV/VvVXBth
gvaKYrMRz1lEDHmZsu0NdkRe2ZAuPqa2tllMQXFNTw79dT7PltsUorfmpovDFEmKMrK5JcAplBWq
/NAN/6kaw2CMmAyDgfM/PD8ta5b61BKouVU+B8TjtiqcdvpVdu9zIm3//Wb8kVGAaSoVFsbbIhTj
v9d+6MaTq4FbgrfI6l9zgxAA+VoQ0RP/nOHz3fryL7Tl96t9a1FNDVW3PnE14zwflE2Bd8nVgSKn
9fz37/WHQhojJOKL9Wu68D/4hJPcJE2xcgg1AiHj4j4tf+In/ant/P0S3yN/sgmIuSDf1dXuxK9r
07nuJ3zRn65E2srXU8d8+jl56U+N59+u+g3ablr0RIX6V4dAzLhBmNQ1ZmrxxvsJenwjbMTt7Ci7
2hYP65F49HfUiP6/39s/LNC/fYRv7YKVWX0hTMA1sfZRGp/XYNt6GBy1uG8Qu/77ta5N2Ld39W/X
+rY81SghoHTlJqfaZ4lN0aL9isebf7/Gn7rPv13kW5eL2YIaN/WSuuJNeagv1OKOernex+6wQsSO
7n6yD5WvaNP3r0Ua93Vyx+L8R59XF4beNjpPUeKQj4j0xBLPKdXQNogh0gbJFuL3iD+22UNOCTaE
t0aq7WNJ89au9Bvh11qujo5iNGmesAq6RtnbCbP5TrbTjM9P6pvYy/95Fv+fK/ffqCt+WzL/SFhn
gNsnXfxfj0kbJeV/bbv8rfzsfufO/fUL/g95Tv0fBu6qBDKEcfN/8k2mX13/v/5b0NX/YQAo6dhH
i0AOUOz+byqK+T8GmTYmHFHsEf/zV/8nFYWYFTia14RtfhJvbev/JRVF/Ue7jxcwfllQN6/cTbb9
b8AHNJS8nMbCwu4A39iwtxPrNCWtPbdu/jz7PW7n0hzo9PDIs+I0Ip93H+YnST+35i7riCNt8S0w
nnTtrmkfoniX1ztR+DIwEoM7BZXnWTa9hnzsdmRmIL0b6nnSL6nVui2UHWn5IN+zVs+Z7KNt3Ihx
4pFgilWGO1PyzPNjhm4L+NnX1G2rVI6eBtr4q5hfFhxTl4EyicKjVAuU5E+pecrTnaTtEuGWCMrV
uml7CA3n9EqryQbnL4F7QblaPpuu5unduSy2puyUBTPloMCFje2RGUp2XBC5VgcM339VS2AVdnoG
EkgQVu+bo3UCFvDRqszvigTlhrf2QBJ26m/jc6O5ugAH2v6gFuc3i/WVXLFTjklAik3vDoJN+Zg8
qMImjPiYv/TYIDyXrF4DqGMXXv8kIe7L7Fo7Vgha1YWz1yRot442WMfaE4whEiERyExPqoWq3Eyd
eJKdvvo1dDeq8T7hC1CbNBfXUNoo0PPXbjk1Zm7jT+wjhHbSZnbFF3WSn4xT1ocOLBUnRHdvlF+1
QXBm7iCNtsVV2IzlJkwCpbX2OnyhYRptM3uP273cvDZC5oSM4ZvmlQRPvUHFw5hYnkdHFh9T9dhm
sIUCihUIVRKmYOZJs+4SAk7r4VCtjQMyYccNa22qbeA+N6uRu0cPC5ubettkr2TbitaZ0YRd9hfk
3LQOtxHBBmNu2YoFWcYnZ7jE/Iu46hTzvDst3UadWxN60GUPiRXIYxB2W52EcCxbqlPzrNvQr27V
59ITtokQkMW+7GTOqlA919WtGb3k6aWOfpmmT5BuJuHiLuxD/P9gVthz8inWoAuZbWl3QvhohLdF
vaNdjJLYTSt4XvqxLt+1AcDkWPOWJHfSdHON94RCp20t01OIct7i4DG5qP6nIlCw/pCrC+Vurn1Y
4U6mN1nk+7I5ytpzq94O6SYKvaSizXbb5DL1F3Nxlz2cErlzxuId3X/5XHxlRZBiVEHSgohtIN8l
aFZXpBU2bybhZVkPcr3JMYDAC2n1E6A6r+LVIftjq/ldkL1ZL3jvO0W+a61AuRPLU2NduvLR7B/i
dmsJu3q6mxgHie1tb/0qAbOL6TokcpPxVFn3sXaa803uGQsp5GdVPofWRca2LEu2Y0wNpyi3qrYv
ptfCeNGqBzmFHPqhbRf1dWqCXrsgarYFOGflbZeeh/R+HO8r8a0fbya60FTaa8ol7oMs3RqEy4pg
nsWpDjfV8LA2mt2lu7gRnTj8bEmcVLyC+zwHgGQw/3wizrv3ZnwrpzsxOxrqJepPqLzshXG/dSsY
j9H4OanPOY16eFvpr3MNuaGDSLYe4+os6zep5C/qOcJxAbFQyRCwfUqkhzGjCBj8kKWOST7wEHNf
DDxZTuD61mMpgE724DU5gcFz5mIrs1mi7KA3yWVYi1tJ2lfCfcmHJKy6FoIm1vElC2C5NRop26yu
7GNis+lrMjsxEQlxdEko6xbpzVChvbYoxXTZF5vZbubb346wy3+Kjd8ZrZw434qQ6zmAYoDMCf5O
+QfDfuojsrZjy4RMbO7G8G1az3VM1+O28B5BGK4Wf2LuiV5WuuKDzjApGBR/wlnEFUJUXJPppWd6
9DvhhIxmtUuXLThPX2B92oVjtQ4G2wa9JwFFkWe0vtrclFJA1nwcejE7RnM3JI9Duk/iTTFt5PjR
nGxNeZMhca121fkDvzI/dI/xdvVVOTDSg+h1N6VsS6NN5ifgFz4jKJLYQ/T0UdA2KsDqulEY/gBU
OCb+FSOkBEKrR5ccWIaqRFeze+xn8ujF8b4oSCN+GdJTWW6i9EBc9IiHE2YE7Oe9q+MjVt8mRLjS
2rMN7+r1dE2TxSGh0Fmm+4UlVPoYLJWTm9yvHhhPNdj4E5D4yzRX+FwvuekR72wtN4kK5FxvC/0R
Yb6Vu+ZzI/qVdLKKu7l5lKKjJAUFSZ4eJrfNQ+TCmWOjWkCTCELyDNDxGRLFptA2oBer/pQG2ddU
bvTFnXo7y2+UeacrW7PbL3jqDbZ4f9UfJx8cNaEVtPFNzOvTBhN5sMTm5cNrVB5L/bSZntqb2Os2
+bZXHX111Omtb12JQKvIFUrbUFy13GghOxOn2HRTpOc6rQEToGqQt7xfipvox7yi74Jq5a9liQQM
2o6o4HbyreQfdCWX+9kks9XBOs5vJVvqbeVUbHW/OF/znQnu/fdX4R9Jjt8v+a0BaPp1KhSFS6YH
kgpWt9jIu2RzDV/HeMlRP6+aN1A1MuGk2c13P42irO9dzvfrf6vISlWPlMIygB13EESJco/sdCv5
5hv8lyq31cU2X7VL/2F9NBh7Avx/NHsBj7RP86F6HN6yfXEqPyFz3eAHPdxAgTQQ0Z5TNzrqdwwm
o8aG7Osoj4ZXPEBY2RDH4lqBeC8VXqM4pt3cI7tFWz3gIorpzeQK+IxoJH/MRxVaWOviWDHh5dQ6
6Z78Yr/y8Fv30235am2F+2EnnJuz+gRR3EvtDCX0ssvO8qZ0fopA+MeI+/uN+jbFD1VRybXrgxpa
P8cqwdqn5+URkf/OuKVqJPuhdAkB1tmWD7ODU8eIH7ITN3a7MxZ7eg7PnLrbwiUIk1v8wzL6LvP9
x8q9Ns6/DeAjhDFp0/LphLurebH8UCEy3Gvv0a9rTAN7w6/wkKleIlO62suhO9PAlU49OfLrULny
JvKLffGuaT98LnQ513fm937zP/cN/1YTv1wNjsXfP1ndWHox1tetnnJ/7najK9PjlkG1OI3lqgw8
RLv32fc7Y1/w6eu9brr9sm8LR2pcztcGa/FTTGNcHaPTNY8cIoNTJnZ8Y6E6se5qzSNk2+fB+OM9
+eIWqezlPg13UvEy4TJp+lW3HySPn5NrRzaocU5qseUsFTFpwv6YDh82TO4iZrQ2RhLItUfiYnQ3
Hof7+Zj4cZBdMeqt7IS7a9Ypp2XBkWK4Yx9gLQzTuPeHgouS5FYPDKFsZpJXSoN2p5tOfVFvF6c9
8HeK230VnS1+rXccvCf5UDviU0TngykMIghypaDVFyVmdiiJ7HlDkCCp3ZaBOaC7buboUMzbysmc
Pna00ed8YNSlyn54ERyTk67Z4m+KB9hiq5U/hi51tpTflyoWcOYrgep69tj3T9PVswcC2W7R7Sbf
dM2pY4CTTdjuRz5UvpX4LiWwrtVfOru44vkClY8fWgC6NP2rTTPV9PQMl/YuK98L4oOvyLT5WBjO
rG/DBpwVh1Wq+mSbAhzf4EYnUGprtjXcEB8i4jDG8WiEu6ZA9G8npoNggOmOwLhP9SL4XXhCigEq
Twlxi5htZIrTwssz/4rctYyqbnFWtOXJNQ0Hf6Z4e2WTDpUjvzWJI5dfwrSvw2PJxKIynSG70/SN
2j902KXRRi2nxXBQEEnKyQSyGOaDJZ9S0luMYJz9NcXvKXbm0pdFvNK37PrP6Y6DjoHCYCeP6ld+
YI6rRG52ak4s2pwxIkO1dNxSZhpAtYFiPkRSYEiHlmaMODhlg60cCQp7Q3piNJa+YFSfeERe1us+
d3HBGu8NJlwDGoyNpD50SDssThoNEYmrSn4eYv62KQ6jFyk2gBDu0vRHVeJbODJXzngzTy6Gcb2I
+8+lm7Zq+1AW9xRLxRoYRCfWQbgGlbGvra1cBjUmaqrP6R4G2aZzCu1qMbwyyAn8etzL7SWTXvPo
VPNySNJlio+SsKvk3ZRus2xjQSVXvAYXX+VpQueA9skLSzfsL0p6KvRdGd1SYabBbHgdjEAaFN8Q
PhXltJj3ZbaX8/tBC3KmxYIjP12JMZ0H9KSPbh4e9eioyi8VRJ2J10i/jTLdjmNvWqiL34QBhyU/
lly9dbrOGWRPt+51YycmPoN27SX8Nag+z7Ah2eSBCdCRxKGpc5J3FT/G1YtpfMw3s6VN9vTcZUas
2KJwWElPri4y/YMkodpz+Kv2+In5Gj4IBcwMV/sVnXMHzmjN/iLsRHFDeXiTDYf2s3Q7xmgYNLMy
2CLibY79SYyM99PM74xh3qmtnyGWTxl24stkna7T1QnzJgfQ7DB4GHiJxdVjZBV97ik8rSrbrQbW
7z5bFgFUdOAZMj7MptSA+DfxXTRsLLvUxQMtaSSmFH4p77HjWn/BD93Q9J25d3rLkM4Vs21IdsdC
9N7gxDiyUkK+60hzSdCxUzTnbGfdul069j4ziOqLFb2Z3cFqPUm5zOWAC58j7iP8e53+RX4y95Cm
aXWSt7jbrC8pGdpBo9PSUTMjjqvw1aQYp+FTLJxUndEVnulLutiJSk/y++7qN+EWzke6eNQUY3Jr
+Oum0P3cZdsonCuLYMOzzTRCU7UN3Io494t0Y1Jh29p6EZ1+29SOZAY81fSyDgHTedt8mfm6u9oP
XwzLnj84VZzO7o4s1rXbimVAB8wHu5qjULQYBNq+UD0QjBQfYr5K4ZZk71B1QkgPt5ADCk9ZXHQT
5bv+2FGqj3vBaT4wFGscjDWN13XEdtRFeO7FlDb9RGa7n0oBPzcAvnTzKeu8JvfXAofaoCAyULLR
sLXZVlls2Bbt4vWE0ShultBW7nuJpcJwxe0REGrb4favGwR4/iWFjlQH5YjObHGxyQAkKB2wqSzy
ImMj8Uw1j20Lf8nsAUZKu5nk01qexmV24lMVw8ba9/kmGTxT87LsgCWkGnlr9dmKgSUcMkaehous
356jo7ie4ubRYBBiBnHlcp0sC3r9OFXcHzIHA7Wg5xBqt/5cFWcoA16Ta7SmC6FlkY8ssT6+7TQ/
LnwOkWSPD5Y441JzXJWHGhvFl1HfNZgSsf4x1mstxtFQ0u0Cu6CjfNGO5SNmhjKzrpJNkj4eeMmx
joa8JSVQfRbX1ub8abZMolo4uG89Lk53XYz7V1AHmtu+Zs8FPozRhbNI0p20dmB88+d1tXWc/jDH
t+zpIsATQkdGiINIytmgbzEqgl8RbWp4L3j9itouG/yWLJVer2ztZj1poiN2L/NCdbCtkhO7Y4yr
I/9PZBvmaT3JbMPjEThoXdxC2K5Xs8gbscWR007uFUe0Nutj0WI26qyFzQRYGnz6vA/jSBC6Vnpi
v8nCQMAuTuST75rlZChBW26aaDfmN+p41GjXzasvS7gjSXDU3XAKlpcwtcUt0+2qedbEYE7vQgHD
uSDG/qegJQJ239Vs0luzcYeXds9cNkH6FkF9R09ZMFiUbb4pc8caTSBA6BUZjIBXj1nrWLI9W1sa
U0bwSueGgyvJXvx57X7MjcmhVu3LaC+pTrgg/HPoSPFDeDYKJ4UXRWat7MqajxOl+gCR3ml+zZZv
vhgb3K+25X6A7FLpm6wlMtiJDjH0IXjkulNK9nxvna/pt9lOfxNMjqPcT47XbiGmBPLWXfJgPDCF
zZAw5jZm6RL/Hhxe5dTmicovvBbFuBHvrNZPJIBRTDmpY+AvP5aaX+a7rLxd8UTicv25rTHlhYXj
Deahu4kQm2IfoRy6h+iq4sZAwulAYQSb81hbD4VHMcPG1sBYcoh3lWztaVa3NGkG3AD/+lD0TfNx
nc1i0F/5CHGLPEj6B1X3je7qVUIWgoe2oFd2Ld2wDNnaWdx0P3G2pNAOvNVyPwzMFDU4CjYiwhdM
MAenTRzwSvWje643yB+fosnTm9elg25A436XMtJ/bb/mR/3dfE5FdlubqO7yLavh4TMQBj45lV/q
sFX7F6PcsINgfTtDyfniVjqib1I4PAvex+DGt/NtFqFN9eCttETFJh9I1ufhZHjVlttQe+xwFNmw
cqUXmfV/ywvty67u/kVtpUi1Z++a/QZvyRawuB3c8NRd2l9xkG9DyYn8wbCv2cbaPSnvGZF0qaPc
pZXztRpem+wRTwMnKurFnA/4nUoZ1s4OhDkFFBf6XLcVqAc6PLndnOKTWloPysoJa5cxfo35qOZn
HT5+VL9eD+K7Oj0giPgqGO4sBaHiRLCX4oBckzTjDbWjg/mSOfWXAGsstM1N5k58r+k9fYU1sPJF
Ocxv5aNyyV+X0sbedX3AChs/yaXmRb4k6RvzMenL8GYnv73uNzLcFLeTcHF1pjug1ceUiYXk8pZ1
CXwGZ7j0FoN9HKk9jgFcwwa8bXHNueP/CEmTyfzhvU1xGrShW3DGShAYG0/Em/Cu516IEEGvwIsj
TRvwE5wu9GG3yG4pHcvOT+tTOATCV1zhcW53UYBAt3ATV79t2ZjgYNytD8wpKvQskQOxoL/VohuF
58N37LYlZhbG5LIssmuuhT9zQLWusZzZFNp8RzkJlcgqT5mAy6o/TU/ip8BxAKpEs/XXM58OzGfG
HdQF9MzTi37OZ5ZeQ0FlrzeYz4LxD9FdFH9ZiIwrmgWX3TK2fFiawjXkC7KRz0NmR4aTjp+6tJIf
4krSsaV9LVAwufF6lhWnBoSSOOeq5y4oAjg2sKo5X8mKHG/6zK1JvIL+J7p1vi8w06Zgq059dATo
uz4N5ZYJxoK8x3RgWc6io9wOkh+WDoBSdT0Fdgt4wcvwmB/Y8TkvbeGZ9oc9MBy9HuXF4gqPup1c
mvVksjdSHrSeUXnQ8uZyIzzADubDjqXL6bSK2yEKeI0/9A92KUbR3MzI3IoRkdS7aL00g2NR+ycO
pxlssHifnfNjr2Ii4WsKFr720l+uE9QrOU7YQ/gVYGZFWwQgxsQ0iVbEzgRHmY715FluHIRHaZu+
1q8QXpUlmGf6gP60On9RJ1ztATrLKJ77UwUSc9sxjgjtysWBKrOrJ8yKPaT9dnJbvKk381msn+6y
6GJksy1wsAbLASXKqXHoH5P7eafsou6IJmrqa3sSzrVyI4V3mUXj62gTXhNu/AZBT/wYEiZA3vC8
3ooTduK2dcqf+FrPyaVdyQCc/MVVPHMP7THnWHwfnnLLE3YqWTmIIMZjyH/ct7eQ+sD+lhsNMs9z
4bMyTNUprecYypB+h8857obMU2wdj1AvcbsnFCOdEfSrzT8TNoQjO1L1MvPKP+CP92Ut9tWbUJWc
BNsbOEQcg6Vj0pjIvsBb+QnaBAGtoyyRbehc8oErg7W1txZsMdVpZGSZkJXcJOBgfE6eEUsCSx1E
CW4jMSJL5shMtK6wRELLlNkxpUprH8w7zO1h1Q2Y3zvhRqdptuGgVZHLws1lX+WHai99AB7SH0ZX
/1puoKmpywFy2Are+XMeq/hHHAaVHMNf5v7qdwEkUX5EuCXgMHSjYctCwNN2pnR2VdzpS9egsuMR
4qOLK57uthSObGOtU96LhpskzCOZ9NslhqRQBIFiIH7WgOKmaseiL2wGXhmvp7BhdFUT9ZQQTFy8
tFddnm1JDnMdy0sfIVAqwcJW+IaeV5c4mz3d5eZzg5f7lPmEjTRSFSndttQqEeHX0NRQYIVnRnhM
IrLXK1So26Jv7bBUc0KPtHUe4urJvoxjtMtzGDOaI9daIQTaFG/s4QTVjY4AU+5VKAOqeTA44Auy
oFP338HcfzBkwLoMbi8Gf5YhW5J2fQa/oXAF2az45oPCgc7oNoPSezRd7ejPq6uaXs/LjV80r2P/
VrkrAB0fVd0qo1cB0UBd+8Ev4D8mXN+wt799nm/g8tApZoGJMniaxZ10oMInJQaAWXIDGJZuKfwM
/KYqWyDKz6g2uXrOkQiHX3r/Eg++ikWvhoWyTxyAHPlAcTKJGQbrNf7EAAar2LKigL1UTFpbD6L6
Ip6hCNPVGuBp71fmop3B/SyC8Jcl+RFQn7IZyGMBVNeLbX5YiExZm10Z4hnhSB21pgN0kgpHhR1l
F1+ugSq0jCtTr8kjyKX41QConIDtIAPM2/nuKq5dhq2RPA3rJZEPbbI11D0tUcblCPyc/bKhLz93
3S7TN8yB9Ow1ZfqJPytO5V2MMX3Q3INvDR8TZogDrGiVgeUFUo7NeRJvzHdI6AVvJmVgdleFO8qi
F1aVoWK5fAPnEyoyY6aQye8eoPB/c3Zeu3FjS9u+IgLM4ZSZnZXDCSHJEmOzSTbz1X8PffJ7y8YI
+IGNgWfb4251L66qelNNwWLui+Iu74PUOsaly9vYjp/gDtU+DWU7A72pXbAx8MUm9ghnZpCpb7Tx
jmxTcXJ7zV8UL873EJS9sF2mm6zaT+apUrep5QL3wBjH+U1RPLOFgYpVo+M/4ZqYgQ39wrQNzWk8
rXSYdxsKEHcmFI2yNjSCK5ES4jRw2XRf3U9Wxu9mnd8HXyUjUNHZsfFXuN28tCwpGTj46W6NCdR8
KXNrX6PZJycQdSvtTwXeOezZ9fyk/kAnSvJ3WdjvlydPky1HxC/iifrf565FNcq28vVum8Mc9IBD
3jsSKe0K4f6fNbhj+95ovind86m3k6+BmQAZLmFD8+1c2bydesMvvdhO5U11CdduV0b+bZdfzCus
/ZIkpMPcWkxcjHnyLyF2FslTyR6y54mEdK+NCcQPDYjf4sA2hUV+59D7CVqUcV+NfjudFMERtKC7
G43tGFwRsRR2R0WvN3IeDGAej+aHcfVhOrIT8fKjtWHkrJhoE+1U9HsJ+s9Ndhqyu5o71uEXzLM2
6Fel+PHil+Tl2+VKiVXhQtB35o8Mx1g3GmC5i2+qAXhYUYfJcAA0a0Z/KTwzdjrJtzoXoNRQfIXI
beTXmgt4LQ270vDXFli1z0Aok5O4l3crC/r5hyvz9ybAv66oP766b7RKafZKelnLEmO6278ByrU7
dsCAzfRf+islSZ/OqzzIYOpMPXF0AdAvwPDCAfuqUuynLbfJ2dEO4l3+jouqJYDm+ZrviHRh2LoO
WFmp6tPXLPjC7CBdY4CVwrxylwcyfRL7EiaYZBzsX6Y9Pq1TQMkc9tzkDBl8PT9oClmIyVH8++cl
iE+iEiOQ+lYi4iWOhX6MTVc6wmGQHS+R3cyNoD3Hr8BS2WOb2eNbgaizg8cpQba5FyjR7F1tNaZX
Z5Y3c+NkkNJH7nMB7HnHXblL7+GqKa9H02t/o16tC3oCBHaLe46KPUUYXG4vgY6t68y/k6fBD09H
L4FGpyzsgWHA+OZZZ9s44LRmI31KrT3v4BR8rvMgP3JkLw+qK+zPuziUNtpNe95qr8aDkvr6PcqQ
Uxal7yeBMj06kOJ71uWYuzXspUrsOkgD2A67urUC4Jn4o7oF0dhi0AjTJ2t/vmexR4QVlGTl9jDf
n6Oru4YD4W5xTYB3Vk1EiVP481Md5PvZXtOX5W3idAFIWriuQWRBiQuf6Ofe+eN8yluuSlsMlcnu
uHlLr982HvNKYETxASObcaodfTuGHIrj2hQLEZTIJl93Z8mrGYPOxGnC+elHt+HvNNG/vn/8PAQM
qmjhvlPMQj+oqiEmFoi/PWLFDUBUrAqK08m4N17Ay2bMZvSc2u1gvTXhagAHqN4gqezYuyuwqoXU
l5IWNYN2igFDm6D9hXBunh5kwWNzC2SL8AEoWp70NwRj9cn44PYYbeRKJWPxFXqWtPdVzyBqLHJk
7raTU+LA7oNaQNFxJWJNeJsSp7lvv2JikLkomkAhDR+Xq+Sx5EITdkKw7AlWNy5oEMLkZcqR/TsE
wBAqzE21NsbzPY108ZK/zwBJ4DWpBywHAPxmvQEDMkwJ3RsIV9I+SyIrvmgQtRvrZtjE93I01/tl
hULqi3dtNl1yp16feFiLd/iGKgkH9YCXwRr34pXVlD+llvBl/OMhxQ9OhgfB4yz0++YcTuNOV4wS
oibf5VC9U+RfDpoKevKmoxeX9ihEym6jIidhcOj9S3Vo+5umOwiGFzvi6+XMw+WdqSwTE0HyS6JF
acC/3DNWwDjIymg0GOH58JmQ0ajoEI/QBnmo1A7NyHSGPzlc49v0ujXUoFLDK36pzj0/Z2cHb7zO
Chk1uuQBrVnVsGKVTqxE9zJE3BGNU01ukgOA+uU7pGDKniIenMSVf+/VlpmHqAzKAMLGzdgGljvi
D0Mwicoj9SYLlS+grM82t/Y2r4KER3ALcsGcc4+3hIUXQNyTHGhv12P2oj7rPgMbtIZ1b+yuYfWK
v7Hc/ySSkNc+9ftDQwyDZBH+apAu+o3dXqyLqelCiWx0HTpuc8uWN3GgOoy3lFWn2q63DGr+l3Vb
LwMgzBP5CaH2o2PhnwfjjzfyzURgkAIkliYHQw4EmESv9nPfArdZ4fE2dePXC2oXEFNOrsZ+lJ30
kTyiGlrcpQsb+n62WTn1kSGGz9xbkYJXUMmzA5xP6boQmgL/9cKckIFmb+JIjBL6dF/wwDvN1tVY
QtQ41xeTAfgzeQXcNM+u3vAnDMK8HtCLya5IlzngA+/e5z0GXhwIrNnhb0fGwtXOA3oFfniDNAZl
4B7h86J3yD7yW31bBhL7P3EIdjaewRif7ME8zi6pRNvUU37BGrYKGIFdb/Ds0Wgqz9AULRK0xsvq
UGMSTLDfOOhBB+CK3//lvG3uuOclF4TuTWE5ef+D2UL+LmdfW78/j8a3R7Ucm7qWDY7G1UvEcHzr
gX6+cFVfHeRYkLa02LdXP7vX7wbP2lz8MmDOCYWvK4Tf+8/ufOlf9Z3BT1dIwpWMv4LPhl4QcaNx
QqodVkSbZjRIAiPAr+UIkfFD96T9Q73DT///Xu1b96R1NSFnFa9GVDsNP3hU6nH1x5v2ZR2fxtup
4nSUT2zfXEtr4kiqPQSddwmYpmEX7MEBwaHB2liH6yfAj2sivaluSsq/Ri3YrrssZ195PKPf2uUe
njwHlZCvRcRlML4ML/8fE/SfP9C3J71lI03WC/n6A7ED965/HG/hGOv78YDpUT7RqMgv8h0CIc65
Ru4eaUoiyxkK76eP1ljzRf+6c1CtUAcw8/yVb5RncT4qMwerVJw5dXAHThLSEdt6jlW/XqV/rg7Z
nVp7ld1Wo925+f3KQZbuxQGbn6W7FCe6bqs8F2793i0uPlXUEdaH6IFmnZOIjW/li/glkROf6HiV
HdD6EgwDxpNlUnwDosuuo/hDouNlFP5QPxbPIiEF2PlLWtFp7gMx9aTaAY/FCsr+MuuGkLTYcn74
Vv6yqaxPmUzyDwsLNJOj/e0pa4xOEs1EMImPpmC5K2KFVT5o16bd4nJgQQwxaR7vDJ0a8hgLipZ1
lqROrcntdQbMBBLGNpTYrTJXUJ1sisbiAC7ChBNxHu/Vrf6hERAJvoRx2gUYy9+Ux/ILcfz8i8/T
eK2xhpUntXwEiVQ/02coz7kMZHNrtfuFDQb6rdrfFs0jGsKpCy45n6jHEqLVtwwfHmrJWwFOxG41
X+KfXKrmTv4wT/NxVD1BwRnpN0OYOdJGpbc5CImN/LiDOXwxbpHEfBYOj86XkdOJhWALPSBx7EIK
dp6YoaB1eisc5ODK00VzffVnpJAMEnQxKNMmtzVc4XPiy2T30tkKkJKzRGjsc0IDg/geabgOM++3
AIaByvUNpUYNSx/EW5Ietfu7uggkmtjFX97UzmPHZ3tgUZEqulT2GO0by4xL8yEOan/dY3mfR4OL
kBVhJSC1rwcsvzmvYMGIVvmTEg0yICD7fY+d5L133N5TWldFNLZQqlDcxZt53ov9Y9MfpMttor5V
xUd8vZumUEs3l3to6yQCR2PrYu2LapgxgxCs4OjAqmS5sGgBj8UPNx1RZv94HsHUyGJakzPE77mt
SdzkvaFyBJFqIBS2EpajuaPlqERh4pUYALlB//TLraYjMEWVg10/VOEjJ5YN/hLhlzssuDX2hG0m
P6/p8awUROot0jOxnDlccILKB70XD71xsBARTmGfUfGcpvrVuRDG/OaZZKRGchNPaPm8YdRquEg5
CRSpt8+Ze2FPHz0Zly3z2i2A4x4XxiU/XITbEeawut41fEE1Hgrigu1Y2tAOutlGzPn8wOfRFMIT
PdIb1Gs/wCIud2XbSi9xjQgN6FrjDEa8F9zKw2vh8+8bVD0C2m9HDNPP5gSCDR2szI40h4uB3x64
zmYBoXjFNWD3KLzPSISjgtYbXBSGKffN8gBjuQKrYlSX9vkey0qSb0k8JfX0UUhfQN9YJ2v06I5X
OsWaPXlYESVQA/bOsk6rEN2kWY9EBQbioIvPBGcqgqyO8sstF6h9IddWfCBCFalw91kRNCj6cXuz
EFBKocKCUJ3i5jlHQYcgGINF7uVI2ECFgZeTXwn5Pbg9Sgd/RieBYdpZRBY/fhy0UMAu8HBXb9pM
rJOswqLwFLB+w4+B2dfbBspHlLZFf7SYgWLwP++MqF0hDgSC8HZZ9mMC4RQlzCz1a8znGXsK/+Hw
kQn+JN4w+uaOcYZ5t4feb5AjXFyuKBfNJItRC8L8Ls4EY+Aa44Yf0/iV4VyFhSns1nBgTQY+UTPo
8UgEsxEV1GgORyvep/XdOG6quyLQ9hBDTfWQkMyqb/RpMyt29XXdyahxxODS7ItmX3MnDXeD4a81
fC3P+A8YNQbD46Nu0E8kqNiQh/XqkV2hcuqrl43GiEQqBZFT572+uOQdg8uO8H4sCbFQ6a1wOoeD
BZam5irEeHc7HU2I6pPFgry7W+CUkd2vVK6K7mg6qiIXKls2efI+zxe0j6wLDGaE6zUPkp9V7E4m
5YBAp+UzITANxSIpOi4Kpu4ThMtnXRr0AUCkFoI5SwNRANi1CLQDxZ9freVUGDgmwlxHDG63bg4Q
1vlzc0oShFTOuLp2vG4iM8ImcgQ1UnxT/8pTV4eqyO0KrVl5Y1I7MZ9uxDd0TrwItkbm0Rt0+Nez
a0o3Y4wtnURnOENbRhVxcXmaiBxQChectAzSXU7fePZAYyCE4XVU+ny4UJVtwJFZbVFl/hqw87Nj
FrQh8/VXBegcW4ZIHnlIDDyC+7J8FFCJMfiirsuOq7CQL2zwroSfGOodsNvI3NSQToE4H2uS6F66
+7ndqDUEbnmdXSbkzMDW5i/NW4Fcieb85exCAaJjxV9PpoIRPyrTTT2FiYY4LdCEk9iGedb7V2Yg
hDR9gGqUQel8ymBE/X7+uuoBRfc+BXemqVibBr8i0oJMroeh9HCcKEOki0SA3Milx+fMCObW2em/
m4jfUWrfG6p1U42I3xs/ofIN+WIlaqnKAl47SfFkxL8I/C52ibSb72zPWlCFi+crBeuUYJqiFn3V
lXVFDLOwuwVhO3vmXmvlqEi2MOQQTCi+a+4NlW2T9oR0/gqL4JbDwzoLctcgbfzSQITh/aYXpf+N
if33T6T8q0WkMVoz2Qlk/muxxqSZFzXL6b4Hn3h6T9uqbBqebeGuu6/vC6/hYkAFM2yXp2yNfOPb
I0tSdpfFARFbU2xOhV+iRvplnX4ShPMW/lEvsQ9rukRGpsWiSX7/Dy5quShJmeb0r/Erwn56Vz5f
rdtkTOz14hjyDsmpgs5f151kIWwnkpbD+bwyRRPyOkITCGjg6Fo2AJVyfc4hMvrbNjn16XOOnny/
CtLs+TOm8ZMkBL/CyyB9ZKThNNMLQrKyfdIFhtUhOmf1Lu/QZY9XOxlfLOVNqKK+d2W2ad8p+gZg
qa0ia9yhAktnD7hv8qCJEUGsq6jMd/lJw2cFnboxvfg2gSrbcMmg/Xmp0F23e2F8GKct4rtB2sjM
Pr1zHoJL6w7QHUSyfViVeyn8K4+sECa7YVu2d6p20oavFSKBuSF2fgkzBl6Ieg9mFCE7UBtJ69Vz
95R+pcQg1Fp2lFm8RpcWx+G4PJtxWPc+G5NRlCTtvQlyWd6BVymNQwGWlmgct00T5cW+UqKzEM68
tLytWhx0O7H2256geVtmhsoHZGIkVN+Oik+JqqZHhFn6GKgyu4ZRCZ3OEplBVHInnsjp9uLiQZgw
KX32KCd5+YAxgP5LYgmq4kMQlY50YtkEW5tR2WPplC3HoLKgrEnDlou+wNxoZzQUZ5enpaeeo8B9
JmXxAuzsYsZAfrjrw+xLD4TeudLUMUPfgTDJPmuKkIMOPn8NYJGCN48/TCaKiVDQu3BjUJGQq/Bp
CbY1oIBEnrghNwnbSBWhFmt3XfoI3VDOwRUxyHHccvPI7aZ1xozUrBOlKz/fGurMqj8XoaHkF51v
kNJQudrHvIk91D+7zl9T9i6b+XH0Bp+Jwy02/LMLpzOVi6hOuz0NOz3AjfjFglf//HjxsK/4SLuJ
7Kc1uJOJLEkiyMl3RUHZu2oHsSc9D4/QCXA6EVoPgr+EfezTamjB8JYF5mk14i6BtYen3tEBrGyK
ukUczohzx8TFv07GzrhPd8ZR/rp41UO6F7bDR/OY7oqLm1+9ATTe4CMnewc/16pWRQ6Cw3e6RQQp
7Psd1wOtoOEZ+H1GF7/k53DSAzjIyIrSqHmc3LNHCq2vb5CgIAHeUlIbx7yRjtmtdldHK/7f44zA
Z2prx0vI4pHIgMXkPWkf6f6x80ES9ymVeFV/I2a5uOVN9yW9oXhrtx+LM3lrw9rU7oyfAUmGuzIS
vFv9JuVZVQPq/NW0E6qM03yhkY6buxHqpcO5TLAU5X6xy9KV3xMEP4cZ5m/5kMbBVnhIijbQ5kC3
/OyF+n25BqWy5kADfFb7rr4lUgoZ/3/fzX/lx64Tq8K4apFPzq++Q4YySUFLn3Is1aBm6zE33Jv5
1h3Z0RCicgWm7mBaHL7wHWgng8sP84ryT2JLoSrolgqILP0F9FudaZzPLIO4etrVU3E5+O7s1MUu
ll8SDdW306Au5OlbJZx+c97EaMCM06XEvx4l8WFNyy79Aomnh1FDpvIjN11Vc/AEtJz0qQpRgTci
5jQEyKmzYFY2A+Ou1JzkDYaosj66ZKuP7lIPDqvAGX98+qGKaRCnvNw+lPhNQE8hs0uX/hcVYEHQ
2uKCTpIG9whqmLc27lKc2cvAw7AjPaoV/a4+ZlKYlm8jtvYuVBXfiN91mrC025cTNaZ3hPgoLagk
vby2kaGX8YY85agJmvwgwe+wJ2dwUA3nlCXXxK7hK4z0YoPOA1tQur8k+1Uf7xWbc6ClTwiuWiAO
x6AiMKcV2mH4VboKA+xS7lTdAcZCW1Q8Jxn+GStblZgSoXwyB+6utuw53hoQ4a0PgyK5lYsKgXrG
54D5184/xMPENWIxc9/EAZ+iaa9a7Dy/gf/SfQDYGqQgrUg9I5EDCtdnnc81PSGhXLXdzuLlzGpf
sm9pLnnqhcOGGKSIRSSWDjElWYlefB4p/RpBZeiJdBfkA8sND7/gzEcDjaIrFfwM8APlBrHM2uIj
PFr3xeKKF9R73fponRmI1dVhk9HMe8q0vxYOQCYjz0qKTeohxytyZYKkz7MkbAH4IiKj3rLC6nw5
avGBjb4TKBMEXFtjeMHncyovXjEfkIwCS6/B63zFJVFheoRTgR+neF8+2eE9X+9IGcg3gxBqwm1m
3Ay1r6cvSO4G8JIYdvg4LhJ97GOr+TB9nQ8MhVNHRRPsdU5ODqIn9OGC80LyUN63BWT6TtLDDES6
AxSF4kbj0GWbOvFTWjhXu+7U7rkQ71QrYJ5IWtQgmGvuVyB6FNxM90bM/tB/l/XOvLPIC8KZafZe
hVJd8ti8gVl69pdyk40cdV/Wj3WBiuWuD+HZQD7OOCTgkymzKOG9NOTuMquowjY346BGPbqm8gbp
GOHTIyl3FYRlLpljKRcsAPZ2boIOR7yBYnq9Rc8/be9jb9q/Wrc/ro719/9o3SzpzGJqgoixoWak
czm6Y7zDFTFGsn3pvVmCvPCbW/URryZbU3JWQDg5qdgGrZHglB+Q457wlqJiRZyNFrtkUEdTjdVB
uzr6S+YUaN12Cl0OVgVvPe4rxqu+lOT18o3iTXKIbOwJorPxZJYoHl3lE7KIzkzHkAWtYLrKfgWs
0BV2Nyh0OI1I/XqLJxzg4pY+DK7MJUYxcc3uayEQgLmnZvO5n6HJBD7oHSAOQBRt37vXMxZ1O2fw
wKCh9PvVSBVRc3oeC75Y2E6Uie6cvLR81kG2IGLlGLnG6SeL5+9A9e8TiqKyq2BdcqUR0vW/n3us
Sb1eGBW0H1EiX8VhRZD0T25qHDRmUJ9GABQSSvfcPtvEA9PNHfW+1vZqd2yKgyhv2yvbdRK75d6T
YEkuu2se8NG/kWXairb6Ur2vOsjSY9xEpiZ22zHKkQYxJJfY2Bn9ls8LHv3PIXEmREdnDCGQOfFH
VtsyumSRhi00rMcFc5Dplzk48pHnqLfcRPtB0SN/T3T+XT//+Cy+ncE0Sa+ifOUMggxuzAfrWEfY
75ip+33scsnu2rd1Zy5eAWe8b4OfdnGQR/6vh4C0GtkiRMv4K2C4W4yLcDUZF/kyWOGu+4lBuw58
5icIczDg0Yqc3Vh8qUxvwseKBNRl7mdtx2V2wEMLXK7nfW/dkJYGge3DXbs9raSxV9Pni0geoFNc
CbKIKjNYrhs2NCHfqob9VSkdTcdY6NOotrnXc01gs/LJl0UmuZCrUdC5ozQM6mwH0tZjERA5Eixc
6AS3bVeL0Bq57YkDBx3MuNoTKkf9ABtkHYTsm4jIQcW5J0eQDmbX2TcoFqD+l52qBsXTqtxAgo/q
ja29XZRg7yhTd0hcUFWYDnReEG0Inkl1FULeNGoLQFskJD6KTZAQeX9uD8xrBfDXCgX6Vx2FHyAt
1PEZG6yndZhV7dRbUKBD/7qaTBcfYp1Nkv3aq+bgyVukFhcHG1pLbC12CuCeC6/uorcG7QOpT8c3
S/DOz3AP7Nc9grc5MyS+HvVe/5Y+14ANOXZYnml8n1RAIFtIjCowKzS+gTL5gxCNFXN+MGthHdCe
J8xPBPEudt67eATLBcudTZOe8iY9mE5uQgHf4hRScMjtq1xdPYwaTtf9WdkszB8E197J6ScvLflN
gmyePwMiiHR7zZ5JkXoLuwSddrsfUBglXquQ947CPEKgT33ml7n1QmGYNOIg1X1/Ps79/Xh5IKph
GMBfnSsm9fGyN8giSTY5IDhxkeTzpkHT7vNyc473MldY6yzZkVCaC+rv3s8FbwGJ4szWHmPgdH0y
xI963sGl6O8CBpmF78dTFsdsbhZtK8wk6O7QL875xyQBt6rRcNksFamfe651KrHpTGqwBIja6y2R
lzA/LErLsXkivA/l62G57LTpRiq30viG/QHW1anLRxRv2kaQOBHePBOP4cxAmPo+8TE84hJkjcLs
UuSvVZQOnih6XePqk6ejo4kdE0qdqbzxGRY1ZdMIR1pGWfG02w9LY57GxAs8a4ZG8WRdDpd4P7S+
qXgCo1eNX3TfYmFQYUyicxEMjWe8G9RRRsVmUxO0OPDwDlHvl2/sCqt9ZQxxdcxrpQ86LHH9riwZ
GPF6dJFqRSoGZyQ8SaCRP8qiUfKX6LnU0m9Ib0mCrtyg4l6FlnT4wBf1Tkv8ltJ4TPOPsTtMIEpd
QCuYX11y6rkBCtMxDT+TPVYKFdQZdO88oPwPW4gjK9F/zyX/MuozjYiSiOoEdvj7tuF+mTLV1CE4
iU4bv9po3FvHdM/zcUPqtvVMh577yecI8ve2zuPLK1KTJ+XG/FD95ng27X7706ik/POmRYwmwnOi
SfoOzMGptL0kgRQ1X8YzyxjkDf3nEYYCju0RqhJDYBoT8MQYCAKD52h0gCSQ2mdXdsv4q00G+xRE
Hg4UUiHehZf2gRtyvBARvGpcf6rTv0env+r0H2/4W21S6m5shJwUMXAhJwvJnA5xPjpaoHgg76vL
87+/NOlfn5BK0JqhGxrM1G+90B8NWXLVe0svO8tFhEM+Wx9ITwb9y2N2L9KVVp8m2//snxL2/9kG
/vmq38QmYjWq2qjyqsljtxsiVCFgiUmAx/ILsedmtbb+8HP+I5aHUDb2NJGAYrKt+htmKJ3FfFAz
+glK5it36K1xHAE254fsFajiBmcDXGcCcG1nx58mZhbsfq/4ComEbGrXkU7w+ta3Vz9PvSXlrb62
HBVepyvGQwxv2m1rRuRBx2IQo5Dijua+mBiCfNg4DPaA7lQpob9J8HhSqH7BbeB7x+h1W7/HedBe
Nj3QGU4D4VeTn1rct8WzTMhcvxe6U08uCeFILNFUA1q0fgIq2PyG5+Ac2Kxpw+whq5hcVHcwYWui
icecxyOQSjhHncvsVwc1FDDOO5RN52nmvLOooPiYw772RBuzFOFlLv/1AS3VOGyzlosPiJLeWXus
Xy/F/Ri2D83R+oJRLOJN3IQdieD9YxVvaZJ1uzzQgLIiABKOwE9YBjlU7tVb9Kpr7GIXdtcP8ezr
o1/L/iTYvYPuvCDxCwcrdr08EKYNk2QMEkLoxcoEu6ADiET62Os347Ylcx475g034KgGGPP++0zJ
4l+KmN9fqwkEDUIuyfr6cP3x8DRFwiLNToJLeaUxQ+zaBxd4KIyqa2aBrQdrV6mF2S3jsYOQyYTe
zxFpbsBDM8YAYpwlu8budyYY30N9lzGHX1FCuPOtda/gEKYtR2rRuqA8Unwsr+GVIgcJ2xKZvyHD
Ts/3ShOmZiAlbyqq2+QKc/+8YE3iVGCim5ntXID75gCQSf4WXmosK6eC7CYNSayuHFgkQKSNh2YG
EDj15YhA4yDB73oh1d2bHBgqf5XXnB+kQ2n3EEgHdhY8MzgCCmNgWTTb1HbwmMVySsW9cD60193V
PcOOsZbSvJuWUE4QErxOxVcOzWYNHxV59kgtr277aLzi55X48PAnALCQfxFcT/xlC+23EOhH/HnE
eiE/s5BwvqjsGsYonD3UuO0uJ8B+i5wM7cN0SztDHjpHVkxcN+a9jWLgjfY7mrI2As+YDUp4WECE
28Mn4s1L7GIuIJ4Mwlnd4snRNrKyNzBRk2EYezoY1HRXEb9aO8p5JxPkAN2FzQB0hR66BOkJ4qZ3
cO+jG4f/JYRl5A7FYyq/qVuEhldwTv/8Pr+Tr02HiSz/vw8fsup/3SmarKuoeHQSl7/piXoWnl6a
kTsljc5XwthKzMhk5RLff0Gm7I7duwzsghweowBfrhrhcmSn1lEtt8QshuYLcdTu+Dz72P3yL7IW
iwQXWeOVo18RxogIYnXwupy28RyBL6jKcwwJGXekA/i1eogH38K2Abh+h/8OcsS6r0H0rMuuHLEa
PFzUfYdJ8sjeA7na4k9sVmBYxpsdpQo7RgOd5mZBSPo2p3vWEzHjs+hUeWrOzI+yP06BeN6dGV/G
p9pwzxjauYVGhm34kZRlppsmCSWZp4PR5EU+31WI0TChiY9coaUDZUyrb0sXW/GRmvsiuQHcMYOv
vXdHGZ/rkyV5aIjJdL1cvHEfjxDAp6t6uMh+CxaN7gDH6LTVHw0Lutwehl8tzaUcEZs46Hu0KJgB
s0C/n6wtbbGmbvGDyvpJJTYSuRPCYzQ80wamIzV4XJ3r5UG7YTKRomn29MIn5t3g4WZja+eYnGAu
W9JOOGTzzHpcnxUY18pp+5QYds9kwJsfczfiJdKnHsErJ9HYWfyueOq7hk0minGDsx+bXtiYUS+5
l2pH6oE83cNmcUsjRx8DUXGEAPWrURyK5/oMW2Fr7e6cvQKWKct++lq8IVjmIKenlfCj46TrvbSM
dFDYGIEYaG19k5kB5uuMmcmVexRHDrsRyjScyK+MBk4bOhzlupP6hyZ/rQC2ssPIj1L4q22Jfr0K
M8JdUl9j7uRLRbEr7AHlzwfhcttz0bA+wvC75nFEmJsq53WAgexJMV+9jcgOIVT6iCBNrQzm60YT
bwqUDvJqwZ+82gJsue3JKQDAkIPkgwQDDRj6SHKTIwMHpw7vc8Rjy4zIGtM0t6/ahktS7AFQGb0j
GP+Kp9wPr6nPzdm1FKCNaXkJQT0MAzEhyfwFG66IZCK1NbAMIvZQjPWDYeflg6xvrdgX9Xsj9s3r
aeZinU8KPIzSv4jjL2GIFHOX3ygdFj9oNazNJnew7MguSmZ8r6xgwRcLR03y0oUPKsfxgdMdSyKj
LWHUk+6pmssaiFQmnt6uftXXG2Wnf2aTZzB66HuSYADEznftSdlS90DXep6p++l5+FiAq0SHH3aw
NtKvceYBWMtnkL+yTOZqhv19YtlZ680apCZalUpy57z2MuXhMmHBRmFdN1FsdDdZc/ejc+B3nfyf
rpc6quu6CKlLTC+riv63jl4Koa8WMWezRhuyUgE5x5kVW9VON9YbVmGJNkO9QBBWedeDLBhEmMSh
clyvVRuSGVyb3h2OLGX956KgzHiUkAYsN/plV9UhhVckOt8svBhhB9ThlmXJA8KRxqu7Oz29U1ZN
rVjg0yYtICwIUSKKES2bN1xC1OHo/UwKrQcU2LL5ICrXAR2kMCIFCdM8JG/hkDFILBQCmrHx5pSn
xh483e8+rXk12MFuJvlrB8UG2EGI/xr66qqu6I8kfLLmIJzpYFYpu3818Hra5jPh38hTGoQaJORA
TVm/OjIh+WUvkd6xiit4eFliThDbo+wzCEK1oKYDtl5Xc9E4ZgRxwoNpK47b5Vvibal66PzRl/YW
SqmTgqQY2QcmhznC0Z/MW9lVTI/spYZBjR+kQ5MIX8fWAwPMaNsQsEuplxEgZO5s+pkSkpk6c7PO
P5Q26S/h87fjsLZdf7RVZ1VMu/gCxjPBQzsV+QTuhHZEJcwJZZBdbnHbIzsWCqxnNiXpvyur/Lty
/n0cLVwSpqizwelbt27qV0LDB15fZVER+k4CSHYrZ1V4rDT3MN9JdzEUbe6AcdqZH8N/AUb5Kvl9
XIkP2N9WUZ2/7Mag25FIhF6POpRtaZI3zZu4iQkU8ayjBjPF7h8Uj9wh7Sm+4ezRKVZ+ESL1Cy9B
ddc9oVnwIb0dkkQ2GssE1lgflsCc5sUZojYii4Rew0Ers8V27KI6OOB+uJ2c22wzHrIb433aUsmx
FZt+L7iXO0JSIjqqNa9Au6nDc5Rg/148xauD/n0Fzye8LIFyW+w+li1geKD6BK6g2QQXo61BgeKj
jToDTACVPZmnGNAsokdc/x/BGx8yqtExRU9GWoQYnSMyZJ40T0O4A5jjWzdY0ge8sy9mZDnVEz7m
AHJ6ox7Xv9bYAA7TpIpuan/mBCiO9uhfTmeAHtxQDj7zm3Ivk145H/YoA+rgRd9Z+yLCdB6u7jei
jwI2EpSfvOMXMRR+dex4cQ133CTH4r3xigMBUG51Y0XIpNYNfmhU/TlEgJEQSzM68+3y8t9nieUI
68T+P4cJthY/lMTsaUg6pO33w1zPpZQNllu0fiXtCIFjnRVhamYWVShVcHNb4uNQHYfWJW4mFwW3
7sKEAc2yxzpAuJSDM8hCY/fX96VnVY382PaO1gWIXoTmxqCajR7bM2jM77WS6Cz2EhJAebg8EnEi
EHSKAcs1CChGMvdI6wGf0rzCjCPw4mTTIkfAhDeLC23Nn3jt0ReUyRYcc3oe2dz2VQIYIXgQ2yeA
KoK+QFF4ff6povUUCD0EbDSPC4oCod3wnpgsJNfqVkVdfmOtgacxb+ft/Hb+QuG16ttQahXNARaz
FBEIzGyAI4OQK/iR+Q236vV2fgXMWzzCb68BSeUue4KOVrM30tviUP5qd9qdrJEXZg+7c5hz85LC
cJD+j70z2W1c27bsryRunzdZF4l82ZBEUrVkybZsdwiXrOuaX5+DcfHw4joCEXjIbvZOACeCEkXu
vfZac45ZAzs7q4izm03vCuiefVvVd+K2Ze1qS7vedwXgRegJvLLao2quUV6+1W/mUj8IG27xcDIv
6oWu83k6zVBeiQ74B+XX80xYGu7Ud3Vh1Qu00yIs8gdYn0gUl2hB7qm4kT1p6YoKdR25HLbpM8Iu
wdaCL3Wbnso1QgNQ2ikSF7S2K9Qn83z8Szd28lfzwWHccxl72NONFlmwwmmMojxkSd41Z0unK4xI
bxFuzU1q2NG10V4rz0UCwy+NvsYqaGauB4ajMvOuErZ3TNKIE9KjzxeMfpmfr/JPvBJ0+ql6kCki
c1+h/8ZruQ3c9lYQ7zg+zhsaEx1qhszJIaajmOMNoX5HfszsuD2YszQ+OCPmR9eHhNCGpgW/LdyM
FGH4opgXIdneW9t4diidp/BKNWeP5qJAfjO/u0yDOI4Dv3jGfjf3ZtFqHBG/beVjxsy0f89al/g7
Dl+iiBbyliPS4ldBFIwvc089whxe4dZjYHwLmDg7uOMABdd2yJEP0clwZdSQjwvkf5zSRmMW8Hg8
q5ylAwdJYyWsZXzHgO4ROfK3mTshpQML/o5uB0cT2nNQmwzskOqsxpX02utr69jhNJG2jUWck4Pm
iLEM/E7zod9FNlNd+NWYje3BacW1Jx18ieEVZwxtgb115W/xJd1xvIb0Q1eEyWPInIL99Mw5hlWp
hlZCE9HBpIukTrlvYJf5xEGCegLyliFSJUX0MsPp5ndhCR6zqXcohX9QtNAouxwQcC+fGbWd4Vww
a19QxS6TOx1ZymqNs1l06hrhdY3zhWbeus03Ro678NEYr3xjtqtPmP4F6htWbOwmzL5ywDNIg0gB
IMlVPc/EqhhU5LJ8MDcJYh6+wQdm88+xaWeYVAOqOFjX+SuIak5z5dH6kOl5oMrQt5z1HIRlmJaU
67i0lMcQHxnrFztqnFzLeJ2wUiEinzl3ylxOWY+AVJcC0whzFodPR2qkmG9o+u4UchbJ4GsUTo3M
GRUqFEMwfzaojpJn9cu4zuSGWQHhuRmiB5UxGT6VjYJOqsJEML4FTGdmk98ybS/o1cMXip/CTUEj
IPCnwbOgB4BURrfOfrlmxdg25LPV9jxa68O1YG6hcHZs6nPTUEx2cxQIL+VbjSe7eJTf4vTgDXhB
XumZ4tvENNMpDPU4hqaPmgAsydUqxhmgfos9mEvKloUIktiX1zymBm70WWKPunvuQVL50aBgU+dN
8iI0WyiW2Bo64YFFRQIfPEdCLkHODF9abFcPke09QUNirCWF69w/BxYN/31j2XKxwlmUbeRmkb9B
qWNQRUOpk3Y6DR3iD1G1s1yHucs4a75IW3yhBolv0md1MNA3lBSkMC6t1dzuXirc9u5LUJFhFHB9
dvML1X1O4bun7jgwMSELaJ5eZQ7Cy5yAB/khi21YWSPgAkzfJftdtakwSG/lJcWPIyA0K2d6uObd
xdoies6VbSucmeO189RlURgbTHjpuI5vCTk8lLVM2GVjG8oXWbqE7PqAciw+5Z4OzA2LM5UDgved
njFNtEVz+VKn67a7BJyDDGJjmYnyHc5SxHyCgIFVjCCTswTrgKs9jS/sv9A0K0h2NIZZbRR78M/w
AHnlYZ3X/b576C5EB9DCTdAht9B65WdhBpXXq5FjqwPfsGWUgxdhr+enXtn/0CwL8VZG3YEqI3Vz
ZTesOdSCPqr3CM6WQUJ6JY/qusnIw2NKanv5Qj6Hn+i+qIT2Qef4sauTfZRsuslBxMm8Er0rv5fZ
HjV/HUSu6Kovc+t4ww67izbiEooAt5s99xCwxhJicJwX8vhY3Tf77NxAxOONl3bdOt9WG2arvnIf
rjOn/pw4m8zqxG6PtDJjs0fq7fpbgx3iNqwNhBTZMZr4/5FNNq+YPF3DxonzKlQHPswarP0W2fMI
n9I8Bu2p6O9G4tXwjikBbwvTO2GR8mLSeOYcYYEyxDd8kB5TrO+cTsEb0oGGGUV7nNblGZuxxD2+
Q4i0wuIzaTZMvl7EF+1Ugavgx5D4odRl64rhOjVuBaejHLSnxqpylBwMLogIwy+ZeTJhFqdJPtDL
RHXbQh91mIAh0fFeJ+Q8/Nbxw+C7cHqnd+6sQe+DcSQwndKBVTt0s8QO1ZZGHylGndaBKrB7pmit
ze6gMOUm8hrzF8GrHLWsXS04Y35CIkpdhTbf9nkuYD0oqyHdjN0m5iux7QHdtOMLCiz+Dp3w6AKL
gwl89JHSGVkXb6P8Enp7oiQh57NJlPwiPKndRSyPmoZAblnJlCCrRtgCmp2AQYX6jkFyr8B6qC8d
hRjivHd0VDElz5vWreeGGFQ6/QDi8hEi+j3QGlYDbeOfBlpehdMNQJcZh12rAkp7ESwCvLGJW73r
7auffao44/p9j6qOb9JJizx3LTr0qNnKT9l48oIDNcHwPCtoUNMEdF7AXdOnX6biE6gQi9qdITzu
eaYcnFiU24SnYaSEwUTDMndOC0ei2AkB4i27eifAG59cGR3QrCgIbfIEldL2hccx2pElEzBERRL6
ClJA66lDETvnb9FpWiN/4H0J4wXNhJ383pAr4NbP7crY6h8xVOLKWzXSfGJibM8S89zYMPWgi9J9
bqUd/v3ITcenIeaQVSQgG5WWYlt64MbkR0IC2MjbO1zsUv3aYo8cbrGCa5AMgBtgNsudSJhA5UO8
ARuyVR4J3TNoCzaIiOBI49NaCrE7+Z+aQOv9q4u3eKP5HPTANVsykZQvZQ54zTazYAE3ltONGr2Y
5wBQUeky01HBypFT1XPwzJ8i0F1wgKjNmZ18FtB+bUzWRDIumGLhoQsy3KMbIH3o59RiHU4OiTAC
FYQHxmjcJKLL/adyHE07GR7biDMowSZLH5MLWY5QDVCSkTICMHJjhjvdOLGjaUSjQKrtH5PpQ6RY
qMH77BIHu00d7obimr+HPscpHHpG9mKY6yy0a06RoQ2fUsLOt0IUzjlu2P9w5yJnZtSHQnEM9l6C
/vKxkWnrHmeeLecHDTF/s0/xMBUYhZZSvpIGG7ZAvIk7dHLQf5R+CZG4ybJZlxAz+VLsOFjNJgBc
2RkRrEvoeKHkCCXV7cxQGuSTKR8DRJsmshcG5qDd1kK+FbyVxZscL4Ujn50q4QXbnDssI2mj0/A3
lyNKjfcS7906hsyHUdhk8ED0kW3SnBjRWGwma9d7ay26m0S6cN29mt0L+HwakH98ohVHbvbyDnaY
a8xUpomG+QY0m48qxQB2cGve6vqhJyyg4YjPftrdEcKUmaD1HGs5kfCLoE+od2AK6CYzsMG0lK8V
bdttgiXPuwYQjPYIYudqWnjMh2gfUncdjQvNKDTQj35rq5XbmcAX4fMSprH2n1JmMDj8lb3EzZoc
Or8eHf+MOBba+qPTAEcHPLrUT7NZp7OrBqvlakhW1rCfNJecKdyxbAwogqg1A8qOR9SKROHSAudm
9xyJmB7zaskZGvCBz4YJh7fomdNFnm9DvPiZR6golhwoMeodlBI0k7csuxiG3Te7mCmSzqJYLE26
UMmxwPtpXnKE+4b4EgnHDIS8tsuhZmCvimh9uyVPAjbhdhMWTAypBwPthbcHuNJxBN/io1LholFq
C56dKysjOVPBB92JfbfiV+mdft6GXbMjWXRLelLhXSX5OYtungaHxPnRhCukJwVhPnjQWMN/sEMK
3ktnuDuMrUipFragqh/rdmf0z356Bz9goiai0vmcdReU6FW1qNfFbAOnB78P9tZsPEfbPlsm45cQ
gKvIkrPw7tQ7/0bpIh/brX4HbJZPTvuPYBFGSy3hYXeDdlV7pypZXYzPotub4lEnHKoWtp2+iw1a
kCzWDWHGZv00lne4Mq0rOhtd31T10YcMDLxZgnlyMNwwcHXxrDQXvTqowkGoziV+3dAhf6fNnwrE
Xii66PwBSTDOQBhhO5HwhXbpBTGXQ1CAz3ose6cWpy6Y78JB3WiJHHfdfmZHo3pxSlDLdBR5THQn
lShf7nxr09C4HE9N7SjFMUHDZi1Tjua56713X+3sPgmnI5DZzDvmypeXPzNJJlprzJ575h59C9J+
RTmhXlnWesStGEzxXzGDAfXiTP6TyOm35l24o1ArQ15QTv3mZ2bdEvHOj3FzRE9p5Lb+Nu0PkXcf
0BKecbpU8sgtPO1ijjf1HqlOvoOEVi0Dk9itvcW3m3+2dePz715VY9PUl0i6T2NHbu2UcWpvj8O9
iUMNK8kB+jItVZqoOT/yGO3DaG/1AtLbRUwHFwVcs5+HHAArEsfIzkxYcL2BsdQbl0XiPmtUzr5r
tjBjxYOLwlVw5xhRSaFo7+kmu8hbILVhP8iOkFg4uFBMdc1zpO91QBy+9FAwe1s3KNxzhI0LgHPh
qnCls38zriKagiR6QVmCKJPWGhAPlDu2z3l2W9M0xz4TbRPlGKAv4Pcifivd8XiRJEZDL0t3E8p5
AEgw4XzOkXvcGtojRzKEbZn2ZuR3c8KBYNfiQUbeL6Kxg0jFSLrbaw6RbHHxiG3C4uLeYe5NtQdq
fyt8GUWXGJaGcg4yKwYdg8z6VzqsS5lBdHSr+lsGI7TityUoGJmOXc1r/KYp7jjv+wgUmJ/MWkPc
WxHJ1uzN/a67ZBekJefoQDF+wsCOseOBuw50l9KRmBB6t4mT2+0bhej0IAHlNl8IIpuH38lLuOoL
O0ciCZ0eMiMaLC3GNdw5RX8fgH4K3zGStP5fetGS+YvEYG4fzjmyqiqphix+G42E8tS1norZA3pY
sxWqjZTANlv5NaLRXag/De2SBgJTtz5fWTQW0GrgkqAWN5aZTqAD0TtbzXwcOMy3H0F9YhAtogdk
5FFaK724Yq5UzENNkybN6XasCsxkBAV+jXNwlQCsxaipk7xX338a8zMkUKTjSBuUJ9n2hEffzpBe
k0mxoJGik/u7FGxRovp70rYwxjgsz5oRP8UJBjnJ+DR9xBvORIIAtRb8bka5ykeAj4Xdnf9uV7On
LLsAzq9UR6KtjkSlPWhu+JG0iGLs0PU4XfTzrJjCOzvFLlczaL7b0gNRy8AU6ne6KOJRjPfJhKjb
OpF/V2gOdB8MpXK7DeZZJk1A/KNoPkHR0JmX7fKuuQ345CAbZEtkScK0QkcjBJiOHXx+nUxI/ZEP
LJKeBvTiqvOirCobGRvQV4z4HIb6VWasMmSjk1PhyaUQy92ocC1ee4ytiMfxy89gxpnByqNUcu4F
+8vE6Tpi8rapEt/qTeoA8XM0vu1qUlfoRf/cjlZ+Z+v8+Wman7afJyuj3gjiwNPUrEp9p3MOw281
2erjSJtmn1yrXbrXjtE1uwEo8/blAdmhDfUq+5rGBeePRfdAJwANt+ytlL/0yhX9t886NA6U0aLG
4/5NTmM1JHqXsxatK1coXZUPjuRnJMgP+QsaJcTLTFvZA+ObiXRjGT5yysNuIr0lz5lmI/Yl5aYE
XcKtvCQH8lEY12BcZZg3W8nXnHw5IKGFwYZncph7zl8UmGjqs2lwFheuFqkfNRp0wDobOo9+RGIp
6dUu0I/ygs6APE8soyb1JBPK4Ez0grmBKGtUT6KEcS/qXYU939gOmmsN72p1lJqrVBPnCyucbZhA
Gq4zrY3ukQFf/BjNJ6UEkxTd0YbG8rhoW3iSdEo9jgDaUjVdgRSGYRV9zf5M5rJIgH5gYn20oYhm
V7K8o7Rkn/nRvWcGigFnyfzFyx152PCEqycxc9CCnWi2rQYKAlxXHUPdaAVMir44rqEDb82cvb5U
PulgI67RwdP11EV8INpRYMrXdHEjR0VZipmfPwWzxSgynZjKcAIymRHWQ2WORcVHzKo8qcl7kTwX
dUNf42WCP80+mu+MbssvlW+6NV8NtgFrfwCSEU+3rZFYHZ4hVWbIkJAJRNBKKZjtVllNiBUShkqz
BDKJ6Pg000McXiLh1oYk5RxZvenvAMihMZYHEKjtCukJ3vENzniMov0M7Eq8tYnNlPEUM+SWXHKI
bDYCcCya0L07V9zRt+o+sy05J5vszjyqt+jTf1d3BeroJTqnikGBFi69NwlsPtK2ZfXAgRCBzWK6
UhhRQ0KpR6A7bxR4tosjQA5s8d08E1BoNCBRscVgFvIG4jP+ECyp5EFwLoteUfryD5CkJN/Bi8aU
tZ47e8vqZbyndc7RQhFQ3ukwfqNFye/Ekz3Sp4vvKjw9NEX6+Yv4+C+YEjC+lpaK4NTZV1RTQqLw
S2bYY0Xl7W8DLBzyLmpPsvzQjvskQOtM02VZZKtRoK7TuVH+0lTXGawZ+A4LeChpRcQGc6X47FMI
lnuw3TJp0br0gKuIEBzOqm2xmQE+M/raHcmFYJwytzBTp3DNpbCmy/7nFcz43WxYk1BYKgiNVUX+
ZmRRwyEXVZl4AvAlqLtTzj5wvoAn9XiGM6ZQRXARi0fM9JzCQiYwNPkpiT1tMb3jmeV8a646Zpof
QXMMOW+oxzEGkpI76tl3EaoNBQelpZn5DAJk3qWNwA2aIV+qk280l3Zdg1TJHYnz6IBv47bkWz/o
5Yp2yFJixZg9+vpOLQ460GbPX6Wzb3sx5vBHKEZ2ks7Ji4BZRmecvV3fVJwGjqDq/0Wc+GvhMGsT
qSfMOf9YEvVvhYOeDnodJtNs0vSMIx3nytqO4pYxUDBnO53NcQmZl6ikAwzkuceX80E3xqUnvSXD
V3iOBXZgarXlgMZ/B/Xy0ziKcEKERXSdfVX5vlm/Z4/jngiLcGM++fWmr5+s9lWgKuRQiNRvWR6a
a+7OrcPukX76YeZTonHCKEwNt1Q+9GN7Y4A/04DQrkNPCLNzjS/mYOwT6uTlBxlPHI6yvVr/hSD9
62Yz3x+GshYgREuXvt8fUYlGzWi0WWkN3YqYP2YolOfzeXsRfND/Xw375D3CHoK/xTHeZyLewIAe
9Nm6wm/z2j+kl4FiHLggsN1l7RbqZpwfCGpujpo5cm3EagscarQ6qccdhk5nMhZsOkPYT47dHZwZ
hW40zsWX/opRjJn2lL7xWv63xc/fvuu3bb8HBqlJKd+13YZHFoq9SVWS2MoN0ckSgOV0mYfoygMi
LHChf7nTv4q956sr/yV+/jYBF6u+CyeEFlydWK2KEdsOptWRe8OhMAXp7MorJLHZ/s9LhfpLOfHt
ut9E5kEcN1YloNcD/ICSapTuE6DJMzt4TXMp2RjOHHkkbrQ32Sa0Az8kMMiX7mZulbUsrNk7hQsu
8MqhnyS5mn5HiTrASH4aXuntEvtZ4vVn28PbRgD3x49P//9j4f9hsaT/z//zv9+H/0VU9+q1ef0f
n1kTNuPxNf38j3+47evHZ5K3xefPSfDz3/l8/Vfau/RPUWT9t0QIwyxvM6bwP4PgpX+aIFhAlig/
5GSzsCjLqyb4j39I+j81sLQw3gBp64BP+Vv/GQSv/dNU0HZbioqCW1J0478TBC99l/pTLeKj0Ikh
UCXJtH6Im34qsctE6n1JAaPGIdxzFWoahRb/NjxndvSS3n66NxjiRz/P/j1u+Ju6hKuB24VbRzyn
rKk/tsufrhZGYpggPUGMidSIIex2DjIlw9edp7lz8Gi1i/f5frL1HXjhv60r348TP65ugM0jfFjh
G38TSnWxWGpt41ExMqRozoy/3XhT45nU/kLYQQf4uy9qWJD60DqLhvXtbCDwKveebuEEV8k0A39p
UJkUqX4LoQUbaujmoJqEFlFJSLqUFropEpk8VulADSsFgHR10vpyE/gyaLfhMwBTZYgyk7HWUxYG
baCSCkgR+/skkTe117Gk0wjOpe4adso+1UI7UZiBEA5I+SvnuySlz6zuSZglCvlL8XSnLG59+WXB
FY3om4gGIwvmorAc03Q5RKht8ktN7DK0pHa6j9gPySiQpX1CvFTYMQMimk6n65PW5PZY9yrWJJ++
WQXmP5BOcrvuAziD5U6hJyp2THMker2oIbrus/ROvnY0VaI5dbAEwlcUPKU+KxNlXB2/qoQwGjXp
mvjYxIDdDQllWtKDemnpCTc9hmaUIVV0XwktCWyfCSqFRDRXevjgc9KqvQcxLO2SEib2xZPqv1vQ
XZrpfio5fRP2SNdYBlk7oA0nZboyr426LSpapyM1MhmbjLej/KWDOxA9CFLKyWpvWeOu0Hs7BKEx
EaQ7Dmy9Me5+lZXXJyj52hNp0rTINkqS6iR1JfkQWhQBx+Ah9Rmyenft8ATzvU2fE7rHPmyIbiSo
ntS/rtoHPlVMuxfpPlfpV6h+aCTGJC+WBrpMrVZFu/areuVLH/GUn9RyW/upIzHTm8deAh2BhvaJ
hgnH8j69HIkAI4ocX4sBRi6muWf2H0NOq7F75ohmcWROt1r4t21zfqJ/Fo796+X6ryd+roR/erXV
wYvisufl6py5cMVGQUmyTF7pd23ICXKgoDl/qxTk72q1Hxe1qK0lTZVZD79VjWGQyNagsXoZMLyR
YkFcuLUu3sZktZC2I02cyA7s3MH3gPltFjEQgrLR/rX5/WvJ/92y9ruPgS5T54XnJRS/dwLCKYy9
Yl5E/Vf0acgeCZWz4bAdieZA0YLV/FzuydzbxRvJrmZOAhOjvxm1pd/9ArKqavN5A+Ge+e1mqLo+
GmkrsrhizJp4wlIi1SpmjRFSjwnM7gB3cGqgWcJxkzgZIXBejQ1toPDDirDR/WWx/83WYvz8eeaC
56cnIjHqwUgtPk+EAixC+tSoTPNb/82Ydpmm22KMyq8ieQc/yqhuLfleahh/j9klrFG49RnimKHb
qJOye8YL/qAJWfi3LeHXX86SgVhiJJyDxknN+PfPOJSD0rBWY3NmS4iekeQcslvyqmC8mYcWBX2Z
P9+VHw7Ff39PuCK7AixbvHVs4/9+RWEw5NwsUS5hmzs29ypkriPcfyzERMtrCzLkzv0peqmbBfyC
P1/7x2nz27WpF3RAOHxf9MLfSts0HqI6Grk2vtENYQbYvKadvqHb43rP6gaA25Pq0NQ7mod+hzz1
MCv9//wZ5j32l49ABrUoi5ZimT+q4J8eiqxvJ99XJjLHtrN6rFn3Djws8L1/vow8P1y/XMdSZmq8
KunaD9H0T9fp9ExJA42vWgEHnr8qk47jnKY189/ITjrPit5pmd6TXnQgwIDO/Z8/gfRrtWEp+k+f
4Fs9r02eaMBLB8PPnIIemWuSCsm07e/f9RcbLsvgfDPnGlOFl/G9sMnFoNbFLK9pKRZuFVImWARD
el+4PBqPUemAe5F9pEYDqIXvooFOP2/Wqaduw2YvpW9l0C+LAas5O/CEql5tP82WskAWQZ1n1aOk
f03B+zTCUQseKmRA09BDqYsZThc3ZcguUmThKLBbqoCIxJyoU0hbhNaooJiIkpXRA5OMW7ZgbSMZ
yHmHGyddhP8ieeCjtE7gxnYobHNlXDd0uuMODZ/CXDhq3Mgj02/SP8JQfh5jR/PkXdcxAEcTqk75
xavVkw5zv+4TvpS+byZMcgnjgtHYjvWnChspoiWqJajWmZGZmUD5BJ7MQHE5SxCzeivrkE3oWDU0
XhqISwHYtlQssV0hO4pfPQKkxpj2dgUQiiAlH6BlrnCuLg0nl3cayuRxeko9k/Cok64fwzA6WRqJ
Q92RimDXxo9++YEMpASTSeoSgYHzdt8nj2mXE4GMHb+A/E0bUcBLpcp7vfqMIbMovCDIJ4rgKAsf
afJWKh8Gnl+hfsWLJqK6TIf7gLQ7ULuDT+gpXwJZSl6ClgARoCIOK7BE+Uzk67RfJkR0Wo2288ln
ZjPFaosedaip16hbRLKJ1M+Jy2P1tpaiV5NpHaAQRD3cpmsBn1oKsk+fClfWvqomP9aD5Ugoi4Pm
PVeqi99mMd1WclIGgkkxt1RMKVP/R0NQYRG3Tklg9pspEqpdoxUrHubK1tv2LvH7qzGbh5rwJSiU
TcSsKo4vQe7fDzIslvkenAvzLOYIXP3d5CfwqoEsK3jMwfeWafEsts1RDbr3mtG8FiqIcvEalcmm
6bgh06PBzVUl9ruR+cdYbybYhDma2j+/7L9uvTMPWZZlXWS5MZRvxU8jtqMw9gyEQhRAvicAxjAX
eTJd/nwZ+W/X+baA501f+2PNdVQk2Ejgybw/lBcJFSehMTMXG1KQ5pYKbT3ta45gYDxGOuYS8E/6
Jv+l5Pv9h+F8SsYahmLx25eOc6myxnKeggEisx4Dcxd1f4Hf/G4RhWdOP0axZIxvyrcjWzgMviDq
XCM3jyZkFi15NhkMNHRLA1azISHk0nwQjNufb/RvygKKKE6pTHVUQxO/XdYvJc0QEhC7ORlMfrif
huc/X+A3527r5yv8+OI/7U9iEYu+X0l4wtC0QqtfhnfZWnRIIAcN+Odr/fbLQBLQFJVEPHoK/15x
NJ4W5bIPAKZBE+sXd0Hz8ecL/GZPZ82gtUHbDLyp8q2k0eSqKlQJk6VgIEpqriHPZaHDqsh5KBQO
Ojp5rA9/vuaPxsS3DV76QRWcG6KSpn37iRK5jkRtrrk7R3ifs3fChxpIn/CAQxjhsvAcuOPfD/bz
C/b9qrQPJJ53lYA149u97KQx9IV5UwfS5jAr6j/n2JFhC6llFUGGm0XQWL5Pf6tnfneLFXCA8lzO
WPzXv/+GqtyrgiYjMc9Cev+I+0Ztcltd3peMkzmUuU3hOVYV/OWX/d2jo9GdggRhmRxsvv2y1cTr
bQgYwjk1L6OGdSX6f7zC/Al+eg8ao8zjIIcKPHYXP9wl2dufnxMKoN/8ZD9/h28/WSVG1iQUvGkd
MDOayhKAPUHInGxUycItOSpBc6wCQN4aiEX81BKp15pvQYpUP7w23TdesK2S4aGPvzK1QS0lR2ug
cCjOyrWqtbYUVk6Vl6uufsjSr2i406vqKgfqvp3GTdTeS1RCRqCu/OxDScD84afMBoQrKLrZneBq
KMtCQS7NWkZO1d5QPytmngneFxlWRNaiIsi9vSWhdQLBZPUYtbvPQFUg7X6Vi6p5KsvYhvfgBjif
e/Pm4ybJSk7cDPaEwD+kPUij4qtHwUMlEnoInTVxpdILDiX+T4SEKWl3knbRmIKOsr9SQVN2cmbr
9GsI9COtyu/ODQKMiNjjpKcrrQmONoFhbRvQtDkB92L1pAyDG0TBriJ5cTTNc6007iiCy0igOijh
MfIAESmYcCYa1F6ELQYMMVxORMDku19MJS3x5VG7ptY2KbMHfFarokKQC99IoFRLYCcpvXGwfOhg
THdbjURLjRSqlowfAfB2VW1zmIvVlNhY2+yKey3KNHBSwBOKCUs+zq9JdxywvvrUc2Z2Skjp0GBM
ADZrPdEWZEyj6FvFGVlVYZ8EpoTuIIhkO09JjkUYkjVHn9h3MXzSmhGBqr/SEIPogXkbCgGLO4nP
nsCfx1P2bijoTgZm5BpaaGti9iIzYhp7R7WEFaItvgkn3Gy6dEO9ErE0ws4WR2Qm4b2cM+FN2kMV
Bus+kRCyxOeu0R2Km40kNDvVqNG56eupb7Dgi9zDTtwbOdwdpvht+UZuiNtE+lq2xHMSMCA0E9eg
oPIZKRTJW0EgnKBfUyY4Nef+zHvoKqQdiOXMDvkrMbFNKa6SttpV1avPRHjUsbinl7ZBUz5Fpzpl
1N9xloqYxHbXYPQ2rQjByRfIRQvMbQ1WuBt5pkR1H8bjZiBdL8tOLWJDHkgD0SE7uWFtJ/XL7O8n
eHKNQYiKIgC4pA/smRTLPFR02tKIR9uHGkx6COviRfIKXtr6LoLRlFDpDWRttT0CVKsjmx5eef2U
RZ95AyQyOUkpSlWMoNF4zYTE1gDnBsRni4wOdYXaF/OixHg5uvTlRZexrFBV5Eqy0dr6miqxOyCC
bTHClExaClLZaPQeqHAXCi1WxWgYXddLQWYuVNJ7qrFRje8FTveJQMPkNdCpUXVcYfqjmELgjGgy
QgNNmmXDpSz11lVPvYjdw7K9EVmQWAnnIM6fZYnGagyuRhDelOaz5C1QwvLYj6+qFBw7JcNep5JD
2mwawHkl3Bo1IIkGqkSTvqgTTswSf0QLA6MFWxG9dCY5pxXWHkjnE1p2KvQxETfB1HwV1ovHs2MF
tJ8j2NfhDJibnKE9Z4a2DIryqyAAuay+jHpaiRJ+CBQMSs6pJA2NfQP3Xe7Cvd5fMIrmLLCmBycc
cZFSSHdlTOi2dDGQlPRMiyfDtE3y00qRuXcdHRpFOGVpfUp9FI7jW5GLlxRttwluXEJRYxS1k1nB
/SCGp1SJkI2YOsoWDT84x7tBehYLcWOMKW3zkif5ToaB0U6y0ybBQbSecvyLIbJRkROZBTdiauCU
5+9+F5OejVE3mTY5bD1OceuGbriUrdJiPzWvhrjJi1tTBee+QFtVXzKOQF7QrSDjWkR6ZPKbWA+O
bj3JmD3KlgV7vPSasAzIFlDEQ8OJq6mPNa9F0pwDHzeg8tCV2jXO30brojaPmk/OnPGm0Z0ORuzZ
AnB8VGOZcpIMrHzkARiEqVQBsQ7dgDUVOcOUPVkYyDitOhJWhTA8TMlhivnkjdtXEuJ70o90kaY1
jjEzQgokoyHK2BU+dJ2gUeh9FR7mzPfOrco5QD9P6X3gga8OHwwU2m361sbjQiDQyNKQMMWRncDD
r3nGim0nn5Kyfa79/JAV7z7S1qli3R9koEwgcsGUiO2wTfO7Eq+BEBJhguyvK7K9Mhs463IVZAJc
EFTBNf4d3B5cPgTgEAnlqR6YM89cWlVe1y0TnwnaSs8cqoosYK/1rhCDi0KqneCT9VOmNpSAHOFd
uZbC6F1OxZ7g8/Gx1jZq+zEoqE5KhtctKnpuBY0CZhjDzHX03VQABjT597UKqBYZiF91jwVwdCUe
FibtjBKxCuFdq5TVRewJYSE5VrS+1DkPJifZd2o/hUTZlPo7eR+1Km+L6GC1D6r2lVbdSagpy7xH
Wb1oKFXq1xzMdSgOoPMzdNvEdyMAVxR8hLycJrN1GV+J5oFi8a11guajk1AEo1owie6QWhnP9UsP
rtgXr2YDibTjxFp44jqp8aygTPfIYp9ifOCdwF5gbFND2vNP3E28s3qCQaHA9z53fCwi5kbrWWvf
fQ84gIl6fUCHO8xhrP2lNSs3GUieSJgGFNDR6/yqNQwgqPbMMLL5JIepAlABy6itrMdeg0USYsYC
kBgbhNEHJsR2rBoaFhEPNwYifbPYyDj+kjHZV2MPGKNzctYERULbI7hWfm5ZSEoLpyVKTSk6VelN
bzM7CD8EXDBRAOcYK3ErYJnST3oV3vU6zoAghLSl7gedcQ/iUR/RdYWFrYKI4mHjtMIHlcaIPmCV
kmFC8fUzfme9xC3VAJxA6BHQIFKR6OnDxUu0RYMMqhdH12++GuFRluOlJeEbzDHsZGct+hD5hAmL
lUQetlWMu6kVcHfS4WClbaTg3op7yMjCGwf9i1QQLo4ExwiTXZhj7bEGUDjCW1q9S8zsI4V0HOwv
rNi6fJTxJegZjBbajUF68nFo56p3ygxUirHh0/AQrM+px5vo6QeNzsds7jJJKSjqZ8GPoapUzTHL
8rPmH2XmfVb9pBu926PG63jFU5NtmciPhe+X8KRic+eLA4RpGL85N0EwN9n/Je29luNIrnDdJypF
eROxY1+0N/AgABI3FSQIlve+nn5/idE5013oQEmaCymCGg1XZ2Xmysy1flOhPh4gWVm86rW2Hryr
CNJiJdeHAsuCr2/eF6qSjmJRF5AdVTG1v7yiT672aPs2tIEp9UKzAwNMRareJwchzGUYR+2P0HCY
a7xeeq+chJy+RNMES5K8URvERn8b7ouQxf9ng/rA6ZwMqtO0pm49h9fEd/PQbIN74dpq36oompTX
wNJn4n2Id0wfnBbS9TL+IdSXpg0K06VmFqox7D/2rrizJ8ZrCypr8NTbVtPXcYzqXSMuReM6j3zo
PvhZNZCoimrT4J/mgyDJ+5vYyah9wj1WG05DE5qH4NsOqyHq9hnAWh9RMw2gXVQluN5w363i20YJ
9slgbWVfApMdgrbzkTfTg2Mb1z90KdnlDnwHq3zuc2Urpeaqs/pVE2AMj+6CquR7w4oQ4UXaNej1
mZqGgE1MHuK2Q8NPw/JFmC5akwdx3Pty3FkQxpmJlbICivTCBl0522zjH2YxQeKdez4LZ9FsUes/
mXU2dKYEOtHCfQA4dXzRHqRmIwQVAFnvEmO2TfT5vU9AWxH6pIpFPXHSy+vTYbBkHQq/KPSlG/iQ
KJuU86adF3p06IyqBvKnpslLU9Q7TgaWFJJmF6mKwiP0fmtTgpNc1nfNs/Ci9p4QY1kWdKcRYckf
WoRiPtCrX++oSxUV4H74OlLnM0118gtCJdUz3fAAJkLSbsffGo7TOSpJ/rCt7fevY11KD6expi2Z
JsQEQ8Qy4mpZOi+mNwP8uFRrkE0KUrKsyZo2LQ8FieNllY8JVgrwWAG72zbBWsdZ6OtxXKwenmaF
SdWEO2KXtAZVk6bmic5Dz2xvIxnI7C0kv+Ex79CgLvE7CLTV15E/r0ty+kk6mhRTlGZI7ayq6CAe
BO6sPjaog6noiHwd5hMIT9T0bFyfBVAIs+GPtHiyLkO7NLVMgbIphGU9QXEUHhTQKIyFgi5askmv
58RvRLn6fI+fhTQmezwtNacDrQuYm5st7eYEQGcg30jaTNn8Qp/+PNBkb+tjH5lpyyEVPNdXCIuj
YSIQ48OtcgARveZeMIsNuLTwTz6nIbLpyef0QzP2lJ6QaoHVNM4VXm/tv56yuRCTUmHatYmueizJ
sRb6dfFjlhRPX4e4tLtORmFOZsiy5ITSJwp+pnvj5k8lt3308r6OcXFrnQaZzE4tGzz1O4I48KDT
6lW3HzOkfYzBoYl246vfk6hdpFS4fRBQM7E/HzMORQxR1tYRf7a0ye4K+yxr3LEGav02buq7Ymuj
W+jeGghNoVMzrzIsPth0yZ/Gm3Rw3CJWzbDicuHdCMxOuwMetE0PHabSMyP7fFyfj2yS5U2gkXJM
IQcGKfeCXbsD3rBxtqAsQMLMtd4vJSlwlTZYQ6CVYCTPV7s7JBH1Kz5jy4GmgfLrNnAQZ/vuF5aj
SjWeO64J8gjA8HmY0JPMajRyNFfA2JTZ+4CsTpoEM7jgS9doVUfXgfNEdfCPm3y6MrSsVhKrng42
HMydgDA0QjyTXIGT2SxM0tYvLAtU5MDZkesZ2fQWLenZoOI5gebfqN1UOOvCSFxFBTWkDqMb813D
+EhGVNyUq0NlQ+v95WbSe4sodcXjMZBCSj5I/eT6Y92ASC+4X9YgslIdWmkL+2MIlga0cdXGtvEp
y2/k5lW2H20ebwiHFAHCVxakKml8KCnWKJmGLdljNADcQO5idG9xtdL1+xoAnxwhUhUf4gpRZ+ri
DaY+I1Qa1f8WxS9m4PDgjSltQejulPu4l5/raLj2ouROFo6uoJFK1dhVNdcNanMLhMw31hhuQCtg
755YPxPZQt9Qdh8c2BsmFTy/vC8Hymg8ZcwOdLymbgJjOFhmtXXV16rFhm2kFTX0r4nnHLTSW3bG
a483QeEbCNDg7mPTIHOh+YcRamjSqkauSInDmzppYIEHqG1TVkoxH9LQwXV01FgHE3ZVcGvyF0i5
frR1VD+lP6713Zfg+tNt7p1vrq9tbQjMYxlve+qFFAKrOL6rQmqqakgTX2p+WxrFIRf4J4S2fdOO
h5ifECI3ogH+D9L3anjLmOHBqH6MZnT0fOvdinv8OKADN9ReMgyOagclLyrJufmmj4gKZ7oOOwOG
tR4de6M5xvkxsVDmPKjoQCA2vSwMcAz2q10iTwknMhxWaQoVy0KhHp5CqZm8aF24CyNKHZb7zdbh
I5ZXY/MnGe90NVqFFOIDHt0u5KpW155NXzq6eEiiD2Yl1nXoWZTFkmMpv3sGZJfO2ZpFs87cFIkG
V6KGi8BoXbp7JRgp2vZXvR+usvr7wJso6zE+wj1R3XsVppZFVHw3MunN6ouDWr8OIP9ttLx7Wdmj
WWJDybQHnbr3uLcLAxNZyFqmUMw9DlW8NdDkZ5HvldSA+owHhfsgj8irYU2Ym+tKfygbyhThi821
zEU/W9KuffgMJk5VdV3eNprJKnvUnB+N9jGQAtq376oHBSc303wSoJMgK7cFpimeKXiD2o1U2Cup
xLjTV67KJjrYEEXVNt7LOLN2lQWsT72R8XItGuVZa58US7lPguTdRc7Ax1Y3xoukQ7PE8/6UNCY0
2GixgdZvTn0ngS0d2/pLUzxkCMP45W1YcQY57dJCyilWGqxCkR/ofkcoM9QhjLQUqQRY30qPdcR4
62JDLg83TTQ+lmg2Sa3+TfVealM8PEu8ZGP6lu0y1/1tUFoU9wZkboQUjv7iW/j4DeBgENNNADJh
AiH1JZZhaJ64wV0LD7yhomMG+A8V9bdK074NvUalKt6ENELkRD10wpHbvg8sdkP/npffDflRLrJj
buNnwhI2ca3RZXnRW8XRx7A6UX4UlQxbT18rbbgJYepmarK0zAfJbDa06HdueuWBZlEH+kF4TMsp
UOD2zemfowgdHP+1ztdUwAckrLy0w0TcBupNTx/LDg0HLPAyGgVoBSkLJQBP6L+O9r2u/O7N24TZ
zSicxZ1+VdHqiL2fmsTOL711As+1gtUfWuXaTX9VA4a9UQGFHkEuSjVZDMYHCyKNz2n8ahV9X7t4
G7f4mZm/cpJk430rw/s8fdFSiIVVs1aVP62OoG/+OICTig2KbeCnHBldYdtCi+Klyx5osSwShPR9
7VUbfrctg3BegurVqxEnif4EwLDoJY64yFUPYy4E4u8cCyahdhwxm2oDa0+BLtPylTBt0Tp4zdBF
W36NC8tbUkDnyMa+aApEE/VNDvorTK0bkxyZmt4mL7SVlBmHEoMlmYSZK+ipeBhQ9jStCoeSuncP
qpFl8zaUf5Ra1J/9XQYRKtae3Da+GwbjWOF5mprRk2pAn8bwOcrKjcw4BCxcS36P6B7W1Mh1yNMo
81tFigMj8mcZNjFRfShxg5dwHY1gIg6eoIE2q8LD0pgiKeJWXSLdqYN2CMvHttVu6EPfeqWPg/Wj
49Hlw+7T+eHDp7QRkO6M8lcH0dSUXwJ3N/IXdsFb1SI4SV4ZYrzfUdbNUTkq4IvymNyoKfTM1NCp
+v9EIRvU/pOTHvtWOuTowOfguE29wvGcm5rw5Q3Gg9Q3vz1Nf+i8DH37CgLXiMissGxJ49tIhULK
UfuohiraU9h4NRxNtBg9HclC/adtP4WoQAT4hQGV0zVEiKzXEIF4r0ATsR4PQ6Bvqrrk+OlQQfoh
5QjHDMtRx3IqpfMhN9TO0a8wdfublt9LGFu31gIG9TYyy604xFRF2UuiMHsV2s96hpIFKr3Og4rE
Dp2VqGzfIqtbx4W2Cdtv3HvxgkO42m/RhfnuwY22WIgGOS3gWLdC0mGGtZGPEyw9ovzWay0cDr97
iDTIFhJYwy8VuImXArfWDEqrkOZlUr4dk0j66whhH482rNf8CDNt40O095wMwgs8aiT2lfyoYYBg
oGEE2dnxQIq3R6f/rY/2rsuirfg8egb9FQEePY9XOtI/iRuhmj/sOEwR91PXHoXzxt34wV5Pgx8S
qlDFS0Y3vtePVnJXlIceYUEZL9AY189Q2vvdsMg8f93rD75xI1ffGllb6sqAWfaLxQ9xsNWqEQWx
lB3cc0EfGMdfHapeSvJWJjA2x+fso7z/4oLaa6j/qrAgGgzmzfSbJ/3IlPcKti+HLB8PibeNguZB
WuBJ4UDBKHxAon/aimwO29F5GOwK29d3WdieaZzYyR0XHsw26Fpr2VqnTTPi0Glk3pNNmXBE6ixE
1LDz8bjXbrzxVfRYrRF9RP3ZHh8KFC21qywqaEYP17VLUzcvV4Gj36Q1HoGwqaneryLFXFQ6gDXH
Xso27gMIltjFVQ4sHeIHcjvvQYPxn3U/ECD2zb0E5z+MMUXM/1D+gAjPLzDR+c4woIOcWmX5NqdX
U+GMpNRwHpyd0r9m8ZOFW06UeFtwc3SHyxfNIxUnSNPZtMXjRyV4ljo85WkVYZ1ACy53AX4EO7XM
d1Lk7NyBa4gFf1h70Q16VRLgAfe1pmCveuWV24ChttHm7e45SYL2Rs9/uJjxUIBZjgrkDDe8t6g3
9SUA5FJfG/11jsx8Kr+26mPgfTeCFmZMsk4ayq5yu64DfgpracB4YDDeIqRLXQcrK6RuG2RzITGb
XbQbsaW0OmgokOVlIQpTcRsu964RbcaPPV1hUKyvEWz1hgfWjk7jtAbtUkY/KzK2w8T6EGvy4cUh
UwZKcKyQL/W0/LrGwrDSi03NclXb9xDkaBBBm8DyLMZJNrbhdQtQV7odnYjOY3lXRjAxHfTGkvQ4
IIoYIXChvwWufCWZwU/ZAd6tPST0Ygp60BDCVj1+yQbCMLn9Z+aNeenZYsiKAbAOGgbONefvMasM
TWM0TST8KNKmt4Is6tyblIOz40ykqTsP1Sn1NNKkjmjldtqoGYi6ClB5iluw95zvZVRP41sYmr/5
3/ekHjqXHmrbX8e+8LZVLWqlhiXkVeTp27ZJZcDaKchE8bZNDi34+Wo/X4AT32pSGTgLMykwum7s
yi2ctJVJ00BjEQMT4SjTuJC7jTpXzrxQ9ziDyotBn5SnsroYeWZz3gqRWftgIilIm/iDadu+zzdV
LlXgTuN9PIBP4oU15QEQSBgrbJOb4Fgs+8XeWq4lXKVxSl2nyzluzseTefI9zyJOq0qgPSXbYsUA
tUGjVThIGTes0tV4xaX+gJPu0kbqWHkJrnE5WZkbOs8HYe0ETOUqSxfV3jzWT+lyrlRygUHlUGhS
4IRYhkaPafLDqFPLXa7x6QUOFRn4lXpwcOkGjrbrttkW3dQ1TaRVtM3X6gbsCZWU+dV2qcZx9ism
9UmSuCo3Or9C6CopV8IJVb4V0gTc6nfzo74EHiWejWoLDRZDkycbeIQSoOcy0+FfjZtgJz/nuAol
S7SD2gOAnwERjfg1Xo7a3Eq/UDM6CzxZ6bDaEy5NInCHKs8+HPeyjLa09iOOvjkGqvtafJCl22S4
Sjru6/A1MHDVtM3XSWRu/FP0cZ4pkupq/IwBFg5gjvGX+9v/k96oq3wrXclXySq/jp+Gh5mwF/Lm
6eg/aq8n+65t8pCjgLDxvvqJNCzyxHQuHwNouEIWUohT1DfAaDfVbiayqMVN9x9XcnQ4QLKqlNLO
M0yYeXLeC+ZTiE56ewUu7BESq7SkSbrqn1GQOgYbE4XOmfm+kEZpAgFPxq0OYt4UR240ma+GPfB1
GyRPLPWrmIdTrANkQHuqj+OZcBdX19/hptPa0GyHY8t9Ixye67FecdX3Zq2cLhT6oTqqBta88J5t
e1KkLtI0afXGp9AP0kZ3uBFoP7+erYvDsBz6nvC3DOsjfZ8sk6pLgWzqRMDTqPERf+Ol3MnjzEl6
KQpwGxVGnAGu9gM3fBKlDaJWbR1Q66p0F/M86a3vDjWxr4eiivw5XXinUSZFYhdjkLBTKXwnMlUS
fKdUTCfyA5DCpTnc5spP3xCm4Ug3gDFLcJ1Ts/LgSglipiq4XJyXE/fejMGABM5ucOPrIvv+9U/8
YId9+olIE2DOJUNYNyZ7Q42N0jRAHyMc84PPtKMas45wmfLgQrY35KBM15ZRj0h+v+hQNfNbc2Wi
9JPDd85aUgX3A9dEUMeL1zM/7UMv7qvfNrmHdHLdlnISokrab+zuKugCrrjdGpJz3qv7IS0XRmoJ
SGuV3lnSbY1hX4sYaJ7/jKU3z0eeTH+MLBo50kPZ8nxKAYbmKRVinr6o9uXKWy8snj0Hsrxw70Eg
KgLojYGJjfd8/2532t6unttEXqvQquy02rZWzZM+vVMxy9ECeWfZ91H4CrYV1h099Izikn/bldhY
oYlm4Rxl+2iQ8RrzbyPAaxjv+VcGd6iOKoxK6TEOvhnW65Ciae0/16VCce5pkIqj7fvoUFFXULAR
kHIMrSjAa/ieje8Fnn3D+Dwg+2NUz133PECGCmH7mlKBtivVSFQkBaBtUAB9q1QvHUvGRQdJ6QTd
Sup2aoRvHmy8IUYjEVdG6rmUvGm5a95NUJVc/qv9wHvw6/lUL+45m1exSIaQRSZLrWmLyCnVFv4S
nzdB/MsscfFq06NeuXuzcl76Ij0m4+uQvKkt/nbXNW4njf3dsuKfbgs0u+eNI+OANUS/+hFD76Tc
6vawCF30lwflxaUM8PVP/ui5fV6Bf//kyQpsaxAvjR+xAvfpXlsUvxBqxCBnJZBM7s79TZeJksqi
/+Vdc0d2kFK2DvW2eUmODfb10cpZCYuj/B4B1127KWYOtgvPAVLw379OfPCTJBZk4xBYFkks6TNk
oQShM6Poi4Q9dpVks5wGiNwVh68/ylzUaVJrlBbWPb3esE/XVvc2UrjJga8VQsEB3GpgvOlRMTMT
l47w06FOnnfYxHtd4NDD9mUWefVoGFwS5SstmHndXTrfTuJ8ELhPPmlOJWGQTIGtAPkoqXt4bquv
P99cBHFNOonQJKVmVCMRpPK+L1GsIpN8HeHyqqW1a8qC3A5g4zyEp7RyqYoLnrDboUZxj08Mr45i
296q+BoGeIvhJli8tztnKST9MhTHQfcchPGG8wMtju+QLG7idfokH+cuY2J4n3bU37/NmrTxZces
3YFO96qRD6gYqugU+Rm4UIWcaN16Wrn9+mNcPuBOAk7eOHYdyINUE7BHvQkrB1znIYGjQO1s3H21
Eebd419ieP5rgWfZTNb7WDGTAdNT0BC0M5kJOvvnk2E5cSA5AfFBX//0dtqqevLWwVOw1PCZKhfQ
NI7+Ib6ee9tdwMg5uqxRKFAwL9a0T7WCMqgbX+LwRLMbjJyQj1KFwClGrTvjx5yh9qVH3Fm4SaY0
Rs0bq7T4C7Mz/DR2LooCVPn25kY//gePuAuXa12lRa1p0FmAsE0Sgqup8Msj5WON/3mNf+u42Nh3
cJkxLlv5O2RwD/IifJqrwFwc52ncyfZ1pLJ12pKyon2NfjBu9hj6SQ/xUTuka1wJoATtZxaw+nnH
nI10spvHXEAhKyKK+gg+LSuuL941Qh+bbINGnf7wdbyPStl0wZ6McAq0CRvZt+OBeOGV9IgAG3om
EeiQ/t7b4reTYk91LZApkIyXCBQhF3kllGC7e3e5C9/njrgLef908NMKRQUoRmlEtoTGQy81wuZW
kHK69vnrUc/N6zRnGknk2T2NCkohKqYvQhXDpgqFyc/WPg67uf1y4RA9HdcUU9pUUk1d2sPWbW9s
/kKp/CcQz0sUah2IrM2ZhkYE2iPn2UfqIdBqDdd7fYstEOI4DTaJvEN2c3n9wuXuLNBkX8RD5rRB
ygENu2XVsUQbbOSG+r8/ns+iTPaCRaG5LYegRc7qOUSYModB8T8sBF6FSISB+0d+bRKiDj2vqQL5
L5Z9sqYeLz1Ya6RSnx380Xx9odzNRLy0wU8iTrGHTaonlpsNlFuvhQww5hmwQZBPEhifjl7EPxyh
MTkRY1+pmgAsOCdSu4oemm2CdwiOWHuEfKm3zZa9LqXq0/GJ8Z/ceFwYlmHgEq/AGjZ5KA4RgsDc
GdfyZuD+nNxB2Ma2aa7senFLn8adXFRTWTdLNOdw20Ik3tgoAFZR2TmIfRYvsaKbg3bOzeNkr2mJ
03dSRjxZSq7azl37mosS2z4a3hN6J3aB9er4KuOiOuDtpYDX+VhI/5UM423+jtNm+f5eX//M/4/4
V9+4sZaB59f/9/yP1V9//reu4dkfMJBD4/C+eS+Hh/eK7HCqgPif/sN/KyV+G3KUEt+yJq3F3+YF
WXoqlkjf+WS3fFJY3P1E/OPT///f6oqW8i9TBZAsayglykheMSH/Vle09H/pQMpRrqPkyDzbpKN/
qyuq8r9k4PW4W3LXRLRLZPoqozuK8KL9LzjB/HtAj0UtxLL/K3XFyXpAQUKnfgV5Q4GDb36qrheB
bLZdGsrr4YAfoH+nr7Pt0C0cHJU22Up+mcVNTzYaAQ0VZSVTMw3Y+tb08ZKVURkNFSTilhK+fRAe
gdk1uuF4sIIXWYrEj0KMDaTvaS79TyWXRGwNVUoEfKEtYAAwSZsKqL2gdDqMHem/DWh7R6AVhQLa
0G8xZaGvjLchb+F4W6wV5HQXSHZj9IgM4Ex6m7yvxA/hymuhuQxa0obVcJ5tnNK2pDwtEOxWn+Xg
rZFnIJnTot5fAejAcagi4PXpQj9GXErGulbXMjKWQlTKX+l3xfd6N9zhunAli0bJEcGcB33bLIES
bU42wN1fF7FTGc3pxf6v+KauoTkD6JnG0vkACxNsQtLypfPvpBrmeJQX9c7YKuvgDQLgzOectsv+
Coetg3hH0jOxJt9zRLQzDKNGXVdrC2AyKuS38Qb59iUgaWGUgAPgavbRNOnmfgSF9oTOhoWGl2lP
xtjoJspPiaKu++/hHTiCF4ALa6go9XYOuT65t0wjOZP3aA23p+p7IlUmli/9d7/DxNv9MzNnM+Nx
JkfuCCYyg64LQX4Hn3jRbKHjbqK7/6CZdiEHIDBnmILpYtNSn3w53S5qH3qYmC7u7qt05QKCdn9A
fUUWCNPv13RrrOTj7GF76TuexJ2+6wetA4DLq4yHQHSD4NlSw/1JvBPwgMF+CGUUd+nsvv6sl7a6
5bDRhfwZKMbJ0jT92mt9sABrbTjakkFJwV1/HeHiZj8NMXnWykaBVGlPCEe4aQOTt6WFt5UwZQsf
cWiHcoYWP8L9HSWE/DDMXqsv5VXr9AeI735yeeopgMt1yQ8QGoXqz7BZYOxVP9YYbz35t/lR2WZ7
bV0uhx0cTuu9uB303fyGFKvm5E34sUtOf8XkKhUGaTdo4jPoW6FxKUD1+mb+ESH+mq/CTG5QXR3K
dka9c90E3otcIN9RxzDKQeFIjjR37Rar46tgkxdLYRlZIYsxlSt7GyBH6B2waKFqIW1xXpQX1urr
tXRhcHTNWKngN+hsfZTHT2YSbGJij2qqr/3y2vb/SJRMW4v/OO9fx7mUsT/OJRSfIEDw8jtfMkPZ
qU0bFgCO6OpbG7BC2bW0HG+SK2sr1JG8W+m3Nmd2MCVtiSVyGnWaSEstCCHOZJBS98OzsxHO70Jr
0V7063BXQWuaLcVcSHVnESdJFTKQakk9/qmizInx5ppXZ4VqyDseTsAo6LH9yq+dHy681ZmpvJB4
yDlQFvEs0KDlThLPEBNbT7BwkbXkMISo+yjd/n+ZRYcErnHKO8Y0kUttZGqF3TKLjzFXKmUnLeOj
dw0wdCl2/LADXDuXUD8ncVqiHPVUjm1QIdOuaGYYbTaUKZI71m/H01aqdT249szHm+IPWCkmYlZo
PLJkuBpPv15RWmZvmoCuxbxlD/rP7OCzVnoAW2jQcH2y8RWYWy2fd5+JUjBkdP4Leos+WSxRn+lE
FUhv7Q9XO+ydsdYLEY625vpcFz7iWaTpc3eMFRimRAqKfGPQTvNTrFmy15n18fl1wYCoUyhCWJ7+
x2QNjoMsdYEIU+HZAzIrecVObRFRbx1xttrP3QOn8rFi1jRunOLFBfoNxNB5VnHLKqtKIxLxtDf0
W75pq+zeRDhzAf8Ez+5u425EdRkdqIO3Knb+mpbQzIF/aelgzmDTPFQQYFOmJ36PzBRKkZq2bnCE
Vw8AkVfaCzIevwuko/CcjO+7X/61PvOyvzCjlPBt9iHfmVU7Gfrg5mOQ9I2+llqUJzC/kXBCR2Tp
6xn9nFTQ+j+JMjmP2BKRk4dE0fM7R09QoCkX/0MExTB53MoWNiKTccQRfG+v7ZBmbdNHvWy3RqbM
MCgvbDMdUNX/H2IyiDiUinREr27tmse+KpZ2O+Cre512374eiiL+ovPT29QVFKyE5ZyO7LaYs5PT
lIWaeEMCqlbfauKw2Yz7JNyZW3mp0OpKtvi/Dt1RCBpL7e6/z/8E57wT+4AH/jSZtK4MxUYneIRg
moGtkWvNNFkvj4/HpVACAG4zBdpYSZYjv4+jLUYv3kOLdvZV+Tu9baHHseHQ6LrxlMXwzdnKq2gz
V0m4tOCRV+D6gD0FyWWyUMLQRBFNnKx6qC/TEdMcwwP/mVQzd7Bpp1IkFV21KboIRBHyspNAVWdY
QenzITHAk+848urrBNTeQk9DULWmn1prpGnQmq30JN41RYvVljSo3a6OAklbUckct0Ulefp6TFRo
fSpIIW0XoioLWjuwI7p+bqhdx/SmcTstDbOCnYxzWNBJ/cGxY+0uS0KfdmipdOmidkvjOup0EOpK
nnRwATovQizPd2GDj34Ff0rOPfUY2/mwVB0MuhytlJYzK/tCYucIlmVTHMIk98nKNjTFGKURl7iK
B0e6CtF/0L8JryZhuYUL/NfhLk31aTSxoU/2UYB4WFQNsYG/YbgLbeA0Qw50bC5xi+N1ul3JOChi
s2PlT7WwKvBKPUPpmdKUtjF2wVpBlGchENr5tpo765W5aOITnwwKgT9D6lKiCQGBFns5CDc7MC8A
HOeOpEtZ+3Rgk2PYsRrTQ//fWCvl3kBrUbPniOFzEcQ/PxlMVamKJlVEsNE8CnALcdJyTmn38/sO
lc+T6ZmsOVuKRgsgtrEu1ubho6JzSPf6OlzVuwbQr/iA0JPQOym3s5UD8YUmS4P8JhCS/AJFnq73
IW/6NNVDuJKsdxsvs522c8Aahw/JD/vXcJxL3tO+gEg6ZwEnS973ZDcPLAKK95H/IzoK9G9AeRT6
mYDrzNVGL0zgWbxJklO01BxTm3hy0H1HBu0JJ685FP1cjMm5C4WtyLWGGPUI2SS+dZw/X+eJCwe7
uPtYJnVe7g5TDVoUscqqsjJz7Tf9bygl6ZB+hxYPFa1VZlLShafkxz3r/4ulTWpyWQP5s6lhzwpd
GjQrYoyJ4l8UkopvWDGuvZV6PcfqmHa9xaLgRqmSXGWTCvb0yDPzJE2lvhAxMcazD/GbEGBIN8UN
N94nZ/3mfQu+eVfxz36tX+m7YFUdravwqb4edrMuERe+tYU+NDUt7oM6LlHnOz4spMCNe+mv9FXu
9SXULncFe2Y5rMJFiYMs6vnHuVrX55PAEVpDloCpMMVT9141arIexqaxNlBrwCnSWUuG9ByX+cxt
+vPozuNMknNDNQt9aBFHqr195mb9PikceYHungYnrhufv165UwQQUysC8qsxQRFo30k9RKIuIUdD
ZKxzuPffIUdmN8k6vE2u0QGyr/Rb+9b8jt/gvngUa2vu8aB9vqmK8DaXey6NOsoe57Op92lntQ3j
PSIscNVQlsWG79B/izFBNQ/hHvYhFt77dIVm9ibf6TRix0N0Z2566lDBb4PnfrxTF+F9N9srEaHP
U+/5T5tkjaw1tV4r+GldmACHfW5MfRUgr28Oxk4q37+eh7lgk2mwIl9p+HXcayTHOVR9ACHXLioE
9FwUAkw3vaPjos3cpj7nxbMRTsk+suQlwGKRYPWNco2HxTpFOe/rcV3cN9CxsFZRDJXUcT6/Ndnd
rCJ0kN0Wn9r8SipwU2xe/lkQsalOLgHWWDW54hNE16INmL9tjI+Hm6dzVafPhzHf62Qwk8Xadnnb
d2gJUxQVhnDRwQph0sULFIW3ZYF9krn+emAXJ+gk4GQJ9lVU6EXKBEUprAXA2ZS3/1mEybprWztQ
h4YIZvYnaNut1s8d8DMrYMq8kOvcDvSSj+YU3wy8RFHFG8rHr0cxF2NSv7KDOO6dlBhd6LyEdfEC
vO/e8t3/JTn/PR0fzceTdVbCC0xcgzB+g0vat87bsXsWM5vyYkY8CSIW4UkQy0dHpe8JghvQdT0E
1zZA8LF0jnGE5qtUo9g9qjNtWzHLn1LdSUyxDk9itgV7Ny95VRmG/tTK0n3mVDeNhf+eQjHHq7aN
ZxaLWq9m4l487U7iTrKDVmp54pnC81sfNkmI/DWG96XkLOL4Hyaij+LZyRDH0m4kfWShaxACHK3a
44rCe8Sf2bEXVyI3JVuIL4K+mO4nuu9VbDGiHstro6iXNhCDHinmrxf8hQoIqejvONNd1btmk+So
qnAjS9HFX9dXcb5o7qtXvKnxVcuuTPdWWdu7/jo8zD1KLmQl0etWgIeYMMemsMPClqVQ73hzDbGO
UgneusZsm+bCeXgWY3IPCuOu1uWMGDBRlyOd2h41UcrgL/UuwAaz/glx5T4tFhCGZh/Ic+Ob7EC7
7eOyi4iNZrW8VJfNNoyWUNDbRQXn5I9Hlwh967ifqWrNhZ1swjJrM1MRYTOgshZHi4tg+NfLZi7E
ZL8pqVroCJRw2cvSOzqH9xoq2V+HuLABgJaoXEZokeiUx85TCfoemZ6MPBV6EwWlCl3nDCn9YKaS
eikKvioWzhso5VN5Po9i6amFRfdornHH3MupslE1/2jn3kzCn+LTxe2Y3rloodt4xKhTfEfmpfJg
cYVZG7co6GANJxq8qPWCCEQS5clcoNCzSmef/R9dnklCPos7WQtSnguZMeKKGk12gznNQVuJQkNJ
K7agh6c/4q2y9LbW1l3Eu+4KuQeo2fhxXoVL/9VexlfxUp6vDnyqHdE1xUxN+OEywVi9nH/3pE3K
sStscz06C20DUmNVdFRccURYD7OQrU+rdRJskgOQWfOqtMUOMaN3iXD2GMxUWD+jhfCMMUws93jc
Ogi9Ti50QdXjTpKF9jrhWf0YmrAL1+Yo9/6z65eUUzsrzrOtiW4bAlme/Sjbrs2MJEpZo5YeNfZN
ZkhRMnMD+NzIAaICL1amtQk/FnDy+Vc2hthyMk28PJb9qnuW/NW4By22cW6Cvftmw1u7QsH5aKz+
y60rwjoq+g04HwMkmJxdupPWNkRkYy2lw7pDRsl3qEKi/f11mM9fnTimTKuIfavTDpnEsbU8D7rB
o2Z3jcsHtgYqji9LH0WWe6lcKNViULmIzHzUTxlDBNVknrkMDeHgyVRXsk+ysnlgKZ6LHFJ6HSF/
hNXwzMF8MYxtyEANwdehHXA+dRq0C2r2Dd9weAz6QyXf6P3MpekzhAE5YpUuHwKLtGs/Ydzo95S9
XNALgyEEGr/58FK1lv6NQglEXciLdDt3Jn5G2oiYFCGZLfCfxvTz6W2ppklO6yq8Ug/4x3V/+lW1
UL6LdxD+Mb80mSKMkESO/C3KL6hN3Xe7uTbr59K1+BUQrFVR/VE+0XZ8BDYcJx0FeAPZlJvoYO57
QBQ468xKWH5KPpNQkww89JKnxCWhGuXap7HgZc7MUhFL4SzHf0Sg5KJzWDqmPcmlNLAyah8ywFeL
ukf7EsYvVr9t8NTAh2fZwFWP+1m4+afXxSToJKcOA6XKoiFo+WY95sEi+an/oYjY3FRbrJ7WXo0f
0zIelwLvnm9nq8uXv+rfY55ktgoh9bbPCV+s8yttIyB44G/3JmAxAP3P6s6fK96Lv/GrrzyZRzkv
Q9I1Ee3r5jkaKZeGqJNTQ9Kh6Ahs/dwi/XRz5QvTmURoB/aVQYHyPAMElVdHZqzqa2Q63U2HJ8Yd
trbBxjMA4oVNli2LWqk3X+fUS98VrhftQrwA5U+6rmYqRXWIShpGm9JNUSY9ZG0sq/5ZkMmnVLIu
jJTO1NdadjuiSen/+vrvv5jYTkcxudUhCdF4tUIA0Xto9+iaBh+QwmuhtJJshl0IjPHX3KK8kLK5
2/397SbVo2oo3MSgWr9GON9bdG56m1v+feYBS58ZnyjNT9fiaaTJGSSlpWImBZH0AD+1tlvo2XgV
ec9+1y6U4YfbV0ssWZCAm7ktf27qiDWJJgX9ZJWr7LRfbgc9NvA4L4OKLn6i8IEWk7rHbqhdCx52
9DjXIp8NOPmmoVeadRQSUNxfjehKW43HSFpI5eb/UfdlS3bi2rZfxL70zSuwYDXZd3bmi8JpOxES
PQIhvv4OfHednUmuSHbVeboPVREVDtdckpA0NedoFrirbGLIsW4kc+dOtvdjXE0uPNBw90JCBlpg
KSm/qeG5qMD5fhmctw54+42lPLvhFrgPXFsMPA9Wn6rm1hURQPwDs+ymTgLtg2/eFUVvHq3opRGI
0q336+uYZ0NCH8DX8b4Cvm51sEgjqKkA4nZX5/p9r0PNzXLqt69jLOvy6QtdZFlcJEp4268mUWZI
aTJ0unY6NMl8KRI8hsMJkqGat5XFLDfNV6FWtU0m4LrXwGgZkMiujLD74NKKVxUQYSd0cmEV+fXI
zuUOeJDaUFYAtwX8ltWKSbOlBM1GXD1mzg+gVGsn1prSD52ggIQEy4IyBBXGqBLo1hQpDnH7pp65
982ZM6gIfP1rzlwS2JIL3E4H5vVTImOXRO88QpeyODzkCkjFurr2LB33ejR1eGfO2QY38NyORMQ/
UjueiTbWOtuYAA8zA7wpxmSE53cVCwO16wXPK1L6wi63WApnTlW8YeBuAzwhjFX/YMff1dsUmUrH
XRo7UiCZIXMXC3c4jflob23FT29SJKWgJSGpXyiJ4CV+vHB5ZXrEyvBsUUeSNglMhpLhAmKlkE//
J4PCkwywVmCHYQ6ybNF3g2oaOnnoNHh4nkApQIMYq/0w0y0O4plN6C6s7cWT9g9BfRWlKDsi7dzb
VT/hKA7BzqeZHzgs/L7+Bs+tUIBMGqhF8KJQ5PgYxp5UMQQWSogeBFR7+94qT07/+HWMM4cyiDGo
VOLB5aLHuDqzqF6q0oXi824KSvABIC4JGZVHZrUnACpSy9V6SJGaWyDTM4kE0BLgH/m41fGQXXO9
Wo3O0u+lt7PuvXv30T56EDHTIgXvs0v5c8G6yH2z9cI8c8IsqfzyCcKrBc3p1YRCsbiagxlvP3I5
YYstlEqotqbGTlxuEXPMz6kEaGwBxgalQwRdVy4qXEx11yCWmTYXw9OCfyNFOLgh9MhT1NEDuLfF
sAr0YJAAdcpH78C/fb20n68jWNIAe40XPP4B6uHj56M1dBghL4xCn5m/QG82gMpsZqVfB/mDb/l4
SyAKABUeOAEoN61rEgyWoq6ml6gBvZlvJXRKjw7IcdpPVMMSHz3//kLFbTJCJy6a75zL9mIxG/a0
sIiy169/yuft8uGXrHEX5VTyOoNG3W6yIOCsfgQCAv1bj4etIKtJ7YxRzFCXdCGo/TaM8JwyQuZu
LNyZ8tLHkSw387tTbLHRAPUSQczU+Om+uU/at3wHIelEfs9ugrfxxTyBo5d8PX1nP5f/LOSfiue7
oLAX8iEzVbm7ShdR4D5kxRbm+/Ox+XFYq8MZIhu1M9oYlv+oIvZA3qp4ANj7ikdiJ54k/hUBmPJt
6074DMhxP8Zd1vTdyCpvKqSCC+5uSkgKZVsfwh4phLCO3VP/MF5C7mobsP+5//Mn6B+grW4s1bqP
QUs6d22nA3FkXOOpBNhAuWhnhvJ3hjYFRMexH4zIgBpQFEBMZ/ORuxl/lb3ZLauabMZyEvC7uhga
fs2IpAJmh6clBWZ3dix2blLBU+dyq/90fpP8Z+yrSwXqBAI+ihh7T+6N8mHpsOXT29ef69kYeCiB
XQmZINREP84vfGUDv9YxPld/DswbNvhxt1V+PvvBvoux/Pm7D6edDMFrhRiore10eUszCrTLaeq2
ep/nP9F3kVZfi0GQxhstIo0/zbd8z2/Bubjwihjy6rHak8hM641DZvk/fjq330VcfR8ZNAqhy7LM
H5+jhp7siUVwZ/TK197rNxKZ8wfau2CrD0KV5jiXw5/hWQkeuVVYv9BrF6qZHjZhBgknHle/g01W
13KhfzHI9ZVQeLZmcwdxlzp9hnbXvkwhgQHL+3nHdvR2C0pxJonHUfOfgVqr62F2G0dny6wWF+2P
6mDuwDYEjayEgXYqUK/b2mmf07eP8VY3hdYZuuoJjrZg8qNavnHvlJc/6/oBeuI70m29UTY2xPqO
CEDQl8xd1jEI+9PCPISiD9rnpwCDdK8r3Ltoc/0Xbk/LOD4tJMRPkaAu5eV1KqzVEATLGTCVixAM
rlyI+trXTQhtx7iKttCUZ7cG8iaUBnU4gK4TJ0uvutLhCDZ12PKY13KMOH/WISxfTpup8OfXEZbw
XbTVEoJvVeqmjmjVRQm0Zp3C3v3n8jqCXW709Zl57ooHEx6nJcbmfRIX4FZn69Kc3B3rLfNS0xic
VLJ+6749dzK/j7K65n1CDL+uFADDQRl12YU7OGGvnv7BUEBgdHygEtETW2200dYFfgP6rx4v4KGc
pUQa9/8gBGC1C93Itj8h4yg3POUjl9x1lH8v3fygZdmPr0OcvaWRKPxPjNUN04zcpkogBuxXyhiP
8dwNBxR1yhit20OAxKiCJCEOkBpmRHAW2W/3Uc7t6fc/YXX1aAqatVWOn2Cwl9b/XrmX7mDA0WXj
vjl7xcFe0kCxwYCR77oKUGpO01Jo3O/MF3JrxN43ukilx/a1p0K0MiJ63CpyfubnYFwudOTAQ3Ed
lKVX105rk9lk2OCYXT9FT6z4BRey/GppjC3aHnlqnPSnOo/6GfK2qZaHRljzcDxlB3nhZIleAn8U
jT8mtF+uIf0PM6U9Pf0T1YOPv3MtoWRpug/uCpr2IoH6QB4VJKzv4KyY8Kj/rt/L7zCH2rM51Q6b
RbdzB+u7KfqkptQYOh85pmhq4OIh4NZki2icsjBo4MvSXffKia28CKviofP2db1FDzm/A/6zRs7q
+CudHh4WNn7AmPRPfqp2bnm0fy+q7bA3OeJGsfPQs5JjHpOrf3RSvYu9qgeokgajNiE2Kemtk7u7
ZoKWeObuN3b52RPxXZzViUg7YAb1wsO5e5AF9Fcxp/4bLMagRLfk4rYZwoG4vt+qQWyFXaXIoOd3
WjYsaytA1AcqnrfXjG3lBMsmWl/N77+g1RGG28YRY4vB/SXX2TyMMeAJkJYhsQhxgj3Baq6KYDG9
6SixNcLV2WXBhQW+Ktg4g/3gTiRSJh5UdNi4Ns8lWe9HuEqVHcHnksyYR3SH5lB3iqNg7DBM3hG4
zFMj24vOrjbut3OnMsr8qKssKB48pTDr754e+Ujspvc6IKaV/rsTw43Px4tckL1bbnX1zqU770Ot
dqBmyibzhADaw6xhftRfVDqro6IIfhWDf42G2G5jO5w7c94HXG27AE2FEsihhSLop0uHmUJPzbx3
oD2cJcFGG+Pc4kGNHVgMUEIByFgFmzkcvtVSEdYt1QADYfL+rrEd6B5lvgvjc0OJOWxgNXhjSBgC
xl+P9TPvHEf7+/CrrW9YnegNnXlQYDHT/ErtwDtP+2i482DdQeJqT2WsICS3uKQ2bYgLZhfE+evX
v+LcCi86Y6hImh70Nlf3oIBcngYeB6C1E3yjVQi5152sYC3Jqqhok6+DnduTPvA76H8t6hLrwkfT
THIOJhTH/Rbi1uOTU2WhVpXh342CTAK+H9AI/gN3Wy1r5/ZyHrsOUdBSTQQ2YTR7frsb9b+p6G+j
zQZWFdBQ+IBMH8bmH3ciDMah5kRGb2dMVxkD/Sa4awJ/YzhnXsiIYkDqDY1sKK6tdb8qx2kqJ0Ad
Xh5RDG8emgfYgx6mO805NT9grgV3iShPgG49fD2Pm4FXH6hgoBFreeMhR4KXoB25x/G6jWASGgMc
dcFB4Ml+5slWGXX5v368ND4Od3U11QVn/tzVqP9zJ2KuHo5U/aMpRfcXTS7ABz+pcOEVV2u2joXr
4NnRXXjfvQxYqBZ6bvBTM2MNDaJnaNDCqGZjSj8fORgcPpWFKgy9h/V2M2pXLwIX3ybMuPtjcchO
FYwgI3FooSoTzGGf5Af3uwmhRRQetzCCZ1orH6Kvax6AA3ZlVynsjBeiImKkubYbD1Wi7dSvvN9n
3SXdd+Ahbg7bPLem4FcC8Is+AMiwHzeKBwPdoLFmD6pn0Hrazah8kKQETKnY/Rf11c/HDIb5Ltry
a95dkAEAE3DpQjQZgWduxTZksLuo3E2nMRpRDnlsk+kyv6fp14v7+V7+GHZ97gwwUCwVwrpBEef5
vYJkj9EhbeYP/7tAq31ZK4NoctYxPrdOYZeZDhrdTzB0hUvDxhmwNZWrzTjSaSaWmuCOMd3X/HcB
BQOmbv93w1nm9d1ylVDmq30DMUzjlpinGtZAgh6CYSPMmXbUx/VZZYRFVsE3wsOmpwf96B4XuXh0
2pBp5HjmXXF8lT5QkNMuePNSiAB+1xM9Xg64rVILcouN7bDKGguDKQ9S+Wg2+h0c7cAZYjfMl6rc
uw7DKT/UsHlksm3HCzEzfuH1Qk8CJ7dve39yU1ETgFQAAjm4iqhjqfkunHh888pxRxhx2LWfcs+e
8rAIJLtq7VHeDZoBF9K29y961zcPGnH8i0Z5ZD/kAbQ0A7+/YOVsxdNIIKrXyvEVbxZ11ObSSgNd
kFcCd9VTIEpycNosT33hWddyFt1RNNlvSxsALPXgKJp7ebbzudPHogkechy00TRrXSyHorp2+gBm
L/kAvIhwWZTLgu6bQvRp4009zCekNf8qy0IdcwkUe9oX1L21esn9RM69hKNt2d3IvGmCWK8kLr7c
oPmlxy0PZi2DM8BzyQ3qA5tk8KB5bfE0iKK5ywylHouAok1e6+axHah3mivF6tCfchuEDZJZKs2M
Mb8yx6q91jPHuPLhO7kH6sKNOrMInmFe6/+eCbHAvZAulNS8sezxohjsS8No/duATQE6Njrj05VX
a9VTaVO4jNgNVw8uTFlSrRfTo2U3rgM/AL1Pu0ARPWJq6ETszd1w4WXZgr2tiJ3qtKheAjLpMLB2
WfmQoX17abS6H7c9FbFfzpA59A3xSkrZx6zonIM1FeS16ib/hHmZUsMC4YZPfu9GVmOjReiXfRX1
pXTvQUSUZkp7FRx61RuPrqQBLDztkuq7ES64Pxw1ta/FmON9NjSwazGLfooajLQOK1OIIhpyBnNV
0yHuXQUpFdi2Tyx76K2sHMK85PRoFK71SGHyfJujaBuLfmqNsGxLcpHxNkuQVBRNVBcVh0kqXqCQ
K858BRA/7HmCHs6xIewsZRnBIDQ7zhlG589Yh4EJAR6Blydw1NOjvJT1zmrMMSQltK7MetJiSLFo
caCP5q7mSOopq8zIB2n6pNUCzcPGG++0YRx2TuMZB7/RVRiYtnZB8ylLWdvkr+2cdxdwv20Snwi2
tz0hIyaH5sLNHeTmHg3gamkYx84T+c7qqP6CkKHsvWcA2K5rgOYiNeskVlmWHzr0M9O5lf6BLz/E
tOr6MOhFl5imBsyzyQCxbmuxNylz0rKFvS5gRRo6ftriiAypEk0R7zA6tL4fBJxGNTnANb7N/CNj
IoP3JyBPQJPLewNoHTMSym3guaDNc2qSihw4BIKPHZ0qGMIK4ArIZAOM0jRRxSWEdWAfboWdPzlB
Ugxw1Jlmld1Sh6Bi7zEqu6hlCkavvtVqb0qHq0019FAFYJ0WmpDCu7VUCWK7NxfZHHbFPF9mNeWp
BdGYZ4iEQabIo9+tHFpP3MfgpfQ9AiPk0YvBzEYzgHqhJna17I8WnHwI8AfQLNx7ktZPwhLoiNi9
iozch6EgAXNbAXySsDYwEybG4Xb0jcYIxaTUwQpmFQdDXcHEfmJ7BW+kUNknBRTJi+5zBctPMxSt
Vu7rkRgJ/ng8zaOaylS0VN2aLdFOuq7GkGdwSVU4Sm/GImC4SevFk9Xvr7Kh9NGi7ETCuA4/UUXn
/uR0A/Y75IoPmSKQKIPrlnVfdgV9E1mencYalug2q+e7soPJcd3SOvGnObgSUBqKNNPJ7rjSFutx
PsM+x9No6jaiTEZvHr53o8WufG/2T2UXkLuBwhLWyJwpdWUu4IlcqxufVH7kZJX11JNmeLSUhG4D
VCxfVYN6QJQ3lJ+IXrFb6hEXCm3V8N3RzDoC5LmKzR7LGUhaJaMK1Itt9fDbZrrckTqfTjOKXjuD
FzMNncZtUmILPZLIZMOKwlUpsZ16QOoaUP2uh8btfDd7BRyHp8nkp77j3oGp0X929VGZIag38rUw
fIrB192twtHyvQuq7Fup7Bke8XS8HPN5FDtfQhIqnFqM5hgw3ZwufFk5T5BANKpw1ixx7RqDmQCs
wn5B8ci/LvERZ5HkXL4OnqHSUStZDyNn04DtJKCrXQwQITNiOrRMSwlUk17AnwuO40xgBJblcJFl
Dtx9oHTkodjW93po6VzuC9ecj0PjCtjPyiyAJYNuwN/MlXZalDY8HGs3gBtXCWOkWZcgv9T9TSE7
YVwzSwpwUhXVxl3u1eM3TeuD+2BwzFSHlzfEwHHXNXjGw+m6iSTJ25sxCLRHiR0Le2Ldup1x3ad9
D7d1X/T5Psu8djdNDXnD3ehfMZ7B37lgzh2xKEn5gAslq6bsEYf0HNteDzjwbI6J1kJ1Yh5Hhitl
HPaGNVapFGAhD0hFI2pnyGqI1+wonv1xw+DyAQTPcPAro76BMAe5q5jdhWU5/2wrKMI6jnAinOo5
bkslX6hXiMTkFJ6Z3RzcTMHcHfzMs3ZjTsWl32h3vtRIxIIBciqdCeUpyoMCZFqnIk9l7mReWLij
e0GAYYFG9mzr4AxNLqBPfkC9A2y0DGQEuX/yyNhOkd22ZReimY+l0ipdGiBv5xDAcoiNJNEbO3rr
Dy4UaglugbCxNSjQ+1rhvmp2NbKo8ToSVZYzPhoKJi4hpIW5D9N3c4TztuaIBzzSmksJ92sX5+7Y
xkSiYBhCf9hOcdJNoWfA7NagzI09g4ob1xK4C6BSvtN1TU8rPk8/qxIXYT1VwtqZwDU82DB0rkIY
bOsezIn1sYiVRSaVzO5Q37vzUANUIWX/hq3dPcKJVvsOWsD4QojbVmEHzbBkhi3IZVZwuIVbgIJ5
bUnHvV5KomJ/IsZ+FhVykZyEY2nB9qZlxm0Gvhv0+6Dp4rRdWNvtySEE3CwmbBWLzM9oXDpjZcMM
uWJB2Oq1r11NVTvtK9ouRusC3mOStP2eG5b9RnHV0Yj3tD7AY57d8oqCn8TF9MJxqUVeNahUddO4
Y103hXrWuLHwxtfRY80RvE/wwqiJm5kxcHBZrnd7w6la+E5l+atlKzfJGti0VTMAPnmBrR8ZHDmu
TWv+HYkkK6Nh9mAgl8sMznxcOsU9umss0WVVDLuhQDtKLzX25ID3F2W+nz83VQCcQgmDOA9vLoJE
MlPw9Q5a+G37KhmcZohKcNb2ntlyoKO5di/qKkjksFwy/EBUBfG0t8px94aJFEXzzGcolD6oIC0y
W+KoRdJsRINmupcExSUjcXPPbiJbb0mCVP1PG4J03wKiQ/ZEGs1VKbG+IclkcTXMeXvtWIMdU7cz
7k2ccinuoiIZXaVims2uHQpeqKi3+2kHLK6djrkJvMPkdWLXNLJI8kKMSOWAWtzBwAbJj+n1Bzna
aOjjGHdCPlYwiNNHa9hBQEMcoEpXPpZ+0waR4XDHRSUzwCRKK0ipY8FijHHxIqbciea2qbMUi+Dv
kVcb1yjciWtZjdONcsUAR/uycVNkwOwCR814LElr/qQN8RebQWm+8aCuRFRQ2r99/STcenauqpKz
SVCYdPCUrswpHLMMhIsiQlr/D6LY4NygHAk9wDUROfdHXrY9ohBlx5P65Ywktpoffz8IxL8QAt0O
4BNWr06nU6wLGjzWBXmxxK3BYHBuv34d4wwrE9omjr+IG6Ep8CmIMIUzB14TwIYEDjI3xj7b8WhB
r/4zeWKIs76Ltq7mlMhWp7HLA2AQGUCyCT9CDj3h6cIEa54WBgUsHQ//BXDtTIUFQqLOokcDDjNs
LD5WCiaXm4XfYy7NdE6MpLkRv8qjtlusyeG38uIm7klt+rqdq5p9iLp6rfuiM9tZICo9LC4BiwlE
WKd52ifjrrmb0va+SrdqSedW9H3Qteo8bkOGh2MboEI5xd2v4VLs8RJPpx9QuY63NsK5eUVtDuCZ
hS0P5vbHea29ruOMYCMEBq4PeQvPUOL3eB79bUo+eCnvA632NbNIPQQSo+p3JPUAFHqqrxY9bQ6V
OquJ5tsRuEN7j4Ty32iov2Uhc5n/7Oq+fhMf/WL+eMD8x0zm/zujmYXJ8H/eG9n826Dm6kcJg5rj
j/JH/hOH1u8/3jeHX3CDWf7GX1Yzzr9gkgoXv0WRBMRHnMR/Oc34/0J/ESgaCHuBzQA+1P84zcBO
BoRiAIKtRSYcaQj+1l9OM+6/YEFjoc4LQTDwR3A4/PXTbv5flR/2PDDvgTvPv//7vSUIQnzsBUAp
D1frwowEOB9kgI8fZuEOLXF6mB/gtZl0nYui2FYH99O3vwqxKhY3RQa9Ll+RHWuK41z6R1XeTeP1
aPTxu2k/M5ZPdxoCgeqyeHWbUOJbq6VJ3Su1kmMsYwWvDGRPggWRT8qNpvtWmNVpZVuSWL0xYzzZ
zYhG3pSBK2Rv4bWXE+FDk8ZzIeAOQhY+HZzI9irK1DPgFjKdJtqpOnS/FquY6uSGZtJcAea3yT3+
TJlAPLAIAgMtsD9kgo8fgmshYzKagCZjIp+8IcRTDHhlgmdaZKT2zQKVGJ+Qcy5SGllc70AG/Xr1
zDPfiW+CIwJaFGQEsX4ff4Fmau1YoFybsIOIraSBY8a8717nsErcJw7j0SBSEAn3fliRc6yBzG33
DPQsLd46RM8s8IcfsuyZ9+VyCeO7yW9p0kKOTeaXjX/rWVP09XA/Q7JAM3s/3OVXvI8yFlOvUONK
7DTb82N52coIOnMwWiljvLp27qO20Y3/fM+uQi4r8C6kNuLRz3SEdC8Xc1cJW+4rCHgcgMqNxJ17
klAx/PudqSWoj2IimoEuChbrZfVyCDE1giZLj3OOadRGUNWOvNSEpG6/sTc/KzFg08CES8fWseDt
tZh3fRii5lgT8cs86Xf8ykTXoUDLn90Mt4vVJodxKr9BcQ6iNPx6eEBOvtl7OHOgAioL9huayT4M
EVbL2sNrTNHayJOmfRjkrbA2KPtnPs7F9wAeCxZSXvTFPw6wrLmCIiQY81wv8YJ7mKYfLnTjvv44
zwaBcBBsqkBpRT/1YxCUHsxGg8d94sjxmWtIABtThaVvbsghfZ6shUULZc0lb/+MEQwkCr0F7/D0
bLVTYeKgqSBo+fVYzsTARQr/AQeL8bkz2gAS6YPcCV0DGpxMjjKGcLxpI8jnbBKH54KtXAwiFkLn
asbqonBYZuLR6f3xSV70aBauh56go/G4lbt+Xp4lGLh0WCAIjqyz9NkteKDlE0to8LODwGuPbTz+
/nraPp/GuA0MMCAh64Rjav0dT6ALTehBsKSdXnJehI249603LtyNmVteFB/vucXPxltEdSCIBbb4
x09t4mYOooxkqFkw1F5fW1AhSvbC6nt/q6v7mSCw3HAeXom+ZSAHX+M8eiF8anWIZQyhn4JbHU/Q
af+jV0XvXCgobJMgzn19yOFAWAWYDLjb1YMqyEXfzqXLcPpNMc6jxUH7MC765X/8dKp085Dfirg6
AR1TeVXHEHFxuYCGCXteIPslcBdWudNj1PG3z/jlVbFexPejXL06bPSPGrfwWFLoFoPFhfvN82ja
zE1MUZUPISzthJmoT1ALS7xuTJipzIjTmcX64KBh4g5RXY0PRWakBbfviPTugh5yFxvf2sbUrBVd
KWqbXQAnl4SAAzbm33xnS0ri3M60TBNayNC7XgBSH7/mRRWQBhUmAm1EGtkKeFPtlcOjxoO9X3/R
PogAydsW1vrcXrWwS0EmBjUa4lEfo+YuinIt3AoS0kHoyKEhzodoaqedRF3y62PhzAXrOciyAasD
ng3s6NWDgQZujctcW0YIjZr7/Eok5MX7DlPSkCbkYlLwOLNDJGgQJt5lEdttMyk+C25jat//hk+H
LWwVihzjZQeIjMaoOIMMY0asCReOnYanbn8hL4InDQ20PUwQsN3wuxayb3Wr3RibskHLGfXp8383
J6szLBMliqoSv0d8928zaNBpuwJImCVbXXwDtnhHZz/jd+GWP3+XxrmoOdtugSXI2iKq60WYQd/Y
KWfvs/dTvPqQldMW+az+TLF/rGB3nx2MiIQmqDGQvoi+/qg2o60SU9hvtJZdV/zfp2QVVzwKojZ2
ju6eX6PJ+XW8rQlcHcqmjYZt4Oc8aY3Lmj5p3dbjDW/xjU9idQobWgvqDLNwffaQr7H8sUzdEh28
qiIk5I28gIDdI7r3eGhRxSM520d7mmRsDgtHVrIqtGi/D9CCjbopP7UzBL8lHLLNat+QPLLt+nvA
YeMyWtkOml9okEI4p6vciOe5DGtzgl5cMf8eRHZs3OqyEv2ucia0erThIGBsjN6qcQM1nG43su66
ssYcyJJqDKkvL1vlplXtvxgOBVU4n/al2d0X3uzGMBn6ppfTFUCmLxOdbh3YXwL2EOwmr6JJVtZt
OFTdAa/jvd47kdbl+9mgVqj1LJ6VhcaJHfYOv/EaCOZyAuixAOwB+HwV1dQnkY6ecVhp/Xensx67
1rhnkDwKZ9a9lvaoRa5VPAkHvdXSffLhkKVr83dOiQaLP7OIIQWdhZD3CYMhe5Mo1katWet7zyuh
qRP0t64w0eBzyuYwmgNYJb69hwXkDu6a1yaVRtI7BSatt1F6H8ortEWObdGAX+fTMnL8IA7gA5MF
8mJ28oPwsluzQLMdRe+wFeiYtcCpx8z2dzOZXxgHLCe3ykNR01dkcDJsMqXHBFivKOi9WHcmjH+c
QYWRGp71JEMHBq3Khv42MvMnPMTdsOogCa4BrWFW5GSVXtpAd1CNxpNCCwIoYnolDS3W+4KFRk0u
g1olVikODsvh1c5qMypG/QghhB7QEJqnKtcSFRjXvSNeeWlIKLRWF3OpXxeBj/TAm25JA31H9MIX
BANucUbAapy0fgyVNKB+r9rgAr3GR3iKIFGrQd222mfHyaEl7mmLwUgA2spwO5XirdLps5sT7XLK
0ADTCzuuaUASu/b6aOIoL9RGeQpUVSSQQ31AnZvFtQ24oulH1MhTVtUXtS3MeHDQFaMMNWFq/aD+
KC65aZxI7b02DO1zZYz35SycRLFMHVQ7dhdTZX/ngj8pQo1dmZMmxduT7wMq9/1gv41B18VlENS7
nADB47RoDTEvvwY+4ZBpc9pw6wiAyTO0dd9mF5loret7OWARyiCrD2alp7K3vFOXNVeAi3hhT2TU
9zyuLXVjm9NPl9UFsBVWA8hFm+o+8owOSih7mnUyFGx8cGb+K+vyREM7Pxp6Nw/rBiiiXLE7obTv
VC/aaAr4I/PtuCBOqinnEV14P0QeecAI2xRLYi/9xJ89lHjD2jerFB1a9KhM9zDX+vwo6PS7qL1p
B/MjKwu5obkQzM2hc5HnXWg1Lk+wL/TrUuBhN0BYP2pz/GtAO3k/Kgd3l9LxswsOOofQBDBSU5XM
g6E91sARhZ1ez4lSwg/dSj4bgH8cipnzfSO8Y8Us7cGaujZSk9mmTQ+IFctqKGQXnhm5XDNS4jrH
YCrbS2pLKDHr2g8AOuDAxmiDoxC3t1GpkAiD7quiPOo6u+oGfidM8ixBYYO69/Co2nxfdvLod/az
6sQz6P6pwwFXs2f0w51KNffUMNGM9n9Tq+CHwXPu+6ztoiLT7idX3Zt0FMcegriRJ8AphUkYDgYt
v5ycog0psGYJLC7yY2dQPcnmFv6TDQOiCuTKCwV2ZSjtYA9SLGRQ4d/ltEhuWVVAbYNoLAZKYT50
3CkPuVJATNAefrrTuHiyeX6oeDMnPJDNvi3EXur8UsriIq+CvT9MSV10kdfaSW3Osd60L8Aq7pxK
/uC+99bI5kdbtDvNZJc5WR59lnXgwKWGtVP9HingCEr75tQcnkg9gGFYnxlK24s7AhIill20pfVq
z1MZIjJ0mzlwmQz+QxEcr1UI4F+aFdOjzmEL28/X/uxfE3u+Bkr8koEjExqGuKTwQACKFCmtk9/V
PLhkxrAPZH6nu8NtazQxG1XItey1mPWbqeBog+YHu1aXXtbvdWkTXBWqToKmfnaG7Lr0pys3mONm
9q/GtlehpEZkD85dzoECqgALCjXejuFkWbgNufu9UeYUOXOedqPxIkvy6Dfls9PJvVtU+0CDxPec
8SwyeovFec+h8+I4V5VOjmZTPqIB4wHPyK9mKp/7oHsAiuoW6NCbIOPXLfVcsC7Fvd0APd1Pj/bE
RagVyzfV9hd9poECmskBFxnH75y0w8zZa1X0R7NsQls01/YQxFZhtZFLpiEWmNSYyf4wFs4xq+g9
U841GpV7gM+CqIN+d+hRTkKcQrWJO0c8U2u6c4MOy1rS/qG30diXXJ+vZ0srTrYthqPDrRLgoIzu
gBqCk3Df3QhaPwe5shOYt18D2kiO1PF5VA7Ta0D8G4iQj7E0HRbWQHcmRg24DW0gMED/L3XnsSQ3
sqXpJ8I1aLGFDJVacwNLKmit8fT9gTVzOxnJYVjfXs2yrIzpAcD9+BG/GMsvqSy4RiLfxeJ83df6
HW8OwGUCXGWaE4lNpQMtscYnsNDP01T7iT5AhBDV5S7O2DB10bq1ghAZI/VC3yzApl1VmqMrkwzb
EVKdnCwfPccXM8LZSs+vmjifnHU0d4sgv4pStVsMoOKaMgZLj89s2wPLNdPDDLaxXuKvCyHKa6SI
Dqxa3Wf4JKCFZOZ2as5Pcqf29txinhr2VDpRivkD8J1dLBc3CjPaVFPdQgD53uY/S6O7xbFNdOWm
AJTTzHNgSr4FWiSIQ7Dj5UAYz9cyt+ccfFs9MW+fTPFRS63jYpaPoxWGbjoY+97Ur9YE3Xhh+caR
n69CYwiktXNjYQmkCJ8Vtd7JuRiE5Of2ICHaK4l83bitv4eNsIEKiu+51mBIl2THOleTfZTIz7HZ
BJWsA8UBj7Xk3V5tott6wWpEi8TBlaM1ck0wj1zFypOoh+/t2F3Txx29rsqS7a+DaukqX1kJiHH3
PiTrw5qsV2CVMqcpppt2VRpbGOUvTLDJp1NJcAyrVYIZT6PDXHFDqEJ73yr9LQjFZzVcmr2it68Z
UOBQZW9kQuE2cviiFxpQzKl9zlUwY9WsV5Cl13dNHffFIJcO9gGN34yK5VYbvWksrDugiI9ipH7P
hFwDUpRxtZRWUOgt1eF0U60pina1ErphJG2yxsXgSuUMTI5I1ehlAuBiqQNrGOiVJAUHFLKc3aF6
DRiminZpq+M808e3oj7eyZjaT7p1i0pIYa8rN4qIbJy0bb4Q35OdJXOJ05g4lXryioofAFsh+tEl
1V2E9s4JTFFg1N33lZYY2lDtbVdI7ihoPzQ96wJlWXlNVWpxI6b5NQZ/msOQt/DQwR0RtkitxMYJ
r3vqM8QbzQzClVUCeTQm+anXwytuuvog6slztQWpKM8jEEIRVxVNw5O4juIuxpD1OppbydZn4UHu
DScv1iOAy7df77HuTmJmvodZ7WYzKBxAu7Ijmjx2JuV+mGb7JIkfu7K4m7PoKVaGxCmLNJC1ylMz
8euy0oSJJN3XwlL0YqVHflHo7yNjyZ1UqXp/aIuJXRbekmXfqWL+1VhKywvr6gZnpdWGg3wrZu11
3zeSYxmrZatzrrhhk93HQvIAEBKOySqU7Popd4y8/SImQuOKbfe+REtvjy2A5HwKrxZLPkpaypUr
Vo9hM9z0a3szmNlTgWuHg2JX7egGeNUmIRsYrOyUpLofdu1zq8Z3gCLg4qfzQxmFKLiS9NKUVBD2
0DNQUMKo28tCboEzlKM0OtlGeET77ACi7y5ZFFBdXCNRikH40l6tWnWVzrEz5e1VtSiHaFVPsZB9
DQ0RTO6M+EvTGbeCkkNZ1+MD+5DABIm2rfaLsPr6qn5plSG2V2I0kGQrtcU8u45gwTm92OG4NHVX
c2egPVKN9pgWBag5+V2J15shjo/dHKJuipuBvazdQ2eq+7oHPVxGouqM9XzCV+mEN9BNlljfp1Fg
yyzWU0kZExaC4ax59VwPiuqCfcN4sjLBwa10LrW0zewynGUnxv/cWaKx3gtJuZs0HE7X9jT1w1M4
mhj9xjLSvmb2Y5UEu5aqYzaU0O8jjOHbbpafVpA2gNf1ByIMKgiNAvt+acEzqcd6SHatEj6tff3Y
jySHYTkcGZWpjhoqSuNmiozMNQYIniaCbUsW8p5pIe/p09VGOPIqUyVkQJsOlrJpfNFhRjrGsEFj
F4vOuW6spyafvwzmIuxyZb0t6tKwl7SR/cJo0WqTzZc21qwXWZBR989SituRLpfxhbQL7lOY9E4q
lPA5NmJbiKxwmoE+bbt2X4YjmOtRzuw4ra/kQtEDnM57u5yynVakD3AqNUK0jJC+2PtGTaq3rEe9
Vh0lFsmpubwEkUJuXfJ9M8zjbonrYq9AfQCL6Y5FcqOHsogyGZjOpoh8M2nfkrF4j+OVQarZgn0s
5HspQuFYXRtxJ4ZQM7N8+KYvBYUvYD1+sfpjqBMQePVVWlSv4Gm9phYkyJUVzldT7A0jFn16sczB
qCdiEC1l8jL21uw2cBwcOYqA+pGbCgqNh6Lgq6TgOIOi1Dv8hdLCrqtGskOVq2eoCugbuvggtNOd
2IpGEKHJshMVpP+s5EaRWoijWZVfydJgOunWBWgW8ZY0J3XYI8k+LXQo9DmyLIrWvg16D54eVShS
PKQcojLMXUsrZK5PJfRXLTceq7xWd1WtHyuJCyky02J2RDEarkc96q/LOpucoikNxLIW41ubzsqO
U0uenU76M7fWQs3Djdb2YhFkIn+qGLPBjwlxgdykg6/PGlq9EzSCMu/vuzlNbEDGmRtmocJNL/xE
fuVmRlvGLtXoqo0SpE3L5WpocsC4c/O+CH1/krEWcv/ea/qssfCrWakiBogDIkiL8+asqkSpKtBJ
26RFBRsO61Nz6ILoaetSll7iWhsR0oW3caGr9ktv83Nb8t8rn5MR14SuTzewsgRM2o5vFV/2Eo8J
v7M600m19X12GHcatgnKl/AGSuSOItUsbG3/91ewPeHffsdZy7ilmxGKMb9jm3R3QRZMvupf1lL5
43hHATIB0oaR3idzeIWaVAgp37bme+v/6sNe42gQiK/N47S/vOCfenwq6yC1D8kVbM/vfdgoTM14
4I72GSrtupRvW1zy5vwDSoC55Yc1zlrdAEFjqig6o+l+jV1ELDftlE2aBkpWcvufCj6xZUGfEG4x
E4CGdrZlO1Q4KLr5YJs/vI5BtgH4j03DLDMoelt7/Pv++NN7/LDcuVsTvUdgawXL1d1k68n1arz+
7xY4+1CFQNmSKGwMQ77PxbvUtC40lP809vn4BGdfaRroT8BTYeel5FE6iUn82iff/ndPcTZlGIl3
wqqzSFljNqtRh2oXsAV/PEEfn2P7Uh8mC+KwtkWhbEucknvptFnqbGY+UPs244zLisF/Glx9XO9s
yrBmW2xsmGRoyRdVfjHKV6s26JTo/t9f3Wcfz9939C8i/ocHKy0rmiWJB1MEX7vRg/EE/N4Trtuj
vUkxGsE6uVag+oyrLo5rPivfni1+Nm5Ai5aMC6oOb3XxhqAIBp+qhFf6H/gFny11NnaI1jmP0oml
piI9hSFNv7I12wu7/Y/zt4+f7Sw+1JZMptVynoSddSNnu5HuiP8lDW3FjQ6h+/KyGY5PLnBa5EX1
3LECs7JDxdl0FARX+f73j3thE/1Ctn34tmo/91qyvV61n3x9YylJkbtasS1eANdeWugsjNDHrNH0
ZaGxeZWpXXP1Ztbonk4X1vnjjPXD+z0Hk3RCE4Ymgsl+josN3VBEfT1oVwfN2/zrDFBMs6cAFVvh
Iw4A80S3dcrgYv6wRa3ze/vjzzgLOGGhwg+ECOL/Mrv+HiGaEnnJFSxRXzhAgHTGg4G5FQrpXuQb
J/PqUuJwIaz+SnA+fNnciFSprXkPo57v1Pl1LHZlfcmS7Q+4w99uuw2g+zHoFVYaYYGyve291bqd
V+0mB5T/aXNPXugHI1VGo6Vt7dywi/1JQrxyscUXEqWutC9j8C/tsu3/f3hoCzmcCvIyoYoDFmo9
t2JzEEt0j4TyUry/cPP+Ougf1ioEuNXmlpn13za8J983s8294ZBth3Zqxwf9/pJp66VvehahhqzD
YWe7xYwidUQJPl2IY1xkXEp+P0mA/4qEIK+BY4BsPbdkGpuqVDOVdTJbPmRA7QdnPg3Xtb8dIeal
WtBQw9gdNCnb9PMD7dtLYfLPb/e/f8LZo1KpGHWx8hOOiC3cbN7NaMp6G+wodlWYHKF9nXuxbQtX
zH3twqfRd+Et/AHxiXkS4CoRr00Ue87RGrWUqPXQi9tgXUQDRXfwvtmEwbDhIESP2MbQuLv/ezz+
Q86K/Aq6mpv0MnC48/RRjeckosjM/NaFRIIBVoqjSnncTIxQm33Ig0uI7M8YMlNFXgqRfhn/cU08
e9F0wJPW1OLcZ4Zlp8OusJ4z+bR0j8MlPaLPpQyPhEEEKBtQkbzW3w9najLlTfAwpZTp9/+UMgi6
XAT0/Om7AbwE4wGkEKDaOVLNNMYIKLSa+/mpfk33Js4NBIR7jcYioN1f5RPj8mZ34cttEf33iI+m
M4J/GiR7k2bK2cUuFdFsjoKes10mj1alshM8lfWgYnvrD+F/7hiBC5yBi4O4mVToAN1/f52DTKcN
jAPYzDHypkaA5Vy7ahz9B8dA55EUCSMHNHLks8+2Qkst+i0tmv3mGQ/dm8QrQAmtTvco+/+YYVy6
PT8ffhNZElRywIaABzsvDucIerGRTYVfkB+p7035+Pdv9XknYvKGISHnS8dq9vzvd0asZFMzlb54
iHYl3DApiHeFf0nG8A/JK61x3BpQ+gbUBjfg9080NUPGZDdkhefNtqG5Mu63BED35ZdLMLY/PNKG
zmT/8dI4ymdLVbpem80wpL7eUQRIwE3U/no06IWXD7Pc7RLEPbL89e/v8fN1y/MRJAmQfLDP79Es
ROZ8I7d/+8jsCFgEM9ak8GThwkKfg9S2kKFKcBvQFD7XQ60Ms2oAOqZ+K6N9qht2pJ9oq9mGzohM
ugD1/3TLcnoRauZQoYNF/2DbnR8u9hYlkThShcqvDNGPxyxo+hSJmtD9+8v7wzIK+mwbmhZAsnWO
btVQYrEGGM6+pXxH0MHN9dINpfzCRfppXyCf93GVs9NbCSlty0Wr/90/ar1tq1/SD/90Yk0eAr4N
9wcmn5/ECuW5zlNVkwsf/ZZWyH7g9frz76/rc1hniU0JUeHEYoNyDtzOGH+lrZGWNFZMtMnwJKC5
EpYO9u8BjJYjDPXSuRSJPt/H26rMozbMJAaf5+cqQaa8BOVUch9vR7hzYtMWHOK6W92OQR6g87L/
Tx70w5JnSWxbDWpT5+MWnfSf8S19x4N1LTxvpA9xpx51UJuXRJ8+nS+ecqMNGSKSziIv9/ctL6J9
gCDNilxeKuNTuySpXaR9C+XfHOxQKq70tXn5+2P+YcdgMWOa9NQBcYFJ/X3JVmecNsyo2TTDSR4e
6+Lr3//+r87Xb/cxGQC3P3w/7ixuke1kfDjGUm9BdOlYIN3D+f9l3tTsEeoEg/n3lf5wkD8udE6G
rRMEOpIQIsbSXJfr1644df0FB7rPL0uS4dbDztusHz8xDWF4mH2eaJUPYd5tzKs+vZRw/+F1QbwE
a49tmCoSaM8L9HVoOgaJ5Pg4UWtHc6/emIjiI+V14cN8fl3wOCFlUlrAjfjk96rXBQwgg7gX1s8l
Oi10z/V/arP/EZ32/zui7Cae/f8myl69t31SJs3w4zeu7PaP/g9XVhf/xT1MvYLmLhArWEH/Jsvq
0r9wZxSp5Sx8xxXOxH+TZdV/IdCN6x8sM2hEvwLc/yXLqv/C5op/gx/wNhrAE+KMHPs3suw5Thmj
LkTU+ep8eo0h5nkkNfM5SXIhKt1NKBRs6w5Ry2AE5r5ZpV4KaOdx+9NqZ0FUW5pF6eO4pCch/pRO
GwU09JNgpnaLHPPlsgvg2bbeFrQUhfsJOQVMEc5D6GQ2fS+h9ONqAG10VIQqlL6ii8YgZ5H60zJn
z9X0hWKFCsvUr8vB+Da9r49d5DTYpYe7LPaEO+OAms5D/IVZw4f9dvtP5PzIdj5vcH9aevtpHwJq
pkbAq6LtAzorPFfViw7ifsUkedozivMv1d8K+/VjQfVpvbPUxRjHiF/No/6yznjsnCqY94IPoh3I
QBqk++UZQ2F3PNZfU5ya3cbFnvM1Avw+HwwNtm/l50HyYKYX7SjOtWf/+WmkhhR67OVPwVItAHFb
Ha+id0c37ODbbqIWghPtjSADH+6F+EYPu2r390+wfdwPV9o/y1LqUYkROhEr/f0LoCRmSfnCsmWu
2uO0+vUC3rnwddW4sNLGiPvjYgoEe8xEPt+fY1emvVxsJ0jqkWKNnE6IXJCtSJvhXIIuVAJbvBIA
A8mdtw6FP6iDLSVP1KQMPbyR4Xat0wS8tbobeb1h8IiMOz5S1Cdmhz20WTsKCq9DuuwZtu60Jgn0
LLatMH4Aue0tKNllw7Gsk1stt3A6eG3EGFFCwE5G9p4CHclS6cqSvooryxpg2lBibNY7UdD8GqSK
AZ4uGyc0vGq3SZSjPD8oOAMoAOd5Yn50fy/PWFpFNGjlb3l907F4G59CGuCT9hamyIp3gj2I1k4H
OwspzF61n5lwaufKXvTcncYlQi8LyAvw7DgJD2G2HNdRRxn4adDx201MpP5KP0WxcUCrL5rfy2Ky
l+pHJIgPq3AnK2/4WN6MBVytNLcOTW3sQoXJxijbTVg5i0DFLSrXFVBYrVbcPqsRCvquEF9G5hJ6
/6r1+T6N9waO08U6+4seOnEFyx13EVxWd7Wok642x87UAjPLv7QzMB9j8UWjsdVyCZKo8dIQUjGL
ztOj2j0KkP5z1AaGsToKZDSjoXJNI9UpMhYeQZJqCLdYWQAWwp0t40tqRkEtCh5AwUOP8loCCj1D
yn5aeqdQdVtIdk2d+Suc+KIf7FaPEA4CcdGyY9IK7K5hx1HtAUI8Ari+R/AwSJLZnafKRTXSBcxu
t8MMQlw99OVh7r9n2rwzy3Ufg6QF0APsdXB1IGNR8WwITOZzUHGpiRz0T71dXR3YrKgaqAxUh3V5
aGlRD/23bsOAAw8ZQfJYBjYvieFULdAb9LibTNkPhe5mJqJ743cFAzDZMPwoCnclIlZCyAMA3BWB
bsQyNVv42PcLWrrgEXTI5+rgNYr53gpwFRESLWNiMryR7iku6x/zWpzymS55HrvV+tXEpRnLI6HO
fbHMMlvdzKWW6rhJdVsyAgy57AsT1AmDAQW4rD6TnHRF8q+QvXTCYbl+bTsQlEOz143wfigWt5Jv
qVd264xe1pYlRo2rs+AEAlIdd9EQoze8y7P4ONSyW2WYHk2rPcsK/oq6r5S0c0CXiBGQQeNmTnt3
keMHpRndtd6J82yreeeMw23YJjb5qJ0rWE0PDysmm7E23ooLj5bexojcKX24nzRwpRGI6QENxjZ2
ZmTpUMe8ztNXAdCOgiEBNr12Hc5uTEt5RuQolxjPqMO+1CJ3EYCrCg2vMz+VzVe1LF1t08lUvo39
6NF2OEzC4hZ67HdN5ltQ1FSl/aKbmUe9C/jRsDWjdbMqdOuxcAtxsikSvAyLjMGAYNDcWwhIxopi
JyCviuhnCB4LHrItzC+qsG9w6Das/moeU1cWW1dP5UOadF6tnhqjgu0CrLNCknq4UbU3WUi9xtRv
jeEeFQ2QPw+98dDHwHmiBKhjuuuzws17aMDZI8qoJ30xg3Y61QRAoQXIyJSqD/uTGQJPskBiCt/W
OncaKQ9WYXSjeKLb0blqqgcgixyz/SqYByiLp0jU3TrRgKp/1wnDUBsdQQHVmsCZii1XmMNAmL9q
4bAnijiVAL+IqF0ibBbFkYdEZrAa9Ik6wecFZ1FoT1EBRt0KUE9yV3kKklbdTZBxECN04uTLPL02
UR9MzbXaP0Xam4hyNS/dketlg+n5paDdm91DjrbdmmH/G8NryKCf6MEq/kxDQLdy7+ad7K+LhvoY
JB9DdKdl9hbxpRkbXjANkLqnTRX6dYSuqxlA5bcnStBsQAYWmLEAwUida8eMQXmNeErki5tGTGvF
DTCc7MTGCIZahVAEbA4cq8QMqokeiMxuPsiOJByrtn01MmmnGegbTw96uZ7q/jGt3sL6NI0iWqcj
SLkebHDlCeLqtdUtEy47zGRXmlc3hTyg1/P7DEpaYGjbl/iySZKT98re1E4Ffs+6Ort9waA6RK1U
F4HQanahfdOGH8xVA0ZGRyiIHA05UIbeqUYwbUVuG2GzMxi1ZKbo0Z90VTTm4EDNRnyYl9arFhPh
1n3awIYymr0KnN3oXlUZfKmgOoOOlOks2Pq6YnizSNdCgVmpyeAm7fyqjV5L1XBrs3gKcWbXrBRB
xM7pN/U/6WrGFNpU4QoZmtsRrGZctszxORzqnYC+tFUcFh5CAvuXsXtGxNVkQGFzwq4y8HtKmXYV
9xUpwqglHlB6I1Vu0SL9URC7le5HtIGJA1klCvbwEq0XtHJuwDR70Qq/34KoIuy11rwWWmCKJuy7
ybAHOQG9Dp6cOJb0hwGjLGoeImpjj83PIazcscmvSK53hiRcm/V4iBQ0TjAfQvUL1LKXmQp0JND4
Cmkg4GcligILADKtK7vQ38LOQu8MrrUY+ZvA4KDeN3Pj5hYNFkbgM9KcWvV9wp3Bukm0xbGS9SYa
vuLOS0MkdwU9kPrZm4GTCibQ9TAlYRAOCMLaYDYBH1M3J+0uEgo2f37swEguKlQRNJ2F+wTDeKWT
IcOVeMkPjgRbMxZ/GJH+lkh3Wgz4fvrahfkx6dqgMITjat2XuumsKZ6jcRGI7eia4YPa/ZSqzO/C
ZKfXe7RsXWXNgjx5HvUXUVF3qEx78wDXrJZcqVCv1RkT3x4FLdU31+Qmrmbw7RgkVU+Toe+Utt3D
n+FKy+2Oj1DmKWqsppvJxk6XDzm+ecowMy//Wi+N0+SyI0jysUtUgiR0ojpyG+2ttPSDLqs75MKd
wuIMQphq5sEG13xVaItv6DkDGBPwJjmEiBqaXF5No3UqovQ4NeHO7EI0X5kvpiD3G0DK+g8jTAK5
wo2+5fHEwwB5KlwfBgmjEbMN4onDWK4/rOi9Uus7XUJIWCzRr0vtHFxvnt41S4cc2tOaLU7SfW9i
YmWLZ2tb7Aa+vKDbonIsNSg+QJXz6l3qkSU6hZrhRvBO17KxtXl0+lmyI3gpCM449PKhWGZcamzg
Udk10VedZGucv1kj+0R40/jTbWejDeHGU36rjQlWol+K6cdU1s4yvjQlVLLauF7Mb0KXHGVN282d
9joot2352rTjAdlFR2Y8HhmTo3T2CqUtBTQLOXUBKN82q1OYxXs/qA+8K66R9mbpBdh8zIRbaW/J
b2MX2X1+R/Loajkq5MSWtrnN828L9JRV6b/OJLhVZxwUUNPASkmpWx/7ekedFddMpntj6bkKQ5Rt
IjFYrJ7catxlq4KSItLmabhPRzI0/XlYnkxzIqFK7Xn0Kx4s6UVbbAdvNY1dCxvMmgRSfNCTSU5o
Wd9H9EPaavyaJemhI/uoJhQz55or+EcvzE5kwFNJ1NkpI2708K2EvySKPyFnOHICuD1/H8Jg6EPH
HDVXN6pHI0WdvqrdBeRyz7A/FYtj0fNUSPRqtRzMhfTe6eHTIIv88dcswxyMqKRG33KV2YFwlBUU
1pfBrvLvenkyWti7G8v32IANB0lg92w8K5SdMo+P+caZXaa9Wch7USvB81e7pCi/6Ul+n4rX2qoG
HUThFOAwOuC8abD5x1mZb6RYcqEho47N25nGY2SR3TTfVSR29DJI0vSRhiwjk+TQiZXdjccq7oPB
1DAxmw9VJXrFxpXp0fSLFdiKQ+ssS3QryMaVOWWv6joci267FR9CteSR5buEG5fNdd/G+nvcrDsD
AXVbbnUINpmnKPXz0CDqCy0147YqpcnHp2a2TZl5cx4s5rs0Q/xXe7fIBfC+zUvZNoc4io4RybCO
IpltGvisWPO1ZphuPeh+nBs/E2E5lflUEExr7vvWrajtkLl/rCfrJZLuoRM5g6q4OTLw6qYMu/np
ZfN7zdUVqpU7FILX6nfQZTlKkWtQb6apZDPdeZzK9zJ+KQc0bOXcm9qar4gydwS74FsUAlUOb7T5
JFT3lhR56VIFUzS4Yn4jCL3fQ0CUzW+rQWKkGsO1EdaPYjjtVItfqdSuPHbBGqV80XuYz5Et9nXQ
RsvREpdnU21OhtXdo2wKOksU8CSpYJvmZKt11x55i/dmTJqSzff11L9UXUl6L/oF9BpZAA4uUJSu
tUyiUn7V6duWeeJmUXIn6/De+kyZETf+RjMHcExN2BnyFTHh8Sg3BsmTDodObyh57hVFccwG8ugU
r7ZUvA38CIH8PR8zNmC7ywtlr+XyG9oZVzGxxwqX97kxvKKvbRjJtig/mdPsSsZoD+Pk5FJ2O+iK
N2dC0NY1ddXkhOzxDDLOqPxkQu8ZEylilgWa2rkDVDZ682LxZeD0Gin+z8OPPufiSl6b4sZUZ6/p
fxLnvtLxdeYKlsmYuYOyeqOJGO9qPGiT6NTlgDyr6Su6sJ9CpPSl8NDTLqjU7Ou0JPcTNY6Bhk2d
46vwqo7vAqxSuAOIBBtOWSq2if9hh6NpbJk3sQFQQRXoNYh7WRwfLfKCsHidhmMmKjDx61OqjN5C
yVEinpq9zPPDZDwaGR5hfWJbnO2VLpL4UkGfT63ILtHszaOdyD0qHrXpWC3vwGtM4TEdrhSkwAXc
E7KSZgv7Y2yXYK3u12ZvhpmvMbbj7kAnF9pe13oLXLpauxY09HPxxg5Dpw6fUfA6rTrZrqx5QvPd
KE8iCbOh3FG6VuFTMtzpeV/ahZo74cAV05tBulKgd2nQdO8yCW54Mja0jak5cv9U50+qGKztbUNp
gzyAgknP8JhXomvmE5tChbVoXs+icLWsOnwT/WhxcURt423dF3iQ9tJWQHis0mnCWyGNaMkok5dB
j2o6YEvqDzgl6BM/ku699MapNzK74Npbm8zV9Be9OkwVhZXW28XgQ6UhXWK75mXQDachve1gS8n8
zYg18l6CcxwGsDiciBhltIsnCJjrcINW1iMuFLY2IG680A1qEEGhY7MMEXQwbqjBelz4SuZhbb+0
GnExjJyV19uyjcv0OxmvGyuvUaJ5IC60MPZlGMnR+KAJuzYeXV08yZInN/jsclsJikpr51U2b7pI
tHEyIb0hhun97AtUX5LwfepylOgnv0AP2ZbC7/ARHWl4jJdjWT2ZFQSK+KZs7juI0GHHECm/KsTn
ZBXQmkdJma3FTrar+BY2JxWsZ6hvKxxuk5YEJEQy4Ft5eqHStCtiaBFmnPgMAdOnHt0DdTqUpgoH
brc21HRPUfi2DDldmfRq0Bob+fNVuYvE76J+Dy1xJ0iqO9LQ6dfe6cxHjE846YXXKhU2CWNvN2q/
7+fKK1NG5A0XS7dVL/FTa0h2sraHhCSyJy9uFXTMTdqnEuDkCqkH2lodXaxG+4LmuaNOwknkC/ci
NGXQiTJ9evNpSX7q4Us7f4eD7MhD4uF14A5jeEpDBAbjmK5OeDW2t3S3ugS+oSI4A1tk4coTQupm
uXw0hVegGShaH62Jb59NNoiaqyJVHL2aj6Ha2T39sAynSewIXDnTj6rVYRtT2jO5CCI9V3JPxa7c
mo1OxwBeE+LLCzfnMF43q+wJtXCQFxWbFyBjbMIyvwVOcjPT62rXzM/Cdd8j05CW9I65FyuZU9i8
DpruacngmJWB6kFnE42x2qowWFFu5il0MFiztcb0C4x/9PTdLJMD3i93xqDcG0K1p9kSxvpxREAj
JK1MDMQptBdD4hzwGrbqp5feaqk51ZR5Vafv1gV2ek+jLP2mR/ejemh7GqtWBL9JRdCg9zrUHzoB
MW7hXaQx1OvCsW5Fu50fmjV1hmLaJ3kgQNm3ukdaXJ5hdOirk9nBjJYTmpJJhaRJzj5vd3LC+Y7R
8ak0r8xoLuqWCwkWuvleEmtXU59E6VnrzF1YvIioW+h81MiUfSnLHEMD0pFr/Dd5JB6/MbRIc+r3
SQ2tqmquSvW9hek796oD7Wk34t6Qru9F+EM1Qnsmr7DCgpqruI6FN0N4x7CXx4wDKP5Kch8tbw3W
OuvUUFTNfhhHT1GGIUdTX6P84EoRfdoxDPLxppXoyAIzHPbxAvaoOOZVu4vz/QBLqZoZDZT1w4p4
NeU88i52l99OU+RJuYQAh+6WY4K1zmjnSEp0iEUw3rYodQuO19J+S4fOx2IIDuCjnNwvCEDUtw2K
FZl5I64vSmLhloLeYiqehBqxBTMhntROz66cKkRkzJWmbkFXGfo/QBVPFTHnGbs9TQfawtxQpadN
KZf5lWpE0FrhEqXw6qqrkWo0QujQ+FJjDFSJPwTrulgZbXQ/ke2nVoIvSSbZjC9Ju7gYd2gx/Day
+DqvdgW9uLyvj2N6gJ3G+Wse2kXxyr65qSghxjxxemW4guR5qOEOE5SuZDh547ieLNNjkIDgwH3W
IQCK6yhfzsOSgnYLrl35jVmob0I+OhAgaS7hvwE/PRs2j5P1kI7yWzejGkOUkwlklrlgGQK7UkmP
SRvvO3E9ZALcNb0LMECivzzbfQGynaTLis3bvqte+qLdT1lOxzE/6J11E2aA3LPRldrhv7g7k+a2
sTVN/5WO2uMG5iGia0MQnERRoiTbtDcIU5YwzzN+fT9HeW+lRKvMW927jshFZlrWwQHO8A3vsIzm
xOuneS0gTD6WTb62quHVYmEyLxMZ2ds07XZBoy4KADlBHtxNJs7HOc4vYZXcpskeLrwrcS8b9EUi
/PkMLXWlVtqgsiaY3IRu32v9RXW+Fjm5VDksYvJRv0no22Ba0I5wNrNHioMbv2xWef5lDl7FPRYq
GPryGcuxXxT5saWGHGJO6ySwU0VcQKzXG+seEx5rmkW9aplWGz0kZMIfKYHHJ1H+UJGdjBNlmUUv
A9Ttun4ytF8KwZfTciIsS2fbw6uN9ccgDWFmVpT3KJbb2m3ORs8lIt70DiSzG7QRxMxXpAXdCaNh
EvuI2eFTE8vPZfno5C+0dN2EHKKyAB+OCFh34bonVG+zJ2qiXq+/9NKD2u7JR90M2q7UFduy/OJ3
Pwv1Vp23GdGdKqKB0Z3JE2N2JQoLbs4lYfcxh1y9VExO1Mxf5Hy5TFJ3BT69qqPCxd91ZJCqPxy5
SEjolrlUrgyaRmpbuFn4Q5Ne/QT5nBuVPl5I+WqUb1oDNzxEPco9jvPbWv85yF6hFJ6Ft0dMnUGL
VHx2Dn5BmHdv0gTKHbTdbc3Nstui/l6Ft1L/NBCZR07E2U4OibhSazqLfOw8p8dtoo0PKc6J6aAt
p/amM07gyYipqH9PilvnjacH+1TejtQ1NOJCA2osRNuoXxk5tXl0obr8virvC/QdkKbd6jWuRvHk
tXaynO0veYSRirIu8nuMi7FsQfBX/5VqgPvJb5wiWmkE8HGDrTxtYT07WeHsWpw5Yfod9x2L2Eqy
1vHomfpDSOfGmTo3gZlQLWFNwz5/0sLItZCjqm5MR+JoSJ5S7LB8K1hpg71ywhKuZrrB3gTEtp6t
5qJYTVkPjRTNGWqmIVUuLVF/DVmzrUfkFFg17Zh6qRF6tU1dyE7dmksrSF+RpvqSKclK5hs21F5s
TDoGuafyjofnfI9nxaJrvs1pfA8vbGH7Z8z+FhL7iDrOsWg0rKywCkq1J3UKqWtTLlRZJ5SjJOp1
Sv5QSd8lfPq69Chp302apQ1ttJyyrx53XkOZAY2IhTE0K63SKET6rkIZYIaD2cT5uppgqQwW13/l
SihOVcHgjVDiw0pbVJR2SijtJs0mVhx8XZSKMEbC+pvU6cGg0OpIxqK1fkxhC8nM/9YW2JLQ44Mn
zaujFN900zEv+TKdchykHzmRRRX8BBxWcDKE90Fvu37eQyIuEXMwFiVucqDxH8e2+VrKKQVibdFJ
twrXrhG95qSmelJ6uFStjLY597F8nBPssrnGZadfWukBGPi+pn1S+f3PP3eKP0MjIHWLia2pGfxz
ga5CVHNIsVHBJtjUdvQ7t+p00zbXFBtFv/myH/1+FAFbeo8IkGLsagb60WZnL/sebengYSDKBU5G
edGm5TKuVApjKRlcnihX9Io/w3g474cXL+Hd8MoM1MUX7XBA3rvOcbsfogdPEP9kch17tStvuJv/
317sJf5ixLKti+iKJ82zVn7rppvEefq/GMI0YDsDMDDRPP44LeqojU54lfPtnlG9C+wvRfz9z0Nc
ginfkAS4Kv/XGAJ78e7VNRLcilBmDO1OuBykS2oPnnPb7/IbZYeD0Eb5Lq3+POYFhu2vIS3btpiV
Jav6BXykQlRIwlMuX/aRtGlShCZy/8rH+RSi4rwb4wIyUqHVA+CaMf5SjKXsWLiSyx0GZRDftfZf
xg3/rQXAJcT7t1ldoAw1yTGzHoc3cEa4uVLXwgqjwe8DqRr15hqnS/yy3/bb39MzLiD/mFwVWTcz
2GRWdxbnqzOdNRT0y7qjBks4AwVpLjvvzx9OvLTfRhWkDUtBC/o38KE223pPQx9vtlE7TBbufgQ/
k4IvcKbu6AFp2hUO36fTfDfgxeKsy76UO85j9nWL/2+Pt0izVRGs//O8LslrfDu8JXRh6A50izjs
4ttJfTwoRZvRTloZJ2WlU2ZbjJv2RnCM1K2/rZaC61/a7nQnryjoH1EM3QzcHUuyGDpof36cTxYv
j2OBoJZ1iDLG5QaRHJQk+rYs3vBVupsvs/DN85Wr221vU4CsV17ApbzC2wsAtY1POLrv+I1fnDRS
JEt6Wc182cHcGpOzymHItAlBM+pJWmgQtcQLI+nWmpHSYPSXSosmE2o5RuSQ1CWunTZ3TvOsZtsr
7+J38JEFhPHvJ7tYAg6VjqmveTLjbsqW5pobWHDpkWI8hV9ppccP41cB7xqvAG2vjXtxbxpNnAZl
Id6IiGxNmh8h0YNpUhoxrh1W4sD7uK/EHHUF+W6EwjFq/3gGZ4Uiq74+MceF8awfk5+CizJ+E+jy
kNo6jC9etvdvKMaKY+IPA79Bgd8d/rZPhCI1MscI+XRBlzDJsRWjLhpk3xM0d/RB/j45m864Iu16
ZcJvZ+m7cbM4dJoyZ9xh+DEaJjF55erU3rp6NwKAubKExBL50ywvlpDlFLZdjHzKiEy9nE5yTwk7
XJTEzz4AKFQqGzqNHf6V9JHcsrev7a7fYzC+LwwtcWYKlKB4He+m2w0RIvQIJ7GfBy/+RV9oWd32
5/IGudA7H9XuVbDSrSu37CWO+689bSsGlCOLwO7SMkI2C6PTB0Y1tOSuDW8SXAZNCXvK9sUA75aC
8TBwoWtAyVx54b/fE8z33cgX0aCip0GgZU6+HHG/ml4FXd+/T7VFvLKXuMgNbxTG7n5AZBaL1yuf
+w1f+9vntm1dkK4hd13S72Y/GwOfjhoX8YxWBfXUherVj/Fd5tEfKF6Um8x9FvBflKOoi2NfTKFr
k+6ofN5fY438HuqIN/Ffz+Jc3NNBZwVyNPMsJSusHLpVTJfyz2/705ftcG4LNDdOkBeLy6zaEiQw
hqkSRTh9xiaPomZT3eUUAsL+IS2urKvPpqRCEtFhmAEUv1TiQextlpOZ8WT7RgORw6e+sn4+O3rf
OAE0tDSMEy5mFNio6+aBTWQdHGWZ7F7TD6lv7cCWXHl3n85FsA/+OdJFlNiMUUwt1cqXFeBUv1gk
8bWzXfvsiEVER9GEHRDiRRf3SC2XTkivKkeR6S41kaXN6CbTYimalE4U6p9oGNvF2ad729E9mJL2
zkaMnO5gZCTbgCIsORQou70cZLtiPCj1S2Cde6PZ2tJRI7sNm+SpNOztkKrrSCvcTrtyWH/6Od7N
QLzEd6cX4tnZEPfs5qpFXik0Fz7t4I5Kb9ZciS+vjXSRxjVBgT1t7YNq7r81qbpAXgv0brnTivOf
98xnB7IK2RngNvnHb8wTqQOANdlhsczLp6Hf4yWMbFh8ZXGp4tNeHkTvR7lYXfKEbS2t8mKprtWd
s0g2+TK9Q3HZxLcCInJ9JqJoN90KIYi1ucpWYf2FxRAsrx1Cn+R4Is36e7oX8UUJkwhndx5EJEN0
CZ8Efa1w8zOmz4qbe9RHkUzd/Pkdi196OXvMdZDuRvNNM6zLQTHHrLWU2P1vkrfQq+quDCMOg9+G
wRQJ2DpcIvzhPq7OnB2SF3JVgJMLFxFqfBRrY2OXRzMYs+rKJ/1s3WiqAV8MwjUB28UCNTurQnQ5
IU/oTkXydQKX40vXDvRP+DGw1cn5oY7oeGXaF0dG3lj4LueB+FyD195jXe/mN0JrwL+ZNteS8UuZ
lLcwgbIQV4RmGqD7L0L/jtbkoKJ9ulSPPj6zoGIITwzUEBfZPtg7nvBhoBUrSBTNmZwn9EB2XeWw
f7pGNQz8CHUFc/TyMSp04YfIlkSq12+bl36beMikkLGDkIhc480vDYDRn9foJ/QNXrVl6XB1oD3h
E/hx9RS60g8AV4jMdvZ6XlbH7Md4U734hCnc1weJ3v297xlXltFnW0OHxqdo2Ow51lv+9+5EbYC9
mnQixFx9bCGS9bijGnvVxuuTshiIHvQHkAfA4Yg5fpzdFAxBXUec3EPogh/eZLtkrcmQYtSTECGb
753tNVOlq2NeBNsssgZ1XsacnUW9TzbaTeHaS0CGdBu3guIVXdXn+OwIeD/Ni/0yGUXdjCXZhNHR
KNEF+PkkqfKyUc9TZrpXlsyno8EFJ4yH42VfHjjz0LQlxrIFjB+4F+1W2wBWy0EGetCN4EDlD4bb
f6HU3leLqzoC1wa/uFIMo50HRyeaSDWkyMHrYk9uWbcEFave1hZNa+waU32uqwP+zV4QmLu0TG/H
+NWCGtHZILiv+kWK6//yANY1JA0ws7GwL7o4E7FgLxJ9FG/fLtcJsLkSDMOVdy4Wze9jQEnVqDxx
2F98YQdYFNoDc0FIP9BbEjxo5JviAx6+7r9hxPTpcCLCZVpgZC/ZVWWA4P2sw+rIXvWjuevW/cbe
B9v6Ky7l66vfVDz8b5NDggKyIFcKh9HHXWowu8rI42Jp34rSE7DjDaYGK4wSFrF3XS3kk0Ilp8K7
8S4+mKVnku0bnD7mbb3t1uNN4j4jv7tv19dCALEaL2dG682EL0+9EDvvjzNrI8WvWpWLbEI+kiZN
jn1BbJReXjxncwVxQr4mxfTZBc31jEYoEYHDHf1xRGL4KCsMFgqMqVrF8znz+k3xPO+UXfREl+rf
E+D79Bp5P6wIbN8d6Eo8YVvhsy3NH+ZxeJXuaBwabxpJfMlTzr8epv31uuVn8TKKLDJKwsLe9PIo
yobeHyKd9zsO4Im/KbqGzUmMeO21XsdnoawIe1RFZGS0Wi6+ZCqVStc6kSiQks3/AG/oZS/pt+nO
3pKf/cDgAY+q6Qa4MgzBpbV0NsMGB60/HwOfTPfDQ4ht++4tZ100jVrJRmmnGx+cj1/fqwDKtOHh
z+N8VkFgIM0UEirCdvMidAVRijtUQzm4wqg8eYBy4q/tXfOTC3tpL4PtVCxSDLrCVeT2iGg4R0Sg
bhEXXY/XApRP1rMoCComElBYPDoX0W0ijWmE1x63KeaEwS8lWLX9NZeqT+4UxiAOYhByBOPi22pU
KGS6CXxbGDmBBJavANd5X+kZr7a48g0/n9Dfg118Q2NEBR7ZK1H5A39YPjg6fCX/+58/4GcF9A9T
urgvdH1I+04mphWCXcFN+kjFx1jPHqiN9bC5ml+Jh74459h+hoPJp2nhVnoxXKfrsV9WbP9wW26F
JCaK+qhh0mnaXBci+eQNcpQiFgP91xQu5R93wSRZpRZ2JHMdt1P8UvdfhvTa+/ukaPFhjIuvlMlG
l2QOdZFWebFgUGlltewtoEtzhoVR4SpKs4vwCkgj1b3y6cTj//Yu303v4l0Og6yXZSCTz63Te+qG
227V7YXMZ7SsrrWNPzlQaK7wEqnOiOP74lVqKioyZFrlEjaolzVUhL9Es2esmjVieov8aw1EDh+Z
1XS1f/dZukNMTl4sGk7I5FweMTiDIRFAMbDyGPpgrEwQaBXlgGYJNmXYtw+cp98ARLy93v+v9TAo
0bxbQ8uf7c8PxvH33UvdFv/rIXou3gtivP2tfwliGKhe8I0RCyLTRZ6IhTC8NO1//odkWvjAo3WB
0IgqzkCRjOcFdq/Yz+MeT6yJlbZsYh2OS+zf7vHWPyjqItZE0CtTPTSt/5EgxkXSZJDt2pRTqUIq
SIQJdauPezpHuK1PAQV5dmUt4mlcZPAxp0ICD2yu6qraKom9NYryMelAQuFv0YTTHdNcSOBbmyZY
5Sp+I2m5YbVvmwjCSsDRYHb+vuoesmm6Uf1uOVB3mkMIICWQRNta9X23mwpzqcijZ2S5Z1o96Frc
Q6pyrdfyMh1WXVPuQ5mdiAMmRIIpKe5RZUKpW18XQwZPevLm1tqmBn56cCABRe+cOd9QwV3hz7FT
YcdaZnFvqsneHCTPV8D1TmhgwwgeDBCZLSY/oX2wOn1NFec+VJ17ffDvE3xN2vnWbO392GX7IYyf
pCC9721zmye+lzc+JPJmpQxepgsVnPigpuk+Ducb39bXXTeuuZI749Bk4w2WxTKAu2Q2aW7d16kA
u/brIn114DIPffE4TjEkA2ulTd0yt9J9NqKAr7Y7Pv4+zzpQO8PKkYY7/WEIx0NXZV4+aJs86G/j
ot91Ubl+t3rv/zrq3qtrXFSMDTIpYg6EWxw0eND5ufSsH0pdiXwF8bQpwocOrsKYIjjAtdJpqxGG
gg/LzpDBZPEjjmBCFInbQJmX4WTz7KkGZEupFik/njr5BobsBraBah99BW2ECUI6+CiBd1P1eVFK
1jKvyGuw4PnzPD4G/2IaqMcL+SDEZLgT32Lmd9HaPIRSm005wgoVngKBbSx7Pz2oVv5jRLNt6IXt
ByzDPw/68UT/fdCLeKlzxjmy/TSAilI+dPpptOZFFVcTgvzXwDkX/bW/xmKGNOrFWaDrF3lb22lR
HrYgv3IZh/siyJb+AO8OzgvSGJUxwu+T4teqPJmqdP7zNC/i8bexCVDR6kCQw8T5+2KeZljiH1dm
uLb60g41gTCVd0nhtTIx6RyIzXczl6VbBvqNHxlr3Bt2RuW4fd19qRvFw3/irgasChX8KVPPBcpb
IQ0Hqd5jJ3b/52e9uOr++axCfQsAEyUC+aIHZha9guMlKG4nKfajnS8IddfIix1nw34KR2HfWD9y
KAmy5o3VOCcFTmTV3rS18ySPyZVX9/nj2NwCqJxRhLuUtI2MWWtmXL6WuEmtkNhqFkUVnUMhZTLV
p1KGpkgM7KfWnQ97LE2z16aUvDbI9kYXv/Zm9Xjl/SBH+iHmeXtDSJ8ZNtkV2RxxwcfjX8tHCbS/
H3kRHZag+loa1SHNkCXQAuNbq37Rzfg1K7qnwljNugnMdMa8NDGNI4WKBo4BYHSfdVbg2Dbo3+by
toiTr3DrXrEc2pcqZdMgQ8dAnu0nbHKOYSbDZu9do3GEC1/6MsC5QHRg1yrpOYyNJyWwjjYMKbs0
zoXmKXG2ryLjSBNy5QRnWzJxEwQTKX2VG/2gwWdt+/k4LoE/PRUTfd4irM6G1ixHTYGjoayMMD9A
89vDmT7nUviaxeXWUarvGIPCS1WAmpQ1vkfao6IqvwxxO6jSsKya+kQqv5987ThrCcDBOXrE6WqR
ROYh8c23uRS1cewKC9OkQT8Cq0dw5TiO6T6IASc3k7/suuamzo1DmJqHAqNYANmHTk9exaMPLXQm
MbNGCW5GQbvg+Menx+zMrZypvxpEN8oRMvZkbpWcey7k8xTVeUYCwyysg9UY63TKzn1RaJBCwDYa
KQ6Ls3orOTC7o0br3dA3ti3PZlfIRyomFKoJV9Hetra42Xyz7RHKStdDJszRSjCezNg5olZ1lqb2
5IfWDB0UYHoMplGvCxtDPlYFOhb7qc5QrylWccOGmgYJCmGs3ypJ8AtX0P2gJK8Rtsa5aq11xKmR
TrABRVvbMdGPXWbcqGV1l0xgdyQuzKQdoqU6b9q+hYCQPPpzsLfa0pWhXtodLItqhrsiD13rTVLw
QwYo5FJ2SGHMuuPQJ25OWuDPMfzb9qdUtCqGdOah0ogQZsP8jkcPjrCJvO1GBzEG8ay2Onp9Ua2h
zmKX1zaOK8vyPrO+B7qxk7Iwdo0E2aAOR7RFNVR3AYqLUEJUv4gXeZWdcUk/jL2NIE6GzZN116Sv
WckymlTkWBxFWRZScZSsEDtT5y6L+ZO0YeEAAoYR0G0tVrDK1kiwiALH78CGCzMNCoajQYeN3XDC
Bwpp5oUumZKnWos8yvHkk62DYvCRh2zcO9awhfc/QovQjmWSve2KYXge6/oXv3FRFOwXhBlKJ8Dm
T3OeeliJvj09RKX4ggUdxzEwfgyJswgtaSP2lA8hMG6xt7QAC7uyyi/3pei1c3wvjS1A7EhcJD1z
kbTw3I0Pjt+c+lJHWzhk1noz8yvFQpRb1S0lE8tHmINQdAs8BJyd2Sc/W636XkQBag+N9DKPj4Gk
JJ7VcASKs3YikhuC9DzpwWvmQH3q7O5BsaR7sceqPH21I+tALL2F3HseoIQyr9BtBWx/sH75BRsO
z2Ob5ZluJVlIkud78YxTzi7TesMNlPyHLuxqlenFiLUj18UTPIlDYwv8OLEcR4dc8Xsl3kQVK+tc
8rcEbFod3ztheyLuYyVDOx6c8Xth183y7afbIvqiB75H95jH4ogL01f6XLeSZT8YGNcSZpogq8Wj
1X561nrtblbaG1/4nwGvrxd2Z+3ntDuJMwUHFZYRSjdWqySwhw6zrh2rKn1FRmkvYl41tLZvL7xP
pQjZlmFrZQXK8tZWQsgk7wYefzgCN/qpZTHXBpWOqVxhH/pkdNBCDGsL1u1Ao+ssORn07+mLPAsN
IUJqvzS3o883w6f4vjJhqNGwCQYYuRz1cpy8OuZ429WmxNtEoaAVbMQ5xoAuczuZt4EEB9IhbHKl
uo/V4Vl2kBXJW01l28q9OxBKl8GMo7pqP4kPU2jWfowPibhpStVhx9q8ESs6lgU4rDkjDq5XSsMD
iQUsGxGlRdgTAKa8ZLIjt1D4YJ1ZnaKCXxBCXcXS9FUxmkenbm+LwUDPYv4qblWN2yZO80Ml6cc2
kLzRhkw8SPjZWcCEoGogqhPj3hoFd40Dwz91lGMVIfITK3e9rx+inrcAZhhsf5nt8zY7R7r/NFvB
68ydVta73Ipv5K46UYbhfuB1xXLqaUruFUa8nnq4lkKMqqufsLh+yvX6lMZMOkB9ijM2gLWVwFxm
H6Qzv7o2DzhZ38o/xb9VsvNUdv1zmWPUenAapANmg7OpD7PnqkLPSz+KdzdywIqZktU/ZZ1xFB86
8lXBp2lvY9zdwlPZjbBb5BslbldKL96qODZs86Cp7Snw2dhaAs+tzZ2DMmnHtydUzeDsoBCCWhd/
QY4ygCKJm/rcjGqx16XyJEnUYdSe3aTuMSFw+xjmgzxUkOda7VeVTTvfDIqFlXMLTA6U7sx47Jvu
a9E0LWkfW3OaAb+Zzl3tVDcpssOYESIVw33cxvVJDsJzrinHIEPyRQPqKyZaR8BlhI4RwltPHb7X
80hmwR9oQfE6xtoP+Utc+svGVh5BxT1lQ3Gau58WDuzi6hbhVjDAcgzQE2tTeysu+hi5AlbMQfx8
1RoHww6OZd+5+VA+jKZyQ2ZGXIGZ3uS/KLXvxXlzGnKwkkfYHtyQ/PUKHWXibhZo6oz3VXzIImtR
ByzUUtYrF8EskatOYumhYMgpHxMTFZXyACsUDKvEwV7BL4WHXMw8iEantMEcvWo9W087YL5J7ZmD
AD61uOaVY+sBkCTJWSil+kMP+D6k+JB4pUejIQvog2FtB2g56OHZkBxPHbg6pBB2qaqchpSt1pfp
WUTncSy9JLMFC4olyk+/Hf1Cfi2T+TjmdyXnyhRhfdazoBBdxh8vhOLS6JjvDPvUqB1U38JtxEsY
Q/2INbA491296WB9mtvaCs+9BmJhkI5xcEzfgJ46UYhl8gZCET7aIQ+nIQ8zw+HKbzWLOoRC1Pl2
H0kl57RkP42R8xShw+HYwzrN8/0UcdtUveRhw43v+apQghNhKtB3hUUjbt2w5LNIfBE/M7dDHPyo
0KPg+meTjFPySoP10AbYcdUwh4YakqwBzmiRTGKadfI859ZL0wyQ1kWcW2Q8aDbWGwsbwUWlwHKz
ayy9ZdRcfBQK3dpsj0i5vcqDn3jAfuCx6VtrLtyqm1w5gbuXRdFr6vgv4whEf7C/BgRnpaGt7TR+
LWuCAYiIqLPAiFcQGkfgbrxv7HHjy+oxTYgQatlMPZWqRTWsi1prPbMLzukQndNUX48IZrHnfvqg
vRayylb2jSnxmvI4B2GxzrMU37HGsdCBmQzXAd/U68adEin3kcXFVgao9/voHb4tWaUVZp8SfLdU
mhdmiCusEePPSvgIOawqB/TeeqQAej1ytYqf1UPjIbDt26G2Ei+3u19WreNNnGPEaygR0LAofjXK
tlnW01ATH4ATrKWfGTbXKzna6wkZhYaiidvmxklVunVgEcGmvuRh1cCLwJ8hq09hFJ9b+YvZ1Aco
ABR0ZBzT0wJFwllNl0HReUEGaUv3m3Kl+cbRqGEk4qbtLKLK8ZRi1rahLgIcp15FwgjWmQqLLLXl
1TrBujYVQQO1V2aA6yhydDD+ShlGMFcEbeEbExdHs0BfZS7lENWHrdFyquU9W5xW430S1zusU/EY
F0sO28hxITf2oir0nWbMNjxFxCXiNr7RM+1YTMYIa4zr0I9SpCwATcojWouSEXhtj+BIps76UlEb
VqcvwyGqMAxOUdNC/fBBKlI2topynW6Yj0Zt/HQcJVnqSoY9h58+9YFFfaYvgXlhJ42eO35mco8p
Ttrz/0cEZGjPB6hQ6HgxVmG4ViR7XCvY7ckxHQPTcZZYeH+XR2Xaoi5ZoL5CTkNh6zYdnPPUwH/v
B/+n03DbKWGnukWT3fcIu1gdkS38vLc/mQkZlAImCA16L22Y6tv/ph4aumq9ntTZy6v2LlbYV6ix
kUn26RcizafEVI5axQJOcyNyOfSxvH+oe3rhPqTKuuPsssdkZxUVhXOra1DW0xFCMwihTSp5LaZ6
ESxHNPa4Y3v/CDXVywMSBtXnBSGsCVMxUNqTatovRgFNMoPL7PcmphxxehbpW0XwuDBLbuQKc1hk
DogKseN8bVGvUC3/ruzr01v2Rg3qyEI+8D+Ww8gJAlX4OwnKLRI6zCrrXwcYC+IomyBUK52D+E++
F0NktnFw2vhcxcY2qYlE2mCvz+0J/MSi7+2drzSnBqtfbL+Ng1gxlRZ9awEJG/FZhLZwnddpWuwE
C5ZD6k4kF6JcMWUBDpCc5jNrcxbHANr+r2OTvPYSsxA34IATuqv5I5Fs4LtGaxJI5vHZGpOvml55
6diby3BTHrMiXDZV9csMEcALj1GRPUcSvLZYXk0xogp1uW6p0PblTOFY8kK0Nu1epYfhP8ut/ZQj
1TCM+S5wZn3RUITLZY7E4UdXog5phl7cMGs/3hRttZEjCxayts2t5CaZJIpzM5dOM0JjZm2h4zNR
LuiBSfYyB23ETYuscOA4RNcJ76iLSHMaEd1JFve5uTAlHOGq4VsWUnQ05eqh71CIktMv1IQ5HKdv
UYlyotyVq2m0uEH40n72mOXBvsv7n51ibgxl1QTZNy7WrZr0j72ufKOu8DSG/k7T9kiPQPkF2t2M
MTD+Tv4V9lTc6gpBiYFAVZ+4nwv0EcryGSJn71oJQVYiPdk9V4lKsXThszW7obiv/fCc9uyBJMju
rdraBSUiOQPpV8eFN5XhOQq4J5M6eo3NKEMRa9xYVfdYdjIcICYv+4yVK/VpMpMzBoarCqtmdhQx
hlr6R79XtrXzEuELfqVy9BF6I+pGEJYIREz063Ud/M1F3SijM5GPM172Q+zJnTwsTUt6EgWAKuy3
PrxdydDXQeFaqNANEUTlObJgRY/kOBIM9GuP89vzgPQAwmeggySwdJd1LDy1m45SCteO1d/FBfR2
t23DXdTXKyk0vE0cyHfSLN05drVL4nJH13nZUXjI2HKKUHPY2ea5hl8zmIg1JSxYME0K0gpmifYE
SZlOqB/riEY08sPQSOtm5qDPGutbMiQPIlNTu2BvG/EdQgNuJGeIDu/zrlrJ9dqM7xQTmZnEXs5N
sG4RtuOmWeb+jLoB2+2HnUpL7iaFE1FExQNCOyFQZL+Vn6VoOiAI9ig78bYL0COJkcOQgi1rfHBQ
3a453XwI3fJNNwGNNKICvTtjF0qULMqMKkyHyh+qCWrKAV2QDJoYkfsrVe3dLulQwRk8RzzPVHl4
ZZ87+P6dFS0HBCsMkzzBCHe4Vt6EjQhyqRzA5x0o3Fk3cXZKdFYuVykXXmEe+rHZWaN9P5PiJYqx
hey21XJqP/QSlASx7ohSmRb5XknlxIjB1XMaVmF07hXjsUqnVeRDXZTijkKIP6yC0rlt2uSuZovK
6DUuWj3Hqq7gAmBCiC0aj4GxzoQupKGzryrHWTuT/uLI5abSy21ZT7e9hF94dUDF11VQqSSH3RRU
u7Bo1/eTEuyTWFrKvnbboRzw5wX5WwfCBLCiCmsJgEC4l6kft0dRWtRawJQuIQBIXp9mJaGQubXC
74ERf4tLwjRxLP95UDqEl9VchrWIJRhaESr7F7V5tdPQ3gAjv8xFiFH4E7i8zIsOKpbxqNpy0iGs
jIhMB+4f7bWJR2jHmgz1NSKp6agMitrkVLGKMsLK3kcTk+R4Qh3i7U4xhvYkEvIu7r9V/BZFVIPf
ShQDhQSxCzK1v1XM86Ql50SiTUeFsx6dJ8y/T31ub6cIQeywOcE6PiY9sVdmZXvqZ9uqJFXH8tEP
0VSDvn3qZv0oKjWjLa4xClFBSS4pyjOayGZEDtqJS63w+1NPJmzWVIiMxktm506UtHBaPYgMT8xR
yF7MBNWiUNs51UnPfzVUx6ixcHVkRuY2fX/KCdAtf+RilZfTWJ2mytpahbFmfz0VeXGi/H4SazvT
7GOWelUSndWoOrWSfOz5nWmhs/4sMP23sT4jQlmeGmq/MNMdLjQbLZLq9HZmoIK19iNyN0s00kY1
d7USeQ9RFOAWRppajt1ExEVBlk3rICxj/E3rmEAz8ImLQey4DWmgWxv6EZjtspPkJ64+OnCpc+co
KgAQTd4GMqGb1BLCOg05WpQQ4cgTieJkSt8ks933TnD082KntnzCKK6/phM5cp82Swre55pO3tQT
ugXSi6iIaMxUlC6DojxZPbmuScGuoKaapxmqjdFEuZWJIh2HrPQ5dppvIQHJX6f8/whB8FRk/PO/
xd95LsqpjoKwfTOE+Pu/bqPnumiK1/aPP7V+KQ4/s5fm8oc+/Ga8Jf75dKL3/+E/ULGJ2ukIAmB6
eGm69K+nCF4K8ZP/7h/+E03ATf7yn//xXHR5K35bEBX5BzyBxT7/7105HlGm/19e17Q/26hrfvuL
/wIiqKANjDeyFqZSoO25Qf8FRND+IcsAUeBwGbaOuRVNoH8BEax/4Hcka6yb/4Iv/MuZw/qHLqxT
bGSnDHwANOd/AkQwf3NacNAZxaeM4TUdatclucvqWmxpBwroFZdw/A0J8b7bpNEByXbfcv0feNTq
2bJHeTFHpYwTXVkotVc7aBFvBk/1jAQWy5KAGueLNb+lXhjt2pBWE0zq8Gt8bDbIe+wqL6CutkaQ
RfxwSJtracGESlcxFZV5I5tIHSCtBBUz2/wf7s5rSXLk2rK/cn8ANGjxChE6UusXWIpKaK3x9bNQ
bU1WRuWtIDlPM2a0Js2aVR4AHA73c/ZeO+zXWrcb6gc4b4V05J8ApqZlyTmUz8UNRmn4zg4yBlIp
7/LlL0Oi9AG4vfyYjH1PkZ/119IvrcgeckjvNqCTkvcLMH4FEWUzjI6ibdrb7EVMHjra57XHu4iz
niNJMlJJs5uBqrQ7j177mL3QryHlrNY20+BVaCrA7UJFWeh2tn83vikb5cDNEUcnvezf6luANSnn
3RttH16ONvSdg/CiQgFtHP6q59lY5Z9y6pRA2AY3fPRbV+893NVVuk7d4ohXqBecJNwV/ZaPVRNs
BD4e7HLjjXRRAv6/Y28XX+a3arQLRs94U0Rbjd0e+SvsaIrKE5XNS/lD32ZHCdxd4oYtDo8noPSy
+ASlqI5WU7GKph1/T6gfrflm2Z3nrNEOxOVCs+xBuh1RYtRbSzxWBVVeh+QCyF+ZtDL9TQOIZgQ0
eVMOH1b3Q8BJWag21xCrlzpU/2RdhLsaRpW84qsblStIw6153SxUuY04PE/3xqbWPHF+ARkkwNNZ
U6BkEfW3Go+9PtY9q9kGbh42TuEJEBUy83E7eKik18k6Sr3xDmh1vAp+jKatvoZ3S8JvfpmR/EH8
xiGt+Escys0b6w342wXbehc8tMuS74YXVb/lgRXbmAX0EXgfdFLkq72d3czb6DpzwDFPtp6sBGkX
Usf9NN+ZCWXqZrFrvUbCLhj2qfYE9rgF/gNrH8aj5WbTVdd7hrkS4dExiXqnttZtt+MX25B10AbY
kDgJLHMF553dr28bu9wzXWXNJGrfctMGYlPdFxcKMSLIVhK7vwTC1lurgb/A9bf6rcBb5/E4oR1u
zAcDP/w1TSRMOzCFHsFLed1R2+QguA8Zx83P7DVb0DcQdbzl/2Ruo+18wQev9rRdV0JCczSm36ZY
J5iNBDcoV6UE0X9RozWNnWWcUbcgeB9nmNSgdtyKeeVD7VvN1wZDGF6orYt7qODFi0n0JAgfDnwd
hV27aL3qXb+sX5MP/N1jupH01fwje6857o4ueQEPykJwu+2lDXv8BSpaczR0Y88sNhIxKsmNNN5L
JrHMMBIp+GS9k7xn5i4BhsR/5o+FEBc/T/6dpnJ6dIgugAiL1Ly+VlJb+ZFcKUfKP9tS3WUtSRb0
1OAJIQ33qFs0LDWZU3ADKOgCcpPWc4qSAhiPjcq2KjfKAnuyYSPGNXW21plfKR4NHjB//ECAzGsa
7Ycmfhb1Y9ZftVTGKdZNHCDMq3FieWQD5YkU1pz6osWkYG1hCMj+VtU28bjRzINfecv/7i/18SFP
rkxhL0EZHJ/bcJNqF3N/DOMrg1A7/0ffHy1kOklIa5lkjWg102myjEMsr6Zy56uXsrrVHPOtcH3r
2gByf1HzN5UQ0x3/0fihvOJqXdJOOWR5IeVN0mgWE8701oNudGdPoAW2mt6gPSAUe+NPycWW3b0x
72TfDt77cUOICciUDnJouZ0RCasbWaJwcjkY11JxyAdPoM5ZeaJsOTTEFA4nj1CftdxZMqCV0lav
C2wb6/LdpKZeeiC1fmqWNlNP3PhFpLz20p4tVmDc5c3lYkVDX9atrO4OkpTeXKjy1tASzkFO8GhB
x5Jvu9L75Wv9jepK+np2NZWfXz5q+kgMdFnSpBOVSmeAJSIVizPr57K+JB5nvHYzOvEFCjxn2P8z
FPQ/2kn9v5ZNJi/kkD/sgl6XbdChe49ev2yBlj/19xaIcDJsQjjfkN4onI7YVv29BZL+gTYGx6OB
GcbAAY666+8tkPoPlDEK+yINTaa0CC7/5+8tkPIP1Ou6Am5JReRJTNl/sgUyf6YBfhUgK0i6fhYy
RH7gaVElGdFfGnGDB7IxCQYIH1S98yghJ2TcSNswk9yuzlZUFS+1nBpaObtUEr20Fmu70JDqCYl+
1Y7JWhZ9Nxph/TdZ8CgJxmWQSqsZPmjXgbyUPmVUaUI4sxSY7kAtvWHrXldLokxLzhCqrpDsB/lJ
5hCg8vKVnGORYXuxBYIs0bZ6JKxa2XrS6X5lqXihxNU6VAWnjN6r+YdC1VcFOKcCAWh6+HGL60ay
AP2CYusbWOaQ26elzRGuzAJqfwzKelRXaRfu/AUpbZBJT2vBpJgzSNpqqi+MgWwh8wrZ2dI3pd3H
fqaL15oeUYF/mOeHKkvXfd7fEHmxGtKG7sZrUmFd73S7goI7Ejur0uAXDVspQA4PKDGz0JlD0UmT
m0q6U9q7dHgx9cfEUG+1LLhViZeZEGTHNXla9UXStes5JjaXbvOUTXZFKWuyfCfVYVcmj1UFi4BE
iNoAMwpu10BRo5c3ZkdOLGDIJo7XgtpSpTGO/EqqmoSISWSIatohScC/UcNXsSVR4pz1nxYaOYqu
Gn6xMlTbWqrhlpXerBeO6JtH2sBeC61klvlExJyEAdXnLflEU+al0Daz8spXu32RsLPVj7GQrHUa
VGM82GSxtBLIyTdtEGxD8ulFXvV8azRwcmXwMPNFMoz3BgCRBnSVZC1XUtKVgJJ1kvdVoHIilbfC
FGwMdoQ9+CFOwkIOWBvK+hQSNmGODxW1vYkZoJDWgzggGumpzWw5B6RtIfBLufPa5I6K4qvfPBe4
hXwz2/VsMCKRU24zPY1s3Af9Oanadx9CcBcGV6WgXplT9qxEpQfn4NIKhku4Sau2pZ6Q2EJRO0FM
Wgx997a1Vn4t3HfYThd9bEh9O4qfuil2ev29iFpCwthi+PT8JJHbhYWHD05Tk7+0Swxta3A75t7c
pClBYJSis+ydgsFlyN40j9OjMT9kfEeSkHq+9iNAl1w2vGozoueaAB2TbogUosdUvGDU9q0QboMa
wZKBzF8lAis16MsVB7M00XXc1zN7XCN2G20+Vul41crdGjy8M9DiT2ke0Xhzh1pfV0q+KUwDsjI7
D1CUY31kRtlCpjgDVlMNoGsX71NrPXX9uqffPV0WkIOniNpG3N1l1ZW2FMLjH8wmmvFon3vKyj+o
UYLMPjbKR5xW4LQGdw5fBa4/qt7Ndl/Xmz6dPNm6iUG5VtFLnfhXPnXNTB3RNv0QUzSDgXaVhlCP
g4Ia8E3T7PM42oXqqx69VT3pG2ntRpV2A3Rtbci3EmtE1tPs0qe9RJFRj9jSp1dlUG86aZNVL1NA
q6UtvDHsqWLuJqlc1YlkzzyJVWomWwvFjJELnh7SVbum2GXPU7oygsnp2FlJU77Lhf4eO5pstkCV
C0C13IPyvRQzGDvC1czXg8SG4ClNjybMRULauY1XFg0NQf0Ms3GTiQjVJ/586NbsyEJt3k3sy1v1
Xp89TPO7ie1GoSprRXkrNZnuMO3u/h5v0bXCtnm6j9DAmCEE5dKum60VGk47IwfJlgCKV8F41nKq
JBJ6sOpmyA9z9RyO2VqH2D9JvW2yD0qAyo/S6FnGRVaNFG7YulWobFAmCnkOSfzWj5Grp+W2gLNp
NZkbx7d5eGfNmldPmJ3Hqx5ga8CKij3WThJYribn5Gli7ePZY15byO6dv6B7s2Mesfcxn5p+dMbw
dfCh2vMAEon9bgQZWobXD8rYyO6N9Di0dGLYcZMmNRkfVGKRuWQ3XZ7P8GvbuzhFz+3r3ihLsGRF
APcqS2znACO1DZiaunJXNKFT6u+0veZAdIxudsvkqWkoJFr38EcPbRfSqPvwKcv1E1s5el4De/p5
GnaInIHJEhMwKmTBDCjqwZVWO4sq5NhuSkoESh5CnL6wyksZcVihPoY1XyLD4oxfss61oJqXevNK
6qQXi6fVJcExQIAHrcaRmEu1FnMoelNZBi2zXOX+bVGkHuoUSXuUKeCaIg+7pcNIX3Ensny2Iq4J
8aGpgOEGaPwrUEq0haTiOpWNvR/Gm5nMLKmcHtVlG6yam1mhbFV2ztgathaBVTZuxeFilK47Til9
jqyDEBiCAjd0oxxfoodhPZvSjyZ9SLXpKiAuqrOMfbDsRhXsFE0Vu5TWHYsPix/WV2KRXooddT9U
9j25GJU+vdSN5MboCM0aOWGmexZhSRn+4lwVQRGnjkJakCKjNyxqrzT0G72PruJCdRGVXEfs7gM9
xoNACrMkOyH67aQbOYG2hMdpy0S6jAlEa2tienpS0GKMirJ4hSWeJ2qtyybZDSTWDCnHYo3TFE2N
iRSSUlBcK31QitAW1ZeqS8C2g26v852pPdVUKJpuBrOqeuV8yW4/9aELwioXkFEImMnHWcC/N17k
0eCE/bSOId2m410qZJ7QlO8Sn3iRpoTIsxbpmitN7dJZUUnny8jSihNKPwnMbYIdJEj5McLarlpX
rC25+hyYHKAK6yqYxCOaMGemyKPkN2H2qGFyMHMoXtw4Xz9K8yKOo1hu0AEuOsR5mt1QwFZTqks8
3krYmyCAS0tz+IgLhvRUpvdT+tKI6GcgvUNnvZ3np1FJL/piVSIPFhTe+K0uw50uRBuscBuCJkuJ
talRDPnWj7Z7GXuAUSNQeRm5+NJUp6ArPwT9ZRCgUmtZ9drnrnlBaHEcJPQcnebwoNH8Ps3gUJrg
AsEr6J5mE9HDHGX/QFGeRs+0j8z50vIBNFAzEAcUQMG8DlT/qovi6wDaNbU7XsniyNWqyuyIBIf0
JvmSRLS07eBpYWWLmbmt5W1rPYYAbbAGOWR6sgqmDlIyW1Ot7aS2JM98IuCzR+FTh15YmTeZOOwE
v0eEox3SiWKGgsYFzYWd6vWtYPXHujPuVfJyAp98oUxa6gbSSgmyy6igfMKSV3KVSqEdF8S+Nqg7
H0dRnyR7onBsUhHJS7OefIE8VHN21UncCbPhBNxmpbKuDIPt8DQd0DVcJMR8qgOhhD3JtoSvuD3y
CHWKjwQJk2dUJw9NwZfel7xpCAZaVZirNfK/kK7kvvoWZ9E+jKZVSeCc2nYr2ZTWfRCvzV6/Dobs
Jq4TSlHMUYsgvWQF4HyVcTeipRU4iSttkB9DdrnZSKxXuU97cR3KzZs1U1JgGaGd5ExpRielc+KO
WpRu7cK0XaXBcGXxiUF2DM2+3k5jeSwn32kn5idPaRg/RhOSSHCIVMkxqnql+gcppkWuPMgd+65x
XnXJdcZ9ivjsEDXGB/wzyQrHD1FN8I1RKawElFCjQHGzcEKaYdbPE62ILsy92TD2MwojXVuPYvPe
Vh8VSSWpSLxQLWwy2gGRhE8oy1xTkCCuDqSX1LuWYCmROM9GLd9/OfR9c5iWTw/TywlvQWkuxjnw
P6d+NilQ+TwTVA6vAeU2AMt0q1zRid5oezp/6Z6wzD0pkIJDKM0K0cIjSGZ2C/naOvz5l/x2rP95
1pREbYG8yLQBT6wVKZp6UuOG5Zdkr8aTsYp2FH5s8T26Ky/AXq+l7ZkRl67iyflRUv41on5SSIis
WJSk6ueIk8dJYtNvcuoI6qpdE+F5d2a0pcX/22gQc2hw6mx99BPnoMjsNCtJSoE5tBBe8lXoajfz
WlsTogdVUDpn5jk33klPVYrlIrA6xlvYRLOb0gzecKrqP6lyUuWSlzzPM6WZpV/62yUqpkhrAlCV
ekrHhMWUGcFyIM+kaROjf+Ew4MCEs3UlJmXrHGWA+sOfhjstBBVoT0yjYTgxIC+lm+xO+RRD4a82
2v+OC/52mmgLapUePF7uk4mJHmJqiobkRXGX43NO1rUHn9sR7dKBsub8F9MEByt6EY1Kl3IKaSEZ
WSdbQSHkZRXdzO5Sf84BIDoE8a2LVZi4/n/x0H4dcDHq/eL+myLUMaPAgJqUOAKBykNEqhG7eFO/
bDr/v3np4GuKdMGkpXyzTNtfhpOLaBZHUcPZsOMTbC90Co4Wql1szVWIjso9cz+/e3qqCdcP8zj5
h6f+ux4pR4rAcVlWqgfZq9b1Y/5I1sArJehjeXayLG/x6Svw63CL0uGXy7NMYSpNk+HiLSG5ND9C
l+jEdbyJd8aZS/tu+v861Mm87LSmLMfISN2oAAQ25Uhrbwr5/v/u/p0ukvCT/AwKFtPDpmvtNjYH
oB3ZNWvFC3faudmx/Obfbx9ebdya1B1/8j5+uX1iIRgdr+GyaLENu5NoVVCXQ7NCXHt1T+2AHZ6j
P/m0PVb5+lxW+3d3VNd4z/HBLmv0iR6kEFRIgz1+LVm680fO+hTPgnOr1jdUH2WBqfNuEyUr/bZK
ZiUJMdiVlmvs3fHACWgvXk3AqtXHs7To767IUpCHgCxSTVM8mY4RkpbcTDj1poU9Pok8QGNf/Eic
+FO3uwMCoZfo7BL2DaeOWFVURBpQJm7k6YKpy2Ei+XWBtvTBP5KFkb32B4K1b0O33EcHtu4jiVYu
Z/hD6kWrDvOtLbhnWcK/72y+/IrTr0NXx01cBFX28/tH7wlC889XMboyV+omugXS7P3H7wpDmtrP
cjkYRfnkE18TsFNZHdvh9LDcamXvb1HS7ABTXP4brMhlYf76rnwd7eQDP0ixqIU9o/kvy9bNgIFO
IdDBa0UHicRJQLnnmSbfIA+XUU1QeJia0TKcrDpNIoL47ruM9YBmEt1Mutj7ZT3IvfC62vy8o/9/
N16WRet/b7xgucmjj9eP/3nNP/7nrnh7Db7CMJY//a8GjGrJhmXwqdT05V/83X6R/7FQyGm7QOuk
lbLwLv5uv0j/UGBnACxBbEITjEnzd/dF/MeCGKSQYOimyB5U+k+6L7+De+jy6LCMOcmy4/vtJZdG
JgHbePygO4o5sidtfDcHkUrQuzteRKtz25TfZvvX8U5fZ9yMlhI2jGdyiK9xHsTSfVhYG8n/8cvj
uPrrBfqV6vB7xMAykiyr1hKeQBrLyVfA0ITQjHTNcsidzfb5djyIr+nHdAyfUXo4ltcTbWur71hC
3fJGctRLuPseuc4bsszOLSk846/v+MlvOVm/DQ7Caj/xW9r8rqtS14o+En88t+f8bhRUwAbUPqDn
4im7itSoqJRnw3L0F+Vd38kchtIVGBNvQvggPYxrjt/embv820aJK/t1zJMrS9BYkvHMmB3FR8g6
SCY9ZVU8WO/zwfjJ9eGiJyeukLvYzXY85qN97vP4syd6en/BmBoQxIi51tVTRNPYl/FYpzGCkGTE
6dofFDmgqGzKu6ROj+HUXJuW9dqVqAVqE5SSPCs0weXPoG2TQyJ1HcF9tCEsfV6TTETbgDzcdNY7
NzTlp35qHuoQClsX3ZLY7HUysUidYcTOYPUv/UzRskvQ0oT5SHlkMsh3IrROthB6tHlznwZF5UoN
f1mQkgFPVxVpY2bdF5QJbLkYXRFmDqiG6Sg05lGRhY1oSStr0p7VBn1xYW47TupV2L5h3NcdzhQl
ZeA4djIxHB28T7Hdzx2dx9a8bzouhXbZ3kIQmS/+T6XRCVRAB5tW6l7XE9WWYcvhKlBvfDE5qkX3
GIAw7xdOTduYl3FXfKpi/MnWfl/q1nObCNehX39Ueg1PNPfBborFu6FXq0YSV11nbUdV+TRF/11Q
0w1O5scwbtaG3q0UFOGiLtyGU4rvxxwuq6rgxxXIkw05Po5GtMqmZi8lTA0pPiZFi7+QjF30zWFY
XfQVqvPMfGArvm467A+6kF/LFq0sIX6s06WgX2Ej1FOivKREOGjmZLmhNDxVZbS3ummtlqhPLC3N
7DpfbB0qsXkmGnnquVCeog4STjOtzQkePTECwSqhtiokKuGB8UuuTVtJriQ7NgNy95SLisalUgyE
PAstEphmZxooTftRv8zy+geCla1vjB+ywQKDvMpPkgvR0kl1t9LHxNIJ2UpvJMLWg1y+Hnwzsfn8
EqYtZ3g+jfRFSZOawmJ5FesYpynek2Q8uL6GGSPMVrGZbdVWvbE0fBfKPtUz8lEpf8tEPSltqLji
UBteV01eEaCPb9nqVsm4zRrR62qsVoVKh1BNVyWeuKBsbjJtIowgbXYp/y032EtIlvmhGPixexo4
kJk6W88oxhoV1m9FSF4JkayRDTdvY9TdSf60igXpIxK7B0mKPDlvt2EbB57WIKkvkuxjStXeLZVI
cyNducF9+9hoKT13FWeg1Yt3gZJwoFIiXsYsNM+d879ZkX4u/BZeDAVjxOnuLcgr+mGl7/zF+u03
wRaemlPDoevOjPXzHPNl7wYclcQYtogSvEAOpl+PiWJVGclo0sKWj6jtn2Cxts/qdXCxiM+Ut35f
e/FN7QF2vjccuqbJTlyFG3EfH88deX7bJfNDdNHUkdKICmC8k+P4XNV9b0g4FfzhfvDfW/jRf17o
fw+sYQR4qSAaNWqMRPZ8vVTutTITskyJlUyYeltf1dsi94zVvGGBuUy25ru1Ux7ywAar/Nf28T8o
3ZyMfbJFFucsN32oBijBRJND5EKjHXemZS9442l/7kQuLxXDk8eqaovJB+WwjEDpZHMc5CU1jxqH
yQLfNEfXXEsHg/BPUIPdEeCPF7Jew6uOtiOSsgMWtTM1ge+2ZYiM2ehpuiayMTv5BSkB7IZhpOSH
gIzVnaXH91xu5l3/ACN31e3pB5x5vss9/O2a/zXibxszoDBNpDNiQRFunXnFuvWdJYZJcYrL/Cic
qxN/O95ydEZftOxyT66Q72EpgzTxUaz17l8Fsn7TAOHt1/n6HHP9+/v5r9G0kxoxzfIOtkXiO+K6
d5UV3ex7Ac1qdqCKuh4ez473zTZXBxSLuJztESXUk7fFt7KpNoJiubrogu6ov0s2VArus7XhZFvg
DP21volWZ+fNN+vAl3FP3pROMkdDj36OO3iiV67SS33bLmUeh2rxDgbOuU3nsrKczBtGJHdzWRW4
4pNtNrbpcfY7ltul80A3X9v4W4BzDr6kzxb2uHKuIP7NxPky4MmOM5gCuez+GlDiO4mAmeAwW6fl
thov5PO1l9+q4aysOpBAjly4TH5b48Mkx2afNsieyBHp2OptlvkTrjSvfByvw1eFz3xj1xc5h4ez
O9tvnycrgYZ8z6DuczKPqLziksXz6MjXQrsWJzvobgiCFd61d39X36rPlmMdy8pJcMYH65itp+Gi
Be4QmWYrQpu3Z1aJ7542eUrcBRm9IGvQ168ADgY9BmPoO/CVfK89qA67txUqhJmlkMd9fkZ/97h/
HfHkcQuWIc9tRBgp2qbwimx2J1sHB3I0Rq9w/43xvntzfx3vZF3qyH8GUMh4CN5kBINPqkdx25Hh
W9hAaVbSw3wvbElmP7cgfvOokVVqssZ7hKfz9FFXVp3jBFGXj46/JpCG00HDx6bcJNvJrW+ipxgP
6ceZ5/nNkRH3CYcftGeyQb/n6/M0srxvB1/xnZxSl+oQGs1G+1ndNism1CpZseXUns+lMfxkrZ6s
GYbEVf4033BAPxm1oafETsLwneABiB/irqUEpe2lfbZGwuEQA2teGi9LCQIzwdl0lu+uGb7zwksk
CuK3L08RDjjkZJ/GWfpSt3tVRP0j3Pz5xn47hqGalmJKCGRP72tUW0ludYwRdG9WvtWrO184A9P9
br6QcfbPIZZ//0uN3UyM2VRigSHEy7r5HM6iHc8NcLK51cxxNmedawg1DB9Ns+7k1z/fpW/eNYPY
MtjxBkssl/L1EtTeiPy2DNDQEoAoWCSH9YSjCx3cU8v+81DfXowFMUyhmUhb7mTKYT9HliMwFNyK
g2AFL7o63P55iN87AtSZEFEjaadezkAni7UuiCNnXJ5IvEU15MyU0vA7rgmwP78lXn7vySv0Zaxl
2fzl6ctpFHbxMlbDKiy5y5bU/DD47iKvWBlXwt2Za/tmGf4y3sn9U4MusBhu2f4vph6+OD9QZpCj
VK8DN3v882jfzIsvg51M7WkE/zb+vLhywtp1E8hPKeWWTH/48zjfbQu/DHQyxXVyBGoC7LGSuwrZ
4TDmN9ImOhoJkVFw5ut19Xhunf9mIn4Zcrn2Xx6cPwoiuTsMKXO4xtlIcPOPP1/VdyMsc5B2Eekd
bB6+jtBz9o2nLhSwuQfXVs1RvD0XOvPdA/p1iJOPcowJMJ0khuhIn9Y6Hdm6j7yr9LrpzEL6/cWw
c9cgNrMFO5kKbQFnZMxS3tsODaMUObl0Jm3tu9OeueRm/T3EySSwZr2OGjFmFSrkrR5Y+6A2vSJP
NyMkFaGuPmdZe+tyfx9OvesjDFTH/rm2KCm01kOd411symOqIQ8d5G1ZZBsstOs/P1L5u9edxCiQ
2NhVFU08eaYtnn3JHAqB12/4DJY4KGdAnUiaSHbU0E/as9fuf55LicRpttUlbV3v3G702wUOBwl0
YSQNEkqfrzOrVPtSKsRS4HUx6ObSFz/WbE/0lbg5d+aXlyl0usApCycccyxtVvXkwWep0ah5wRXr
aXM0KuCo7VhdW6H1ysILn069i+VxJQ7huklKiANpto8T7HUwq4FEAV025vBJHbFflHoGbqyVqe7h
LBIh0DVljeO8S1eVOGPgDNR734guJ8XfpMZ0LQb6GS7C7902vgy/XszJFKu1KSuaqhKc9GC9L2k6
5kG7HlzNSdzz5YvvSjUEYCocGfB2qL9tPtS8MmIr4NbJ63nlfy4WTKpzN/GjdC39DPYS3MItHf8m
e/vzNP2Zf3L60Oi4UyJEYWMxWb9OkFmUeqlCc+v0T+a6x3HnRHs8mSvppnK1dbWV3f6IBfH8Qenc
yNbJAb+wglTvRkYeBey9kUDxfNpCbb6QhWgdDdL1nHVoOc3mtibYE06Rtm+SGDif9C6L4nuIujwp
820oo38/c1O+qSahOvrnTbFOtwWW0hn4O7gphLMS5Ei4EebTfyP959tptpjcaTLqVCVPNzlmUoZz
F3QAi9CKCZheg2v4eCj+cm84m6jw7RtKhQxPPRCPpev09WE3GUHNScxoo1Ch8VWRNuU6sd2zegVb
UXLI53mOzHID/2+DsvLoV+o6jP3dYGRbfv+hhUYEPGJ4yAXzUwjzdZtjDvDz4GY0hmsUD9thyqgR
z+0D1cfXuuh/iFI2OlYiOGce0XeLjc4VGMTDSRolv6+XEqlTDeEW6/f4ZB2Wjrj1JHvZDmew+YwN
0+VgvZhKzbdoda6AQhPpdKVTaQtzEOGJ8Y/fpGI0ATJF76mElU2KXLcs/McqQXMejbJm5349xI5R
a8HaDxToykD5Vv1kDq+d0r2rfd0geUYUoXStAaN4FB3BFLBKWSU1pl4c93Mk5TibJDxaha46kiCh
aVCU/nmo8hejMHAs9RktiyDsSRfBmV4WVr72k/meWAKQ+H7tu2Vhqm6aGJntT1J1a+r0Lvm/Lbi6
cdP1uLSnILY81cL3EJr66DVR/z52Mp9GAAtrWiHJRo7B6rVag3hWTjFhgTRsrSq97sWYY16N4T8b
zMEOOxxRZqWm25TQCK8PtZda9zFD5MZigRrvs6THBwccyOZzCdOuGHF4aduUDluPn1nUXbEXJYT+
jb5pa/VSCcJnXQ4CiHl0m9ukLS9rYUAGDwTXchKCuzBcVLnb9Uj7xbZ9KCcZoSx6f3wG3uwXIrGW
EsYkY5bFbSWVKtEhZmo8KD5gXQvvrFXEV5h7nlOzn+yw4AcR2fsa991lnfmHCD6MPfZKeiVI4eI8
EBUYBlGeWi3k0VbHdEt5uc2xnkuIr8cCiJWOf4XoF6vd+fmkQ2sSKewrbXfVCJFJARyA1p2VYVXH
QGU4GAJp8gTqxB4Jz3Wf9JLr90m1aQoRK3P0I4txSSaNgd3YwJkem3uV2OJtloyHQlU/ENq/B/p4
Q1LQtBbm6kNbTFIjamY7MnUMXlUXuhOIXjsSAsmJw5ywPd3r24iygRVu+bA5ilJtG4X+A/7HR5qT
ntkpF1qV3loy/hBDEIVtMJa3Ri8+JWN+ocf5hSagKM1UERZ5JYPtMYXayarQImphrGxLHa6aoH+q
MvAr4CpUwb8N0/4ttUJ+ltowY+n3FXjKsiK+wMQ32q1UVsyFWF1he9wP8vAAOvjKNKNXuoAkkbXx
XdSmkhMNNOCYRhea3IW4jng/yjGm5lDLt7GlPmbZ+IrZ8kpWG3yodXAcxe6VLagPMwI7eEdvjTIo
xDMpcDJfvNPLaGvUvAQ9CBx7nIyHsNAvY42z0RQHbtDqj2XR05ItBoclurUVAzKPOcHIXbLw0KJb
kjeqIM0CgwNWnyv5VZ5/cIadrlNmpNsp80sdM2Io4IuaNS4zxZfpWUpGVbK2anydw2XYKxtV4/WK
p5u8wDQVysMRwiLQdetmVEPVzYx202tI4TVsPEquXTaT+pykAZ1iOCCzptxZU0+XXukvcFlt1FRN
eKPqj0IstuHka/bMK6+CE1NUf8dfciH5sZuG/mvC7MO6Rv0mEg9JIHl6nq8pZybENMbrMomuCh2P
lp5s67FfN7V0DOf4U1CTY6S3TIJsaN00E15lIO62bGQPZowUOG7oMhutSeMlHW7rqQwcPQ9caEQw
G6zGwiyPg1fI1HehHGilC+ohCXMalUk9OG1SS7ZhzRcplbajmEPDJD1i4w/TYZysR2mUbzLFv+2D
GTGGfzmUqhenHQgv0GFqVga22Ne7ZKzW1gCHIOw+am28Fo3qOYbx7dZDewuYCevBtJ+BcKwQ0ZRu
0PmAVwdW47nWH7IZJp3ZJmsxSFddVo+kqMVeY1q3WjRcZH58UVsl1ix5o8/hQe7Joo7ZzR0Lwbwg
ZW2jp/oh0f1HIadGpZiP2WCE+HeiYjfn0+xKwnjBW0f05dxNK73s6dzKLP9KM+DOlRMFfHPNepoz
9fsJQLfUBtRXukehVWmcFbK+qiJzFcngZxdUWih9GhUuz76tXusA62Qjt3hBfCHemumU7vxAzWkf
64pnVMGADbt61XBLbepWvPYj8TIzrLViNdhQam8KQOEb/SxvG13B5lYkmHaUBrNXNyBeqIldFvm4
2JIcB0fSYRaEfPHGx8ieK/nRNwyQLvo602bZbmpzkzTV+H+oO6/lyJEsTb/KvgDGoMUtAgjJoAqK
TN7AMpmZ0Frj6fcDq2eKBGMZXT1Xa9bWN1lGDwDux4/4BSpR9fegH2fRcjdpjXXSjL/gF90o3Auq
kaBYoky3ZaW74wSbkeF0QoWU7bwxWkuVir93A8Zg6tHKDcNpP0nGbZf6ZGO1zEmOxls1ko55Hb60
IsZQUj7cV9VIUzI0vw+JtfO1kkMXGE+92exjbxZXyFsRLERy1+dgI7UytxyvBS8cIf6nAf2IkGpc
QdT44bO7D6UVZPKqLjQoYq3S2ZLC4axGvzsmSomK+YTsywgP0akNhFHGTt1nA/VJ3ROJFS8OIbIa
p1KhJ615OGI2U/gs15m3jsp82prVEG5SudrOGuGymv0Ozf5XUfl7QcqekiTeK+2AjF57Fav1urWy
G7OeeDEGdqZ5X4JB8Ns63xoj2AP4YdkKnfMNxOQXvUsVdLSJtYrYE09CH1GYahhOIXr9x3KIEjsT
IcVZGWgTSa8f1aa6VcVgfM5Nz4LkRh8Fl5IBlhhKu1+nbHNy+aHSYNaERYHG6eULM4tYZGwomcZT
Co5MnY0CQfPP+MzLo+dP7Yd5GYlFmG5h6/sGAHjXrTEgslQT7URUQVAEmCRXkS8lgJ+r6sUai47Q
qLZSGM1r1K60nrHm3g7Vok1Czn6pb3OGnfPxeRZ9hDCR4oH+Apgsp3PGa+agK671FZ4fDnqGTni6
BBC7+HSLVlHhSwMB8u1DNTvjECDDM1eC2FfuL9rLnf1aYDFkvGlFehSLisTvMLpOSbN5OmkNOEjb
9v7ef+PmQPV8RtQBbJ/6L4u3/zc84VOBN39A/AFB0uKlLSrLtkg/JYQaHdxdQQtbiOD3VTsNllmL
BsAkoeMu1dc9NGShvvn6FMw40M/H4N3Siy5JaMipSGJOImvT57tFr8gp9xPWyMjDr+R1dMj241a7
NIK9tOqinZHXU+jHUPHeDt+0U0ykkWZUNv0/R9j0u/rUlTZ+pBcq6bNnnjEBvkZYQH0aqjcdHNdG
52FnYlu8t9zGnc/8xTbX2W30bp1FbFHMWGkzk3XkTf40C1yVGxP9tW3rwH6+Cx10G7dff8fPYNW3
LfT3oy22EKblY1cg07Iyj+Zjs8bnWqNUWGdrEFq3YPa+SZuCcUILNNWpnRSnA7uypyOKADvh9mJE
+lQOL37NYldFY92WgcKvaZzqqtkl6/hYA11A122KVuGqdyRX3CJHrHN1Mu24UI3PMehTaDfeUNFQ
HcBVLUN7xEduBKjR9BpXPcJnhVluu0D80fshsibm3dcv/+zn/nu9JTYkw41tSg0PHZLsIcAhYTKf
vl5gPg5fPJC26C7IhRDWpcICPhL0Y4nYx22fX2gxflqDJgJTJ1w1TVWVPonojJinaFE6MJ+JX1L9
VkY/qTl9/Rjng827O3fxHDiK5XpP9rjyMmMr4BdgQ5EHbFj2vm2E+Z+07N3RQle0BNvtR/62m4Qf
kxke+koIqa2RxxnE6Zb6+sKOOf/L3n3CxYlF47f0uoAZxDydUkI7+j48hC7dcrtzkb2prvsdqnsX
0c8X110cW0We5E4Y2aqabd2Eh+RWW7ebGS4AV9KOH4ItGmuXMQqfpwHz+Xz3uIvzGeKJ2LcRj6tu
GqDOdvYLXMQGDKjTPTU8duyie8qcwimv/O91YZen+KYW7UujrLeL7auNvbgH6rby1EJjYzdA5HS3
Bvld7o0r/9rbVLfajuEWsnTO3IpEfyV91K4bdsBeq2xhY66rO/nXsEK+zW1v/o13dDaGAS+zAJfB
rHhrGL/L3JpM8On7844qOHxSzqzEYiPskPoIr7urDmmlrbKFy/qqMqJtnkLFNv5ITykDhB/Sn3qH
/LhTX5jYfzqjb5/t75+0SIViKYwlZd6lg/nTMI5KZ9DJuHSTzFvu8zexIG3xP6bri2+CInjQpzGL
zNlkPtn5tQ4w38Ch6zpY+QgfqiexBdSHoB1kcJ9i46q4E7eXLtFzQVXCfXAeFkGhWuZEE/dHNlXo
FvbAVsqmtzPzHwNmeJ3vl1icgsSTkYGXeFLziNKGv9XfsEimg0ho4M7I0Flz70IIPPcJ36+5eLuq
0ZTMVjnw89sdJzLMaO059By/ed/8lbqNT9HxUnJwNoUGXzwD0FBb+wS6SuMIU4MSdoNGkkcVCbJA
3o009YvNxbXO5bLv11rs0cRSPLXSWatxxFW4jW4MtwMJVGyM3YVXOcfk5UYFPM2VBcJW1ZbY6aIv
Ai+fIZnRLrid8aaUmXtpJcPH/jf4bmf347vVFkWWmYjcjuYbABSRs3D6b0XQBlTZ9Ww5XRwvIhXP
JTISsxELZ1ld/gRzQgchaoYB2LJ1Mjeiq7rKFmExd74bCrt5mp4qCPz54RJl8q0o/fRm3627OBjR
RMNdnNcd9+m1jzKZO6x71z/MqEXlWqEXsqmdca08IZL5vdkkm318m7jCZWzouZcO+JUYYECW/lQ9
R1M9YrVEk7J2vQ0ip+NTtu62NPRmQP7wEjsRMnEXAqB07oiCZgMuAATns0BD0hRlEio8fXSl7+v7
fhOtcSDYtE6+Ex3vEDuWc/HUnH/Qv9dc5B/Y89RNKM8A9WCFYrO4khycaCjGwpVqbkYHxj86pl8f
oHPVkKpBcRMNOiGfit1BqNKIDs2cBPjbuQMyK47+h9XQLJeA3At2Y5+qWz+Q2qCfgf/zXIycbhfv
w6NqI+sKd3zG5wXHrx/sMyqHwI5qwkw0kElnlzy2rC06YmEOQI9413WgXcPDtDVcZGgG16cR5f6r
S/GPCKr/noD6/3f6oXMT5Asaa1vF9RuHdfUDP/f6/+zqBEZr/UFMdP4T/+KyGiiGmoQyDhb80w9s
VkP+L+LrDHcUId7/9U//YrPK0n/BMVZlS1TB+Yn0sv6Hzso/caERHVVwqPJMBfgndNalDg7mDzNI
Gx0cto9B6FmUKB61iKCEjeEKCvqA04OPEFqHKaMHoDfx681Yo55XPUzlti8TNJsfBoxmqv51Qt9Y
R0VPUR7amv7b5G89dD49q3Dq6XfZPSnBpQxpuc0//dZF0BBQSDClvDZccY8Yt7H29zHgneja2vvg
QhBwuhAwLi6ofCyseV1anpQsWLvWaw9U0I3WyLg7Hebxq9TJVpfoCPL8ut/dRH89IjwWPgZ3zqdS
HoiC1KV1b7iNw4RJ/NN8Cx6qXb2xcnImROJW/a6/mfbRtfdK58zhhf9Hz/z3L1gW96hQQdKyOsNN
09Cd0OLEDROlzYehflC9bdPoTldeNUGFqv5vI4w2qZj/Rz+B3a3CKOKJ317Su0pkqPO48oF0uVq1
R+zDVmMDw8NidlJCwbapn/y8eZ4q1BNU6z7Wj+OIPL3Q1xe6EIts5O1bMFaA9g98H4TOInUVK8wJ
ILhyNBJxzaTHVTMVeU8qdSyW4n5w3sWR278+8nv+9RKR82m9RcYlCgzkcDzj26+ntejSi2Us8xJu
hv3M8REQH6fl3B1959I3XyQAfy2sWmgb0Iv9LL0zVgAlgkQzXLX8Nc7GuX8q9fT1wy3u3k9LLJ5N
CGUALb5uuFb9zcrFTZqhjotSXo+SY1T/VqPZXCVZf73om0bL8jRxMSLyBZv9s+bOJCViPEE8dqvZ
I4IxZF3C81PG5iVRZwgAoo119VJOrTtkphsH4i5LcGp+VvBekUN1VRV4K2jhuvaQvM0fvP5hGNQn
YYKtjO1HaKM/aABgaNtV3VBRaXX6CjBmJ5j6qlfVx655nSRvPcn0QrG2R2rTpJoWsaNIonQnjs8M
uvt+wBGwrFBLMw9Vx8AolJT7fqxuxSkWbHnqbiZBeBENiOBC8UMIgrtZIRI8ghuXpt318SxQeer9
4E+oVbBjVfNCy/xsTCKPwU/SojT9BDoP+2bK81I23NKcrvsydmPzBeMgfnHjBrGw6yfP7gMVindw
U4Sji/bytuvTG+jGu6hSVbRkHoywuYtBvJTyfSwzVSjSC9/6bVSx/NYyuxe4JQA+mDYfYzUtUB/c
PLG6lItVOXu3ohpcy/VWR7NTZVbcxreWL2KCkWNMUa8a+Y80QQ9SXlOMalLpRUX5UJw0pA1POU8h
NeO+bqb1IFcwg4dDEraPHYJ5XemtfRWkQmd/vVvPhRvZgDAFBRdWi74IN4GlxkIttQZk6JPU/5Ka
o27yg6DPIxP99VLLqdbbcXy/1uI4Jp2a1lrLWt2ruK929HUcusforx47V3ZEeL/+zwtLzn9y+X3A
is3dUIpYNHIW36cPgQ7J7CKltZV1v8GNFPEWJJ9/z22VWHtrQBTHS0nDG4fg87oMQHQyKqafc2R6
d5lI0jA0AeQspJartaFeB16MdgFBfAq3OMevDWyChhz/RhpYxaMU3UNxvapUfW/WLyY28tZ4pVvH
SjkyFtaVn4HO4I+heJ1gxFk3uygrtjicO5ocrEyOcZfnV42suhOWe4BtH5UAfzhkjRGGDcfCCQNr
M/UmsAoKapzhWqNAZjV1dfFRmcSDjOA5MzBMhWv03LLQiOxexI4tkI9mUdjAkv5M6DVLNKSywhts
yLDzTXTQ06JE+Ln92YjSpfJwzqoWLxCKNMIg4qxgry4PVqD2o9UqkufO0lTAKGb7D6SOZ1k2J765
WMss+inz1mQ5VPThLKJtv2zHAZVoA6WdPFdvwL0q+qawctw98X4VtVMkPURFgG19exC07kJ/TFsU
pZ+WXpyKJlVSqc8CC1B+tFet5N6YMBWpEHO3wu7OGv+ksfHdHJoHr82vqyDfGUW0TYJw5w0/yJa2
SpGt8Giw20ZxEIZdD411MEVx4yXZNplorqnGdkLq3q+1XQg0vhtREUdxwwIO099I8bibknTTJgja
SsDR1fzXqDIu8PGLFTrQRIrir8ycFqVpFsegUrZeg15l0+3TKNloAzssMQDAVTgE3WftUy/c6PVm
QAn3wlE+c5nLc2IGJQy/g0+gZWUITNQORM+Vcd0IxtRBFtkdrHYjj9UqkRtgFOpWDbp9wni39E6i
CJgM55UciQShz12lQj7EmzDjGK7i/J8O0N8+IwgERAtFxsvwOT6eeEE2W6uR8SvwM4yVfRQnNITU
NKRYMXOWp2FbTvmNWo7XrXEE23yhZ30mzsnvV19sojz2GLa3rM4Fkw/YkbxUwV0mXDiV57YqEHkg
sEh1Ihq3iGqotyKKH+geTlDFXWn+7rtL87FzHxlc7zwZA2ILoOPjW4xhhTVRqpru3C1Rtv/dLWkv
PMiy+/T2td6vM4efd/G5LxAP983Oc5HTtcNnxPy/1Rr2Dz0ivBXKuflvsS1XVYtg8JUoDeto7A5F
+4oA4IVtfSYLJsbBclQYA3wuvXILN71GmBiSYyfcer/EoLXrcvP12Tlzyb9fZFldKWGh5hJAVSgV
hhOkoo2vsFOi7hv+aLoLr/bcHpnbeTJVCn2CNxuRd2/WG4aCDhXHNInus+yblkQX3tiyb/rXt/t7
BWOO5e9WSIthGNPA55XR+4bKzuCEy3Va8eZm96i559Xc5zuINqviaXLlLTO18BcmxDYa6pdq57OP
a2A2O8v9fWZal5LQaTkZmgujYj0j7vL4Qia8pAu8Pa8yZymg+E2ULhZnoslSFDzLzOIqLE0GKHMT
UT/1Oc3Zhr7ef1CXye+XWxyNthMnHbUky42TaTUKwrYCBy5L7frrPXlu4xPIqbbR6KVQWmTOIFhr
wUo7rj0+YVy/1MJPoF0X9ookXlrG/LhZWjmBxjdWlouHKK6/x0m8FvXuBA/lxDz8DgHBlewBntae
MSdeD0Boq2iyFZWcSk/WfdpvNBVdKIhKQYRJGPdpgtteIVvr2asjDb8lGkYLcfls9P2h0zJMXBov
AkaZPRepuIaGb6zErt94da4xYGvuxlYpbd8wX3UQ/jI8bkN/VqTyJmRCBvQc74+5UMUfrYdya6Pa
cNUNEj4OmrYSfQlLSxHjhulZAXEoIagq4SRTYGzXBPIqUpD/L/xDZSU7XX8Vx29jn681pYjcsBJO
hoGwGC5/gS+D1y6cxqvAqWSZI+CAMbaMFiQc5XINJWic0rtQuo4DbVUWrZtm4Ffi7lCC+BZH4aYY
gmu8F4Fd+ldTIW2EWt0CWFxXOa68VYpJ26D+DoC203BCT2gbqr8F79WUKI80zEkGVOvBORcGj9Mk
O1XGXdCYLqCfzsW8WVyUsga9MdRvP374qinqPvVHij+zvovATPY1lQZbusL8pq3+eadhDnqUqsgZ
QVFZnFEvK2pCrEKE9RKsHZHmL2M76H/5uHdF06a3nqfu+39wgEBUKozmaOe+hcl3YTCgX1WLRuC5
mfEaGs9DcgooKb9eY8lRe4s9yFroSCSjajq3fT/E2lzxabcW3ByhGNUrQdCwCIZY3FANIBCmkHbq
IuLCKgB9y0P3fnyIR8hyQN9T/U8j7Y3sZ1iIfO7oApDm7A2O6qfE3Qnmk3f/8ZfJStqg69ZadEkB
ER7SbZuvpmcIqJCrldW4U4C5goO68EL0edss6xIgHbOcMgH/EwuoM8tG6mrRcj0Dnwv6STBE7msf
PChgY1WezSXL8hVNstsk5R8yGttliWG3gkBpyWxP2iq42FbRDwT6qcGkY9YUa8t/NbMSvwK07Buc
Q/HdSyVtG2IUl1mWm3Uptn196wo+ssMIl4VlcVcjoZ+AAJZE76rtGxpZPuYcyaNmFX8m9L7C9qbl
P+3CmxTOkmntPb3fZ5g+5LXihGrmqsUpJMLQf7LF6k4oin1lhG6D583QK+6USjslVbd581BrDHhw
hb3wKufI++lN/jV2xBj9k/jwZIEEYiNZbmI8psG3TmUE2JlYBeGXkbwGvnJhvXOppWFgaMeYd/7/
xVammDT1Yg4IvVrYspVtw1x4nMSHScHET1fvhwlLcEG4EBjO5QfkdgQFbW4HLrl+etR0ourXFmB7
mnANZ4jB49eHdInveTukJvcoSvBcp5D8Ph6FrI1CSBis0eFhBBm6LWFOxi+duvUi2Dg1lt7bMJ29
xWJ2mDrLG5YTjqlN2N9UO0y/cNup8O0Y4G7ruam4UvkHJxAuxmCX+u2h1bE3qTCFae+lbFx3WQvy
sWfbBC8tyWRv0JMMldXXT8V89MwGodKYW8MIaKBZ8/Gx4lKt5LCWLHcIxcdIKI5jF/+eOg8zklx7
tCLlrp+mZl0N9TO9UcuuJ9G8AZqR25MfHDIFLaCqhLcSIk5sR73pSF62MSekwmX9hGqr21sveRY/
woe7TvraiRH2juSR2iOuzY3R+jFIQFzWTLBRZfbLT3aQVQ410ojY2uundrr1e3PnmR7CjrjUdqGr
j/EVNsq/a2k4mQ0TG6NHrzBei4O8SfTe4W59GrICpGou7eEDumL0M/d2dYtAoncnN+ZWz4aZ69TC
X/ImDdsNXCCj6SoNZx9JHYfhpC9cNe0hisEjyg1+NaYdcJEcX7CcahaUV4wJ75errHsZFExDPTm1
daxZIwMBuDrbgPR2IjVcy1OJqT0vATvLRO53k1bbAanPVFWHKm1XYoCpK0QVQ25Po4IZZs7WGShn
/VhdC3V1DAVcRrHY0X726Nb7tXIIseEbC9U2px8Rco0D21COATDBxupFvDThDTbJXRGCsKxH28Pg
TS57LI6yaxnjE72rFfzcKmFTqsatOsYnwQ8xnvNmLyN/lbfprREKEDYAbifdU59nd2GBsasetavc
uhla87mZAlBMPcObxMiuQ7l9GtN0WjdCK678fvymzSYyfiz/Qsz5JTcpG6pptsrCHS9ptWskZhJ7
1LEBkUR0NnVJO1QeSUor6d86KV2ncv0Cxwl7X4O+VNndiH30UObJWq+TxA5Ebpum0jB37iNHTuiM
5IYnk8/VGa7B2rGtcQpKopvUU7FaqXdQstY+voDqMH5rjOFuUoC4kGwaQ0qmaB7hNFx5rXUNm3aT
hf62iLO1WjX7Wg+Pna5cAS0oHOqCQ6QgyGYNd5LU3lV59RTo0nepT25DoV/D9kPj0JDxpBoHrGCV
dj9hmGoaSbQuG/9CrXIuxjJYxnJ7HqIZyiKpr7yqUD3cp/CxnqHf1aFfS656uAQeUc61696vs8jq
w3HopKhinbag9FPuikz5I8Utb4B7toxihpjwc5A+3Qymty+bo9k+6FX+XNbNsyT7h25Q7uNmuJc6
+bbzR0dVT9gk3cej9TIVFhmcX2DXmH2v04wd0SCYOfoqMqWysY6xMrwQwM/UKArNG8QTVCrJTyC8
IFKsAuoO8Tu4VyHj9/21pFx/HU7ProFVFu1oiCOflAoFZSyVehgoy4foqPb11iB/SYzW+XqZM9cd
HqaawUq6Qdd28WFqMw2ncjBMN4UM1Wr31BgXXtYSzDvfdh+WWFwLelQKICcF0+3WIO+J7NG6u5FL
G4k5p3NTz24xlHtMIZCeLpXGZ7b3+6XNRefBz4YEIEDvcRtmqzp79LuWSzXrvmdD9php3l7D2kfG
U+9/+czLtlhTWemg5vSIjXJLy390Z9gSp3nbc66hLb7qs7IIEDH5/n/1PU354x2s5Skumxn9OBn2
31Rd1e3z1wuc6258eKdzwv2ujClKw8iSNKcPkFarSdXdMPllKrO34GttEO6DdW/uw6HfdSlszP5C
F+Li8vOGfrf8KJjagMQP+fyx2VmH+C5YY/gGRCsmzbiI7XjrAi+S3g9Pu0hCw0JJWvienith5JcV
Ba6B2WnSJKc2xW3l34YT3BFycFfJKM6lhjkcc15NTQ/hFN+m5AVa592EGF+NOp0LbpYgbe5EobW9
Jv+WTtEd2nQ3engf+/I2lrOdVCVbvMluzD45SMNzaZkr0Yxv1SF+jSYD6mMbidz7J631bysD3RPE
DCzLskM5gTTSQfk3HAOrxwtfff6qX72HRb9a1wRp1FrFdBt1WGfSz6lE4EVBSKDE4iDZj62+1kXP
HkImo/VN413XjXQhVJ2PiP8TqszFXSWpsa+l86eIc2lTFQXZs7dOk0viw+eXmSUjZBXix3IuoEpN
weiCdloDcX5QNzU605Xw5+v3Ob+uT69TxfwDewIN3fHFIaoa0zOrerBcscLKvK/sUqlcAxh/MVy6
e88BRmCyAQSbVYxpWS/ib93qwdAP3L3y0TjNErS+WwpbNDlWWG660p8ZFZVsat++1NE5v7I+V1Jg
VRFYWgQjs63GsKdH6mo33ma2wgiP2JJfa8yRcQRuV9LKX9GhKhE/uLBfz75fc0arccXPd+jHKGEI
2dC0OYOPKc+up2qDX+va6r4PmGB+/SHPxiMaLRhOgB0ByLl4u6afB6DjNPrJk+ZMHBBF/e3ryEXo
tdsr48oaoFBHcBbFZyX9KVm/v16frs6ZrfTuByy764o6mlPdK/wAHLprqsQxNR4mWbpSCvOGHqmj
ZKiCh9qL4DNLTA5hO7lFixyLUN4Br6bbJV3Xg35MRvWRvuDBV7R1JJu7rFFupGzY+xbqFbhs6yBd
UKq+CfXwpE/yUVLim7JBJiN+zGLNaXphlxD/R3jxyC3YmiIemM+usq57QGn0Skge6nA69WFzrSSW
A8IWwXjtdeqyl866HWP1DqL5ym9Qb8usFOvVwjFxOw46kuAqVJVVWjxY2DEaOloNWdz8wriaXV06
oYWycpeKta0jYDMqUNkzPabtUlMMSFusaTdCMt51DbYbVfItaHR8CMe1pyLBkRagtg1N+ukh34DG
IIRxaC2teorHVxFyS6sNx0qvt3KRO6NG8Vys2rHc17nXM1nPryW5ccWmw2ESioIMODk4tcWrgKkw
IXyjidXVNOLNCZah7zRHTaM7yd958n7g6XurciUx3mQiPuRxejdZwvUUaCeoe1iAlqe0buZ0OXGG
6DbpESEREJRoqmOMR+RAoz+oVkZg4RzNP5kYC1fejdiMdx5U3CY17EZAr77zkCDILXhkWcwgWPWC
LRIvCn2sHGZTidIsAhMIDlH9XIXhVQTfXGjS26TOT1Y+Ylz7XRnVXZRaf6pGZmCNTV2qnQJTszEB
cEpxvK1z6bGJRuzHJ4wmp0dTbhnfqGsuizvT8H8CUjxkprmJs2DdeBgVlAW/BpmKGwj6cFol4nfe
GvtaQK6mkcxT06fRnrZ6Yke6gVSshBd5psMoitwmfJ4fpQh1FzvlB2Qv1N604/wGqctjPX4X08Cu
osL1cEWnKBbpgk4iVM/as/XwVhh/lyGYwNwtp3Kle8WKdm/cs1PwuI2CQ9EJ+7yMtuieoI02gt3I
ytPUou2vBSCRok1Uj24i87VkpZhnEc4kRU5fm9dD6AMS8257zfxhFg8Fov6+FO+NSMbJt7U11PX8
8VclMG8CrF91wYtQbNjkh1R5xmDjKi7jlRf/KGFuCeoGSIgthMA6tINXiG4uN06aw6SIfqB8cRWm
jeZmpfbNCJrv6PZcY7vsCjqzhgBCdolLlqrbkt7uhOKUZ7xu9bWPq30SFwfK+eeuFH4zE3kUgn7F
fXVVVE8FQg2CrCPXkd2WmJxndYazxfSo4dmQ+f4D/QhX15rXmPAhxNGtNGk2yqUU4Og3afoRRQPY
Z3rpmom2qZXanqitm3gt9Mq+NjFDxqZjyIcbJXsQE6BnKHo8Br24zqXaLiIkOLx1wZCh9WIsVf21
oj1A+y7JXWtInVawGQf9NGjTqfLH+3GEe5jlSGKXOFf4hnwYPHUX66EDNGWd8h7L+FtfSy94why1
sVsNGo3tbLqdZktYBSoqij1KZN2Ccdw1RvxcTpFLfenKWnToR+9OlP0rKjq+X4HRaxw47Martmm+
+1F5j2DERg+A6kulbidR/K0Ukg2aHvvI69w4QoWLCycVkL4L6fIrQXarhdVdWmp7oWG6gKbRTWOq
j4Pw2tfxAamu1FH8cl+O0nNS+c96FV1HSEtKrbIx097pIu0W3eIbZehWQRW4qWSd4urniFiFIfYP
eiL87kLlNlJVV4pfcoZXiU4rLdQ9OmhabnvGsfGjp1zrN76SX2vBdMtYYl3p3TpSJLsT9ENs5b90
vN6roN5axuOQtMBoO0r0RjB2Qjs7sbzAPn01E8rqmN4YyW6hHPAodXwFOZZ+2k1z96YEnjGW/aH0
263eeFu9JxK34nHSgl/QyXbg+pCdqe0kBzvZY47dGvaQ63YwjAcmDZUwMMGT7S4Gd1eGjmpVa2VM
XB+lECl6GQqaUZbZAF9Md7H5IPsmJ5S6caiYdsFKZTheyJysqjiJUrZVrW9R6R1kcwYZqneCH30L
69fMqO6aTEaQStpp9c8uLU9BJuyUIFwh5GSTvjtChEJV7n/vEm6hKNMdIxMdZFRcoEauL1JnJBGD
t4DDyEhxUBCa+iWRAJc6u7723DJVeQ3MNfryu6fEV9IQP85NtcrL13Xzg7nlPvAe9QTh+Kl0RnFc
B51JPYocNlAzD4JtoZ+yiPDRwCiyoDQZnuPLynMrxU5bjE4do0gWFjuCuxP25THMHuPiW43jRyAD
EkJ4q5lqNyk5FsfOR5loVBxJLNhK0z5TzFMeD785qVOqbENLWXupch8Z2SWXx3PJFzqWGOsxL4Zn
sqiZUqnCUUMnJfKkl6TCBsWq9kKB30I4rb/Ofs51L+C4oe6mKvOwa5FGe5WQ4xiuCm6qP9AhHC8J
TJ7paCvv//6i2DTr3DemjlrX6+/LBihwzbHynowxdfviEiLpXOHxfrHFaxPExDeimIcJTGrnh2q6
0S9BEy69r/nLvSuee/yV09EDdRSZP4X2VLeXhgCfFnjzZTDMGQU4QywW2TBWOmPcCiygafhAKMVK
Cy4kvJ8nnB+XsBY9HUJQL+cpS3SIYXQlBvYiEm2C37oxJJREIWuTBJSkkObUCR+6Yhd0CwqUqTGI
T1uaFal8qnr9SRWES2XyG4XqQ123+HGLyQ55qjqojGAJPPlr1EYPmtgnrkfe7DRCLmyTTmHgrtQP
1EWrhiSsMIZHrxvWcZqtcsnbaom0K7ziCKPAlkYRANxeBPEuRd1Bq028zxMuTROAOayS6SVAaqgV
kYlrbhoLl1OTP1pcTaVmh2lvp3QHpu96fN0AUIWzfQxxlfenUxSjKyBptkEE6fDXUfFgMTXB7rQQ
67j6h1XKsxHL7CH/R0FgThiwZzcCJCqg3qM91e9n2ETQ+OtC6Z2MVl5TPfWkNlPfblXaH6WMcN8v
OQlsAW2abuUPRLehc7mj3KnON3lvOB0wzVJcywYWF2pY7qIJv9u6cKwh3jCduxGtobH7HsNGHzMc
QV3LNcJcQQkPQEFGcQAf29lBYrhBNWDvSsIjie7X0eVT9xDBB6QrZcmgeMajZ3Eg80jmpYoDOYmY
vAqo/wn1sTbDDXmo2YbPnVSs0Gb7es2l+ict5Y+LLo6o1sf0JLAOW3tB8diXwq9KR/gLf7Cikn50
erqfyLCHzCApRPFVABRnT4j7NUVzDVlyM/nRVikbm8L7SZ/4hlVTu11060njepSByGr5LaxDXMTg
ilZ7LpZ9KL1+/QxnO77IBQGzn80w5WXbtW8LJeRO5AJoHwUhfRx8/Rp/NRuJbtphKhiYa7WL3LzI
X+h8r7xRpzsGrzyMGbRnW2gYzoVfdGZ2Ddj/71+0OJeZWcpW39LmLv8EDxR2qKVu+qPvzooSjRtd
p9/7K+9mdNAA23299LxJPkQEut+gSw3NmvsgAKM/htxO8wMrMOiBSFVNYy62lfJZjccLbYg3Xa6v
llk0PLJeqZCz5M71yQ7faNHGc7dD3dlAqQCrjX2KAUSWOvlDNjjVk2yTpF7sln6OzYuHXdzHWarr
ReoBrqMk126Yya6lg0W5dxpbut/xCtF+ykjNnQWaPdfMLxzYJaP/bdTw/mUv7msDZDMi7dzX435u
dM0GNsNK2zeby8z3cyOtDx92ER2yPJHwo2OtwQPkLxlpeZSG/hnnv4fOv01mSUcD6bu2fYmUYVdI
yUshSt+sDFy83Le90xpUE9K4UpkPoA76IFflzjLDwI7xwNL0Yutr42OZ1ycpbR6KKHpS28E2O6gJ
SlfbchRcOiOXduoy8iRiZ1QjH0/Y+v+XvfPajVtL2/StNPqcDeYATM9BMVRWKVm2dUJIDsw58+r/
h94901KpoJru4wG2sZOtRS6u8IU3oPy5IuTd5Kgw+N50yg7Gb9mpr+6OSxQTWk/QrVGeMhbUwNn2
0H1h7gbyJi2xkNXYzEG5y62yW1gNJ4xG7baS912017gWg2ivBq9ioz4FUCg+36YXAheKaCgVy3Bq
jA8oWLGaVCmNl0gyeTC1R+R4r+3QDy1QqsnwowwKoZCkPgBLemuKTTE2CI1WoEIl6gSozAO/K9SV
hcJXdggQ24AuKh+KYI1071pw0ivPcOElYWigGQBG4wK1HXFTGdNnP/AWgGIqPY5S/5+PsFS0kWwD
g4ZIylmNXklmUa5VRjBE8FNdvlOK8to6XQ6Rd0cdN+TbMc5alkj2m2PZ0mdS1/pOtfuH/NRuFsmy
dl19F64Chi9FAW+HOwtpC62Y9EGLQi/eYvwIlFdZ/7/oAXxINd6/1R+S4pvQXC4CWvwJb2VNuGGJ
oeJqxeBhKfkVIoxjZfWV1Em6sB7fTuM5CKlJlTJVJj5V1FlrWRwck63Xj+VRn5E/0rS1oUaHVviR
QsP4j/fau5HP7ioj1TrZ6nlVMxjsTr5JrNfPB/jTPvmwRGQWuUJNHlr82TI0jC7RhzTBQQuAdxCe
sJq1rdrykgUJVXyffcUds0MWaK7ot5SJJy9V4/9qnVKvlw2VBNUSz87TYUKn2ep4TeWEevgq/Fat
F7D7bAu/8x1OE1dm9cPxvSygN8OdvbNYd2BQAoaDG7zSzByYztew165s8IvLBuoD4itAvegpLWfM
m3WKHivlT5Nh2l475CrGu2VjF0Wzb4LIFfWHsK6geLbkO0NwZcleOL7Aji7UUl6TruzZG1oFTgKC
2gpAw3+Z0onfcuXl/rTCzteNhrPgIp4DWugccpg3EoJXURB4BBmrthRcs30WkBCXiNvEuD+qkbK2
MHcP++5A9Aq4U+GyLtL25GfpvEnazFYIwlsBRgOwSDMFKGaFrVu1/rYIyPJ8fVVZP8XgJgrme6Rd
MKOddlw7R+iHnkaRuaS7W2F1LIovZf88hC+d+btpM7xTUKOeBxCsyVOSlK48LjlcAIfL3Afm7IxU
e1QjeKZLe0U25OKsy2h/UoHDTurcMnNsFax3AXShidvaWnVQu59XduuVEf4suTdLShv0Liw7RqB1
lBGsBq76XXeUO4zDbXklb4KT9J8G5ewVDU0NUVtYwB+8B3tUdcpwlLiLaWnMPUZparK1qvLKevrY
AD0b5+wIyCeplGaR9aSt5J0R4hyZuPM+wLVWXcU3/RMg36/x3bC5Zlv7sSt5NvDZVslaSw/6PCZ1
VbRNO5iwhadj1Kdox9H7yH9pXboWBVjkOqwRH7h9cWWvXjqN3s7w2SVthUUUS3IUeCpw8xm+epyW
jt/+urJ0Ll3Ob4c5u5y7vpaDQQ2JN/T+S5iI68pqvTJqHNGgKUi3IW+fem3GnLvHoia7F6t8m3Yn
SRuovGi2NgnrlqKJEb+q9VWz0uUe+3Ca/HuVnbO4pDDNS2Xi6zeuua5/GiiZIyI4eLNLS6Q4Xcs0
L682qJYGaK4LDs3o5aNrPaaBh0mAh8fP7zhiQpLsmzGZx2pG6rSuN4S+xSrPfmf9t1YO1ijcu1TF
92WOlEgC/nRIHj//RhdXAhE1KiWUAsxzwnoVqmHU1OxuqQXenK782Ev935+P8VGfZlnvbwY522gB
UMzE7CnVqOsEbahFLAp1rkf9V+oINxUws4Wurq0lCFjiJr9HKhHvx911LtbHrJAHeVszOtt4gkJD
0BonSmNW73b9b/Qh1oXQbyIF35h27lYQy9FLoSWW31gYuAsGTXSIIMZODhPHgNwY6HcUQGwNi/Y8
Wmm2MCDeBtd7kDEN98EBmuZtpyT0w2mKQCRCqe/K3r10Hr99h7O9O9Q6ThgT79DEuw7Z5WiwnM+/
16U18XaEs207CgA3kprPVfgwnWie0Gwu5GtR4FJaOdt/qAggSQGY/8/f34cqLSwtS4oYZdH3C/bV
0fyXbyApnvv5C12YsndDLUfBmysMDxFZqQwiHiO4bVCUMOPqypR9zJRRon37Nkta9GaIKRnlvAp5
G/8L6wLdN6ShLVf4Iri1O7ryIfGuIYdQ9/44g++21dlq7rRp6FKdWnsjNwAQ5CPyOk9dHT7PyeQm
dX4whMKpuvshFQ+BIZj2OMb3DQCDqm89RYXGFmNaUz00c7ERdPQjpuBHaLbHbro3kl8DjBpxKmyz
04/+6HP9h70niPJDhKZQlkff83oGaB91WO4p6V6H0FZP2b1Bm78dcm/URKfHU0ZXol0qlatZQCTO
JG5rAYW0N2WWuTkCH1ajr1nFXogNQlM0dl7RY7f8m6nPPBJ1W2xouMnYfuiYIgb8pkoYN0Zj5HZp
xU6Cv1lkSse0VqANQhmzzVbEH06aCxdmQ4L6lVmtcXh5SBv8JFKjXSU6/hBVSmM3KH82YwQpIHZ6
cLaOpRipU0OUqWfPjKa1UvBDiyKwm7GwqOuH4aMhtI+S1N5lHVjD2UKbBAMi2zLKpzQOIRLela2+
DqvyhQfKV9PctyvRN14T0xCcbMbaqTBOVpveFFV/OwoTChJSjT4CxwSGN6I4rpO4P4Dh3PTBL4h4
bhbKvzQjsFOhvpEsYaekzJKROdH8WkLLh5rjqJAJii6hgZHbsIy+Srn2PU4bN0gtWGVU6dW4oOCs
1q4CLl/T00MsBm5BaCGBN6nKYhNk4i8V4F7Tgfj1we20L2UUvRaD7o2o6Qix7oRh+s2qXxdI/hyB
x5C/x4a0VlPtWS0Dx5JLuinZqomVlaamTgnnpRurY5fdZ3ztxh/XWduhi2C6ZjxB3xi24ExWZlcd
DV9z26Q/GgKsUJirg9ysy+pHZml3GY/S4jNIiXY3NoFL9QKwhn47FuVDkiteqEorbdQADmOxFI9D
tJoka03iujJaLOdi9l1avWb+iAjFgwpiRc++CaOx8vufk9/RVRbWfgYrRwCRAQlGV80tUOtbqSrc
YpGoGoUTJaO9HE5Hqbaq1VSirwqvUp8bVMC5m0MaNZqYeEGi3PvApmkBPzQQp8Uqsn1j+pH3M9CL
bny0IIOCtvNEMPO2Xhm20Yp24we/ZQnJhVh4UoX5ByTh7ybN4BqOAwqBzpwqjia8yta0MyoRX+YG
3EDmlbqwHwp5I5uxB5TYo3NrpxJi4doOf4Mkijc+KkhTXTwoinCYBv2kWZU9BqEnaqUzWSb5CyzU
LHKQIV2V8rQtddkrpdhumxnmi7zLwhE57XxTNgJVqGolFrOTtcdqQDokGW9wx3WyTFqLKtakrJp0
+t1Byi3DiQ0UktoGmyzU9yqwjUZ5LJX60eiLb42SHeRM/wLP/FtjZQ9C1W3DCoprhKG1lm1S0tMk
JZUr59WU0CiEO5clNAebwuY0+ZY036QxAheENnsfbNNqAB+EoZRMXQkhF6kRbKPicIBEjACPNyts
2G7A/eh3qf6MyvRJTpUDUng7ke4bamErvU/smY/X0QmdWwAO3QjZdMAnpQD7Ea8JlX7EJp8KrFUG
a2lu7hFLB6GHp1cg4gk0vqoaPkcCM9RCh/VzwNUt9oICys6D5sbhL0NJd4lCG6xKPXX4EkoyPk2m
K5aRMwnFXT/Wbp+ZR6uk8djGNxqIvbK662j3tYECbcEy1lZuIi0zh6Jd5L0d6/V2aPt1LyAYIxS7
Ku69vp88OW7uwsQ6pY14TMeTUQBoTCvNnWtQfProhI0Jhp9zCJra/QiCdgX8/dCJM/yZ9kp0soRy
Z7c6eoh4acCshyV2TtAby6QlgeeqHSFAzRCp4uQu96mSXwuDLl1+S01axMDbEj8IhCDCXTP/Sxhk
aSjwiCA7hW+m9NMoKrfRlGNcW1dSbeXiu70Zcvn/b+54Lo5pGtVlyDxA7CV7VfPwtlC+B62fOLrY
3/gB3GSx2iS175kCUj+BcCsAUowDxRbFX1FaCxtVAgqTPOlKfNuJ9U8Vzm+jAv2s0jvNbJwxU54G
UbsZdRXC83GwMs9vgVT6s6213b5FO3bGlKUo5Lve0K6I51wsH6FbBRmXJGUh5b5/w7hqfMOKecMp
7h7zIHcI2ndBgO188RQPP1LOTX8CDicPV+b2UqZogkuQRHiX2gcplMbom7KQGDhJthn+IY1+gLU6
QJgT5V+tfiOI4eY/jgnfpQJnr9qrsdEGy/qZ5hEB26fpWpnz0mp5G0UvQemb1RLHkimkM63iXjfW
0qOifoMrqefmlcLipbzyXeR5Ns4kpIkW9VLgzfF8F5fdrjd/qdF4o+YpeDs00ISNWE5P/fRjEBB6
j4MAN2HjEEsQzo3CHTXoGcY1dvCllfTuqZYc483bd81UB3lLPDzsWqTJYq/dDJ6wS3fX5OWvjnS2
K8NeSDvL76kKUqwbZNOpAWu0vooXgAyckNi3qcHSTdEO+OP280V04Ru/e8uzCLxoM9pKfzAIypMI
q9ziM0h55ZbEKp+PdCEnezfSWdYnwnqosSbjLS3RVoX7vPzpa1eJUZdzMotiAEa6aEOdZX5Joyaj
NjKXjTu5iBZ+LTfAqrb6ZsDS/UrKtKzLs5uCN/q/Y50j4yMtY1mO3BRFfZv7hu0DUf58zuRlD382
xFl3X4ujtBhjhhB3wrfhpnjOvehZiW3t1TJWCXLgQNrt5sHf1/b0VTQ9+TW/E/6b0r9O2YGqpSgj
1XOOMejQMgwg7tPKCY+CekLpLepvP3/Tj/INKjz1N2OcZbihavmCUrD61PUk7ybhIXdirzTQXK8O
MSaujbdYO1xva1zKe98NfHaMYupXpcpSUZn0ZjcW6VabYAvGv/Vk8rLQ+qZNObSjKl81/vdQRtMi
Ke5ENd2IoHWuzMGFBfXuUc4OwhhRHzEtOXBBePvZGmfJ0JY2dAkOpeFEmFtsanvYXyMxXohD3o16
dtCZuaEZdcGo1bz4dZaHFIfOcAL3WnGxTFO9RtDoGsX1I5Ri+d7UxmW0GAl+zsv+RdCLddAsowJ6
d+Zt8YVwdt3AqX3CtODKTv0oy/l+tPMWgKBFWK4uoxmIJSoBqLIs32Nv9gPWzTcDEgFSQIAi5zso
neB+C4coPze1XQJxXtLCnb/rB+mF9ordkirk/vRYVPkSxtpjlp2mKnqBzGs52M7ejDEywWLtTHjE
XlkfF47Qt3P2Z07fXEm4bCqjsqyP6Mlfj4/yLz13Uy9b97ZoICy7EqpV+Gw5ys8r415o5TIuEAoU
K5SP0kxhX8Y4F1KmmSNMHnydAqNCfqqtdIgwmdY6lRp7iyKkDhDv87EvbgndEEleLU3FD+b9LVzE
MYADSw5AMvub3LgpFOnKGXtthLODZxoNBAPQtfGMCmldvErVyP78HS7csVDj/v0OZydMNStdGEW8
wzDF63ZuN+Vg2HE52ab+/PlIl/oy74ZaXvbNCsEKV4e4wVD+MXmJNtU6WodolIP3iN10fc2W8OLU
GUipgrcGhXaOxkCTXB7NmakDf6eZX5PBv/L1Ly54ltyiCQb37U/k+OZ18rhQMVlUAw+6QIPAWZM9
+8mVUxftp4+XLD/636OcRSYxwscTaGNCd10r3Uo3nCoxVrlQY1qq2aqVuCbuBa34UkDvC43xV19T
Ipzn8Wgh3UMhm+zNqwzs3uKHphfuBQ0z5PJLED4bCZqtcnQY0V1OKwFv6N8pXIS0v5eEn1FjOjAL
KWH8avzoFJjibTmVqMHGi3GubZa6pyrDIaVcZkMs/8XT/fTTb8CoIONGJzO2TkYm7Oeit9U62Mw5
XoIoQsx5swn0F6mWXYam+Tses8wMHaOMstOArIUzR1nq5GHIHz8pg+Was+9paJ6pufJYxSjpm6Be
lZ99kMJXS5kEYRUV5RaHUHsywv0QolEmlwgfCKtaBvAQvYrlYapgkIj1jdZ+FWt1ldQvsWasqIrd
l3O4rSbTU4X+pMst3fvURGEInRjLT12pbTeKDjspVvCuVeJvvWDeIeGy9bGoTq1EBtWrxa7va1/H
pIBiprrJFOgOfpF20Ilfogahl6x9mYqZbEFJnqX6IA/SSu7lm7EJCze19G9dFCtexg/7Ps7jb1Ep
dTeUe30FJQcfNMHcgip4UprgpEXtPreE+0GTZZugACftHwYay6XRryyEc1vzQe4HinwMWne3Ri3d
GriwNyDmEug/RjxsrHHcVhoicBi6o28W7hehncmsMjdE+0TMxA12q1RXqhc/y15hPB1GXdnKqXw3
mrdIBTxrU2k3prxWjf7RhPwyUeboJHOjobQbTyCZe1Rrumrja/oNhCqnqBtXSNJDVT7Ejf+cJtCj
+tfAHB0xgIOLo2smYnpUPAUNanI40dmagWBsudQ7p1OD4ErSHKzkZIWxl/MRpq5xjahfd2PkDvK8
T2nRzHl4pOPq1CqG6sB8TTTogzE/jIN4N5kwVJRqrxdflCyz5zDdqDOf2UDgqAopkBf7coq2eWk5
JihhbQ7sIY22GNF54ezf+MPXjO1VzveB6O9n8Riqsx1Jt52BRWx8miDg6KjKDC2GvohHjEgVF2NZ
gg9f9Il7u0WoqEEVRZvNfRscrHZbJ7xFXqCWHDmFDk0xFvVjq1LK1F6U4mss+Wsxqe/GKvLaGLtG
w983U7Vq6N8C4NnLRXUaxKRBRFmUVoqOM3UefovkWLNLfdxoMAYbODgtfJ0+f0T4yC0xfdQBSGiC
dlt3EasGqSHfXFQotFsB13K1nnHLRhZJKn/QIqZ+hxu6roEdxUHdCG8M4ZViGd2Fipqh9rUUxFU+
7GLK6qXYPE8W1EVDvAERZ8sU6qEijUPmqZJ/MIKnJhCcKb9tNXVbBz9amJ9a09jJHImIxsPdF78u
1UKxrVY1jgl+sGrDYVeom7J7CeJhlRJrRvjU6/gJi4gGUrP5GhZ0IHr2jtw0HrhKpxrWcviI4EI1
3otRtB0HklMiZ5xRD2JD0TNsV7KlvSYBV43Y72Is5GSz3NKLRSsH1aUOVWthJ4Sa1yYB5xRzpLeT
rSeKo8RA/sOS02CjZvpzopQIMN1U3WhLNFy0RPFmlHM+vycv5VXvjvyzNLHvBSEfSsBp6bbdllvJ
6Y6hpz8GbihhwooCWuehzuRQKQKEk3nBQ4fdVff1WlyqLun1WX6HSCDwbAhLhMHnxcY6kMPcqMh6
RNiPvlEcab4GOpZ/ymkuv9UZCJJR3GAi5gRh6OiStJ8oHleVeSh6vm/1u6SCKuonNZK8zmAlKvmX
KID3XiN7J+LrKn6h2r8C2UST5E4p74zY+BFXmk6bHI6X4esguAu+ul9oT36Kn/vYddmu8FsXcexD
pSP83EuIRyGipQrVrYjMilmaK1+eVok0X/ksf0CIZ9OBVvJSfCU1IKZYbuo3930HcHlMFLCQ6mTx
mJU3D6O+aiuu1to/qPKx6277DPZtiYylhDJWSPlcNHMnUbvSIY4/zZMm/oB5GTpBDQZFKYKjUop7
tJZtRX1Aw3iTUJDU6o0gBou+GT4HKL7d3KtU2+O1ISGUVhqPXacdVZo+ljxuB8SZbTnTcmzPhcdJ
CFeLU3vV5S/QqVbF/NMU6MkZuww7DvqUcK2hc816gtK7ITqpFP+UpCjajFw/lFC53NO29rAPQYcb
fnT69c/K/v+OSH+nGP9mkzsv7cvffmFv0U43L9mvf/79y8PfnqI6iPKLVkjLn/2XFZKu/kNbJMMN
UUWHb7Fd/fvfhl9N+8+/Q2PGJUmDi4MDGdVj6v9//9u/rJAk8x9oh1pLtYcyCDhIToym6Nrwn3+X
jH8gbSSLlgaNB01exCD+9/9650LdnP37W/+V9zE1yp0aOlYoMmkLqJOnOSvICaZM7yGXfQhSvSfT
xJ1M330zMbd/7ae3Q7w/dD4OcRbv4k/AQTQwxBiqR7Pg4IPtCRix56yLwuEK4+h9eeH/jKZbAFTJ
H2X5LINrhT4JWmTanRqpgjw/FWp2KIoJnTonKOJHoeiulDTPWCJ/jYhQhqSimGsgTHJ2uFtaUVfi
PPmO2cNqWxViui/AqyaS6FT+tK4AXEZKvy+mYK2G8JOy6aad1M0UKJtlsqc+t2s4yqKgP3w+8Zem
AvcPUaJDsPj8nSWCUgwHoJhH3ylC4R7ln00IizCRun2wfOva/BKk4xWZr7OM8F+T8WbMs4yQLubE
zTP4zHfvzhqXcfpiBNoqn5wyn9cl9gZjTiQFGVuIaQeP19xmLy3oty99dqa3JnlLXfHSSN3ZsRju
QjXZfD6vZ3jsv15SX+Bf8B9MKAhnaywmRC9MmliO6Re3aDI856bKCR/uEmy5+mmrZyoKed0erwvb
aotbbsjZyNdXnmJ5k3/fXn89Bdkwhs6USUXlfOvWKrjzhM4Z4iPPLcLxyTg5c5s5U5NuktwCFhFu
hWA1BWRlmsUC6Jxueqoy80vYtFeE95TllT88DOLDpmVQwDeMs7KG5U9moGAz6CjDPvfhbo4ZFHxq
qPhICHrv1hVyjkaAsqH5JS9npyAkE7vBlSd1Zxk4+FQjuMrxxiSHNMPU6RD4yavORrDZjtmzYpwe
urKF4g9MpJ/J7uweSAQVa7fvJufK1F5aRGxlRI1R2mVnn33gqi5zXQ0L32nV2eH0ptcfgykBySsD
hKj6dRliA0LbffY711K1o8zumqzvSMBciVGWw+N8Xs0F8kVvWMEWb6mVvQlRMt9gAw+5D9fOEcfJ
i4ZpbdXZbYkKqBKjuCBH3tVO3/KxPg5KVxqPBViG53wDJTAlv25jNrH4GKP6qZns5SHaVTnl8Xnw
slnBN+qbVMW2GGu7uFcBBxFUJgAoONHiAsfQSTjIk3XoIsA3HfhBNv+M1IYAbmg0gjs9GVzfOhXz
DRmMPSn6A6CjtTiNJGHUX4p0Y5UVSiizo8+TM7CsSW5WvZU6GsZVPNekXSsv/SWe/OG9DcpLKuJH
Mi4a7yd7Dk0zEVoDOR8/2Uhq5pTWDnOSjak8y2O/T7N224NnaXwn9XHEQ6qmRdQGWQc3nzovGrtt
X/TeJGWHNnnpgOBYiL/EyqLCEH0fR7IfYrBSa+1hPFUs7FFQ7XLqPdXXEOy2DobUe348uEadUXzs
PUBRnNn6Zp7j+6lONn2NIEYiuEbS2WmJdzH6FbKRbka5d0eUJ4MGTZ1MA1PSu8uEi1FsN8iTTi1a
0ShiDUvF1sBMVYx3RK/IjmibutVWauEVprAJrQFKsnCjU81YkZX2wXAjmuNG/x481mG5n2TBo+64
FemvWyFyDrG+GicFHA2HTywfdaXbJ31sJ0F2sIze9dkNRcRrKBM6mIG7PBolW7sbgvVgsZ+nwO5y
JN/kXYzBLmd2q6ffq6ndK/W8hty1HRTBa5pxXUU6CkHxbh7lneDDUzAhU0+3+Lptlplvp2FVKOiA
B4Mnq9FurAM31SZHVnpERtWdwI/iUEI/s3b65KhJGAsF07rXw7VJ5aAFFVY06Rq99keAQC9cYO5I
a0AUSKHLerwhT9gnqvmUSRFAv/ZkNMG9fxMU6mNVNl6mGwvkZNeUPS3l8K7O09uAip6By6ulgpEO
QrcL2pNpClud80ofk01l3JpokHA9rwuQPGmJ4oqItQ0iupb8BR2KDZLoT/FyQ2o8N6rROvETFe8u
drU1aI2kNsmUIJ1yXhb675Cvu1xCyxevcHMrIBsgsV2hHOM/pmG9KS2qanm8LIN1mAAQC1TqYDxc
3XlSynmMQ0yMaPrsaBE7WHwUI7YiBzG5Ib5/BA0CBgNpJHh1LhyW4Yp+Xgdzc7L4aYsMPOK1jmq1
sPYfkgDioZHfLoMZ2rSe095N9daLmIkedFrDZZD4kW1SVCOz2UbWsowPyPJsR2Hehj0AMqxPgs4W
ChRLYow0rHGdy9YBFZNNObZ2b4zr5UwWgIQnPjq5FDDTcC3zRlWsbQKQZmoX3qfNsKrzjOZZsJ4H
zel+YzPpDQIyi7G7gCR9PHumTPBis/eSfp0LD8t/0Xq+N59kbLqtgq68CYRL0/QvTRq6Y4u0cC8Y
e0SQPROt3pBQNs4K3qBYLY9UdgirkxtnUrNFM9kWuQ1zFuc4w29vWaD9vKGGoWs8arZbLA+WP6VQ
VpWayRH5FjMfMe0RPZgmyqgWQB1Et6gxagrvv0jBjq4PmKzsUmeZUZM1VqiTg8SME1QYdA7EWkGP
gBHXJSJkGb9KVHJUfVrnBWYXyWDXMgrCYmxLFFQLkcKKwMPxq2u4jvl5IS8WLaZfXN2pNq+Fvt0O
6oAyd7KhdmAHseDR9l6rsID6ECuGxgoW5aF1iOStaOzq4DfZ0C5BKGKAOD+M4XpZzK0eoVGq2UOW
3dai7MEnqniSNOSWlYMHPQxdFa0aUWX9y4+mhLKyFO80CdYbX3eJISjn2FIdfQfQukKHmtI0svf+
3udQ6LMMPVIGSaa1zE/GLcCute+fhwaXgi6q5Aj+L5Ig1nnQNdeVjgOgTNfLrE+G2cJgGtedJl8J
Mc+A938FdxY6MPBrQfhI+lkYG/tqWlamhQl1puF0Fa5D3rDWEehPi9vlbCvQuRLhw0VTtunlyZFq
aOrAqipWRdE6JqGnz/abm3ltjajpiXw4zf+q9MlzID226GX4ZX3yOVjM9qsxpgdf1NCTuhpKXQpg
8DW3iJRNUrI/4vFvAphWicM8803LCaL4uz+cNAr3FAptabQeiSOOCfjXQVM3sazsRv4uJPR38u9o
fr3OinxUNTZ+rG5Mqd2Tv12Jrs668f+aZljSf4JoSVfPwlZZS4dUSXXLmQZOC+Q9mqK11Xx+Hdt5
3WaZM1udSyvKNkyg1kP1EhmtTe9lk8Ot/i9W1ptHOcvWxj4TsgY/P0dTxhujCmI8NsuXuDEePx/n
rBj5550xXETGmBarxAo7S/n7tAL63iq0j4f0eymqRx0Wd1Gj1i/lzmAmzDUJGt5UhjE5HWdTNnd2
Ivf7qT6pluAt14blY/gpQkKyrENQnIBne1nHERF2V9L5M6DGv54Wvp5uULkkJDubFj2Y6pS+h+V0
CMALU49Ayuw0AhfMF74cOO0QyxgZX17WeJo5RsdamZO75VDMiDc+n7sLpQwYuGhjcutCtpPOpk6I
DSRbRtHCHuOZbo9biN1+yWIiIt40v1ZZuJC/4wes4HKOdyT/cD5aqRpFklaWI8fbrFNcPV709E3E
wcDal4Q17ZV+riJeiPwZ0sIVl/oSQIyz2U71eszaiCFLlYiES7Fjq5o1EIDEpS+ONq56HHwi0Epw
l9+yFDVwwfY6GcI/kGp/cWZlyTRJamc7Fa24SRncSWV5zPJGm1LimvQwWCEwVwtblnab5ASH2HXN
0eiVWA91We9WQ+8OyFfOij3yxzO0dgi50KYLjqaeHXodO8nXoOKay4SHMcFMt2pO0hTT0bAOUaIc
zRCVjLq3owBMRQOQjcq2Wsd3GR0Io9c2ciFClU62NZaKFKA5LcN7zh8xrQ51ipp/5yQIALK82pF4
Pg7dtlQ2LXejiYuSYnbuwKBL/WK50Jc9sUTgHf8tb7r9csKBE8bYIjgKCjqeiAZ27UldTLrIAaZZ
3UnivDbJ5Jad11lcw019EoiphDK0dQq3VqpulpiXew889xIzi3N6CHDcFKAY5W28C8Lkd89eVSjj
oKRxL7xSWTxVhEkUrF0tmhdmhKeXJA0geWAKuEv8LAED90W4zlhI9OnGJ4gPReHeTBBblII1HOed
AES9NeSdKrd7HQEnNA2X62aq1Z0vP0eVf5+q4PpXZEr7xkJqV2S6C+uAF/DB782DEoM2H49jkzrp
3NPxKlZSF6x9gouUklBJRUxsyAmbx4m2IOU0e+IWWyJFf8ZFhhg67F+E5EGH4hiQo1SkS0YBNh4n
vImmd1qHu0FpsYQkHWyrk5gF99Y0YpXhlSXZAj8AEWsvz/ZLnUmxUJamRDAqx6F5VrR0o5F4Zkaw
tjJSiSRcj3yOsH+Nh9LLzMe652ZF9Fm1yCrEyI6Ie+Rkwh+q2WX6Dz1/5q+YQIu24rrL8QnHsqFu
J/wrU0daPKxADhBTqe1eqqY1fpcuWOwfNYbPuq8cG2F0rMD44pMd+xaJRD7dLI+JW4ytJgRBMcuI
7xdY9H9nAtAa7J0+3mjZqdEfla4Am0aK1zyDn7GrIbtd6qimT+CLKqJUKrsh67flFO6UScMUeXbC
KLmbJwQ7C8oylFwKDXQ5ZZil2qu1OxLLY96Hbi1qG6HmM/CjugrqRyT40QoPjO/E/ShkN8LkLMXC
Zd3q47QOOIP7ofeWPbcEIJnVbCcjOUxEG6qYbSp9oCzSbpE8xeaL7QOPSSaniyCnxgOkIaFz9Yz6
bGDsaejRE2KaBT5XxAciPZLQhxyHxym8mcX2GvRvOcPeZfkIBy1oTWWxdrZIWN9n+Vg6xR3zQ6YV
CA9L1pKpoyOr3X4mEViW2hJvRNhLGwZPrE7rxtcQObPuP79L3sN0uNh4DGr+i1sFonzI4L5/jEKs
ACUoo+U0KaubXMdHvBaIKvlIa38+lCJ/uLiWSiUugbJI68/kdH8/mATIIM+FAPaTFu+we5xW4dTS
iW3Ce/Q3U0rlnVy9LBU1EK13Ai5tFZdMqEw3ofBzIPHstPZUVeH9VJiPSc/Jpcg70XocOw6YcPCq
lNLOOLwuaCaMc7ehTp9XMof9iDhtzHBZ90Up4ueph8oq6MIhTqLdMDVb7X+oO48lya1tPb+KQnNQ
8CZCmsClz6rKLD9BlIVJeA+8kZ5DL6YPTVKnu0ix7hncwY3DwSG7q5AJbOy91r9+g3a1mDA8MUUO
8+UBAByUJS9XrK2liYYQ+ZQpY2+lIyIFLZ51E9WTOa2MCe0AhqJ2kV3WQdDtLBqOwlAOxQVIAiii
MeITPcqp4fXEaP2IB91KzkHaC1LsoxaxSyM+WxcDjfBZiIR1kcLfjyMdfgcRNl0UPiTmHEE6m4+5
NB2Hlg06zsjh1Pfj5XIUNessz4AvOXv7nO3VWj9cBmyhNWgN8Y1wKa5bmNW2SfWttdKbrjDQT3hf
BKSN2baFGSjnwBpycBplnKzo4MbyWbzozOLJUSWkziyELRzJBd1I6UzjxU64L57lLGLHjrZ6Mq91
NvRJhAGhtq9CHX3gLqvYF3ORJp5bwdqaWOf2bCACEB2T+5PWNi8ZpVw5ZGvSdc+FTiWuMC8PK2Gf
XcKHVum92AJIuKyTqCG1rgreg6onk2jeDvfklvpDnGwDc2EABJmtccIvcIKc48MG9qXwORbgrglD
HCZFnzNIuVAmtOZekPF75WOAWd9IQesvJ1ol0iPWlY9MxDZBi1IBj2MWQQP5T8nV9SjRAbPSJkAv
WDtrM5bdMXzqNA6WMtqWCR6udXhaThCjNO7IMUbLhhF7mu8ja1FlSY5aCuSJcykrYSZdb+Jc3aZA
jogZ+PTpejlLrChzL+TKYdhrk6WDCSEN+lIETMLNgoHgsHQfDDTleMYOTbo3BnJSxc2F3Cs74bwU
5lM2YEHJy5vm/WsXCve2VQ3cPVW/LYR0nxdkOZmfAZyy3BpWVqCuG3hKdK5gJ8bgTvFdS8xxQCiO
Yk7u0iLX2m1qqudE3EvE5MR1h894evMDO7KybdS4C6yUcDwtDZ9W11el2L6qABfR0N2pOiLxPH7U
Y+qeCJfPzMpeiCK3dblclVN607bGPewlRxjjdSObJ1ULnwbMI+IheJqYmHMbjVscfa9VEkVynahm
87jgSws2MLCIg8Z8Hw0wgwU+4jjHv8MRGELDcfD0tHO6QgPmGxjes70W4KMl5yKyDjIKt1b3rMfk
EdBdTcVVLbRE9CU36iXYKhkWDpTSy99iYrhdunpwz33TyMze9foQvi1lSlzVL6ZUX9WdcG+qI6WL
tI2ya8VMgAVQ/cnySpjwglrw8TDPX2a59pNMQZ2rUb2q0XZp3pJ5+KaB+5s91hQNGiryYSifv84B
MRbBy5hIRNe0iGGdEFpSHi2YaKPm+wVO+udN/YuOYzlASHtk1MW+hmiCFvvXPV2MCUJQ2hyNXcL7
K18QI4awmUJsa5bCSvCX91Yv1hNBWd9c+q9n15KHBj2Wzp4xyVezpcnkv+kqtpelOeHTW+FYCYQI
aL6gOJhmrUBJIVVdnhXxBXPtPV3lPo6ydYzwf0GKQtbuj4/0n0BEuC0y/vmfy29+K8qpBiJrfwzM
//Vvh/iNfPPis/36t375Icbsf3y8hR3wy79QgsMUuOk+6un00XTp7xcIP4rlb/5H//APvsHtVMI3
eCs63PD5bSFJh5ALflxg8/6//ru89Gj/48+J//L7f+EpOF398vZS/OUn/mQnmL/pkBJwNVZRsInq
soj+ZCdYvxGwoVvwAmg9TWCof7ET5N/Iq2fuCMCOJTLF1L/YCdJvaLiWrE58RnUEcca/w074gs/A
wl06UZH55u8Tzq/df1nh3sAalxknw1yby3ObosZE2/kYF8O1ZJR+KmOwTeVEQgGhgzoO53CI1Fn5
1Hq4Mz/duuvfa8SfmQzWX2QEy+dRfkdN8LzDTODXd86EGoXVETETWJXf6IWKXoo3ABf+Nyuz7hIT
tqjQ7qWwfdTnRLCTeFeaqZ0xSczqirZvPBP7Yvdk7ZpUQ9I40tuMbqwp9LolXXWzqgKTfrjfo9L2
Eb5bfeWISOOFLHIFksxmlK1BvCpqSwfHTmK3JyKZrOvFnLYrzrJ6bRYxbpUNKWHdBa1vfN0PGN4q
Ax282c6FL8b9s6LEz2DY+Mdc/KICH0dhLnTCtlSsvUnNUqgHob4Lk3Yn6JVtdZOXJJ9hB8guvl0w
7R7KmzjYJzHBJyLJK+NnGKe2CFt6PFlxjGXBxWsBZmsVNfFLEefciK1iHKVecZoqY1Lx1It4llnX
UXHImhQTfDzqUS8Dutq6AOvS2oWDurj8OH0Nlbah0hALR9UemnSTUizIl9ovRcMztU23TIvx6K+F
0M/D+yp4SPPbGdaWge1iDxbBlMvmY9oTzb82PQTxNqhM8ggQnguXXaPQHgacEQrsyIudwpCu6QQV
f4zxigzRm2NBikTa1YUQ8//wMdMDR9KnglGW7NQYGDdxuJU4jpp4WufhsdSnTXEJR3wEWlsr3gXz
fUA6L8wU2oOg7es8wsThpk6MlVTdy/MNzsDcrsyiq7ZGhK0MrzQh2UQomZUY0iJ6e0I08RG4L2Ke
PiEs7RzQKcg3kVQ4UUB8qHar4R5YLenqddPYVl2eSjV9qM1icCxBZjI2Ky+IDg5iBQOvVJvrUh1v
0ubyFAuzSamjUr6H0hktL33p9GENBvDZXCqOqj4UlToRbkl7mJDghm/+aMJIHot117HrX7rmzSwb
nR6OIVwtEmCHB4+Mi8tcp7eDeOS/OdzOXB6cGK+iUpvd3OLrCPNWDcyrtqy9XPusuicyCuG6nQ1e
Khi3jDDID5hPQVQ5l/Q1YZJTDh0JG9kmaJiomi/dxOcYXpXpLdJOAznUhondDNGUYjv5Y1AyedBs
+kd7aEeisfHISbFaDlgtpGRoRE1Ks592gVMKqWOZL22DqVBzPaIvKVtiRnhklz1DnPssG27k7A0q
+Ka7BBjV5LYy3ytkao6gtTH3f8znq4tRNP6Au4XbRPq+sKRDU2M60Bok4TK2UEka6M5KxhB2eJ1S
7qhqvIb1Sc6lbRNsTTO6GuYRauyzpLVrs6nsnOCMMLuQHGDeZhPvw21gnbvYWmfqu3K5a+eD0d6U
Ue51WNGHy0K4VpWtkZWrWQZz0T9jVnpV3c7ig9FYO22WPgwAqWCVzIGn4jyAnX0sELjQyc9ivh9K
wuz5pd0keyxvtzDNfVpEz2ojUdlJta3XwmsakiEFXtErgdMa5rlXVEZEwV3c82eEXJYqFlWK6E66
uQ/ME5YpTKXuxFDZ6WGwbVXFVxP1rifxQmT8F5RnvWtuaxn+CsTtlndmhjjfZuOTVfaHKKmgh3S2
Yh1FXEUTysu0vr9AIuiZTw9tsEovgECz1B9NoSrtOmlftXnygn72NBDGvnhte+WMhKfFwCa6yzLr
rbY2l+EJ/hPmGomrSv1q2ZMy80XrsWIw3rv8XR83E4In4ynAfMKM6mVbcAoE6SbnSSceLz2+DtO8
rkw8V1Jn1NdVlsBOVm2tvayjpKGIJimDhgZDD2hOYjdhzMUIEwHTVD3K+gt8GJuoalurryf1PQjY
cWLlkCtHq8GvoG8PMVO1kqjkDGMMkcFtXmt+0+OGrAvSOtMTNy8mNlLUim3tlrAwzPKtk18S8k+D
ETYuhhRJGxKLlNhVm6+aaHFpH8K7SlL3YUjiSy9dkUm/w7Vkl7d4FYX1i6CGG5FikohBHBigQMcx
YayNSMN9PYzLxnjkkHYwOrq3knZlTcFWrsOdSC1uqKJnDsSMYKlyIAtlHRrlqzlYGxF8rYtz2cms
aY25C3bj42lUo12CXYqJ9G2MxZu0pqmf2g99io8SozvIw7hY7HOWZFa5ai4yG205IldC/d4Y4r4U
ORViUd2EQ6a76oh3OzOkdZs2N0q1XGrdj1e5Wrp6xTsfS+qR6CzbMAJigpB5qIOr07ItCZtWF9yZ
vC8lwlpOCHUztljvmOUO4w3gt3dzgGbRWdtYSdxG3Jb1Ld4xdimwDjO0W52dWpD10aEJ7FxEO6/G
7i1VG45knnZwKrrYbSYS11oAsVRcCaq+MdpTbIx7Lcl9saqcEtN5U4lWc3WKq1exE8hstS5gfopA
7oVW2UE0+0lpojxImHG0w2nqcmyy8J0pL85ySjIFYdQ5EfFdYjcYFJkjqYUz0qgqRuSY1NuXAC0W
RUqGhoYxrBzKToQHCvRqn+7tZhzPXfFSJmSOlJWbxh0p4oYLLOZJ8x2+p57VKg47rzuPUA8M1F3a
fq4LTySoOO0BWx7qQduMauNXhWRX9AIUde7QC/sqJk8PR2ASrUjuPQXkshCSlhfVJo+UFRmLpyAO
nVaYvEgQHX16j2tOPWLMRxrZTnu0wCmj+gb9wUffnOSiAL003HaBztmC+x5pfiKCzqekMuQ43WCO
TfhJPz4RCc9m24E0wMKOzkTdmvILgw34NvLdFD/Fc3Al0aBWPZFV7VMGk0YjXElH/2AlbLrCa1uk
rPC7psx8SbyKx2xF+IEtmhtdnY54WSx7nVLnjOoYdbSflXnCFtPWoMCAoAnNAwIoX+JexZnlFKD2
MskhVkuiF7mJMa4sNeECENm0jBnj/SWhTVosWUwQ85QYqtkZtDutf1DIMG0q2Zu00AYLOAbxHhtO
AqOIZumvcoz0zTLwCJ+y+TlHIOhM1rRbvHjuCra7dNCdnsKSEGXsU4TNRU3g1DN8JcZLDu+ipL3S
NZxNouxYG5fHcVwL8r6TToVwnaGrnEOBfau8g4Vf9Hex6YfBZkzupvCJ4cmDGqYEFhE4Qc7VJjbe
Z3gaeIZhsKSvtRhYWn+PJ4hGUGOIOeTzCZ+J+g5h144D3WZ3PjMY4LyygKJn1e+G2MXNGlLE5Mzd
NsRbT0QhVLe2IJOWkDrY4hzrcPbHgQdjPPRsr91IPTRT2IarMLb8hW5B+bLqOiykhn4dpMaaDCw/
lCtYe9E6TptVzllNj0BesuHWfZ/aFeKQWMZypLS7/nKkWaSyZB01MQyJxQ0i9w1UPYJxYPZLXrl8
sCDjLw+hme+q6coU0KT1LMpoNwrpVW2K9hShnUbhwCZAmUeGJn6yo9DZhv5qNcKqp6BoDWApfGcs
hezJFoTQKhH/KFjGVVv8BLAIiz2NpPRxQiOxNS+Vk6M5qGbLqWJ536jPIhvTZWFKrS3hSgBbyrpX
bMnQl4hW7qRi6ufzvMn4QWwQ3FIayFTI7FaamJiITk6JW2ESaqbyeoyJzSHZSM3ILZBAv6TQmXUi
FPuzkb/qyttFyX1tID2qa/0u5js3q1i+12XchrJmi8jPTZRFlPuuzMluTLaXMsPsFYliwVdPR/hy
yQpnKIdB8dripyyhJqIsJWGoikJkRx2ZGSnDjLnNN5raHbJI3Mqoo+SS6UCSLL0VrMsmWMOrdawp
dnUGXhPRZZacnSohew+EZ60VPs1SOl+09jrI09LJGkWmdq7OLWml3/WAdHj/mh783pEqCyGDxUoD
+BX6uIhhyVBIZhK7Wfzk+7WyElbyOln9c6up/c1lVIXUIYIFF0biFyqi3JD+Z0jolXTOJrU8GCPP
b/jmu3x3EfnXbrbP2mAgMx5RVFnalvpikV5cad9Qg38Mxb/esZ+/CmDBzxRWqTVUqcgXdy57+DQ/
q5v42XKCtWjZGBFRjLhgoG63xf/pG3eeX1m8vz+qny/8ZcKCIW6olx1fbyxvkNBb7Az//JC+sN3/
uALZqlB0dFBRwI5fvlpntlYzx6HiNt7oQnp2qQI5lx1hlfnDg/Ld5OpXLs1fL7cQBn7i0uRaIUKC
E0gucJcA0tgLyOxqHNOtHAS3TueqfrKNVoRrvaLJm7+7/N8ul5++7RfAMe50ZoEGlxfWxhVcMLe4
oS433cum30oOEIbuhO53VpRfCCB/+dLql9GVOIgKbALu8bDtPM2vVsVc2rBvXd2/sJPv8BGtGud7
79PvHu5XEniRqUQ54CzGuu3d2ZXsxCX6zTNWuTfttM03S2l5C76+JYu9i6QCnxnq16sZsTj39CQK
I1tb8XXSZWtklQ70vE3qtR/wFL5ZvIu66B+v+OXtH0IErj2ecSze5BaC2UZ7NPzhXnUyT3kN79TN
Yu5eXWNNuMk2yio95V7s4j7zHcPnVzD59wf88zf/sj/IrQ5tAytEPkfarJnCbBfjS/LUNS/ubfnK
TP3LE5m3D/P7N/d8+Yb/dM+/bBBkOI09sYCKK+xgefndKnClY+czs3am9Xfiy+++5vI4fnp5mUfF
7PZcbBx2JgVvilAySF41vf/m6Phb0PTnG7p8kp+uVLaMhJSSB5ugNrUeSM+msg32oyP7qXfB43Ob
kGHsfnMzl5v1Tzfzy16otw2WJ8uJtYRkXpUbxQ3pCm1ToYlhISlwoe2Y5K9vlvHfvqY/f9svm2Iv
qgwezR/LeHQl9+KxB+vu73swKWDf2df87XGGHJ9zmX73r/nTkF2NrhUyxRW3894snOZgnSjpbVKf
d9pRWUlevYruQE2+Uzb95ZuqIpxTkbID6R+V/FcPmyjSjRQwVXFbt+e0Iafg44IZi7bVd8NauP3m
eX7dkL5c7cf46adVlAN5kBRfK279uJxtyi46W551qDZY862D03fb0V+g9R/XW4z0yFtBlPt1Awwu
HWiUxPVgXN1nHq0RYUckxa//AyZMX7e+H9eCvsuRrcF3+yr0kFttEK2qX7acyStOOd7D5UP+8DY6
gY3508oiuOu792M5p35+P5ZrqvCGUZYwHkES+utbaWZp3F5EEiyTvU5c1+WAxdRpMZn6zuf4L+//
lyvpXzZUgblgp8JjdEcfB4P6VnFTy29fg/XM19N5lHfCBh/YH+vlP2EAd1V+5Oe2/vhoDy/lf4kJ
G1vd/3/Cdn55ffl1vMZf/3O8pvy25Hch3RItlhnU0X+N1/gjzWSCJP0xX+OPoOj9qfDF+gzFsM6P
6NLP4zXEv0suCio7pMQ/Jm9/jv6uf19s/yT+/TJCJsWFjwC7XESwqeiq+JWcHUDfD5TOxCbfEZ14
HW/r9eTrfrT9torjHvy8+v+40o/kQYJWsPT/dfXXrT6mCKWWtimgiJttDvVD5WabmOKijx3tIz5/
e+KKvzJo//x+/++q5perTjIx3hERLy75yX21mbr34O7S3RFRFk0+OdV2goJKN4tj3J1qea8hxY3K
g5wfq+JoPF1MW94hejkUXnzsZDh+dnFPFNuddN14zX3+xJQAjOdTPE2lV/v5XtzSErrhzbyZtiTj
oT3xlegk4GabnZlPSHjQnNoNiiNtH6/zzeW+3jRO4psbaTVZ9omYzW1xgxG6M9+q92J+RlZ3VE0c
RO30/TIy2nQzjGpvFSiRU7pNr7v7eD0citdiTXwMEXH1Pr3GyFf0MrQY9uVIhrZlw5ZeCR4oTeeQ
3eMW0/Po6vQO7e5K84t7nSCW+8kTbPljOpa3WA7FXmL5uu4UxyVyLjO86m5uN1p9MCToxzbHO0zF
qj7LqVckG1RyU7dPb1Ow5kP4oNnucgqDQPA/1TlgHOzR2fuXLd4m9ugb9lJfjuvKJn/KMXyjPuRu
cbh0V4xtI0xwXhn5KHYE1H7X3UdM2RC1nNJNZlf35W3mBZt83T3lhZut4l36I86tk/1gk7yGzB3X
9CPS0pVvhtnjG6wMKJQ2p/M1YX2jN04YUW8vmQ/FtnLa1/HUmo7CPNapNiQXg7N2yjlAKw2TK0ZV
4RiMJi3M6c0PBliPjB6XZO7b4YVH83lZ8+zcpHGGVbk3fG7oQzMy6nWo3X2BCLTqkHmVUxwEw9be
RpcFoBB7cNO6E8Kv63RTMdx8s/YgeM/yunqtV4R93Qan7CFdpRbillXFUC2y08idPHCALVwxZ3R5
giumet3LZXeFaZxf7wU8DAE31U/VCQqnWuV+cpbWgau606E6pH6Ii6OyB7Bx2qtxXXosCD545iBf
cme72uZXyxNg2rgUThsl9coH+Uo6Ajo2bnhrHIYXDHdWlgc2F+6zDa55e/yUgcfS42Uze+2Kf6uC
Q9Pg42wnSEDp6QdbvR0zxoBuLO2Nk0Hh0GAqAra1z57Vp/BGfhdOPZRHXADcdLKrBG6/i8yVCCFf
vU5MOzyodueGjrlWfcJsvHYtX+m32FCqGxSKm34XcpeQttl4UOcPPTpzW60RCdgq0ep2zTs0uFIK
C2od3ykn67RIZh4LHDQST32S8cYaHO0EthKdpdLr11qxDQ8k2moSo9jHmCuPYHSvuUzEiXFXMpnM
IdE+1YKnS+5cOhVZ6nRoTCr8yVxbyWbOVykbBFTJiIU1uDNrNTwBckDBlhjN1XD0kGl5Cr47tZMt
SeBO9yFoHnMT4yFzLNAtYH6STNExQOnZSDmMaB8ajT9g0JJcZ/lBq14i+WrOtkThkk6gKwyHCWHa
zrWdnLDHCSXY5efefGzk60Hd5+0M+P42i89y+RSP2PhgbkSIY3vZ5OqN3txeRPSgllM75UHdmX55
Ch7VfcxMy/JUtqhqHaWrMl2R39Rcx+061/H+9WF6qlgRMQzXGZwhbfWtfo1otTBt3KEUw2OU0BWw
OsOnBKNu4kESqMe7xmv3wjpPvAUp74+iP2wSjxQm4jiQfe5hvZn5WhlXTXPddgeruVJHDxGlcvFn
aTE8Y/xcFp0tDTAlTqgD8bRrCoQgj/9+GfNfrUAh4uufC5Q4b/+b/UJt8X/+d/qRTT9XKz9+9s9q
Rf5t4fngRKIj4Ff1pcH4kwwk/2YtSWJLCDp216CSP1crFhM+/JYIi8a2ccEZ/mVVAn0HlphoETqs
Y5T975CBvgIWSw3Bb6NgEiXJpAj60mF2xhxHkAplqvZ2f3nRrhYQrFr1+9xVdtB/KN8xx3eFZ/VN
cgp/WGfnkU31W9HYUjX8VMn//jmIvdQo47lJX301RLWhVela2bXOEkhN9TzuCFyyRV/yRBvc+jss
+Gsa7l8uuBRXP7ViEMzkdMBn0SUMaqM7lxtGOfJ1BEfi3D7ItwiJrZfWE1aFKz/Mqtuy0zKNInr1
9ad180f9+DP/SZIWiO+fvvqXJiaXls405ZM0nuQzPPbDLcax9L0XRL1QeKg9ULr6s9vdgJZxVFUH
3Smvwp2yg7fFGbmO7X6DWdGW7ECyw5RddiDHEFyPusnT3Qu+WPWr9SI42mu50dx8gyhiXe/HjbIz
N5rHvrwZ3MAePyRvdiYX3q6LXn2s2QxszMO29bG4GnaFN78ghD0Ep9Zh3qBdX9xp3ez6VeRpCiob
rNmI7GWYcCzOw0O5sjbWlvihlfgo++Fbfyc96ehrXWwMmHnZjFQcYc1+G36HXSwo/j/dzi9IjVhm
k4x7nOyqK1jMSxznXQtWkr0D0XyHCpni361b7G8tWRXh5dGV/LqMhqDVUiHl/Wl966p0zRXA/2Pg
KDYeyF5+HaculWbDeXC1ZDtkTjfZ2DA6xfPcrfKP1BFX5kq/h7Y8vhOuMJ6buyJ2MBmMVCeKVqrX
HIy1vjUP0bOJPQT+10t33VFvLGjm8gTH9zC0GTUoj2O9yeuNiddxNm+MW4X85NhPV+GD6CvO8pik
xBWiIyrVwYULjYXbR+5UD/orskhDeqRSSjx4Fcq0JYHnWX01fWOlkN3gWpi3S47hKlcUwtULpX9W
OsyjWhf9EpxAe2Yy5BotrJK3OvYgqU3HCQwAiU8BIWWrPxDqzIEEedjG2RDD2QT7AW9Bu2VecQlL
y/dZJdrdMz9wY1B8cnG28WlZ9uHNRTogdSfx+NxkXgkw3aIa+tRqTHe8HBtH4mRUd0TMrTvmMmd2
jJf8hbIHgT2hKM56Cpz5avZlD1m8bsdnuC+29oj6ZKQIxVuvdRLZVz6MzwDbYmJMlrm1k4Vu+dxs
agoNyOvYJNjJs+VCN7iSmabZ9XN612yL7CZ0xRPjWGaN+QfekdnZerr42BHa02SbpiPscCfwerd5
gb6tPV5eEE+2jBk6ZLEwCdfDDcOaTXstvYknslAc8zD7wzH1C/YjnJTzc3VPuIYretZO/ZwmJ3EG
R9Z8YibW1mkJLgtc6OLH6di9MCgJ/M1sC0cBuIV1mCd2e8u6akZHBymM9hpkDUrT5XeIky2umESD
irvROfdLtlioOpbdY9zwLrxWDMbOwT3y8IykNCpJouQrxzDWND+S/JlfnvXBxUoU1VGcbCg2+D+q
jnCrRbgIC/O6rA4W2P4+c5ejooYx7rFMtHWeIVM/y4NrbWDIndsfEWyBPV8P+J/a5a05XUk/2oPp
Jn8cJqj0PhPhS7Zitmm9WxKV3CviSRUnKlTZT8ZnbefPwytq7mud6DyXICZSdxyojdRU18oT00oV
sx42q2jT5UsDh/sEvneIQYKIWtQeb8O18MBUf4z2i30fyBExMiwuBvi1h2MoNquwqqI3/sp8caJk
uUVhBeuO+YXmo6pgSKU7aeZwpwKMpz4xmvYgZxNuhHvfcXwX3syXcoJkutxIeKq4gkaO8QDVBIdE
3uFy3W/Y3h/Cyu7fR8FFo9J5MmGwMj7GhCcFlOA2hEs/v36mr2Rl0DT4ig8n36t3M4oypyG6TFxJ
axo85dXkGMNRnj6uf+iOSxcC5YOOatkDB2p/6UO7yW57Em56G8Il7/4AV6rYNVTNymeCQbTptBmU
FteKcBrBatJZugOaO6wYXkIHB1Vqz+fw0dAdHDChmp0ut/w9o8SFk6H5hnSjFEoAlgvpTXchxsiG
EdYmJxgrZJ9eZs+K7YhuVHGtwMasmb3LrGwSPm2NhvKh+lj4C1BAPuYHRPSnJQXzZXwpJr/P8Ey1
jcnB8q+41TBktQtoIGRdZXYtbZbexOmu09nDZkTAUdtw9avomNwP1/otyn2aIjE5jnyo4iSantLC
VHDku8TiBcS+vHiRHfzqMfKqbbGxx8yPode4EIEMEvn21a7yRn902WzxLMzCjWLYcDMQvOgjPpOh
gz4BiiBkDLiVNCnEQdHfJY56+ztS/zn0dn4P+SQ3HejHSuZCP5WwdVT3mrROTzGunZ8GNprkt0Kr
fRrVK0SVUIRkzVU/ODjUz95c8bjZghU/nFxMQmcZrcAGATP6Jku222DZXXmnZNNZ+lFpRycnQrMS
7JkEruuK8sEwfQ6aJ8iaEz8T2+lbgbXpR3ZKNgM7JFGIkBB32CI9SgS5YtFk96MD3dPEwbV2CYV6
6F9pYuXW0W/xQTSRcuFRofkjaIhsI3JsP3HMFTHAdLrFctgm5kt9Kj6GE4tSdbQdEZ9m7vRO/6li
0UbTfHESyc5pR+iIlV3ZO/LMHmPLXrUyecMWGBmV61O3Cj1szuiP4x1t9woD05i1DXDhGlAwIP6Z
Dh8yppLhbFvFB+CvwcUsF5ULBRJLPz+KGyly6tqfsK07EEa0WHj4oaMo/jD4UeVfyEUb4Xe5yiJS
dWpmkrWb4tzzGImM1ldRsZo4NfgvrQiV2MU8syy8knAVCESma85HgpmW1C55H8/HkIpaQkDqSDOL
/YoUGSF6KPHh1bd1sY41N7kSObOgwLxb5+R6+BTO8iq/hZizgD0IOCn+sos35Q42JSUbHbmYa/22
xg2vIGNqBQ3NVJz8nregcbtr+U3F+ZNA3PxI06twTypHul8if44Nt7C6jYjeK44SbwVUldLWOsic
ADUfcCKLp/5eKnaQFHlvGoXgkuup2cI6wRBL2g0HtCfQCpdnAi3lIz6E+2WR2+Nq/piuknvtmQA5
QSjsYdyqPXwuCQDBKS7Yk/gFp7zlkzglW15Y32c7MrMwv27s9u0xp2zwLR86CWYI5rY/T9DpN28s
TIcpwqFbAZExcl+L991BvF82tOEQuTJgj+b0O3WDnYv4JnGQ3KCpvpkNN7nvON4zG9p/fFlxdzU8
bAsHdZw9jbf54EvlmlzNkt2ndwZYdbXdPgp+dGNtOlu8SeC3v3EoNEylI/dteT3c7DAd+nW7bVbm
TXXqnmeR9tlJ3sprc0ulzprUB7tl3Vk7LOEkXovovry30lWgnsLgUCl2jsmFdYuO5S2qkLEsx0hZ
rTvYn0/VFoAOJu6LMvhELZXv8rzNsFbGmPcVRQCvLwzaxLWOrAYQREYcip1tpg2SrhFHN1upbbnD
75Eh4F2w7xBK3Oa7pZjXI7dgxo49WIrG69HiN5E5LVdrXN8GcZcXWy1fW/MpyR3jNUhWUuNw5g8g
XR+Qopwaviuw0kAVot5CCnhsqZwYfTyPH7GrQdqjxERK2dkdu3K+A7dhY5M5/x+AfnvLL2SYmDjO
PDAjscgp40v2dnNxI04xbc8TWSz0fmxMUBmF2unVQxBu8w5VBMvc6SkwRa/VPKiVEg4txrbS2ecd
i1QzbMQTewSk/NTWy86gvoEzkezDb0keUOgNoZt/siWzEHpIDKjmJp8deGJuakPwf+DlNYjqSpeS
+KhdsHsFm9frVbpCLIxrioF7LsbiPlJ7TJTKFFUeogOH0eN4WRnbEOWDnayyT+G2ZT5YIJ91L49J
7ZCPKMY2snil21chEl1nBPk01vMRgx2Mg7CMR1phOTxon0Q+3mcMmjAVACga1jwnXqcEzluKAb1d
PYp+tJMfmfQmZ0odXK8Nu/xcqnHQKOAjThu38PIVlgVX7T328xAV7fFKvaFWXBS/mNXYlwcQ5SWO
8S6+ohJ2uR9+8wlKX8JDBN7rXKhPWriuO9Sf6F9WNAQyntvesMaF3iqc/MgJpZs28oSJdM2H3OG3
cnrxIZyLL76agaOfis/+CMjKI+FB4nX1Ol/Bzpc4pimJBTs8wyux8lNs2pngUEkndrMhJPPWAllc
q2D3D5fWblOHz7UUpukqflJ31tP8pG0LP3arh+XDw83xrJXiybtmLW4D0Q6OGdHI9UFjaivTU6rr
zKWZqexijRL5nq5ypR95yW0FyKJ8No/GeTiL626NaT2W0MlWfLVaWtlit9wZPnq0yVimDo5mnuA2
O2E9tTZrwov9juOErwYw2Tp476/jB6jtbu4EztLIai5hGg4FkzvYHALiTntSSW3AI8CJj+DKlHLT
Vj4K64sfeJfPai240Ur5v9ydy5IiS7aeX4XZOcdMdENwnxyzIrjfkkzIS+UkLYAoIiCIgLhAgkxm
mughNNboDDTTULP9JnoSfQ5JbTxgJ1WFa+9W7zbr3lWZ7eHh4b58rX/961+4jstKsg9v+JVw0G96
Ty67sYb+0XDB1T2wn/KgeAQONbeJ9Bi0gkVA10GqThopZk8niFAnMHEfV/0lHgl7ymp4A4Eab58L
OA81rYaGUSVqOB2ohGRDS9zUvZBIQiCk5e1DrrlpAzO+9ZxurskemTMbcEUqda153SVZ8q5vknpE
Q9Slnh2kaqQ5uAiqM7uR41gQvtWwYWAFlPdwjdXTd67Tw/9+6/FKuH4kCZx7uzQUSl2lfH/VyVTf
gfOb2v2GppiLZqpCv9GBtXrCvNA6obV7AGhous1UNV1evG5JMkSoLSxbb/cWCfldO4nzmqsj/bAs
tFJhZ9oA/1z3C0TZZDB0rEnmzso0C3Yzt2tmwRpcruyy00J7pALJHjnzCh2VKHXJP6e1doSLzUdF
Q8KrLWZ3FpKJBIj2MxrzK3ZciW7Ky0cN8cx5G6gEs4ap0rWWxWVSWXbmvdUDLbbe7b6WaawoCX9H
ZJCgAttU3wyzL+nqsrXEC0Wq3cb5omXHtFh2dAqr6ts7dMpqWoOj21hygP3aqrGi1/eQT1lMV5Mt
nxT5hoAczrllbrxmVCzP0YOk12pr7jaxQLs+nlhpWKrjNONv6h4sv1yf5xSGu3TFR+lAzwyIgEvL
Gn1QxuJ1qBDGQ8V6PM5wB6qQDPT3vveMWFmH6gHeDqwHKDzzSAdAuzbrCpJd1GincF3LbPO6Vy2y
qYpt0c8nVV+wsYsdtwXisyln2DeaniKZAl/tvf3mV9wqgk7LHitRSbboEgq8keSmABPK9JPN6Tf/
1b6jkhcESdgUHFbdrWtUrr0QTc1H8KBI4yPxb/dZt1apSRtSrxw1wlqxZzWpi7ewr+F17sleFCIO
GJGuRXisRB44m49BoJtlMhkt10A42XrhZT3km0+/LSkxCvTp3fyZfH8dbng1WUNwt7l4mO50jTCs
Sqva1ttrqZF78YDiMWT2SEAzGpyn4H7XzgFvaHoEgiPSPCtCe4K0BjnCVo7MyJgyn6Y1tqu04XqA
9ZLF5yCoNGd3ZM6y3AuEA149qeOK1lf8r4OiPeBeefviQBghzOoEnQLeMCkdiCNYA/IsxcYatmK+
NsNqvwR0iCWs18N7Kuat6rUscCZG9tijp2nS3ILsQYe2/c9P0NOMV6SSYk2H2KC6q6GJ01pRtVlL
3hVYrTwNrxatTGX1Cv4onHWOL1oy9WnTg+eyqRVaYQlez+4Rg51rYWQxIVcw1WvTi31SF/mGMBkQ
H5UGziSAyFl6AH6ov2EXhCHz4VSmrzE5Y1y0syWJcaby2XU2VwxYEowlhjvN+zsD1AL1XBfxGX3X
XXfd+vz5ypuKNznbvCcfIoY/ZvK7xdza8qYbfdkMqn5zAQ680teNdWtdDSpazeP4cXiuAfbaxdel
q8+eTE339BhqXQgym/yGiuXKtpV/nHXWL0hS0fSjUBMtQ+qomb4vymQNXkgha7WCQbeV92qmajWc
KkLWoYfXc43t9AdTopKYyn0Ek+PMC5qBaDRhzAgu7aJn6cBzD1rV6a9Zk0XdadvN/F3UCaHqOY94
hDgVRRwEsILmNVbvPmty9lXgkxxnEksuvFml1HyaYSaLp3RtN0Q9UIc9L+LrUg1ecS1bSUHH8uBG
zlteFyk8OkEUKzZnejPOfQPIuIdYMfaaxRp+16qcmeRaeCbNJD7CCiYJhSidrZ6v0uSlggxCOdO0
Kw4mZjXgLOlXdliM0HnY1yfvEvvQyLVsZmkrK3aYNQybgrK7HJW6Je65+eDXTu7J02Lo/cILfS8j
Vi6ssHL4UVT2ivu/UN92aKpUp59R/eorXsrAiI2cLVCxn0PFSAbx3eJ0Op25HF3nZf6UHPtfI1xc
jiylMj1Q7XryMSW44DvdwpFzsoPMFduRjfHY9mt8OoHYfplHSevNomS/or0Kj3b2VcuW3YkV6hS9
vIOCpBull6gHd/m9PL1fjmbfrKednvtWvEuNScHX3h+L43W+TAACotUgQFsNkiIGIF2Vbi4fr1n/
/Y0Y396n041tCXeZSy+LKzHd+rqyAWlpFF5S1AI/LfuBHj2Gd4uHbTcwS7U9ngTQV6h6bfw8Pmee
Pt93tEFB46w87xRfZj3ixmzfb2CrXmjUB6Hjnleq5LqZ+9RLtoZmW7ZR8HSKk/LJMrFU4X5XTQ3D
x5mnTzNNMgoUKCMabgdtFFfa1HsT6Xx+Aig6uGBkoRhqtI7I5NBNjBnZPNLlC7QZ8BC2OrjxuubD
oQb4pZlUJ3//3qFDC0U1MCSadr4MwunTjAX7A8z31qI0n/hxg6f6jcY9yZpnAOLZvV3H6gufoBSS
9CMjYjUzfadr1WlDtKJ1jZ4ee6kytbqtbNfqUr1aITjkRLxz1RaRIqjZrV3NboiYadbXqrmGjW8R
Ys863D6VdTPsCC7rbLCAULOoU4WJAw9optMBhZCem7Dzdmd36FrE34ctgqt6ru09+m0gss5OgBMe
CEu+gtINFya1bkTaeUymcAq3bTjrOq0mdMqMKt7jsrHo5no+xCfAZjA7fJXhprO5c/WoYfWiTqmF
f3IvKimEsQXprGdasFSab1T5lO5FhObzjOKLcDdhvbw1PGAHoBo847exTVzbmEJnQqngnSK0aQON
HEGiKeFVrfWZiBw2lF3VFgMCmwqdzvqFehYK3LTpGtq6DlLhfQVQFWUcJHfuqR2evVJit2lYHarr
eDG3Oh9gYpGf1/Eur5qWwqV0ZKFQgBCI6j0FLbGz4hfs0A6Q/6lY5JuWAvzK9gJqsMvTQAD1RKsg
fd+mYIo4xO+U3A1xL8mTvL+3SSCSyJn21hXnqzUEvqsBj26frD6ioLh9SQI6mCg1MhIWWYG3+rzt
I9CDMLYtUl3LiUdhORnHBsh1BfQdgQOPO3ktsOL1gGQB4NN8Vd71kj0Exp2nTWeJXQnF9VO1m28V
mITC8EIHoCkRUs56QKf51xxR1Y7y5o7bm/VoKURtYp268PK8SQe6eh6HFd0Irno91NF6JPfgg4FE
tTl7Ytbg/0EfZmp1G+t2UHsH/gjZSxHJ521z1kMHjy9cT7ZSbYT4sWSgNmCZ9P3QwHGiMnQkvjWY
LkmLOV0RH9IGdXJF3GS7mq1kSU8sxhkjvEcXsEeWLllH0fCtEiD0gU3wYBdm8bIBcrIVWC5+WPnc
TOz13uJWEUFeeBR87XQmbiXSOW+a2xTyWMV7i0CbssyHZUV78IChu6VBkVBg8Trvbp9yPg4Hul67
yfoltdShfVFI/LBqkdzv+895QouvJFBmo/wgDwUJdb+5OXtOZut+qpwe4VgBdW2/OlS6l5OgKM/U
OI/cnv9AdfmgOHKf0sC+9guC2ll+lYxYqZW+F/ASyvv64or7mREX0yfvvJdcPokDVq69CzYr3jlk
tzjlIjwmfd527rA5ZcShyF9jfkSY/14NJlp/+7rsR8a251Tmj/lB6aHwmJt2p1/fRljw/II4GkXx
K9b70IY2PkfRzx39pBxs4bimU5R7L+VzLllrwa/QHsJKvu70N1WoLvfb6uYhX9d02HqZjtsh83wf
9pd3gmO4bkwf1lhRlDK66Hy10dYDlcd3WzZKvfQzhIsne0RKdjirIxPSonYYWkVQzrTTVPwUvs7A
hDI1h55o3+xakR5oNefVenwzlshITIJn0lHunUj5Bq2wNu9poNvJntOMGos24v13WhXg135IV9KN
YtPrpUgJBOVFa9lPe1Rh1wO3Ok1VYSDuwKfpdojQSFQW+Ru3Jv471xYVlBTIg42gkXYv1j/34BfK
wcsbMSl9Xwfknh9F/l20SitVx5va8mlXf4dEQvJtCdi2SsNC4cRjZ527Qm9VybX4CRkJ0Oxcqgy1
v5HslfRtLVVZPpH7Mcg+1ridwSdQZKhkqu4Tc3gWNV6E0VW7nr9zn/FebBPrDei7hYh4bw3gDMy7
WWQmngvVfLlYLrTs7qxm19etZDcab+9IKi6rXlPgHRl4SD53Fdkn6P6QQQNh5XW8CO78exo/lN86
a0vffSu8rn1ctWytCLwpmIso2r9qNdI7FQq2qfjHMi0JANfg2O383TvWqgXppbYmcfNWTnFVbjqr
ThL0jxaspv8akFakpJ43WA2RUqstyKQ+iclmqoV7v5fuLuvTO39WXTzlxsnmAqBv8Zx10KGvO01/
iHopxqfU0Dp+vVjdtAQ4CKY1hoSBsIqBd7AR+R4SXgbp4zxHBjh8HML1LJTDGiBvc9axhqUOgBLQ
SJEWduAuohFsNIXgQMK5AcdiN5j25r2ovB05r9quAsgV6mmjhMtAf8wXAYAV2ztSQzADyo6RqU6/
ClfxZU058TcQoNrMtLjxOyzZCEQGzo+AzsJ6+n5eqnt2hYqx3ZNroKlhj7PtWWu5Ak70GpAvyrDa
HwChJh6Xd66ZooyPNe1lBuuXIpA6iPA13zNzKeBFuBlNOKTaaDEnfn5icea7ZZ4GiZxmretBCOmk
O9mu0yw1BLy45sjNmhCv2/m63Sg8z2qFQpkE2rSVr7gNZ5S7n3bfoZ1CHscjQNigtNK1Nrf/Cgma
KyV48X7Ve5++CHcPgXbodXtJsdOJZqy3vKdFb0SjA2RziNTgBLVQktV0KM2Fh0xv+vo2XHWT+s5j
I3E3999x84r+QNBTaf1wP73zGp9fURfjjNM5xeKMfNF+D4I1qfcQ9j7ZmzJiK6KqTHh7GgRnCgiq
Fjd99s5tvw9FBWweN+BtGLwQbuj5FxIFd/aQ2kU+dxbgfzpIvea+OtdCzgvxGGp3BdYMi51GpFz+
xjsnXdp5S6a5wZndgdzgs9Rm5OQQQhU2plDfNMlVrB9nYF+i0vnzZdIu+GzS80VIfLLH1lFQspYo
vFS0rW71Rf1bskqJdXXdRlNCu1thd5zW+t5qIO6IcQ+vA1gX0BVpBrGIdIZCTX7n7z+UNRQMk2Sg
c/9nK0Xs1+YuXYUuUC0Wrh6v9IXjJT04tkPcjb+Yu+LVhVmaQjvSqu7Aa81qsNhfEdWsOK35C7mc
a4H/pXMtPTjmJy/Wb+tMYcWDly8+1P8FfXerHtUsiJnW3xsi2QpLKVWFUKJn+5k08bngLAkP1f9G
urPEHYFPRG4GBlD+YR608Qy70wdyWdjN/f74qbKs/9/4zEWA7VJWyyOPjPg94shZNj0FWCdqiySf
4wKLn/30e1GU0EfsUyMZDrmOYkP80C8dq60uD/QhvXhFslE0c5TqyfYz2qtFfjaAYzDhaIIYZF77
W66Q1dJpkMP9P6yP47nTjx8nS/m/ofeMkDXKBPt/OJLy+v3RGnz+eudalufjfPYG5u+qlaIN5k1r
kCn9DQ8ZQngOeyS9fOlvdDxEEhUB5v0/mI0fffmTPXT+Zoe3/75LdMt2JvtNZJvB/uP94C8c1/h8
gI+1E7KeuP6l72T5/W+KTXV4+GEZxZ//XZIF3R+Qkx+KrqAnf5R+Nzj75Y93P33W6V9Jb3rxFY5/
2bBN3/DHFiG/OGEfL3Vom/rFDflRaI8NqQhBaIv+PtMztdPfP5+0Zt8tgvS3J5/iOKOf//nJl8jQ
uib1Q5+C13V5i7OVlT+DNzYN98rv/EN8qm9+7DNhcuKf6eOVT87yz3/9/VaPff6fHDewpf10gD3l
DfVzIyKa6C3N49vuDyTi0JjZWwZF6jK0El8WZnxh6UAtBH5uGftLFIS+4cTWgXIZ7ppbxh2IpsOX
5pyhL+TZqf25Rb4TJ0GecT6DFjGNVbO5LJrDOVJ2WO9b5t/nwp968adkEVmhAD4nfAxUALJCq1t+
SvS72nLwg7ubPWPENqLQTs5qtJnIArmTg86kcBVvflDXDLylB0Ior10BTYhSTvQsJQ4pZGhderan
fuGtusbU8s3RcdriKBQQOhL/KaI9TvNqnBAVD9IN3x6N2BGJnhlaJn2B3QlLf1gt8di9UgzeYCmj
oa9OgiOHW3NlMS/dYH/OtXE409IN9E9xg+uUpEyM48KL7yLc2T/8DD94durIQbjiix+HEgOL3Oat
A3fNd3ssyZ+n82dmK/r9sP/gfAeGqKns4+n4ZoJpJ7r2KjJxQ48zFvOnPPD4x4sRwXf/97M789G1
Q3OSGIRGaErHAat1++g668u1ccnAoz9RPLvvT1aKyfzQC3w/18fZiqWhDE3IzpNb/sMPfBj/rzvA
WbCc9A/5fSeLcubXnc7/4/yf/lWVGzM8xg+SsTj+5PiXn+2RsmH5bMjjYu4X+OzePJnlj3657dKP
pD2XU3HUjZ3BdvbtpTRf0YrOFKux/fWz0vQNeRHSCg5gM/AN0zlObr+2AolSMNfVcZT9oALZu3XQ
ludPYksgmEe3DtuONoYdHsfZzzajYNiOOTJc2WTiVB4f8+vb4G4RW4O8Akt5jyPpH+e2X4Jz1zT6
hXskmtiJL74xkn057VNH8QfP7wC9Wumm1kRl+a2b4eNCEnNOVBe2f3YvaQpW+9kMhGSBOz/OV6w4
/u3xj7++Ob6aC1MyEpqA7G9dlJ6XYNP9S5CI+zDoON0+et1j2MQgGk1sojx7LB3FLHtFwaEZRu4o
0QzOvO50imsQLPH2t/gyihLdKJB25MfoCtboPz9UB9WHp2rlvyTE5jF9Fiy+/4mQUlmCSjiXNLYB
Zv407tufskuX9Z8TQIBfAjgcr/9TWE7GkySs6Mz/+OR3/yoI0MHqy3ZJwV3yxYUi5Et7C1Lzrcd6
j6rIcxVqe7cOWzadqR0tjgPtbZuCA0bxJAu7D0capr8zp97adqUlEYwuBZM3Ym6hyCffPGzkTEEA
pOkKqv6t41ZMd2H40j2iwuA3fTNu6vMKNlw1CONgleBu3boI+s4cW/LaFhSsbc0+i9kLClzjmuF7
5qW76FNA6wedohoxwtg8Lqk4ekUFJ7pujwijYx5iScGXq9NDzg3M7emESwquy7rp47DIw6pYB3Ac
eXVLCk6F7nvkPiXTAEX1uCS/7gs2IhebIy0CGle3j9scnxmHtNDouvUYN0PDkWebVrAKLdOPbbC0
YJXfOtkWLmvX2MrOdlrFDdQxwnVsNwj20K0T7tihFcVdk/R50if6+SiPnknGPD5lBWvcsbHroeni
78bgn6wC896J3s3FyIv86XFx93FvVoGJ73rOhDWRxs0pMGtdzzVicG9OwRHpCtsuTTav4Ov9QZ4D
EtnxUb9u2sg1bgzZVqi4mvsiEp0cp7ffDipCwz6Z0WhqyCibCvj/weOWkw8elJnj/H99eQecaDM+
sBBsv9UIDfZW07ddKWeBiLSCoZcxjJg0moJR1wYBnS/tCU1TscQbcyJfHhQ1KZjvxg53h+zicbB9
/KXiynucCxheci73Ova3booPyK1tu9OJJ4eN55SMn7+ennCuxuw7HfBdWpNPE6w/6G9jkbmgzKkv
b2gVUc3A9OOwqShpunW1AcHMhPcN50XCCdO5tAos/UAC6RpjcxKP9NLU9Cu4rNq0rl5Lq12iq0z+
nAny8zvlt/8mzP+l0KyQzUC6K5WgbBbBPOkKfdWP/uugNUFk+mcE1qYwiyQ3RcGt8cWdcucfT5Uw
lVc/LJgjElGfJiy9MEAlXRpWaM3eenTL3MnSodUUnKdy5NP21T7OTixBRsGwumVIl6aKQOPBXEYj
xx4L8wWHJqFDCpYsQVaB21oxF96YtA+Puf48BTtQN2DMeXKe8Dpwf30T6t7C873g9LvmFPgt3ykV
e/6k+32NpOcoiM50Y2kmnkx/IvkbQt7h1lNUmdlEfaG04/MKfNvqdLsMj9MTx0gU69862eoqMkIP
u+ckRC9hU7Ipon7y5gf4dujLw6rwMqqhZXtL2VwXFJzOIce+bixijlFRQUhZN0byISwq+Hx1K3YN
XPcbrp/s840A3+j2naD/9r9CMzH5l+bas33p1O2F0m/daG3T3Uq7dy/ecOuoHXsU9wpoIHT7YnQg
oYaWdLngZCoYl0pkeRWyCi7bLpzFqRGMYxQOFdcIGKcXhvJ2UBI4GY6xkWwwBZq3ry9QVmxQBae4
y0U6juNuCmxv14iwvnEEJ63iMup6tAAYCdbmcU3FjZRWkcTr2Tji0qgqDPt+VPm+SKtI4h2MJQLH
QWBE0qzP+f3RT0PfD7j5Ml1YE6J2t1q1gbkdW6bjxCixKpJCHxUPZ9UvmorM0EBAITLOqanIDA0E
E9lIdEwvBj+lFbgUA0DUeGWJCmblIIqRFeH03741hp4c8tBt8fZBB7/9Dy8x9Ba//ceeXtH3f/uf
7tiWK4TQF7z9QdCw7FgRCWCKgnENdxe3o5oKsuXj9OyAq0jGEXTPIa8kakYg+RiaisQWtYh2zEHW
cgoWuQqoQQ2gdL9qeQWe5+uZQ6+pSEC92ouRMdpIN6Cmgix7sKHn51tFZqts+4khnpGULILUd/sZ
+TLamtK3K2iIM9K6E6U9oFkM9fXg5K8DNQ/1GrfCmqfzF+kxKo5P/6qqpl7BdOydvOsUnD7dC0Ij
8RArWlVyrp3EwHDWBhTD4y4TzmJBwcVSB70wuV6lkIfS75s9pIbnTkRB4nGkvXeroiCpxwL7xjSS
ZoxozPFBv55U7QMFLORhr1OdLu3OT/asLGFwU2H4pXrEP/f4XXp31eXv+1rqW1/rH5CF/G0K8gSd
Xk7yKfDgvpBdHhn2TB44d/vx+OJTuSAHgApCd4ospo4xMQPrOENhKVRkw7tbQ1BvpWFVTNiK4h9N
weVRJscjX/5C9efWMJXUxcibyN9MhXc88O1Eh+oYyViqQPUwiHJWToW7zVU0TbTFfw2+PBwX9XAf
KfhyTZj/rhmLmZDGOT7o1+8jRpY/HWJEt4/aMpayaUirqMpqb/3pdhc3Zzivt0/4wFhoe7EkCNpM
t499CBQujK1gY7QpNJ1b50ui4Fx3DDlvCOnh9rWAE2J4Z0ckp2CV4eCQxI/tZRWOMWDyxF7LIFxa
yOvfajgZ2NjGz7SKdGHPXMrwW7qg4NP18YjhfF8ixqSLSsafn7kqdFW+fZ37iFjZyyV5UylQ+FzR
4weZXwPoamjEypkyLa1gdwwtw47zUDVNwbkeGjP7fKVBAW5f6aFhA4Ufxzn4WCpmDE4m3MK4mdNU
WKTH3ci8sBwqCOBPthkS7UnrocLU3VEg660TzRDSzjLx90QVboAXRh8n8/Rxadp3K/gAHw9sR64R
WEBTf08c/9W+9NBCVgVwN1jCv3G2l+wNotEqfJ+uPZlAg6waQXi6aAdRjD8271iRHxIF+Vi1gWXP
ETJyWbXv/3qoQT59KFJ46BkpwET2t4rBB/Jt5//81/8ezI2tkaj7W5LDzKABvwF17EuLihRKHhHf
46R+3aUc2nCOkuTO5YQxvbhLmZQC55L80tyYH7d78PeKTbdZ4iU7cQ+HzZCg9FIhJ2Rrb3+pijef
eCzg0JgTRtoyhFMq5LPoUt3+lLYR2b4tFXIicJnKF0oKfMW+kXTs5JgayWQQRMfJHmKU/TMUfHuo
/dMLIyuwQR1jGVoxt+awNFcvrksQ0p8Dn32XALoVXDp9hf9nkPUXPxpJ0bYCtxwxTBscdZ9RLBv+
iHTo6f5QgKhC3o1sRwaXVThgYrag4ZLPqIK6LshriBmBAktDqwiQdWNLKdAl467CndFju0MFU6fi
LcglykqpKpyH47iXqakqojfU3OIicSqqxMiVTNBYi+S0uwqWSgN5Iynzl1ZxGbfYx7Hvl1YhjtM1
fJFljlOXVJCXRbVOIKgkkteXViG806eSPfREfk7yQjQVAjkHOb62HYbB3pr2zLUtWxAVrv7hKZ1o
LCMpmhLLR8mfPTEm++kPvRGipdJdoKJuekiseFgfnX3pBZeMoaZCy+OwUE82QguoJIqKIVGMcLAK
Z1CDCnpnGZagHViJJ9uf2heNPMo/x/X8de/9cfDpExRc2GXql2PcYk1FmlknFQy6eFyCPfygwvUf
GLJXpBUUOOMAR2GiGgFphHYkH2MVhMfD7sSFCa3f/sMxF9vTVcmpYePxAl2DJ8gFrFBJVGCYhxc4
3AKJfz0Imvzb6Utk0MdVELD0jLUBKfTDTJw+4GKHhs8x31MvvfrBIvlzAo38BbXnPzfmuPTuyvP0
e63vW9/rHzBRjx04EzZXUWlPWuub58wv7O48lb6I05byeepmi0XE2a/G6Je+8J+zuw867P+E392f
CoMiZ6NVIJtlMmEx+RgVdd1ln2aoEidRBe9YJz9jnlpeFSCk7jlevEBMBfZeHROgyRQ5FVrbNaLJ
sSWq+2KlYirYpDXDmf9hTbsC1LIewYKRYB1Ay+MH/XVPdACETfpE2hppFfJoIpMJJiX5ROmigpxd
3/RlXPW6Ub1e6PfoR/HJaipOyBNlGjv03KUPR+eBax/ur7sGLjXO+Ce8FA69U5B2NRae9HFUuO1l
NPHiGKyCqHEgzK13MSpVQc8pe9HaDC+4MSoo8boncIJ/bZswtt3pv11CDFTE73uKkZDsJagRVv7S
c1TIg+med3T4pLhShUZYy/ABnS58BxUFFTV7Zh+NjwjeVZBWaugrCfXuY3OJveaNPfbP2XSf9mn4
wYzvxy2OgNj2jK2ngjxeJvnoX1j9Yua4br9+237MfU9WE7tUIFrfO5kJIuZE2k0qrkuwbokcoUJs
vmGi0/WxRPt36I4r4E3O8e+kl0B++vaFa3ibE+fqON4hrXo1prp+/R9hvz1R003s+0klhsDXNqwP
2YVRIaDW8iyUFrHkX0LPkVz9tArykZD3EimqB9P8Ji2VikCiTe58BJ4mD6zgbOiWD/mIhN2Fs5dW
IeDcN5zFltrW80VX0QDnUGEegxlpm3lcp183Gj1zk9AN54LMlwrts54dK1xXoUnyZLiUI8luugpA
t0cZvzyqihtFLPCrCVE0JkipwuL37XAMEH/RaaOP2+27o28syfyLV7ggVqKG0eLEy/kVGHT8swCm
yWWmq4qytQO23TAdMsj/KfElIIMU2JhcceUOhaXBQMLW0iPXkvx/2uvd/lGG3pyYT9qpmgoXfQj/
Wp6tCu78MEJ6MzZZBTvzmc+LHysWvBaF0BqP67pPGqkgNjzjql24LTQVXvhZYKip4J7BhkRN9/wK
ojhOSdWN4GCL7PjR3pwueY5kTqFQAoZGxjEFme66ju9fB0Nc6kF5Kwxx+jbiOv68JPn0t495JtW5
lkttPf/ctzz4xgId/t6C+jiBz3QX66ZHglw60SrKEx6iIFaroangzwx/+9+IQGzN09NAW83jH//I
Nbu0A/6cXMylxqjHz7L/Vh/b95Ms21kDn9O3UbD7T4e7cDw+ztbYIVT89/8LAAD//w==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44451</xdr:colOff>
      <xdr:row>0</xdr:row>
      <xdr:rowOff>25400</xdr:rowOff>
    </xdr:from>
    <xdr:to>
      <xdr:col>26</xdr:col>
      <xdr:colOff>542925</xdr:colOff>
      <xdr:row>35</xdr:row>
      <xdr:rowOff>0</xdr:rowOff>
    </xdr:to>
    <xdr:sp macro="" textlink="">
      <xdr:nvSpPr>
        <xdr:cNvPr id="2" name="Rectangle 1">
          <a:extLst>
            <a:ext uri="{FF2B5EF4-FFF2-40B4-BE49-F238E27FC236}">
              <a16:creationId xmlns:a16="http://schemas.microsoft.com/office/drawing/2014/main" id="{08BC59B2-A989-0AC9-7E6D-362D8EC716CF}"/>
            </a:ext>
          </a:extLst>
        </xdr:cNvPr>
        <xdr:cNvSpPr/>
      </xdr:nvSpPr>
      <xdr:spPr>
        <a:xfrm>
          <a:off x="44451" y="25400"/>
          <a:ext cx="17586324" cy="6975475"/>
        </a:xfrm>
        <a:prstGeom prst="rect">
          <a:avLst/>
        </a:prstGeom>
        <a:solidFill>
          <a:schemeClr val="tx2">
            <a:lumMod val="10000"/>
            <a:lumOff val="9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0</xdr:row>
      <xdr:rowOff>142875</xdr:rowOff>
    </xdr:from>
    <xdr:to>
      <xdr:col>21</xdr:col>
      <xdr:colOff>196850</xdr:colOff>
      <xdr:row>34</xdr:row>
      <xdr:rowOff>114300</xdr:rowOff>
    </xdr:to>
    <xdr:sp macro="" textlink="">
      <xdr:nvSpPr>
        <xdr:cNvPr id="3" name="Rectangle 2">
          <a:extLst>
            <a:ext uri="{FF2B5EF4-FFF2-40B4-BE49-F238E27FC236}">
              <a16:creationId xmlns:a16="http://schemas.microsoft.com/office/drawing/2014/main" id="{43C0AD86-C0D7-C917-EA3A-69E3CD943D8C}"/>
            </a:ext>
          </a:extLst>
        </xdr:cNvPr>
        <xdr:cNvSpPr/>
      </xdr:nvSpPr>
      <xdr:spPr>
        <a:xfrm>
          <a:off x="133350" y="142875"/>
          <a:ext cx="13865225" cy="6772275"/>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285750</xdr:colOff>
      <xdr:row>0</xdr:row>
      <xdr:rowOff>152400</xdr:rowOff>
    </xdr:from>
    <xdr:to>
      <xdr:col>26</xdr:col>
      <xdr:colOff>361951</xdr:colOff>
      <xdr:row>34</xdr:row>
      <xdr:rowOff>104775</xdr:rowOff>
    </xdr:to>
    <xdr:sp macro="" textlink="">
      <xdr:nvSpPr>
        <xdr:cNvPr id="4" name="Rectangle 3">
          <a:extLst>
            <a:ext uri="{FF2B5EF4-FFF2-40B4-BE49-F238E27FC236}">
              <a16:creationId xmlns:a16="http://schemas.microsoft.com/office/drawing/2014/main" id="{FCC13015-EC5B-483F-90DE-74DB26B0F2AE}"/>
            </a:ext>
          </a:extLst>
        </xdr:cNvPr>
        <xdr:cNvSpPr/>
      </xdr:nvSpPr>
      <xdr:spPr>
        <a:xfrm>
          <a:off x="14087475" y="152400"/>
          <a:ext cx="3362326" cy="675322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311150</xdr:colOff>
      <xdr:row>1</xdr:row>
      <xdr:rowOff>53976</xdr:rowOff>
    </xdr:from>
    <xdr:to>
      <xdr:col>7</xdr:col>
      <xdr:colOff>123825</xdr:colOff>
      <xdr:row>4</xdr:row>
      <xdr:rowOff>1</xdr:rowOff>
    </xdr:to>
    <xdr:sp macro="" textlink="">
      <xdr:nvSpPr>
        <xdr:cNvPr id="5" name="Rectangle: Rounded Corners 4">
          <a:extLst>
            <a:ext uri="{FF2B5EF4-FFF2-40B4-BE49-F238E27FC236}">
              <a16:creationId xmlns:a16="http://schemas.microsoft.com/office/drawing/2014/main" id="{14B65C8E-2F64-094D-772D-3826AA016683}"/>
            </a:ext>
          </a:extLst>
        </xdr:cNvPr>
        <xdr:cNvSpPr/>
      </xdr:nvSpPr>
      <xdr:spPr>
        <a:xfrm>
          <a:off x="311150" y="254001"/>
          <a:ext cx="4413250" cy="5461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304800</xdr:colOff>
      <xdr:row>1</xdr:row>
      <xdr:rowOff>133350</xdr:rowOff>
    </xdr:from>
    <xdr:to>
      <xdr:col>6</xdr:col>
      <xdr:colOff>238126</xdr:colOff>
      <xdr:row>3</xdr:row>
      <xdr:rowOff>76200</xdr:rowOff>
    </xdr:to>
    <xdr:sp macro="" textlink="">
      <xdr:nvSpPr>
        <xdr:cNvPr id="6" name="TextBox 5">
          <a:extLst>
            <a:ext uri="{FF2B5EF4-FFF2-40B4-BE49-F238E27FC236}">
              <a16:creationId xmlns:a16="http://schemas.microsoft.com/office/drawing/2014/main" id="{90CC8957-6FF0-68FA-BF4F-7731270778BE}"/>
            </a:ext>
          </a:extLst>
        </xdr:cNvPr>
        <xdr:cNvSpPr txBox="1"/>
      </xdr:nvSpPr>
      <xdr:spPr>
        <a:xfrm>
          <a:off x="962025" y="333375"/>
          <a:ext cx="3219451" cy="342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Revenue by Country</a:t>
          </a:r>
        </a:p>
      </xdr:txBody>
    </xdr:sp>
    <xdr:clientData/>
  </xdr:twoCellAnchor>
  <xdr:twoCellAnchor editAs="oneCell">
    <xdr:from>
      <xdr:col>0</xdr:col>
      <xdr:colOff>361950</xdr:colOff>
      <xdr:row>1</xdr:row>
      <xdr:rowOff>27966</xdr:rowOff>
    </xdr:from>
    <xdr:to>
      <xdr:col>1</xdr:col>
      <xdr:colOff>263525</xdr:colOff>
      <xdr:row>3</xdr:row>
      <xdr:rowOff>186716</xdr:rowOff>
    </xdr:to>
    <xdr:pic>
      <xdr:nvPicPr>
        <xdr:cNvPr id="8" name="Graphic 7" descr="Earth globe: Americas with solid fill">
          <a:extLst>
            <a:ext uri="{FF2B5EF4-FFF2-40B4-BE49-F238E27FC236}">
              <a16:creationId xmlns:a16="http://schemas.microsoft.com/office/drawing/2014/main" id="{17378B9E-10CC-0F8D-8FB7-748B7F94E0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361950" y="227991"/>
          <a:ext cx="558800" cy="558800"/>
        </a:xfrm>
        <a:prstGeom prst="rect">
          <a:avLst/>
        </a:prstGeom>
      </xdr:spPr>
    </xdr:pic>
    <xdr:clientData/>
  </xdr:twoCellAnchor>
  <xdr:twoCellAnchor>
    <xdr:from>
      <xdr:col>7</xdr:col>
      <xdr:colOff>273050</xdr:colOff>
      <xdr:row>19</xdr:row>
      <xdr:rowOff>196851</xdr:rowOff>
    </xdr:from>
    <xdr:to>
      <xdr:col>14</xdr:col>
      <xdr:colOff>82550</xdr:colOff>
      <xdr:row>22</xdr:row>
      <xdr:rowOff>152401</xdr:rowOff>
    </xdr:to>
    <xdr:sp macro="" textlink="">
      <xdr:nvSpPr>
        <xdr:cNvPr id="9" name="Rectangle: Rounded Corners 8">
          <a:extLst>
            <a:ext uri="{FF2B5EF4-FFF2-40B4-BE49-F238E27FC236}">
              <a16:creationId xmlns:a16="http://schemas.microsoft.com/office/drawing/2014/main" id="{11A97D2C-0531-4093-A6A2-4F6735C0B559}"/>
            </a:ext>
          </a:extLst>
        </xdr:cNvPr>
        <xdr:cNvSpPr/>
      </xdr:nvSpPr>
      <xdr:spPr>
        <a:xfrm>
          <a:off x="4873625" y="3997326"/>
          <a:ext cx="4410075" cy="5556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266700</xdr:colOff>
      <xdr:row>20</xdr:row>
      <xdr:rowOff>82550</xdr:rowOff>
    </xdr:from>
    <xdr:to>
      <xdr:col>13</xdr:col>
      <xdr:colOff>196851</xdr:colOff>
      <xdr:row>22</xdr:row>
      <xdr:rowOff>28575</xdr:rowOff>
    </xdr:to>
    <xdr:sp macro="" textlink="">
      <xdr:nvSpPr>
        <xdr:cNvPr id="10" name="TextBox 9">
          <a:extLst>
            <a:ext uri="{FF2B5EF4-FFF2-40B4-BE49-F238E27FC236}">
              <a16:creationId xmlns:a16="http://schemas.microsoft.com/office/drawing/2014/main" id="{D9F4FE0B-7D1F-4C31-BC6D-E0731E0C8FB6}"/>
            </a:ext>
          </a:extLst>
        </xdr:cNvPr>
        <xdr:cNvSpPr txBox="1"/>
      </xdr:nvSpPr>
      <xdr:spPr>
        <a:xfrm>
          <a:off x="5524500" y="4083050"/>
          <a:ext cx="3216276"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Service Profitability</a:t>
          </a:r>
        </a:p>
      </xdr:txBody>
    </xdr:sp>
    <xdr:clientData/>
  </xdr:twoCellAnchor>
  <xdr:twoCellAnchor editAs="oneCell">
    <xdr:from>
      <xdr:col>7</xdr:col>
      <xdr:colOff>323850</xdr:colOff>
      <xdr:row>19</xdr:row>
      <xdr:rowOff>177191</xdr:rowOff>
    </xdr:from>
    <xdr:to>
      <xdr:col>8</xdr:col>
      <xdr:colOff>219075</xdr:colOff>
      <xdr:row>22</xdr:row>
      <xdr:rowOff>129566</xdr:rowOff>
    </xdr:to>
    <xdr:pic>
      <xdr:nvPicPr>
        <xdr:cNvPr id="11" name="Graphic 10" descr="Target with solid fill">
          <a:extLst>
            <a:ext uri="{FF2B5EF4-FFF2-40B4-BE49-F238E27FC236}">
              <a16:creationId xmlns:a16="http://schemas.microsoft.com/office/drawing/2014/main" id="{4998E194-EE43-4A84-8B9E-755E935D7A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24425" y="3977666"/>
          <a:ext cx="552450" cy="552450"/>
        </a:xfrm>
        <a:prstGeom prst="rect">
          <a:avLst/>
        </a:prstGeom>
      </xdr:spPr>
    </xdr:pic>
    <xdr:clientData/>
  </xdr:twoCellAnchor>
  <xdr:twoCellAnchor>
    <xdr:from>
      <xdr:col>0</xdr:col>
      <xdr:colOff>215900</xdr:colOff>
      <xdr:row>20</xdr:row>
      <xdr:rowOff>1</xdr:rowOff>
    </xdr:from>
    <xdr:to>
      <xdr:col>7</xdr:col>
      <xdr:colOff>28575</xdr:colOff>
      <xdr:row>22</xdr:row>
      <xdr:rowOff>142876</xdr:rowOff>
    </xdr:to>
    <xdr:sp macro="" textlink="">
      <xdr:nvSpPr>
        <xdr:cNvPr id="15" name="Rectangle: Rounded Corners 14">
          <a:extLst>
            <a:ext uri="{FF2B5EF4-FFF2-40B4-BE49-F238E27FC236}">
              <a16:creationId xmlns:a16="http://schemas.microsoft.com/office/drawing/2014/main" id="{389E7BD9-31E6-4ED1-853B-EC2F0AB5406F}"/>
            </a:ext>
          </a:extLst>
        </xdr:cNvPr>
        <xdr:cNvSpPr/>
      </xdr:nvSpPr>
      <xdr:spPr>
        <a:xfrm>
          <a:off x="215900" y="4000501"/>
          <a:ext cx="4413250" cy="5429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209550</xdr:colOff>
      <xdr:row>20</xdr:row>
      <xdr:rowOff>85725</xdr:rowOff>
    </xdr:from>
    <xdr:to>
      <xdr:col>6</xdr:col>
      <xdr:colOff>142876</xdr:colOff>
      <xdr:row>22</xdr:row>
      <xdr:rowOff>28575</xdr:rowOff>
    </xdr:to>
    <xdr:sp macro="" textlink="">
      <xdr:nvSpPr>
        <xdr:cNvPr id="16" name="TextBox 15">
          <a:extLst>
            <a:ext uri="{FF2B5EF4-FFF2-40B4-BE49-F238E27FC236}">
              <a16:creationId xmlns:a16="http://schemas.microsoft.com/office/drawing/2014/main" id="{E3197304-6352-4779-962E-C1AED2A20657}"/>
            </a:ext>
          </a:extLst>
        </xdr:cNvPr>
        <xdr:cNvSpPr txBox="1"/>
      </xdr:nvSpPr>
      <xdr:spPr>
        <a:xfrm>
          <a:off x="866775" y="4086225"/>
          <a:ext cx="3219451" cy="342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Margin Analysis</a:t>
          </a:r>
        </a:p>
      </xdr:txBody>
    </xdr:sp>
    <xdr:clientData/>
  </xdr:twoCellAnchor>
  <xdr:twoCellAnchor editAs="oneCell">
    <xdr:from>
      <xdr:col>0</xdr:col>
      <xdr:colOff>266700</xdr:colOff>
      <xdr:row>19</xdr:row>
      <xdr:rowOff>162904</xdr:rowOff>
    </xdr:from>
    <xdr:to>
      <xdr:col>1</xdr:col>
      <xdr:colOff>168275</xdr:colOff>
      <xdr:row>22</xdr:row>
      <xdr:rowOff>121629</xdr:rowOff>
    </xdr:to>
    <xdr:pic>
      <xdr:nvPicPr>
        <xdr:cNvPr id="17" name="Graphic 16" descr="Presentation with bar chart outline">
          <a:extLst>
            <a:ext uri="{FF2B5EF4-FFF2-40B4-BE49-F238E27FC236}">
              <a16:creationId xmlns:a16="http://schemas.microsoft.com/office/drawing/2014/main" id="{8D73181C-5F56-4618-BA79-7E48CEE1BC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266700" y="3963379"/>
          <a:ext cx="558800" cy="558800"/>
        </a:xfrm>
        <a:prstGeom prst="rect">
          <a:avLst/>
        </a:prstGeom>
      </xdr:spPr>
    </xdr:pic>
    <xdr:clientData/>
  </xdr:twoCellAnchor>
  <xdr:twoCellAnchor>
    <xdr:from>
      <xdr:col>8</xdr:col>
      <xdr:colOff>53975</xdr:colOff>
      <xdr:row>1</xdr:row>
      <xdr:rowOff>28576</xdr:rowOff>
    </xdr:from>
    <xdr:to>
      <xdr:col>21</xdr:col>
      <xdr:colOff>133350</xdr:colOff>
      <xdr:row>3</xdr:row>
      <xdr:rowOff>171451</xdr:rowOff>
    </xdr:to>
    <xdr:sp macro="" textlink="">
      <xdr:nvSpPr>
        <xdr:cNvPr id="18" name="Rectangle: Rounded Corners 17">
          <a:extLst>
            <a:ext uri="{FF2B5EF4-FFF2-40B4-BE49-F238E27FC236}">
              <a16:creationId xmlns:a16="http://schemas.microsoft.com/office/drawing/2014/main" id="{6D5C8576-EE19-4ADB-9329-987A4A26D0A1}"/>
            </a:ext>
          </a:extLst>
        </xdr:cNvPr>
        <xdr:cNvSpPr/>
      </xdr:nvSpPr>
      <xdr:spPr>
        <a:xfrm>
          <a:off x="5311775" y="228601"/>
          <a:ext cx="8623300" cy="5429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53975</xdr:colOff>
      <xdr:row>1</xdr:row>
      <xdr:rowOff>114300</xdr:rowOff>
    </xdr:from>
    <xdr:to>
      <xdr:col>13</xdr:col>
      <xdr:colOff>638176</xdr:colOff>
      <xdr:row>3</xdr:row>
      <xdr:rowOff>57150</xdr:rowOff>
    </xdr:to>
    <xdr:sp macro="" textlink="">
      <xdr:nvSpPr>
        <xdr:cNvPr id="19" name="TextBox 18">
          <a:extLst>
            <a:ext uri="{FF2B5EF4-FFF2-40B4-BE49-F238E27FC236}">
              <a16:creationId xmlns:a16="http://schemas.microsoft.com/office/drawing/2014/main" id="{E0EAF036-785E-47DC-9027-8B150164FF10}"/>
            </a:ext>
          </a:extLst>
        </xdr:cNvPr>
        <xdr:cNvSpPr txBox="1"/>
      </xdr:nvSpPr>
      <xdr:spPr>
        <a:xfrm>
          <a:off x="5969000" y="314325"/>
          <a:ext cx="3213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Revenue vs EBITDA</a:t>
          </a:r>
        </a:p>
      </xdr:txBody>
    </xdr:sp>
    <xdr:clientData/>
  </xdr:twoCellAnchor>
  <xdr:twoCellAnchor editAs="oneCell">
    <xdr:from>
      <xdr:col>8</xdr:col>
      <xdr:colOff>111125</xdr:colOff>
      <xdr:row>0</xdr:row>
      <xdr:rowOff>191479</xdr:rowOff>
    </xdr:from>
    <xdr:to>
      <xdr:col>9</xdr:col>
      <xdr:colOff>15875</xdr:colOff>
      <xdr:row>3</xdr:row>
      <xdr:rowOff>153379</xdr:rowOff>
    </xdr:to>
    <xdr:pic>
      <xdr:nvPicPr>
        <xdr:cNvPr id="20" name="Graphic 19" descr="Hockey Stick Curve Graph with solid fill">
          <a:extLst>
            <a:ext uri="{FF2B5EF4-FFF2-40B4-BE49-F238E27FC236}">
              <a16:creationId xmlns:a16="http://schemas.microsoft.com/office/drawing/2014/main" id="{04E40E31-4BF8-454C-80EA-861FE141F52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5368925" y="191479"/>
          <a:ext cx="561975" cy="561975"/>
        </a:xfrm>
        <a:prstGeom prst="rect">
          <a:avLst/>
        </a:prstGeom>
      </xdr:spPr>
    </xdr:pic>
    <xdr:clientData/>
  </xdr:twoCellAnchor>
  <xdr:twoCellAnchor>
    <xdr:from>
      <xdr:col>14</xdr:col>
      <xdr:colOff>304800</xdr:colOff>
      <xdr:row>19</xdr:row>
      <xdr:rowOff>190501</xdr:rowOff>
    </xdr:from>
    <xdr:to>
      <xdr:col>21</xdr:col>
      <xdr:colOff>111125</xdr:colOff>
      <xdr:row>22</xdr:row>
      <xdr:rowOff>130176</xdr:rowOff>
    </xdr:to>
    <xdr:sp macro="" textlink="">
      <xdr:nvSpPr>
        <xdr:cNvPr id="21" name="Rectangle: Rounded Corners 20">
          <a:extLst>
            <a:ext uri="{FF2B5EF4-FFF2-40B4-BE49-F238E27FC236}">
              <a16:creationId xmlns:a16="http://schemas.microsoft.com/office/drawing/2014/main" id="{CF306C8F-7BD2-47E2-9646-7CA80C6B9B0E}"/>
            </a:ext>
          </a:extLst>
        </xdr:cNvPr>
        <xdr:cNvSpPr/>
      </xdr:nvSpPr>
      <xdr:spPr>
        <a:xfrm>
          <a:off x="9505950" y="3990976"/>
          <a:ext cx="4406900" cy="5397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304800</xdr:colOff>
      <xdr:row>20</xdr:row>
      <xdr:rowOff>73025</xdr:rowOff>
    </xdr:from>
    <xdr:to>
      <xdr:col>20</xdr:col>
      <xdr:colOff>228601</xdr:colOff>
      <xdr:row>22</xdr:row>
      <xdr:rowOff>19050</xdr:rowOff>
    </xdr:to>
    <xdr:sp macro="" textlink="">
      <xdr:nvSpPr>
        <xdr:cNvPr id="22" name="TextBox 21">
          <a:extLst>
            <a:ext uri="{FF2B5EF4-FFF2-40B4-BE49-F238E27FC236}">
              <a16:creationId xmlns:a16="http://schemas.microsoft.com/office/drawing/2014/main" id="{A65E97EB-0BFA-4279-83DA-00E17E5AA3E8}"/>
            </a:ext>
          </a:extLst>
        </xdr:cNvPr>
        <xdr:cNvSpPr txBox="1"/>
      </xdr:nvSpPr>
      <xdr:spPr>
        <a:xfrm>
          <a:off x="10163175" y="4073525"/>
          <a:ext cx="3209926"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EBITDA Bridge</a:t>
          </a:r>
        </a:p>
      </xdr:txBody>
    </xdr:sp>
    <xdr:clientData/>
  </xdr:twoCellAnchor>
  <xdr:twoCellAnchor editAs="oneCell">
    <xdr:from>
      <xdr:col>14</xdr:col>
      <xdr:colOff>361950</xdr:colOff>
      <xdr:row>19</xdr:row>
      <xdr:rowOff>149225</xdr:rowOff>
    </xdr:from>
    <xdr:to>
      <xdr:col>15</xdr:col>
      <xdr:colOff>266700</xdr:colOff>
      <xdr:row>22</xdr:row>
      <xdr:rowOff>116258</xdr:rowOff>
    </xdr:to>
    <xdr:pic>
      <xdr:nvPicPr>
        <xdr:cNvPr id="23" name="Graphic 22" descr="Coins with solid fill">
          <a:extLst>
            <a:ext uri="{FF2B5EF4-FFF2-40B4-BE49-F238E27FC236}">
              <a16:creationId xmlns:a16="http://schemas.microsoft.com/office/drawing/2014/main" id="{21AA1832-D69A-468E-9B92-741B8730D62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63100" y="3949700"/>
          <a:ext cx="561975" cy="567108"/>
        </a:xfrm>
        <a:prstGeom prst="rect">
          <a:avLst/>
        </a:prstGeom>
      </xdr:spPr>
    </xdr:pic>
    <xdr:clientData/>
  </xdr:twoCellAnchor>
  <xdr:twoCellAnchor>
    <xdr:from>
      <xdr:col>8</xdr:col>
      <xdr:colOff>130175</xdr:colOff>
      <xdr:row>4</xdr:row>
      <xdr:rowOff>57150</xdr:rowOff>
    </xdr:from>
    <xdr:to>
      <xdr:col>21</xdr:col>
      <xdr:colOff>63500</xdr:colOff>
      <xdr:row>18</xdr:row>
      <xdr:rowOff>0</xdr:rowOff>
    </xdr:to>
    <xdr:graphicFrame macro="">
      <xdr:nvGraphicFramePr>
        <xdr:cNvPr id="24" name="Chart 23">
          <a:extLst>
            <a:ext uri="{FF2B5EF4-FFF2-40B4-BE49-F238E27FC236}">
              <a16:creationId xmlns:a16="http://schemas.microsoft.com/office/drawing/2014/main" id="{2952BC4C-C163-4959-B6F7-407DFD25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466725</xdr:colOff>
      <xdr:row>0</xdr:row>
      <xdr:rowOff>139700</xdr:rowOff>
    </xdr:from>
    <xdr:to>
      <xdr:col>24</xdr:col>
      <xdr:colOff>463550</xdr:colOff>
      <xdr:row>2</xdr:row>
      <xdr:rowOff>82550</xdr:rowOff>
    </xdr:to>
    <xdr:sp macro="" textlink="">
      <xdr:nvSpPr>
        <xdr:cNvPr id="26" name="TextBox 25">
          <a:extLst>
            <a:ext uri="{FF2B5EF4-FFF2-40B4-BE49-F238E27FC236}">
              <a16:creationId xmlns:a16="http://schemas.microsoft.com/office/drawing/2014/main" id="{5FFDE936-9829-4FD8-A1F8-C9A8EF9D25D9}"/>
            </a:ext>
          </a:extLst>
        </xdr:cNvPr>
        <xdr:cNvSpPr txBox="1"/>
      </xdr:nvSpPr>
      <xdr:spPr>
        <a:xfrm>
          <a:off x="15582900" y="139700"/>
          <a:ext cx="654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Filters</a:t>
          </a:r>
        </a:p>
      </xdr:txBody>
    </xdr:sp>
    <xdr:clientData/>
  </xdr:twoCellAnchor>
  <xdr:twoCellAnchor editAs="oneCell">
    <xdr:from>
      <xdr:col>24</xdr:col>
      <xdr:colOff>171451</xdr:colOff>
      <xdr:row>1</xdr:row>
      <xdr:rowOff>146049</xdr:rowOff>
    </xdr:from>
    <xdr:to>
      <xdr:col>26</xdr:col>
      <xdr:colOff>295275</xdr:colOff>
      <xdr:row>8</xdr:row>
      <xdr:rowOff>126999</xdr:rowOff>
    </xdr:to>
    <mc:AlternateContent xmlns:mc="http://schemas.openxmlformats.org/markup-compatibility/2006" xmlns:a14="http://schemas.microsoft.com/office/drawing/2010/main">
      <mc:Choice Requires="a14">
        <xdr:graphicFrame macro="">
          <xdr:nvGraphicFramePr>
            <xdr:cNvPr id="27" name="Service">
              <a:extLst>
                <a:ext uri="{FF2B5EF4-FFF2-40B4-BE49-F238E27FC236}">
                  <a16:creationId xmlns:a16="http://schemas.microsoft.com/office/drawing/2014/main" id="{D2287B17-7BEE-DB05-6E9A-391ACC6F1DE3}"/>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5944851" y="342899"/>
              <a:ext cx="1435099"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400050</xdr:colOff>
      <xdr:row>1</xdr:row>
      <xdr:rowOff>152400</xdr:rowOff>
    </xdr:from>
    <xdr:to>
      <xdr:col>24</xdr:col>
      <xdr:colOff>28575</xdr:colOff>
      <xdr:row>8</xdr:row>
      <xdr:rowOff>139700</xdr:rowOff>
    </xdr:to>
    <mc:AlternateContent xmlns:mc="http://schemas.openxmlformats.org/markup-compatibility/2006" xmlns:a14="http://schemas.microsoft.com/office/drawing/2010/main">
      <mc:Choice Requires="a14">
        <xdr:graphicFrame macro="">
          <xdr:nvGraphicFramePr>
            <xdr:cNvPr id="28" name="Customer Type">
              <a:extLst>
                <a:ext uri="{FF2B5EF4-FFF2-40B4-BE49-F238E27FC236}">
                  <a16:creationId xmlns:a16="http://schemas.microsoft.com/office/drawing/2014/main" id="{BBD2E33F-6084-F5E3-53BA-F57ADB5EE3F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4201775" y="352425"/>
              <a:ext cx="159702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323849</xdr:colOff>
      <xdr:row>23</xdr:row>
      <xdr:rowOff>0</xdr:rowOff>
    </xdr:from>
    <xdr:to>
      <xdr:col>14</xdr:col>
      <xdr:colOff>95249</xdr:colOff>
      <xdr:row>34</xdr:row>
      <xdr:rowOff>95250</xdr:rowOff>
    </xdr:to>
    <xdr:graphicFrame macro="">
      <xdr:nvGraphicFramePr>
        <xdr:cNvPr id="29" name="Chart 28">
          <a:extLst>
            <a:ext uri="{FF2B5EF4-FFF2-40B4-BE49-F238E27FC236}">
              <a16:creationId xmlns:a16="http://schemas.microsoft.com/office/drawing/2014/main" id="{5BE8E0A3-D367-4D03-8503-A99D070AE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342900</xdr:colOff>
      <xdr:row>22</xdr:row>
      <xdr:rowOff>168275</xdr:rowOff>
    </xdr:from>
    <xdr:to>
      <xdr:col>21</xdr:col>
      <xdr:colOff>114300</xdr:colOff>
      <xdr:row>34</xdr:row>
      <xdr:rowOff>114300</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69BD98CB-66E5-4761-A25A-ECD2F172A3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588500" y="4638675"/>
              <a:ext cx="4394200" cy="2384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266701</xdr:colOff>
      <xdr:row>4</xdr:row>
      <xdr:rowOff>92075</xdr:rowOff>
    </xdr:from>
    <xdr:to>
      <xdr:col>6</xdr:col>
      <xdr:colOff>628650</xdr:colOff>
      <xdr:row>18</xdr:row>
      <xdr:rowOff>47625</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19C38AC0-90EA-4781-97B8-86E0C2C90B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266701" y="904875"/>
              <a:ext cx="4324349"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212724</xdr:colOff>
      <xdr:row>23</xdr:row>
      <xdr:rowOff>123825</xdr:rowOff>
    </xdr:from>
    <xdr:to>
      <xdr:col>6</xdr:col>
      <xdr:colOff>247650</xdr:colOff>
      <xdr:row>25</xdr:row>
      <xdr:rowOff>19050</xdr:rowOff>
    </xdr:to>
    <xdr:sp macro="" textlink="">
      <xdr:nvSpPr>
        <xdr:cNvPr id="32" name="TextBox 31">
          <a:extLst>
            <a:ext uri="{FF2B5EF4-FFF2-40B4-BE49-F238E27FC236}">
              <a16:creationId xmlns:a16="http://schemas.microsoft.com/office/drawing/2014/main" id="{A0DEAC2F-E37D-44CC-AF4D-7311F1DB662C}"/>
            </a:ext>
          </a:extLst>
        </xdr:cNvPr>
        <xdr:cNvSpPr txBox="1"/>
      </xdr:nvSpPr>
      <xdr:spPr>
        <a:xfrm>
          <a:off x="2841624" y="4724400"/>
          <a:ext cx="134937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EBITDA Margin</a:t>
          </a:r>
        </a:p>
      </xdr:txBody>
    </xdr:sp>
    <xdr:clientData/>
  </xdr:twoCellAnchor>
  <xdr:twoCellAnchor>
    <xdr:from>
      <xdr:col>1</xdr:col>
      <xdr:colOff>82551</xdr:colOff>
      <xdr:row>23</xdr:row>
      <xdr:rowOff>95250</xdr:rowOff>
    </xdr:from>
    <xdr:to>
      <xdr:col>2</xdr:col>
      <xdr:colOff>568325</xdr:colOff>
      <xdr:row>25</xdr:row>
      <xdr:rowOff>38100</xdr:rowOff>
    </xdr:to>
    <xdr:sp macro="" textlink="">
      <xdr:nvSpPr>
        <xdr:cNvPr id="33" name="TextBox 32">
          <a:extLst>
            <a:ext uri="{FF2B5EF4-FFF2-40B4-BE49-F238E27FC236}">
              <a16:creationId xmlns:a16="http://schemas.microsoft.com/office/drawing/2014/main" id="{566BDDA3-420C-4993-87C8-2C54F3775AA7}"/>
            </a:ext>
          </a:extLst>
        </xdr:cNvPr>
        <xdr:cNvSpPr txBox="1"/>
      </xdr:nvSpPr>
      <xdr:spPr>
        <a:xfrm>
          <a:off x="739776" y="4695825"/>
          <a:ext cx="114299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Profit Margin</a:t>
          </a:r>
        </a:p>
      </xdr:txBody>
    </xdr:sp>
    <xdr:clientData/>
  </xdr:twoCellAnchor>
  <xdr:twoCellAnchor>
    <xdr:from>
      <xdr:col>0</xdr:col>
      <xdr:colOff>346074</xdr:colOff>
      <xdr:row>25</xdr:row>
      <xdr:rowOff>76200</xdr:rowOff>
    </xdr:from>
    <xdr:to>
      <xdr:col>3</xdr:col>
      <xdr:colOff>419100</xdr:colOff>
      <xdr:row>33</xdr:row>
      <xdr:rowOff>158750</xdr:rowOff>
    </xdr:to>
    <xdr:graphicFrame macro="">
      <xdr:nvGraphicFramePr>
        <xdr:cNvPr id="34" name="Chart 33">
          <a:extLst>
            <a:ext uri="{FF2B5EF4-FFF2-40B4-BE49-F238E27FC236}">
              <a16:creationId xmlns:a16="http://schemas.microsoft.com/office/drawing/2014/main" id="{4600849C-CB08-4AFD-B15E-ADF8E4EBF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504824</xdr:colOff>
      <xdr:row>25</xdr:row>
      <xdr:rowOff>66675</xdr:rowOff>
    </xdr:from>
    <xdr:to>
      <xdr:col>6</xdr:col>
      <xdr:colOff>638174</xdr:colOff>
      <xdr:row>33</xdr:row>
      <xdr:rowOff>171450</xdr:rowOff>
    </xdr:to>
    <xdr:graphicFrame macro="">
      <xdr:nvGraphicFramePr>
        <xdr:cNvPr id="35" name="Chart 34">
          <a:extLst>
            <a:ext uri="{FF2B5EF4-FFF2-40B4-BE49-F238E27FC236}">
              <a16:creationId xmlns:a16="http://schemas.microsoft.com/office/drawing/2014/main" id="{CE20208D-C0C3-4D97-88A3-F3671347D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400052</xdr:colOff>
      <xdr:row>28</xdr:row>
      <xdr:rowOff>92075</xdr:rowOff>
    </xdr:from>
    <xdr:to>
      <xdr:col>2</xdr:col>
      <xdr:colOff>485775</xdr:colOff>
      <xdr:row>30</xdr:row>
      <xdr:rowOff>34925</xdr:rowOff>
    </xdr:to>
    <xdr:sp macro="" textlink="'Input Data'!P9">
      <xdr:nvSpPr>
        <xdr:cNvPr id="36" name="TextBox 35">
          <a:extLst>
            <a:ext uri="{FF2B5EF4-FFF2-40B4-BE49-F238E27FC236}">
              <a16:creationId xmlns:a16="http://schemas.microsoft.com/office/drawing/2014/main" id="{85B7A627-6F67-4EFA-8E25-98C491C35E81}"/>
            </a:ext>
          </a:extLst>
        </xdr:cNvPr>
        <xdr:cNvSpPr txBox="1"/>
      </xdr:nvSpPr>
      <xdr:spPr>
        <a:xfrm>
          <a:off x="1057277" y="5692775"/>
          <a:ext cx="74294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A9D232-9E42-4EF3-B319-9B08F4AEE0DA}" type="TxLink">
            <a:rPr lang="en-US" sz="1400" b="1" i="0" u="none" strike="noStrike">
              <a:solidFill>
                <a:schemeClr val="bg1"/>
              </a:solidFill>
              <a:latin typeface="Aptos Narrow"/>
            </a:rPr>
            <a:pPr/>
            <a:t>60.24%</a:t>
          </a:fld>
          <a:endParaRPr lang="en-US" sz="1600" b="1">
            <a:solidFill>
              <a:schemeClr val="bg1"/>
            </a:solidFill>
          </a:endParaRPr>
        </a:p>
      </xdr:txBody>
    </xdr:sp>
    <xdr:clientData/>
  </xdr:twoCellAnchor>
  <xdr:twoCellAnchor>
    <xdr:from>
      <xdr:col>4</xdr:col>
      <xdr:colOff>590551</xdr:colOff>
      <xdr:row>28</xdr:row>
      <xdr:rowOff>111125</xdr:rowOff>
    </xdr:from>
    <xdr:to>
      <xdr:col>6</xdr:col>
      <xdr:colOff>445558</xdr:colOff>
      <xdr:row>30</xdr:row>
      <xdr:rowOff>65867</xdr:rowOff>
    </xdr:to>
    <xdr:sp macro="" textlink="'Input Data'!P20">
      <xdr:nvSpPr>
        <xdr:cNvPr id="37" name="TextBox 36">
          <a:extLst>
            <a:ext uri="{FF2B5EF4-FFF2-40B4-BE49-F238E27FC236}">
              <a16:creationId xmlns:a16="http://schemas.microsoft.com/office/drawing/2014/main" id="{580EBB47-8294-4852-82A8-254212C3AB70}"/>
            </a:ext>
          </a:extLst>
        </xdr:cNvPr>
        <xdr:cNvSpPr txBox="1"/>
      </xdr:nvSpPr>
      <xdr:spPr>
        <a:xfrm>
          <a:off x="3219451" y="5711825"/>
          <a:ext cx="1169457" cy="354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AD4DCF-6751-426F-B58C-A6B4AAFDAB9C}" type="TxLink">
            <a:rPr lang="en-US" sz="1400" b="1" i="0" u="none" strike="noStrike">
              <a:solidFill>
                <a:schemeClr val="bg1"/>
              </a:solidFill>
              <a:latin typeface="Aptos Narrow"/>
            </a:rPr>
            <a:pPr/>
            <a:t>15.80%</a:t>
          </a:fld>
          <a:endParaRPr lang="en-US" sz="1600" b="1">
            <a:solidFill>
              <a:schemeClr val="bg1"/>
            </a:solidFill>
          </a:endParaRPr>
        </a:p>
      </xdr:txBody>
    </xdr:sp>
    <xdr:clientData/>
  </xdr:twoCellAnchor>
  <xdr:twoCellAnchor editAs="oneCell">
    <xdr:from>
      <xdr:col>21</xdr:col>
      <xdr:colOff>387350</xdr:colOff>
      <xdr:row>9</xdr:row>
      <xdr:rowOff>180975</xdr:rowOff>
    </xdr:from>
    <xdr:to>
      <xdr:col>26</xdr:col>
      <xdr:colOff>304800</xdr:colOff>
      <xdr:row>19</xdr:row>
      <xdr:rowOff>152400</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A7DFAFDA-87FD-101D-423F-C9E3634FE5E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192250" y="1978025"/>
              <a:ext cx="3200400" cy="197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412749</xdr:colOff>
      <xdr:row>20</xdr:row>
      <xdr:rowOff>76200</xdr:rowOff>
    </xdr:from>
    <xdr:to>
      <xdr:col>26</xdr:col>
      <xdr:colOff>298449</xdr:colOff>
      <xdr:row>24</xdr:row>
      <xdr:rowOff>76200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F81F5555-49DE-CC3B-6C03-357DBDCA9A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189074" y="4097867"/>
              <a:ext cx="3166533" cy="80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d, Massimo" refreshedDate="45356.376145486109" createdVersion="8" refreshedVersion="8" minRefreshableVersion="3" recordCount="240" xr:uid="{6F257E76-777E-4815-86B0-AF7B72BF8D23}">
  <cacheSource type="worksheet">
    <worksheetSource name="Table1"/>
  </cacheSource>
  <cacheFields count="9">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DA" numFmtId="0">
      <sharedItems containsSemiMixedTypes="0" containsString="0" containsNumber="1" minValue="68.400000000000006" maxValue="28130.400000000001"/>
    </cacheField>
    <cacheField name="Difference" numFmtId="0" formula="Revenue-'Gross Profit'" databaseField="0"/>
    <cacheField name="Diifference" numFmtId="0" formula="Revenue-EBITDA" databaseField="0"/>
  </cacheFields>
  <extLst>
    <ext xmlns:x14="http://schemas.microsoft.com/office/spreadsheetml/2009/9/main" uri="{725AE2AE-9491-48be-B2B4-4EB974FC3084}">
      <x14:pivotCacheDefinition pivotCacheId="67909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DBCA1-476D-4254-8BF2-D70A23DEB92C}" name="Brid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7:K38" firstHeaderRow="0" firstDataRow="1" firstDataCol="0" rowPageCount="3" colPageCount="1"/>
  <pivotFields count="9">
    <pivotField showAll="0">
      <items count="3">
        <item x="1"/>
        <item x="0"/>
        <item t="default"/>
      </items>
    </pivotField>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FC08D-DB2A-4A1D-BBBB-12D2A1223677}" name="Service profitabil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27:L31" firstHeaderRow="0" firstDataRow="1" firstDataCol="1" rowPageCount="2" colPageCount="1"/>
  <pivotFields count="9">
    <pivotField showAll="0">
      <items count="3">
        <item x="1"/>
        <item x="0"/>
        <item t="default"/>
      </items>
    </pivotField>
    <pivotField axis="axisPage" showAll="0">
      <items count="11">
        <item x="0"/>
        <item x="1"/>
        <item x="2"/>
        <item x="3"/>
        <item x="4"/>
        <item x="5"/>
        <item x="6"/>
        <item x="7"/>
        <item x="8"/>
        <item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hier="-1"/>
  </pageFields>
  <dataFields count="3">
    <dataField name="Revenue " fld="4" baseField="2" baseItem="0"/>
    <dataField name="Gross Profit " fld="5" baseField="2" baseItem="0"/>
    <dataField name="EBITDA " fld="6" baseField="2" baseItem="0"/>
  </dataFields>
  <chartFormats count="3">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74451-FCD8-4FF0-B618-92769E6D15E6}" name="Revenue vs EBITD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I4:K15" firstHeaderRow="0" firstDataRow="1" firstDataCol="1" rowPageCount="2" colPageCount="1"/>
  <pivotFields count="9">
    <pivotField showAll="0">
      <items count="3">
        <item x="1"/>
        <item x="0"/>
        <item t="default"/>
      </items>
    </pivotField>
    <pivotField axis="axisRow" showAll="0">
      <items count="11">
        <item x="0"/>
        <item x="1"/>
        <item x="2"/>
        <item x="3"/>
        <item x="4"/>
        <item x="5"/>
        <item x="6"/>
        <item x="7"/>
        <item x="8"/>
        <item x="9"/>
        <item t="default"/>
      </items>
    </pivotField>
    <pivotField axis="axisPage" showAll="0">
      <items count="4">
        <item x="2"/>
        <item x="0"/>
        <item x="1"/>
        <item t="default"/>
      </items>
    </pivotField>
    <pivotField axis="axisPage" multipleItemSelectionAllowed="1" showAll="0">
      <items count="3">
        <item x="1"/>
        <item x="0"/>
        <item t="default"/>
      </items>
    </pivotField>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DA" fld="6" baseField="0" baseItem="0"/>
  </dataFields>
  <chartFormats count="2">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D8C96-11EC-41F2-9EF7-9488406684DA}" name="Doghnout EBITDA Margin"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6:P18" firstHeaderRow="1" firstDataRow="1" firstDataCol="1" rowPageCount="3" colPageCount="1"/>
  <pivotFields count="9">
    <pivotField showAll="0">
      <items count="3">
        <item x="1"/>
        <item x="0"/>
        <item t="default"/>
      </items>
    </pivotField>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ragToRow="0" dragToCol="0" dragToPage="0" showAll="0" defaultSubtota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ifference" fld="8"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5"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E09603-EEF9-41DA-A555-19F64C6D7250}" name="Doghnout Gross Margin"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5:P7" firstHeaderRow="1" firstDataRow="1" firstDataCol="1" rowPageCount="3" colPageCount="1"/>
  <pivotFields count="9">
    <pivotField showAll="0">
      <items count="3">
        <item x="1"/>
        <item x="0"/>
        <item t="default"/>
      </items>
    </pivotField>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Difference" fld="7"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1">
          <reference field="4294967294" count="1" selected="0">
            <x v="0"/>
          </reference>
        </references>
      </pivotArea>
    </chartFormat>
    <chartFormat chart="7"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10838-5C3D-4CF8-A938-5B965B2E9A57}" name="Revenue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8:J51" firstHeaderRow="1" firstDataRow="1" firstDataCol="1"/>
  <pivotFields count="9">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formats count="1">
    <format dxfId="5">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8E0DBA39-4F3E-4CFB-9981-EF3610B79DF2}" sourceName="Service">
  <pivotTables>
    <pivotTable tabId="4" name="Revenue vs EBITDA"/>
    <pivotTable tabId="4" name="Bridge"/>
    <pivotTable tabId="4" name="Doghnout EBITDA Margin"/>
    <pivotTable tabId="4" name="Doghnout Gross Margin"/>
  </pivotTables>
  <data>
    <tabular pivotCacheId="67909634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4D01B52-28CE-47CE-9FC3-9A9793535249}" sourceName="Customer Type">
  <pivotTables>
    <pivotTable tabId="4" name="Revenue vs EBITDA"/>
    <pivotTable tabId="4" name="Service profitability"/>
    <pivotTable tabId="4" name="Bridge"/>
    <pivotTable tabId="4" name="Doghnout EBITDA Margin"/>
    <pivotTable tabId="4" name="Doghnout Gross Margin"/>
  </pivotTables>
  <data>
    <tabular pivotCacheId="67909634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B83CFE-BF0D-4167-85C4-377A21B94906}" sourceName="Year">
  <pivotTables>
    <pivotTable tabId="4" name="Service profitability"/>
    <pivotTable tabId="4" name="Bridge"/>
    <pivotTable tabId="4" name="Doghnout EBITDA Margin"/>
    <pivotTable tabId="4" name="Doghnout Gross Margin"/>
  </pivotTables>
  <data>
    <tabular pivotCacheId="679096343">
      <items count="10">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7A12DD5-030F-4962-AA84-08885781BB7E}" sourceName="Country">
  <pivotTables>
    <pivotTable tabId="4" name="Revenue vs EBITDA"/>
    <pivotTable tabId="4" name="Bridge"/>
    <pivotTable tabId="4" name="Doghnout EBITDA Margin"/>
    <pivotTable tabId="4" name="Doghnout Gross Margin"/>
    <pivotTable tabId="4" name="Service profitability"/>
  </pivotTables>
  <data>
    <tabular pivotCacheId="6790963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84BF34D4-9D5C-4029-B2B3-7B7536762E10}" cache="Slicer_Service" caption="Service" rowHeight="273050"/>
  <slicer name="Customer Type" xr10:uid="{4E7D2859-7ECD-4AC5-83C3-F5B5BB6C774C}" cache="Slicer_Customer_Type" caption="Customer Type" rowHeight="273050"/>
  <slicer name="Year" xr10:uid="{378584EF-5608-4490-AFFD-51FDB0810016}" cache="Slicer_Year" caption="Year" columnCount="2" rowHeight="273050"/>
  <slicer name="Country" xr10:uid="{7C738BA0-1794-4C0D-96F7-1CE78E3E25D1}" cache="Slicer_Country" caption="Country" columnCoun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0E1926-9BA1-4387-87FE-11A36349A999}" name="Table1" displayName="Table1" ref="A1:G241" totalsRowShown="0" headerRowDxfId="4">
  <autoFilter ref="A1:G241" xr:uid="{830E1926-9BA1-4387-87FE-11A36349A999}"/>
  <tableColumns count="7">
    <tableColumn id="1" xr3:uid="{B8321D05-2640-465A-9B91-DE5379D243C8}" name="Country" dataDxfId="3"/>
    <tableColumn id="2" xr3:uid="{A6528B37-D751-4291-A1C3-458D6A65E098}" name="Year" dataDxfId="2"/>
    <tableColumn id="3" xr3:uid="{EDCCD3F6-A688-4710-A330-13DD73483CCA}" name="Service" dataDxfId="1"/>
    <tableColumn id="4" xr3:uid="{D4E9A43D-AECD-4C86-9B0F-2BB25F6DAAD7}" name="Customer Type" dataDxfId="0"/>
    <tableColumn id="5" xr3:uid="{C281D51C-53CD-4D85-BE75-D67971232D5C}" name="Revenue">
      <calculatedColumnFormula>INDEX('Financials Canada'!$E$7:$N$19,MATCH('Input Data'!D2&amp;'Input Data'!C2,'Financials Canada'!$A$7:$A$19,0),MATCH(B2,'Financials Canada'!$E$1:$N$1,0))</calculatedColumnFormula>
    </tableColumn>
    <tableColumn id="6" xr3:uid="{15F6EA40-C7E2-4B64-994E-6AEE85346AF4}" name="Gross Profit">
      <calculatedColumnFormula>VLOOKUP(A2&amp;B2&amp;C2,'Gross Profit &amp; EBITDA'!$D$2:$F$61,2,0)*E2</calculatedColumnFormula>
    </tableColumn>
    <tableColumn id="7" xr3:uid="{A51E7137-1F3D-4E3B-8A1F-9FBBA50E1F7D}" name="EBITDA">
      <calculatedColumnFormula>VLOOKUP(A2&amp;B2&amp;C2,'Gross Profit &amp; EBITDA'!$D$2:$F$61,3,0)*E2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ACFEB6-088E-43D2-A7B7-61D78826AA5C}" name="Table2" displayName="Table2" ref="I53:J55" totalsRowShown="0">
  <autoFilter ref="I53:J55" xr:uid="{51ACFEB6-088E-43D2-A7B7-61D78826AA5C}"/>
  <tableColumns count="2">
    <tableColumn id="1" xr3:uid="{02218749-F059-4A23-80B7-50CC0FF30747}" name="Country">
      <calculatedColumnFormula>I49</calculatedColumnFormula>
    </tableColumn>
    <tableColumn id="2" xr3:uid="{99194D0A-50AF-4892-9B66-4574D289B7C8}" name="Revenue" dataCellStyle="Currency">
      <calculatedColumnFormula>GETPIVOTDATA("Revenue",$I$48,"Country","USA")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A7E1-EB82-4D2A-B7D6-C5BB4B4BDE33}">
  <dimension ref="A1"/>
  <sheetViews>
    <sheetView showGridLines="0" tabSelected="1" zoomScale="90" zoomScaleNormal="90" workbookViewId="0">
      <selection activeCell="AC10" sqref="AC10"/>
    </sheetView>
  </sheetViews>
  <sheetFormatPr defaultRowHeight="1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P241"/>
  <sheetViews>
    <sheetView zoomScale="90" zoomScaleNormal="90" workbookViewId="0">
      <selection activeCell="M36" sqref="M36"/>
    </sheetView>
  </sheetViews>
  <sheetFormatPr defaultColWidth="10.6640625" defaultRowHeight="16" x14ac:dyDescent="0.4"/>
  <cols>
    <col min="1" max="2" width="9" customWidth="1"/>
    <col min="3" max="3" width="20.33203125" customWidth="1"/>
    <col min="4" max="4" width="16" customWidth="1"/>
    <col min="6" max="6" width="12.1640625" customWidth="1"/>
    <col min="9" max="9" width="14.08203125" bestFit="1" customWidth="1"/>
    <col min="10" max="10" width="16.5" bestFit="1" customWidth="1"/>
    <col min="11" max="11" width="12.83203125" bestFit="1" customWidth="1"/>
    <col min="12" max="12" width="8.75" bestFit="1" customWidth="1"/>
    <col min="15" max="15" width="16" bestFit="1" customWidth="1"/>
    <col min="16" max="16" width="9.75" bestFit="1" customWidth="1"/>
  </cols>
  <sheetData>
    <row r="1" spans="1:16" x14ac:dyDescent="0.4">
      <c r="A1" s="29" t="s">
        <v>11</v>
      </c>
      <c r="B1" s="29" t="s">
        <v>0</v>
      </c>
      <c r="C1" s="29" t="s">
        <v>16</v>
      </c>
      <c r="D1" s="29" t="s">
        <v>17</v>
      </c>
      <c r="E1" s="29" t="s">
        <v>18</v>
      </c>
      <c r="F1" s="29" t="s">
        <v>19</v>
      </c>
      <c r="G1" s="29" t="s">
        <v>20</v>
      </c>
      <c r="I1" s="30" t="s">
        <v>17</v>
      </c>
      <c r="J1" t="s">
        <v>28</v>
      </c>
      <c r="O1" s="30" t="s">
        <v>0</v>
      </c>
      <c r="P1" t="s">
        <v>28</v>
      </c>
    </row>
    <row r="2" spans="1:16" x14ac:dyDescent="0.4">
      <c r="A2" s="28" t="s">
        <v>14</v>
      </c>
      <c r="B2" s="28">
        <v>2018</v>
      </c>
      <c r="C2" s="28" t="s">
        <v>5</v>
      </c>
      <c r="D2" s="28" t="s">
        <v>4</v>
      </c>
      <c r="E2">
        <f>INDEX('Financials USA'!$E$7:$N$19,MATCH('Input Data'!D2&amp;'Input Data'!C2,'Financials USA'!$A$7:$A$19,0),MATCH(B2,'Financials USA'!$E$1:$N$1,0))</f>
        <v>1869</v>
      </c>
      <c r="F2">
        <f>VLOOKUP(A2&amp;B2&amp;C2,'Gross Profit &amp; EBITDA'!$D$2:$F$61,2,0)*E2</f>
        <v>934.5</v>
      </c>
      <c r="G2">
        <f>VLOOKUP(A2&amp;B2&amp;C2,'Gross Profit &amp; EBITDA'!$D$2:$F$61,3,0)*E2</f>
        <v>373.8</v>
      </c>
      <c r="I2" s="30" t="s">
        <v>16</v>
      </c>
      <c r="J2" t="s">
        <v>28</v>
      </c>
      <c r="O2" s="30" t="s">
        <v>16</v>
      </c>
      <c r="P2" t="s">
        <v>28</v>
      </c>
    </row>
    <row r="3" spans="1:16" x14ac:dyDescent="0.4">
      <c r="A3" s="28" t="s">
        <v>14</v>
      </c>
      <c r="B3" s="28">
        <v>2018</v>
      </c>
      <c r="C3" s="28" t="s">
        <v>5</v>
      </c>
      <c r="D3" s="28" t="s">
        <v>6</v>
      </c>
      <c r="E3">
        <f>INDEX('Financials USA'!$E$7:$N$19,MATCH('Input Data'!D3&amp;'Input Data'!C3,'Financials USA'!$A$7:$A$19,0),MATCH(B3,'Financials USA'!$E$1:$N$1,0))</f>
        <v>23961</v>
      </c>
      <c r="F3">
        <f>VLOOKUP(A3&amp;B3&amp;C3,'Gross Profit &amp; EBITDA'!$D$2:$F$61,2,0)*E3</f>
        <v>11980.5</v>
      </c>
      <c r="G3">
        <f>VLOOKUP(A3&amp;B3&amp;C3,'Gross Profit &amp; EBITDA'!$D$2:$F$61,3,0)*E3</f>
        <v>4792.2</v>
      </c>
      <c r="O3" s="30" t="s">
        <v>17</v>
      </c>
      <c r="P3" t="s">
        <v>28</v>
      </c>
    </row>
    <row r="4" spans="1:16" x14ac:dyDescent="0.4">
      <c r="A4" s="28" t="s">
        <v>14</v>
      </c>
      <c r="B4" s="28">
        <v>2018</v>
      </c>
      <c r="C4" s="28" t="s">
        <v>8</v>
      </c>
      <c r="D4" s="28" t="s">
        <v>4</v>
      </c>
      <c r="E4">
        <f>INDEX('Financials USA'!$E$7:$N$19,MATCH('Input Data'!D4&amp;'Input Data'!C4,'Financials USA'!$A$7:$A$19,0),MATCH(B4,'Financials USA'!$E$1:$N$1,0))</f>
        <v>5607</v>
      </c>
      <c r="F4">
        <f>VLOOKUP(A4&amp;B4&amp;C4,'Gross Profit &amp; EBITDA'!$D$2:$F$61,2,0)*E4</f>
        <v>3924.9000000000005</v>
      </c>
      <c r="G4">
        <f>VLOOKUP(A4&amp;B4&amp;C4,'Gross Profit &amp; EBITDA'!$D$2:$F$61,3,0)*E4</f>
        <v>1121.4000000000001</v>
      </c>
      <c r="I4" s="30" t="s">
        <v>23</v>
      </c>
      <c r="J4" t="s">
        <v>25</v>
      </c>
      <c r="K4" t="s">
        <v>27</v>
      </c>
    </row>
    <row r="5" spans="1:16" x14ac:dyDescent="0.4">
      <c r="A5" s="28" t="s">
        <v>14</v>
      </c>
      <c r="B5" s="28">
        <v>2018</v>
      </c>
      <c r="C5" s="28" t="s">
        <v>8</v>
      </c>
      <c r="D5" s="28" t="s">
        <v>6</v>
      </c>
      <c r="E5">
        <f>INDEX('Financials USA'!$E$7:$N$19,MATCH('Input Data'!D5&amp;'Input Data'!C5,'Financials USA'!$A$7:$A$19,0),MATCH(B5,'Financials USA'!$E$1:$N$1,0))</f>
        <v>23961</v>
      </c>
      <c r="F5">
        <f>VLOOKUP(A5&amp;B5&amp;C5,'Gross Profit &amp; EBITDA'!$D$2:$F$61,2,0)*E5</f>
        <v>16772.7</v>
      </c>
      <c r="G5">
        <f>VLOOKUP(A5&amp;B5&amp;C5,'Gross Profit &amp; EBITDA'!$D$2:$F$61,3,0)*E5</f>
        <v>4792.2</v>
      </c>
      <c r="I5" s="31">
        <v>2018</v>
      </c>
      <c r="J5" s="35">
        <v>172710</v>
      </c>
      <c r="K5" s="35">
        <v>31368.400000000001</v>
      </c>
      <c r="O5" s="30" t="s">
        <v>32</v>
      </c>
    </row>
    <row r="6" spans="1:16" x14ac:dyDescent="0.4">
      <c r="A6" s="28" t="s">
        <v>14</v>
      </c>
      <c r="B6" s="28">
        <v>2018</v>
      </c>
      <c r="C6" s="28" t="s">
        <v>9</v>
      </c>
      <c r="D6" s="28" t="s">
        <v>4</v>
      </c>
      <c r="E6">
        <f>INDEX('Financials USA'!$E$7:$N$19,MATCH('Input Data'!D6&amp;'Input Data'!C6,'Financials USA'!$A$7:$A$19,0),MATCH(B6,'Financials USA'!$E$1:$N$1,0))</f>
        <v>684</v>
      </c>
      <c r="F6">
        <f>VLOOKUP(A6&amp;B6&amp;C6,'Gross Profit &amp; EBITDA'!$D$2:$F$61,2,0)*E6</f>
        <v>478.80000000000007</v>
      </c>
      <c r="G6">
        <f>VLOOKUP(A6&amp;B6&amp;C6,'Gross Profit &amp; EBITDA'!$D$2:$F$61,3,0)*E6</f>
        <v>68.400000000000006</v>
      </c>
      <c r="I6" s="31">
        <v>2019</v>
      </c>
      <c r="J6" s="35">
        <v>372232</v>
      </c>
      <c r="K6" s="35">
        <v>47960.799999999996</v>
      </c>
      <c r="O6" s="31" t="s">
        <v>26</v>
      </c>
      <c r="P6" s="35">
        <v>2075197.2000000009</v>
      </c>
    </row>
    <row r="7" spans="1:16" x14ac:dyDescent="0.4">
      <c r="A7" s="28" t="s">
        <v>14</v>
      </c>
      <c r="B7" s="28">
        <v>2018</v>
      </c>
      <c r="C7" s="28" t="s">
        <v>9</v>
      </c>
      <c r="D7" s="28" t="s">
        <v>6</v>
      </c>
      <c r="E7">
        <f>INDEX('Financials USA'!$E$7:$N$19,MATCH('Input Data'!D7&amp;'Input Data'!C7,'Financials USA'!$A$7:$A$19,0),MATCH(B7,'Financials USA'!$E$1:$N$1,0))</f>
        <v>9098</v>
      </c>
      <c r="F7">
        <f>VLOOKUP(A7&amp;B7&amp;C7,'Gross Profit &amp; EBITDA'!$D$2:$F$61,2,0)*E7</f>
        <v>6368.6</v>
      </c>
      <c r="G7">
        <f>VLOOKUP(A7&amp;B7&amp;C7,'Gross Profit &amp; EBITDA'!$D$2:$F$61,3,0)*E7</f>
        <v>909.80000000000007</v>
      </c>
      <c r="I7" s="31">
        <v>2020</v>
      </c>
      <c r="J7" s="35">
        <v>253994</v>
      </c>
      <c r="K7" s="35">
        <v>44749.399999999994</v>
      </c>
      <c r="O7" s="31" t="s">
        <v>31</v>
      </c>
      <c r="P7" s="35">
        <v>1369606.7999999991</v>
      </c>
    </row>
    <row r="8" spans="1:16" x14ac:dyDescent="0.4">
      <c r="A8" s="28" t="s">
        <v>14</v>
      </c>
      <c r="B8" s="28">
        <v>2019</v>
      </c>
      <c r="C8" s="28" t="s">
        <v>5</v>
      </c>
      <c r="D8" s="28" t="s">
        <v>4</v>
      </c>
      <c r="E8">
        <f>INDEX('Financials USA'!$E$7:$N$19,MATCH('Input Data'!D8&amp;'Input Data'!C8,'Financials USA'!$A$7:$A$19,0),MATCH(B8,'Financials USA'!$E$1:$N$1,0))</f>
        <v>3211</v>
      </c>
      <c r="F8">
        <f>VLOOKUP(A8&amp;B8&amp;C8,'Gross Profit &amp; EBITDA'!$D$2:$F$61,2,0)*E8</f>
        <v>1605.5</v>
      </c>
      <c r="G8">
        <f>VLOOKUP(A8&amp;B8&amp;C8,'Gross Profit &amp; EBITDA'!$D$2:$F$61,3,0)*E8</f>
        <v>321.10000000000002</v>
      </c>
      <c r="I8" s="31">
        <v>2021</v>
      </c>
      <c r="J8" s="35">
        <v>341092</v>
      </c>
      <c r="K8" s="35">
        <v>43972.399999999987</v>
      </c>
      <c r="O8" s="31"/>
    </row>
    <row r="9" spans="1:16" x14ac:dyDescent="0.4">
      <c r="A9" s="28" t="s">
        <v>14</v>
      </c>
      <c r="B9" s="28">
        <v>2019</v>
      </c>
      <c r="C9" s="28" t="s">
        <v>5</v>
      </c>
      <c r="D9" s="28" t="s">
        <v>6</v>
      </c>
      <c r="E9">
        <f>INDEX('Financials USA'!$E$7:$N$19,MATCH('Input Data'!D9&amp;'Input Data'!C9,'Financials USA'!$A$7:$A$19,0),MATCH(B9,'Financials USA'!$E$1:$N$1,0))</f>
        <v>15956</v>
      </c>
      <c r="F9">
        <f>VLOOKUP(A9&amp;B9&amp;C9,'Gross Profit &amp; EBITDA'!$D$2:$F$61,2,0)*E9</f>
        <v>7978</v>
      </c>
      <c r="G9">
        <f>VLOOKUP(A9&amp;B9&amp;C9,'Gross Profit &amp; EBITDA'!$D$2:$F$61,3,0)*E9</f>
        <v>1595.6000000000001</v>
      </c>
      <c r="I9" s="31">
        <v>2022</v>
      </c>
      <c r="J9" s="35">
        <v>362808</v>
      </c>
      <c r="K9" s="35">
        <v>39367.799999999996</v>
      </c>
      <c r="O9" t="s">
        <v>33</v>
      </c>
      <c r="P9" s="32">
        <f>GETPIVOTDATA("Sum of Gross Profit",$O$5)/SUM(P6:P7)</f>
        <v>0.60241372223209244</v>
      </c>
    </row>
    <row r="10" spans="1:16" x14ac:dyDescent="0.4">
      <c r="A10" s="28" t="s">
        <v>14</v>
      </c>
      <c r="B10" s="28">
        <v>2019</v>
      </c>
      <c r="C10" s="28" t="s">
        <v>8</v>
      </c>
      <c r="D10" s="28" t="s">
        <v>4</v>
      </c>
      <c r="E10">
        <f>INDEX('Financials USA'!$E$7:$N$19,MATCH('Input Data'!D10&amp;'Input Data'!C10,'Financials USA'!$A$7:$A$19,0),MATCH(B10,'Financials USA'!$E$1:$N$1,0))</f>
        <v>12844</v>
      </c>
      <c r="F10">
        <f>VLOOKUP(A10&amp;B10&amp;C10,'Gross Profit &amp; EBITDA'!$D$2:$F$61,2,0)*E10</f>
        <v>6422</v>
      </c>
      <c r="G10">
        <f>VLOOKUP(A10&amp;B10&amp;C10,'Gross Profit &amp; EBITDA'!$D$2:$F$61,3,0)*E10</f>
        <v>1284.4000000000001</v>
      </c>
      <c r="I10" s="31">
        <v>2023</v>
      </c>
      <c r="J10" s="35">
        <v>396536</v>
      </c>
      <c r="K10" s="35">
        <v>73539.200000000012</v>
      </c>
    </row>
    <row r="11" spans="1:16" x14ac:dyDescent="0.4">
      <c r="A11" s="28" t="s">
        <v>14</v>
      </c>
      <c r="B11" s="28">
        <v>2019</v>
      </c>
      <c r="C11" s="28" t="s">
        <v>8</v>
      </c>
      <c r="D11" s="28" t="s">
        <v>6</v>
      </c>
      <c r="E11">
        <f>INDEX('Financials USA'!$E$7:$N$19,MATCH('Input Data'!D11&amp;'Input Data'!C11,'Financials USA'!$A$7:$A$19,0),MATCH(B11,'Financials USA'!$E$1:$N$1,0))</f>
        <v>95736</v>
      </c>
      <c r="F11">
        <f>VLOOKUP(A11&amp;B11&amp;C11,'Gross Profit &amp; EBITDA'!$D$2:$F$61,2,0)*E11</f>
        <v>47868</v>
      </c>
      <c r="G11">
        <f>VLOOKUP(A11&amp;B11&amp;C11,'Gross Profit &amp; EBITDA'!$D$2:$F$61,3,0)*E11</f>
        <v>9573.6</v>
      </c>
      <c r="I11" s="31">
        <v>2024</v>
      </c>
      <c r="J11" s="35">
        <v>316422</v>
      </c>
      <c r="K11" s="35">
        <v>37103.200000000004</v>
      </c>
    </row>
    <row r="12" spans="1:16" x14ac:dyDescent="0.4">
      <c r="A12" s="28" t="s">
        <v>14</v>
      </c>
      <c r="B12" s="28">
        <v>2019</v>
      </c>
      <c r="C12" s="28" t="s">
        <v>9</v>
      </c>
      <c r="D12" s="28" t="s">
        <v>4</v>
      </c>
      <c r="E12">
        <f>INDEX('Financials USA'!$E$7:$N$19,MATCH('Input Data'!D12&amp;'Input Data'!C12,'Financials USA'!$A$7:$A$19,0),MATCH(B12,'Financials USA'!$E$1:$N$1,0))</f>
        <v>17682</v>
      </c>
      <c r="F12">
        <f>VLOOKUP(A12&amp;B12&amp;C12,'Gross Profit &amp; EBITDA'!$D$2:$F$61,2,0)*E12</f>
        <v>10609.2</v>
      </c>
      <c r="G12">
        <f>VLOOKUP(A12&amp;B12&amp;C12,'Gross Profit &amp; EBITDA'!$D$2:$F$61,3,0)*E12</f>
        <v>3536.4</v>
      </c>
      <c r="I12" s="31">
        <v>2025</v>
      </c>
      <c r="J12" s="35">
        <v>397088</v>
      </c>
      <c r="K12" s="35">
        <v>70410</v>
      </c>
      <c r="O12" s="30" t="s">
        <v>0</v>
      </c>
      <c r="P12" t="s">
        <v>28</v>
      </c>
    </row>
    <row r="13" spans="1:16" x14ac:dyDescent="0.4">
      <c r="A13" s="28" t="s">
        <v>14</v>
      </c>
      <c r="B13" s="28">
        <v>2019</v>
      </c>
      <c r="C13" s="28" t="s">
        <v>9</v>
      </c>
      <c r="D13" s="28" t="s">
        <v>6</v>
      </c>
      <c r="E13">
        <f>INDEX('Financials USA'!$E$7:$N$19,MATCH('Input Data'!D13&amp;'Input Data'!C13,'Financials USA'!$A$7:$A$19,0),MATCH(B13,'Financials USA'!$E$1:$N$1,0))</f>
        <v>19683</v>
      </c>
      <c r="F13">
        <f>VLOOKUP(A13&amp;B13&amp;C13,'Gross Profit &amp; EBITDA'!$D$2:$F$61,2,0)*E13</f>
        <v>11809.800000000001</v>
      </c>
      <c r="G13">
        <f>VLOOKUP(A13&amp;B13&amp;C13,'Gross Profit &amp; EBITDA'!$D$2:$F$61,3,0)*E13</f>
        <v>3936.6000000000004</v>
      </c>
      <c r="I13" s="31">
        <v>2026</v>
      </c>
      <c r="J13" s="35">
        <v>384896</v>
      </c>
      <c r="K13" s="35">
        <v>73763.199999999997</v>
      </c>
      <c r="O13" s="30" t="s">
        <v>16</v>
      </c>
      <c r="P13" t="s">
        <v>28</v>
      </c>
    </row>
    <row r="14" spans="1:16" x14ac:dyDescent="0.4">
      <c r="A14" s="28" t="s">
        <v>14</v>
      </c>
      <c r="B14" s="28">
        <v>2020</v>
      </c>
      <c r="C14" s="28" t="s">
        <v>5</v>
      </c>
      <c r="D14" s="28" t="s">
        <v>4</v>
      </c>
      <c r="E14">
        <f>INDEX('Financials USA'!$E$7:$N$19,MATCH('Input Data'!D14&amp;'Input Data'!C14,'Financials USA'!$A$7:$A$19,0),MATCH(B14,'Financials USA'!$E$1:$N$1,0))</f>
        <v>4810</v>
      </c>
      <c r="F14">
        <f>VLOOKUP(A14&amp;B14&amp;C14,'Gross Profit &amp; EBITDA'!$D$2:$F$61,2,0)*E14</f>
        <v>3848</v>
      </c>
      <c r="G14">
        <f>VLOOKUP(A14&amp;B14&amp;C14,'Gross Profit &amp; EBITDA'!$D$2:$F$61,3,0)*E14</f>
        <v>962</v>
      </c>
      <c r="I14" s="31">
        <v>2027</v>
      </c>
      <c r="J14" s="35">
        <v>447026</v>
      </c>
      <c r="K14" s="35">
        <v>81941.400000000023</v>
      </c>
      <c r="O14" s="30" t="s">
        <v>17</v>
      </c>
      <c r="P14" t="s">
        <v>28</v>
      </c>
    </row>
    <row r="15" spans="1:16" x14ac:dyDescent="0.4">
      <c r="A15" s="28" t="s">
        <v>14</v>
      </c>
      <c r="B15" s="28">
        <v>2020</v>
      </c>
      <c r="C15" s="28" t="s">
        <v>5</v>
      </c>
      <c r="D15" s="28" t="s">
        <v>6</v>
      </c>
      <c r="E15">
        <f>INDEX('Financials USA'!$E$7:$N$19,MATCH('Input Data'!D15&amp;'Input Data'!C15,'Financials USA'!$A$7:$A$19,0),MATCH(B15,'Financials USA'!$E$1:$N$1,0))</f>
        <v>16090</v>
      </c>
      <c r="F15">
        <f>VLOOKUP(A15&amp;B15&amp;C15,'Gross Profit &amp; EBITDA'!$D$2:$F$61,2,0)*E15</f>
        <v>12872</v>
      </c>
      <c r="G15">
        <f>VLOOKUP(A15&amp;B15&amp;C15,'Gross Profit &amp; EBITDA'!$D$2:$F$61,3,0)*E15</f>
        <v>3218</v>
      </c>
      <c r="I15" s="31" t="s">
        <v>24</v>
      </c>
      <c r="J15" s="35">
        <v>3444804</v>
      </c>
      <c r="K15" s="35">
        <v>544175.80000000005</v>
      </c>
    </row>
    <row r="16" spans="1:16" x14ac:dyDescent="0.4">
      <c r="A16" s="28" t="s">
        <v>14</v>
      </c>
      <c r="B16" s="28">
        <v>2020</v>
      </c>
      <c r="C16" s="28" t="s">
        <v>8</v>
      </c>
      <c r="D16" s="28" t="s">
        <v>4</v>
      </c>
      <c r="E16">
        <f>INDEX('Financials USA'!$E$7:$N$19,MATCH('Input Data'!D16&amp;'Input Data'!C16,'Financials USA'!$A$7:$A$19,0),MATCH(B16,'Financials USA'!$E$1:$N$1,0))</f>
        <v>9620</v>
      </c>
      <c r="F16">
        <f>VLOOKUP(A16&amp;B16&amp;C16,'Gross Profit &amp; EBITDA'!$D$2:$F$61,2,0)*E16</f>
        <v>4810</v>
      </c>
      <c r="G16">
        <f>VLOOKUP(A16&amp;B16&amp;C16,'Gross Profit &amp; EBITDA'!$D$2:$F$61,3,0)*E16</f>
        <v>962</v>
      </c>
      <c r="O16" s="30" t="s">
        <v>32</v>
      </c>
    </row>
    <row r="17" spans="1:16" x14ac:dyDescent="0.4">
      <c r="A17" s="28" t="s">
        <v>14</v>
      </c>
      <c r="B17" s="28">
        <v>2020</v>
      </c>
      <c r="C17" s="28" t="s">
        <v>8</v>
      </c>
      <c r="D17" s="28" t="s">
        <v>6</v>
      </c>
      <c r="E17">
        <f>INDEX('Financials USA'!$E$7:$N$19,MATCH('Input Data'!D17&amp;'Input Data'!C17,'Financials USA'!$A$7:$A$19,0),MATCH(B17,'Financials USA'!$E$1:$N$1,0))</f>
        <v>16090</v>
      </c>
      <c r="F17">
        <f>VLOOKUP(A17&amp;B17&amp;C17,'Gross Profit &amp; EBITDA'!$D$2:$F$61,2,0)*E17</f>
        <v>8045</v>
      </c>
      <c r="G17">
        <f>VLOOKUP(A17&amp;B17&amp;C17,'Gross Profit &amp; EBITDA'!$D$2:$F$61,3,0)*E17</f>
        <v>1609</v>
      </c>
      <c r="O17" s="31" t="s">
        <v>27</v>
      </c>
      <c r="P17" s="35">
        <v>544175.79999999981</v>
      </c>
    </row>
    <row r="18" spans="1:16" x14ac:dyDescent="0.4">
      <c r="A18" s="28" t="s">
        <v>14</v>
      </c>
      <c r="B18" s="28">
        <v>2020</v>
      </c>
      <c r="C18" s="28" t="s">
        <v>9</v>
      </c>
      <c r="D18" s="28" t="s">
        <v>4</v>
      </c>
      <c r="E18">
        <f>INDEX('Financials USA'!$E$7:$N$19,MATCH('Input Data'!D18&amp;'Input Data'!C18,'Financials USA'!$A$7:$A$19,0),MATCH(B18,'Financials USA'!$E$1:$N$1,0))</f>
        <v>10140</v>
      </c>
      <c r="F18">
        <f>VLOOKUP(A18&amp;B18&amp;C18,'Gross Profit &amp; EBITDA'!$D$2:$F$61,2,0)*E18</f>
        <v>8112</v>
      </c>
      <c r="G18">
        <f>VLOOKUP(A18&amp;B18&amp;C18,'Gross Profit &amp; EBITDA'!$D$2:$F$61,3,0)*E18</f>
        <v>2028</v>
      </c>
      <c r="O18" s="31" t="s">
        <v>34</v>
      </c>
      <c r="P18" s="35">
        <v>2900628.2</v>
      </c>
    </row>
    <row r="19" spans="1:16" x14ac:dyDescent="0.4">
      <c r="A19" s="28" t="s">
        <v>14</v>
      </c>
      <c r="B19" s="28">
        <v>2020</v>
      </c>
      <c r="C19" s="28" t="s">
        <v>9</v>
      </c>
      <c r="D19" s="28" t="s">
        <v>6</v>
      </c>
      <c r="E19">
        <f>INDEX('Financials USA'!$E$7:$N$19,MATCH('Input Data'!D19&amp;'Input Data'!C19,'Financials USA'!$A$7:$A$19,0),MATCH(B19,'Financials USA'!$E$1:$N$1,0))</f>
        <v>55827</v>
      </c>
      <c r="F19">
        <f>VLOOKUP(A19&amp;B19&amp;C19,'Gross Profit &amp; EBITDA'!$D$2:$F$61,2,0)*E19</f>
        <v>44661.600000000006</v>
      </c>
      <c r="G19">
        <f>VLOOKUP(A19&amp;B19&amp;C19,'Gross Profit &amp; EBITDA'!$D$2:$F$61,3,0)*E19</f>
        <v>11165.400000000001</v>
      </c>
    </row>
    <row r="20" spans="1:16" x14ac:dyDescent="0.4">
      <c r="A20" s="28" t="s">
        <v>14</v>
      </c>
      <c r="B20" s="28">
        <v>2021</v>
      </c>
      <c r="C20" s="28" t="s">
        <v>5</v>
      </c>
      <c r="D20" s="28" t="s">
        <v>4</v>
      </c>
      <c r="E20">
        <f>INDEX('Financials USA'!$E$7:$N$19,MATCH('Input Data'!D20&amp;'Input Data'!C20,'Financials USA'!$A$7:$A$19,0),MATCH(B20,'Financials USA'!$E$1:$N$1,0))</f>
        <v>7470</v>
      </c>
      <c r="F20">
        <f>VLOOKUP(A20&amp;B20&amp;C20,'Gross Profit &amp; EBITDA'!$D$2:$F$61,2,0)*E20</f>
        <v>4482.0000000000009</v>
      </c>
      <c r="G20">
        <f>VLOOKUP(A20&amp;B20&amp;C20,'Gross Profit &amp; EBITDA'!$D$2:$F$61,3,0)*E20</f>
        <v>1494</v>
      </c>
      <c r="O20" t="s">
        <v>13</v>
      </c>
      <c r="P20" s="32">
        <f>GETPIVOTDATA("Sum of EBITDA",$O$16)/SUM(P17:P18)</f>
        <v>0.15797003254757014</v>
      </c>
    </row>
    <row r="21" spans="1:16" x14ac:dyDescent="0.4">
      <c r="A21" s="28" t="s">
        <v>14</v>
      </c>
      <c r="B21" s="28">
        <v>2021</v>
      </c>
      <c r="C21" s="28" t="s">
        <v>5</v>
      </c>
      <c r="D21" s="28" t="s">
        <v>6</v>
      </c>
      <c r="E21">
        <f>INDEX('Financials USA'!$E$7:$N$19,MATCH('Input Data'!D21&amp;'Input Data'!C21,'Financials USA'!$A$7:$A$19,0),MATCH(B21,'Financials USA'!$E$1:$N$1,0))</f>
        <v>15225</v>
      </c>
      <c r="F21">
        <f>VLOOKUP(A21&amp;B21&amp;C21,'Gross Profit &amp; EBITDA'!$D$2:$F$61,2,0)*E21</f>
        <v>9135.0000000000018</v>
      </c>
      <c r="G21">
        <f>VLOOKUP(A21&amp;B21&amp;C21,'Gross Profit &amp; EBITDA'!$D$2:$F$61,3,0)*E21</f>
        <v>3045</v>
      </c>
    </row>
    <row r="22" spans="1:16" x14ac:dyDescent="0.4">
      <c r="A22" s="28" t="s">
        <v>14</v>
      </c>
      <c r="B22" s="28">
        <v>2021</v>
      </c>
      <c r="C22" s="28" t="s">
        <v>8</v>
      </c>
      <c r="D22" s="28" t="s">
        <v>4</v>
      </c>
      <c r="E22">
        <f>INDEX('Financials USA'!$E$7:$N$19,MATCH('Input Data'!D22&amp;'Input Data'!C22,'Financials USA'!$A$7:$A$19,0),MATCH(B22,'Financials USA'!$E$1:$N$1,0))</f>
        <v>29880</v>
      </c>
      <c r="F22">
        <f>VLOOKUP(A22&amp;B22&amp;C22,'Gross Profit &amp; EBITDA'!$D$2:$F$61,2,0)*E22</f>
        <v>20916.000000000004</v>
      </c>
      <c r="G22">
        <f>VLOOKUP(A22&amp;B22&amp;C22,'Gross Profit &amp; EBITDA'!$D$2:$F$61,3,0)*E22</f>
        <v>2988</v>
      </c>
    </row>
    <row r="23" spans="1:16" x14ac:dyDescent="0.4">
      <c r="A23" s="28" t="s">
        <v>14</v>
      </c>
      <c r="B23" s="28">
        <v>2021</v>
      </c>
      <c r="C23" s="28" t="s">
        <v>8</v>
      </c>
      <c r="D23" s="28" t="s">
        <v>6</v>
      </c>
      <c r="E23">
        <f>INDEX('Financials USA'!$E$7:$N$19,MATCH('Input Data'!D23&amp;'Input Data'!C23,'Financials USA'!$A$7:$A$19,0),MATCH(B23,'Financials USA'!$E$1:$N$1,0))</f>
        <v>91350</v>
      </c>
      <c r="F23">
        <f>VLOOKUP(A23&amp;B23&amp;C23,'Gross Profit &amp; EBITDA'!$D$2:$F$61,2,0)*E23</f>
        <v>63945.000000000007</v>
      </c>
      <c r="G23">
        <f>VLOOKUP(A23&amp;B23&amp;C23,'Gross Profit &amp; EBITDA'!$D$2:$F$61,3,0)*E23</f>
        <v>9135</v>
      </c>
    </row>
    <row r="24" spans="1:16" x14ac:dyDescent="0.4">
      <c r="A24" s="28" t="s">
        <v>14</v>
      </c>
      <c r="B24" s="28">
        <v>2021</v>
      </c>
      <c r="C24" s="28" t="s">
        <v>9</v>
      </c>
      <c r="D24" s="28" t="s">
        <v>4</v>
      </c>
      <c r="E24">
        <f>INDEX('Financials USA'!$E$7:$N$19,MATCH('Input Data'!D24&amp;'Input Data'!C24,'Financials USA'!$A$7:$A$19,0),MATCH(B24,'Financials USA'!$E$1:$N$1,0))</f>
        <v>3252</v>
      </c>
      <c r="F24">
        <f>VLOOKUP(A24&amp;B24&amp;C24,'Gross Profit &amp; EBITDA'!$D$2:$F$61,2,0)*E24</f>
        <v>2601.6000000000004</v>
      </c>
      <c r="G24">
        <f>VLOOKUP(A24&amp;B24&amp;C24,'Gross Profit &amp; EBITDA'!$D$2:$F$61,3,0)*E24</f>
        <v>650.40000000000009</v>
      </c>
      <c r="I24" s="30" t="s">
        <v>0</v>
      </c>
      <c r="J24" t="s">
        <v>28</v>
      </c>
    </row>
    <row r="25" spans="1:16" x14ac:dyDescent="0.4">
      <c r="A25" s="28" t="s">
        <v>14</v>
      </c>
      <c r="B25" s="28">
        <v>2021</v>
      </c>
      <c r="C25" s="28" t="s">
        <v>9</v>
      </c>
      <c r="D25" s="28" t="s">
        <v>6</v>
      </c>
      <c r="E25">
        <f>INDEX('Financials USA'!$E$7:$N$19,MATCH('Input Data'!D25&amp;'Input Data'!C25,'Financials USA'!$A$7:$A$19,0),MATCH(B25,'Financials USA'!$E$1:$N$1,0))</f>
        <v>6756</v>
      </c>
      <c r="F25">
        <f>VLOOKUP(A25&amp;B25&amp;C25,'Gross Profit &amp; EBITDA'!$D$2:$F$61,2,0)*E25</f>
        <v>5404.8</v>
      </c>
      <c r="G25">
        <f>VLOOKUP(A25&amp;B25&amp;C25,'Gross Profit &amp; EBITDA'!$D$2:$F$61,3,0)*E25</f>
        <v>1351.2</v>
      </c>
      <c r="I25" s="30" t="s">
        <v>17</v>
      </c>
      <c r="J25" t="s">
        <v>28</v>
      </c>
    </row>
    <row r="26" spans="1:16" x14ac:dyDescent="0.4">
      <c r="A26" s="28" t="s">
        <v>14</v>
      </c>
      <c r="B26" s="28">
        <v>2022</v>
      </c>
      <c r="C26" s="28" t="s">
        <v>5</v>
      </c>
      <c r="D26" s="28" t="s">
        <v>4</v>
      </c>
      <c r="E26">
        <f>INDEX('Financials USA'!$E$7:$N$19,MATCH('Input Data'!D26&amp;'Input Data'!C26,'Financials USA'!$A$7:$A$19,0),MATCH(B26,'Financials USA'!$E$1:$N$1,0))</f>
        <v>11367</v>
      </c>
      <c r="F26">
        <f>VLOOKUP(A26&amp;B26&amp;C26,'Gross Profit &amp; EBITDA'!$D$2:$F$61,2,0)*E26</f>
        <v>7956.9000000000005</v>
      </c>
      <c r="G26">
        <f>VLOOKUP(A26&amp;B26&amp;C26,'Gross Profit &amp; EBITDA'!$D$2:$F$61,3,0)*E26</f>
        <v>1136.7</v>
      </c>
    </row>
    <row r="27" spans="1:16" x14ac:dyDescent="0.4">
      <c r="A27" s="28" t="s">
        <v>14</v>
      </c>
      <c r="B27" s="28">
        <v>2022</v>
      </c>
      <c r="C27" s="28" t="s">
        <v>5</v>
      </c>
      <c r="D27" s="28" t="s">
        <v>6</v>
      </c>
      <c r="E27">
        <f>INDEX('Financials USA'!$E$7:$N$19,MATCH('Input Data'!D27&amp;'Input Data'!C27,'Financials USA'!$A$7:$A$19,0),MATCH(B27,'Financials USA'!$E$1:$N$1,0))</f>
        <v>14484</v>
      </c>
      <c r="F27">
        <f>VLOOKUP(A27&amp;B27&amp;C27,'Gross Profit &amp; EBITDA'!$D$2:$F$61,2,0)*E27</f>
        <v>10138.800000000001</v>
      </c>
      <c r="G27">
        <f>VLOOKUP(A27&amp;B27&amp;C27,'Gross Profit &amp; EBITDA'!$D$2:$F$61,3,0)*E27</f>
        <v>1448.4</v>
      </c>
      <c r="I27" s="30" t="s">
        <v>23</v>
      </c>
      <c r="J27" t="s">
        <v>35</v>
      </c>
      <c r="K27" t="s">
        <v>36</v>
      </c>
      <c r="L27" t="s">
        <v>37</v>
      </c>
    </row>
    <row r="28" spans="1:16" x14ac:dyDescent="0.4">
      <c r="A28" s="28" t="s">
        <v>14</v>
      </c>
      <c r="B28" s="28">
        <v>2022</v>
      </c>
      <c r="C28" s="28" t="s">
        <v>8</v>
      </c>
      <c r="D28" s="28" t="s">
        <v>4</v>
      </c>
      <c r="E28">
        <f>INDEX('Financials USA'!$E$7:$N$19,MATCH('Input Data'!D28&amp;'Input Data'!C28,'Financials USA'!$A$7:$A$19,0),MATCH(B28,'Financials USA'!$E$1:$N$1,0))</f>
        <v>22734</v>
      </c>
      <c r="F28">
        <f>VLOOKUP(A28&amp;B28&amp;C28,'Gross Profit &amp; EBITDA'!$D$2:$F$61,2,0)*E28</f>
        <v>11367</v>
      </c>
      <c r="G28">
        <f>VLOOKUP(A28&amp;B28&amp;C28,'Gross Profit &amp; EBITDA'!$D$2:$F$61,3,0)*E28</f>
        <v>2273.4</v>
      </c>
      <c r="I28" s="31" t="s">
        <v>9</v>
      </c>
      <c r="J28" s="35">
        <v>766694</v>
      </c>
      <c r="K28" s="35">
        <v>497113.79999999987</v>
      </c>
      <c r="L28" s="35">
        <v>131267.00000000003</v>
      </c>
    </row>
    <row r="29" spans="1:16" x14ac:dyDescent="0.4">
      <c r="A29" s="28" t="s">
        <v>14</v>
      </c>
      <c r="B29" s="28">
        <v>2022</v>
      </c>
      <c r="C29" s="28" t="s">
        <v>8</v>
      </c>
      <c r="D29" s="28" t="s">
        <v>6</v>
      </c>
      <c r="E29">
        <f>INDEX('Financials USA'!$E$7:$N$19,MATCH('Input Data'!D29&amp;'Input Data'!C29,'Financials USA'!$A$7:$A$19,0),MATCH(B29,'Financials USA'!$E$1:$N$1,0))</f>
        <v>86904</v>
      </c>
      <c r="F29">
        <f>VLOOKUP(A29&amp;B29&amp;C29,'Gross Profit &amp; EBITDA'!$D$2:$F$61,2,0)*E29</f>
        <v>43452</v>
      </c>
      <c r="G29">
        <f>VLOOKUP(A29&amp;B29&amp;C29,'Gross Profit &amp; EBITDA'!$D$2:$F$61,3,0)*E29</f>
        <v>8690.4</v>
      </c>
      <c r="I29" s="31" t="s">
        <v>5</v>
      </c>
      <c r="J29" s="35">
        <v>701974</v>
      </c>
      <c r="K29" s="35">
        <v>416294.99999999988</v>
      </c>
      <c r="L29" s="35">
        <v>114326.60000000003</v>
      </c>
    </row>
    <row r="30" spans="1:16" x14ac:dyDescent="0.4">
      <c r="A30" s="28" t="s">
        <v>14</v>
      </c>
      <c r="B30" s="28">
        <v>2022</v>
      </c>
      <c r="C30" s="28" t="s">
        <v>9</v>
      </c>
      <c r="D30" s="28" t="s">
        <v>4</v>
      </c>
      <c r="E30">
        <f>INDEX('Financials USA'!$E$7:$N$19,MATCH('Input Data'!D30&amp;'Input Data'!C30,'Financials USA'!$A$7:$A$19,0),MATCH(B30,'Financials USA'!$E$1:$N$1,0))</f>
        <v>3515</v>
      </c>
      <c r="F30">
        <f>VLOOKUP(A30&amp;B30&amp;C30,'Gross Profit &amp; EBITDA'!$D$2:$F$61,2,0)*E30</f>
        <v>2812</v>
      </c>
      <c r="G30">
        <f>VLOOKUP(A30&amp;B30&amp;C30,'Gross Profit &amp; EBITDA'!$D$2:$F$61,3,0)*E30</f>
        <v>351.5</v>
      </c>
      <c r="I30" s="31" t="s">
        <v>8</v>
      </c>
      <c r="J30" s="35">
        <v>1976136</v>
      </c>
      <c r="K30" s="35">
        <v>1161788.3999999994</v>
      </c>
      <c r="L30" s="35">
        <v>298582.20000000013</v>
      </c>
    </row>
    <row r="31" spans="1:16" x14ac:dyDescent="0.4">
      <c r="A31" s="28" t="s">
        <v>14</v>
      </c>
      <c r="B31" s="28">
        <v>2022</v>
      </c>
      <c r="C31" s="28" t="s">
        <v>9</v>
      </c>
      <c r="D31" s="28" t="s">
        <v>6</v>
      </c>
      <c r="E31">
        <f>INDEX('Financials USA'!$E$7:$N$19,MATCH('Input Data'!D31&amp;'Input Data'!C31,'Financials USA'!$A$7:$A$19,0),MATCH(B31,'Financials USA'!$E$1:$N$1,0))</f>
        <v>18760</v>
      </c>
      <c r="F31">
        <f>VLOOKUP(A31&amp;B31&amp;C31,'Gross Profit &amp; EBITDA'!$D$2:$F$61,2,0)*E31</f>
        <v>15008</v>
      </c>
      <c r="G31">
        <f>VLOOKUP(A31&amp;B31&amp;C31,'Gross Profit &amp; EBITDA'!$D$2:$F$61,3,0)*E31</f>
        <v>1876</v>
      </c>
      <c r="I31" s="31" t="s">
        <v>24</v>
      </c>
      <c r="J31" s="35">
        <v>3444804</v>
      </c>
      <c r="K31" s="35">
        <v>2075197.1999999993</v>
      </c>
      <c r="L31" s="35">
        <v>544175.80000000016</v>
      </c>
    </row>
    <row r="32" spans="1:16" x14ac:dyDescent="0.4">
      <c r="A32" s="28" t="s">
        <v>14</v>
      </c>
      <c r="B32" s="28">
        <v>2023</v>
      </c>
      <c r="C32" s="28" t="s">
        <v>5</v>
      </c>
      <c r="D32" s="28" t="s">
        <v>4</v>
      </c>
      <c r="E32">
        <f>INDEX('Financials USA'!$E$7:$N$19,MATCH('Input Data'!D32&amp;'Input Data'!C32,'Financials USA'!$A$7:$A$19,0),MATCH(B32,'Financials USA'!$E$1:$N$1,0))</f>
        <v>6894</v>
      </c>
      <c r="F32">
        <f>VLOOKUP(A32&amp;B32&amp;C32,'Gross Profit &amp; EBITDA'!$D$2:$F$61,2,0)*E32</f>
        <v>4825.8</v>
      </c>
      <c r="G32">
        <f>VLOOKUP(A32&amp;B32&amp;C32,'Gross Profit &amp; EBITDA'!$D$2:$F$61,3,0)*E32</f>
        <v>1378.8000000000002</v>
      </c>
    </row>
    <row r="33" spans="1:11" x14ac:dyDescent="0.4">
      <c r="A33" s="28" t="s">
        <v>14</v>
      </c>
      <c r="B33" s="28">
        <v>2023</v>
      </c>
      <c r="C33" s="28" t="s">
        <v>5</v>
      </c>
      <c r="D33" s="28" t="s">
        <v>6</v>
      </c>
      <c r="E33">
        <f>INDEX('Financials USA'!$E$7:$N$19,MATCH('Input Data'!D33&amp;'Input Data'!C33,'Financials USA'!$A$7:$A$19,0),MATCH(B33,'Financials USA'!$E$1:$N$1,0))</f>
        <v>18660</v>
      </c>
      <c r="F33">
        <f>VLOOKUP(A33&amp;B33&amp;C33,'Gross Profit &amp; EBITDA'!$D$2:$F$61,2,0)*E33</f>
        <v>13062.000000000002</v>
      </c>
      <c r="G33">
        <f>VLOOKUP(A33&amp;B33&amp;C33,'Gross Profit &amp; EBITDA'!$D$2:$F$61,3,0)*E33</f>
        <v>3732</v>
      </c>
      <c r="I33" s="30" t="s">
        <v>0</v>
      </c>
      <c r="J33" t="s">
        <v>28</v>
      </c>
    </row>
    <row r="34" spans="1:11" x14ac:dyDescent="0.4">
      <c r="A34" s="28" t="s">
        <v>14</v>
      </c>
      <c r="B34" s="28">
        <v>2023</v>
      </c>
      <c r="C34" s="28" t="s">
        <v>8</v>
      </c>
      <c r="D34" s="28" t="s">
        <v>4</v>
      </c>
      <c r="E34">
        <f>INDEX('Financials USA'!$E$7:$N$19,MATCH('Input Data'!D34&amp;'Input Data'!C34,'Financials USA'!$A$7:$A$19,0),MATCH(B34,'Financials USA'!$E$1:$N$1,0))</f>
        <v>13788</v>
      </c>
      <c r="F34">
        <f>VLOOKUP(A34&amp;B34&amp;C34,'Gross Profit &amp; EBITDA'!$D$2:$F$61,2,0)*E34</f>
        <v>9651.6</v>
      </c>
      <c r="G34">
        <f>VLOOKUP(A34&amp;B34&amp;C34,'Gross Profit &amp; EBITDA'!$D$2:$F$61,3,0)*E34</f>
        <v>2757.6000000000004</v>
      </c>
      <c r="I34" s="30" t="s">
        <v>16</v>
      </c>
      <c r="J34" t="s">
        <v>28</v>
      </c>
    </row>
    <row r="35" spans="1:11" x14ac:dyDescent="0.4">
      <c r="A35" s="28" t="s">
        <v>14</v>
      </c>
      <c r="B35" s="28">
        <v>2023</v>
      </c>
      <c r="C35" s="28" t="s">
        <v>8</v>
      </c>
      <c r="D35" s="28" t="s">
        <v>6</v>
      </c>
      <c r="E35">
        <f>INDEX('Financials USA'!$E$7:$N$19,MATCH('Input Data'!D35&amp;'Input Data'!C35,'Financials USA'!$A$7:$A$19,0),MATCH(B35,'Financials USA'!$E$1:$N$1,0))</f>
        <v>111960</v>
      </c>
      <c r="F35">
        <f>VLOOKUP(A35&amp;B35&amp;C35,'Gross Profit &amp; EBITDA'!$D$2:$F$61,2,0)*E35</f>
        <v>78372.000000000015</v>
      </c>
      <c r="G35">
        <f>VLOOKUP(A35&amp;B35&amp;C35,'Gross Profit &amp; EBITDA'!$D$2:$F$61,3,0)*E35</f>
        <v>22392</v>
      </c>
      <c r="I35" s="30" t="s">
        <v>17</v>
      </c>
      <c r="J35" t="s">
        <v>28</v>
      </c>
    </row>
    <row r="36" spans="1:11" x14ac:dyDescent="0.4">
      <c r="A36" s="28" t="s">
        <v>14</v>
      </c>
      <c r="B36" s="28">
        <v>2023</v>
      </c>
      <c r="C36" s="28" t="s">
        <v>9</v>
      </c>
      <c r="D36" s="28" t="s">
        <v>4</v>
      </c>
      <c r="E36">
        <f>INDEX('Financials USA'!$E$7:$N$19,MATCH('Input Data'!D36&amp;'Input Data'!C36,'Financials USA'!$A$7:$A$19,0),MATCH(B36,'Financials USA'!$E$1:$N$1,0))</f>
        <v>5064</v>
      </c>
      <c r="F36">
        <f>VLOOKUP(A36&amp;B36&amp;C36,'Gross Profit &amp; EBITDA'!$D$2:$F$61,2,0)*E36</f>
        <v>4051.2000000000003</v>
      </c>
      <c r="G36">
        <f>VLOOKUP(A36&amp;B36&amp;C36,'Gross Profit &amp; EBITDA'!$D$2:$F$61,3,0)*E36</f>
        <v>506.40000000000003</v>
      </c>
    </row>
    <row r="37" spans="1:11" x14ac:dyDescent="0.4">
      <c r="A37" s="28" t="s">
        <v>14</v>
      </c>
      <c r="B37" s="28">
        <v>2023</v>
      </c>
      <c r="C37" s="28" t="s">
        <v>9</v>
      </c>
      <c r="D37" s="28" t="s">
        <v>6</v>
      </c>
      <c r="E37">
        <f>INDEX('Financials USA'!$E$7:$N$19,MATCH('Input Data'!D37&amp;'Input Data'!C37,'Financials USA'!$A$7:$A$19,0),MATCH(B37,'Financials USA'!$E$1:$N$1,0))</f>
        <v>15933</v>
      </c>
      <c r="F37">
        <f>VLOOKUP(A37&amp;B37&amp;C37,'Gross Profit &amp; EBITDA'!$D$2:$F$61,2,0)*E37</f>
        <v>12746.400000000001</v>
      </c>
      <c r="G37">
        <f>VLOOKUP(A37&amp;B37&amp;C37,'Gross Profit &amp; EBITDA'!$D$2:$F$61,3,0)*E37</f>
        <v>1593.3000000000002</v>
      </c>
      <c r="I37" t="s">
        <v>25</v>
      </c>
      <c r="J37" t="s">
        <v>26</v>
      </c>
      <c r="K37" t="s">
        <v>27</v>
      </c>
    </row>
    <row r="38" spans="1:11" x14ac:dyDescent="0.4">
      <c r="A38" s="28" t="s">
        <v>14</v>
      </c>
      <c r="B38" s="28">
        <v>2024</v>
      </c>
      <c r="C38" s="28" t="s">
        <v>5</v>
      </c>
      <c r="D38" s="28" t="s">
        <v>4</v>
      </c>
      <c r="E38">
        <f>INDEX('Financials USA'!$E$7:$N$19,MATCH('Input Data'!D38&amp;'Input Data'!C38,'Financials USA'!$A$7:$A$19,0),MATCH(B38,'Financials USA'!$E$1:$N$1,0))</f>
        <v>8880</v>
      </c>
      <c r="F38">
        <f>VLOOKUP(A38&amp;B38&amp;C38,'Gross Profit &amp; EBITDA'!$D$2:$F$61,2,0)*E38</f>
        <v>4440</v>
      </c>
      <c r="G38">
        <f>VLOOKUP(A38&amp;B38&amp;C38,'Gross Profit &amp; EBITDA'!$D$2:$F$61,3,0)*E38</f>
        <v>1776</v>
      </c>
      <c r="I38" s="35">
        <v>3444804</v>
      </c>
      <c r="J38" s="35">
        <v>2075197.2000000009</v>
      </c>
      <c r="K38" s="35">
        <v>544175.79999999981</v>
      </c>
    </row>
    <row r="39" spans="1:11" x14ac:dyDescent="0.4">
      <c r="A39" s="28" t="s">
        <v>14</v>
      </c>
      <c r="B39" s="28">
        <v>2024</v>
      </c>
      <c r="C39" s="28" t="s">
        <v>5</v>
      </c>
      <c r="D39" s="28" t="s">
        <v>6</v>
      </c>
      <c r="E39">
        <f>INDEX('Financials USA'!$E$7:$N$19,MATCH('Input Data'!D39&amp;'Input Data'!C39,'Financials USA'!$A$7:$A$19,0),MATCH(B39,'Financials USA'!$E$1:$N$1,0))</f>
        <v>13958</v>
      </c>
      <c r="F39">
        <f>VLOOKUP(A39&amp;B39&amp;C39,'Gross Profit &amp; EBITDA'!$D$2:$F$61,2,0)*E39</f>
        <v>6979</v>
      </c>
      <c r="G39">
        <f>VLOOKUP(A39&amp;B39&amp;C39,'Gross Profit &amp; EBITDA'!$D$2:$F$61,3,0)*E39</f>
        <v>2791.6000000000004</v>
      </c>
    </row>
    <row r="40" spans="1:11" x14ac:dyDescent="0.4">
      <c r="A40" s="28" t="s">
        <v>14</v>
      </c>
      <c r="B40" s="28">
        <v>2024</v>
      </c>
      <c r="C40" s="28" t="s">
        <v>8</v>
      </c>
      <c r="D40" s="28" t="s">
        <v>4</v>
      </c>
      <c r="E40">
        <f>INDEX('Financials USA'!$E$7:$N$19,MATCH('Input Data'!D40&amp;'Input Data'!C40,'Financials USA'!$A$7:$A$19,0),MATCH(B40,'Financials USA'!$E$1:$N$1,0))</f>
        <v>53280</v>
      </c>
      <c r="F40">
        <f>VLOOKUP(A40&amp;B40&amp;C40,'Gross Profit &amp; EBITDA'!$D$2:$F$61,2,0)*E40</f>
        <v>26640</v>
      </c>
      <c r="G40">
        <f>VLOOKUP(A40&amp;B40&amp;C40,'Gross Profit &amp; EBITDA'!$D$2:$F$61,3,0)*E40</f>
        <v>5328</v>
      </c>
      <c r="I40" t="s">
        <v>18</v>
      </c>
      <c r="J40" s="34">
        <f>GETPIVOTDATA("Sum of Revenue",$I$37)</f>
        <v>3444804</v>
      </c>
    </row>
    <row r="41" spans="1:11" x14ac:dyDescent="0.4">
      <c r="A41" s="28" t="s">
        <v>14</v>
      </c>
      <c r="B41" s="28">
        <v>2024</v>
      </c>
      <c r="C41" s="28" t="s">
        <v>8</v>
      </c>
      <c r="D41" s="28" t="s">
        <v>6</v>
      </c>
      <c r="E41">
        <f>INDEX('Financials USA'!$E$7:$N$19,MATCH('Input Data'!D41&amp;'Input Data'!C41,'Financials USA'!$A$7:$A$19,0),MATCH(B41,'Financials USA'!$E$1:$N$1,0))</f>
        <v>41874</v>
      </c>
      <c r="F41">
        <f>VLOOKUP(A41&amp;B41&amp;C41,'Gross Profit &amp; EBITDA'!$D$2:$F$61,2,0)*E41</f>
        <v>20937</v>
      </c>
      <c r="G41">
        <f>VLOOKUP(A41&amp;B41&amp;C41,'Gross Profit &amp; EBITDA'!$D$2:$F$61,3,0)*E41</f>
        <v>4187.4000000000005</v>
      </c>
      <c r="I41" t="s">
        <v>29</v>
      </c>
      <c r="J41" s="34">
        <f>J42-J40</f>
        <v>-1369606.7999999991</v>
      </c>
    </row>
    <row r="42" spans="1:11" x14ac:dyDescent="0.4">
      <c r="A42" s="28" t="s">
        <v>14</v>
      </c>
      <c r="B42" s="28">
        <v>2024</v>
      </c>
      <c r="C42" s="28" t="s">
        <v>9</v>
      </c>
      <c r="D42" s="28" t="s">
        <v>4</v>
      </c>
      <c r="E42">
        <f>INDEX('Financials USA'!$E$7:$N$19,MATCH('Input Data'!D42&amp;'Input Data'!C42,'Financials USA'!$A$7:$A$19,0),MATCH(B42,'Financials USA'!$E$1:$N$1,0))</f>
        <v>9666</v>
      </c>
      <c r="F42">
        <f>VLOOKUP(A42&amp;B42&amp;C42,'Gross Profit &amp; EBITDA'!$D$2:$F$61,2,0)*E42</f>
        <v>6766.2000000000007</v>
      </c>
      <c r="G42">
        <f>VLOOKUP(A42&amp;B42&amp;C42,'Gross Profit &amp; EBITDA'!$D$2:$F$61,3,0)*E42</f>
        <v>966.6</v>
      </c>
      <c r="I42" t="s">
        <v>19</v>
      </c>
      <c r="J42" s="34">
        <f>GETPIVOTDATA("Sum of Gross Profit",$I$37)</f>
        <v>2075197.2000000009</v>
      </c>
    </row>
    <row r="43" spans="1:11" x14ac:dyDescent="0.4">
      <c r="A43" s="28" t="s">
        <v>14</v>
      </c>
      <c r="B43" s="28">
        <v>2024</v>
      </c>
      <c r="C43" s="28" t="s">
        <v>9</v>
      </c>
      <c r="D43" s="28" t="s">
        <v>6</v>
      </c>
      <c r="E43">
        <f>INDEX('Financials USA'!$E$7:$N$19,MATCH('Input Data'!D43&amp;'Input Data'!C43,'Financials USA'!$A$7:$A$19,0),MATCH(B43,'Financials USA'!$E$1:$N$1,0))</f>
        <v>6528</v>
      </c>
      <c r="F43">
        <f>VLOOKUP(A43&amp;B43&amp;C43,'Gross Profit &amp; EBITDA'!$D$2:$F$61,2,0)*E43</f>
        <v>4569.6000000000004</v>
      </c>
      <c r="G43">
        <f>VLOOKUP(A43&amp;B43&amp;C43,'Gross Profit &amp; EBITDA'!$D$2:$F$61,3,0)*E43</f>
        <v>652.80000000000007</v>
      </c>
      <c r="I43" t="s">
        <v>30</v>
      </c>
      <c r="J43" s="34">
        <f>J44-J42</f>
        <v>-1531021.4000000011</v>
      </c>
    </row>
    <row r="44" spans="1:11" x14ac:dyDescent="0.4">
      <c r="A44" s="28" t="s">
        <v>14</v>
      </c>
      <c r="B44" s="28">
        <v>2025</v>
      </c>
      <c r="C44" s="28" t="s">
        <v>5</v>
      </c>
      <c r="D44" s="28" t="s">
        <v>4</v>
      </c>
      <c r="E44">
        <f>INDEX('Financials USA'!$E$7:$N$19,MATCH('Input Data'!D44&amp;'Input Data'!C44,'Financials USA'!$A$7:$A$19,0),MATCH(B44,'Financials USA'!$E$1:$N$1,0))</f>
        <v>4901</v>
      </c>
      <c r="F44">
        <f>VLOOKUP(A44&amp;B44&amp;C44,'Gross Profit &amp; EBITDA'!$D$2:$F$61,2,0)*E44</f>
        <v>2940.6000000000004</v>
      </c>
      <c r="G44">
        <f>VLOOKUP(A44&amp;B44&amp;C44,'Gross Profit &amp; EBITDA'!$D$2:$F$61,3,0)*E44</f>
        <v>490.1</v>
      </c>
      <c r="I44" t="s">
        <v>20</v>
      </c>
      <c r="J44" s="34">
        <f>GETPIVOTDATA("Sum of EBITDA",$I$37)</f>
        <v>544175.79999999981</v>
      </c>
    </row>
    <row r="45" spans="1:11" x14ac:dyDescent="0.4">
      <c r="A45" s="28" t="s">
        <v>14</v>
      </c>
      <c r="B45" s="28">
        <v>2025</v>
      </c>
      <c r="C45" s="28" t="s">
        <v>5</v>
      </c>
      <c r="D45" s="28" t="s">
        <v>6</v>
      </c>
      <c r="E45">
        <f>INDEX('Financials USA'!$E$7:$N$19,MATCH('Input Data'!D45&amp;'Input Data'!C45,'Financials USA'!$A$7:$A$19,0),MATCH(B45,'Financials USA'!$E$1:$N$1,0))</f>
        <v>26427</v>
      </c>
      <c r="F45">
        <f>VLOOKUP(A45&amp;B45&amp;C45,'Gross Profit &amp; EBITDA'!$D$2:$F$61,2,0)*E45</f>
        <v>15856.200000000003</v>
      </c>
      <c r="G45">
        <f>VLOOKUP(A45&amp;B45&amp;C45,'Gross Profit &amp; EBITDA'!$D$2:$F$61,3,0)*E45</f>
        <v>2642.7000000000003</v>
      </c>
    </row>
    <row r="46" spans="1:11" x14ac:dyDescent="0.4">
      <c r="A46" s="28" t="s">
        <v>14</v>
      </c>
      <c r="B46" s="28">
        <v>2025</v>
      </c>
      <c r="C46" s="28" t="s">
        <v>8</v>
      </c>
      <c r="D46" s="28" t="s">
        <v>4</v>
      </c>
      <c r="E46">
        <f>INDEX('Financials USA'!$E$7:$N$19,MATCH('Input Data'!D46&amp;'Input Data'!C46,'Financials USA'!$A$7:$A$19,0),MATCH(B46,'Financials USA'!$E$1:$N$1,0))</f>
        <v>14703</v>
      </c>
      <c r="F46">
        <f>VLOOKUP(A46&amp;B46&amp;C46,'Gross Profit &amp; EBITDA'!$D$2:$F$61,2,0)*E46</f>
        <v>10292.1</v>
      </c>
      <c r="G46">
        <f>VLOOKUP(A46&amp;B46&amp;C46,'Gross Profit &amp; EBITDA'!$D$2:$F$61,3,0)*E46</f>
        <v>2940.6000000000004</v>
      </c>
    </row>
    <row r="47" spans="1:11" x14ac:dyDescent="0.4">
      <c r="A47" s="28" t="s">
        <v>14</v>
      </c>
      <c r="B47" s="28">
        <v>2025</v>
      </c>
      <c r="C47" s="28" t="s">
        <v>8</v>
      </c>
      <c r="D47" s="28" t="s">
        <v>6</v>
      </c>
      <c r="E47">
        <f>INDEX('Financials USA'!$E$7:$N$19,MATCH('Input Data'!D47&amp;'Input Data'!C47,'Financials USA'!$A$7:$A$19,0),MATCH(B47,'Financials USA'!$E$1:$N$1,0))</f>
        <v>52854</v>
      </c>
      <c r="F47">
        <f>VLOOKUP(A47&amp;B47&amp;C47,'Gross Profit &amp; EBITDA'!$D$2:$F$61,2,0)*E47</f>
        <v>36997.800000000003</v>
      </c>
      <c r="G47">
        <f>VLOOKUP(A47&amp;B47&amp;C47,'Gross Profit &amp; EBITDA'!$D$2:$F$61,3,0)*E47</f>
        <v>10570.800000000001</v>
      </c>
    </row>
    <row r="48" spans="1:11" x14ac:dyDescent="0.4">
      <c r="A48" s="28" t="s">
        <v>14</v>
      </c>
      <c r="B48" s="28">
        <v>2025</v>
      </c>
      <c r="C48" s="28" t="s">
        <v>9</v>
      </c>
      <c r="D48" s="28" t="s">
        <v>4</v>
      </c>
      <c r="E48">
        <f>INDEX('Financials USA'!$E$7:$N$19,MATCH('Input Data'!D48&amp;'Input Data'!C48,'Financials USA'!$A$7:$A$19,0),MATCH(B48,'Financials USA'!$E$1:$N$1,0))</f>
        <v>1365</v>
      </c>
      <c r="F48">
        <f>VLOOKUP(A48&amp;B48&amp;C48,'Gross Profit &amp; EBITDA'!$D$2:$F$61,2,0)*E48</f>
        <v>682.5</v>
      </c>
      <c r="G48">
        <f>VLOOKUP(A48&amp;B48&amp;C48,'Gross Profit &amp; EBITDA'!$D$2:$F$61,3,0)*E48</f>
        <v>273</v>
      </c>
      <c r="I48" s="30" t="s">
        <v>23</v>
      </c>
      <c r="J48" t="s">
        <v>25</v>
      </c>
    </row>
    <row r="49" spans="1:10" x14ac:dyDescent="0.4">
      <c r="A49" s="28" t="s">
        <v>14</v>
      </c>
      <c r="B49" s="28">
        <v>2025</v>
      </c>
      <c r="C49" s="28" t="s">
        <v>9</v>
      </c>
      <c r="D49" s="28" t="s">
        <v>6</v>
      </c>
      <c r="E49">
        <f>INDEX('Financials USA'!$E$7:$N$19,MATCH('Input Data'!D49&amp;'Input Data'!C49,'Financials USA'!$A$7:$A$19,0),MATCH(B49,'Financials USA'!$E$1:$N$1,0))</f>
        <v>68814</v>
      </c>
      <c r="F49">
        <f>VLOOKUP(A49&amp;B49&amp;C49,'Gross Profit &amp; EBITDA'!$D$2:$F$61,2,0)*E49</f>
        <v>34407</v>
      </c>
      <c r="G49">
        <f>VLOOKUP(A49&amp;B49&amp;C49,'Gross Profit &amp; EBITDA'!$D$2:$F$61,3,0)*E49</f>
        <v>13762.800000000001</v>
      </c>
      <c r="I49" s="31" t="s">
        <v>15</v>
      </c>
      <c r="J49" s="33">
        <v>467756</v>
      </c>
    </row>
    <row r="50" spans="1:10" x14ac:dyDescent="0.4">
      <c r="A50" s="28" t="s">
        <v>14</v>
      </c>
      <c r="B50" s="28">
        <v>2026</v>
      </c>
      <c r="C50" s="28" t="s">
        <v>5</v>
      </c>
      <c r="D50" s="28" t="s">
        <v>4</v>
      </c>
      <c r="E50">
        <f>INDEX('Financials USA'!$E$7:$N$19,MATCH('Input Data'!D50&amp;'Input Data'!C50,'Financials USA'!$A$7:$A$19,0),MATCH(B50,'Financials USA'!$E$1:$N$1,0))</f>
        <v>3828</v>
      </c>
      <c r="F50">
        <f>VLOOKUP(A50&amp;B50&amp;C50,'Gross Profit &amp; EBITDA'!$D$2:$F$61,2,0)*E50</f>
        <v>1914</v>
      </c>
      <c r="G50">
        <f>VLOOKUP(A50&amp;B50&amp;C50,'Gross Profit &amp; EBITDA'!$D$2:$F$61,3,0)*E50</f>
        <v>765.6</v>
      </c>
      <c r="I50" s="31" t="s">
        <v>14</v>
      </c>
      <c r="J50" s="33">
        <v>2977048</v>
      </c>
    </row>
    <row r="51" spans="1:10" x14ac:dyDescent="0.4">
      <c r="A51" s="28" t="s">
        <v>14</v>
      </c>
      <c r="B51" s="28">
        <v>2026</v>
      </c>
      <c r="C51" s="28" t="s">
        <v>5</v>
      </c>
      <c r="D51" s="28" t="s">
        <v>6</v>
      </c>
      <c r="E51">
        <f>INDEX('Financials USA'!$E$7:$N$19,MATCH('Input Data'!D51&amp;'Input Data'!C51,'Financials USA'!$A$7:$A$19,0),MATCH(B51,'Financials USA'!$E$1:$N$1,0))</f>
        <v>24219</v>
      </c>
      <c r="F51">
        <f>VLOOKUP(A51&amp;B51&amp;C51,'Gross Profit &amp; EBITDA'!$D$2:$F$61,2,0)*E51</f>
        <v>12109.5</v>
      </c>
      <c r="G51">
        <f>VLOOKUP(A51&amp;B51&amp;C51,'Gross Profit &amp; EBITDA'!$D$2:$F$61,3,0)*E51</f>
        <v>4843.8</v>
      </c>
      <c r="I51" s="31" t="s">
        <v>24</v>
      </c>
      <c r="J51">
        <v>3444804</v>
      </c>
    </row>
    <row r="52" spans="1:10" x14ac:dyDescent="0.4">
      <c r="A52" s="28" t="s">
        <v>14</v>
      </c>
      <c r="B52" s="28">
        <v>2026</v>
      </c>
      <c r="C52" s="28" t="s">
        <v>8</v>
      </c>
      <c r="D52" s="28" t="s">
        <v>4</v>
      </c>
      <c r="E52">
        <f>INDEX('Financials USA'!$E$7:$N$19,MATCH('Input Data'!D52&amp;'Input Data'!C52,'Financials USA'!$A$7:$A$19,0),MATCH(B52,'Financials USA'!$E$1:$N$1,0))</f>
        <v>3828</v>
      </c>
      <c r="F52">
        <f>VLOOKUP(A52&amp;B52&amp;C52,'Gross Profit &amp; EBITDA'!$D$2:$F$61,2,0)*E52</f>
        <v>2296.8000000000002</v>
      </c>
      <c r="G52">
        <f>VLOOKUP(A52&amp;B52&amp;C52,'Gross Profit &amp; EBITDA'!$D$2:$F$61,3,0)*E52</f>
        <v>765.6</v>
      </c>
    </row>
    <row r="53" spans="1:10" x14ac:dyDescent="0.4">
      <c r="A53" s="28" t="s">
        <v>14</v>
      </c>
      <c r="B53" s="28">
        <v>2026</v>
      </c>
      <c r="C53" s="28" t="s">
        <v>8</v>
      </c>
      <c r="D53" s="28" t="s">
        <v>6</v>
      </c>
      <c r="E53">
        <f>INDEX('Financials USA'!$E$7:$N$19,MATCH('Input Data'!D53&amp;'Input Data'!C53,'Financials USA'!$A$7:$A$19,0),MATCH(B53,'Financials USA'!$E$1:$N$1,0))</f>
        <v>96876</v>
      </c>
      <c r="F53">
        <f>VLOOKUP(A53&amp;B53&amp;C53,'Gross Profit &amp; EBITDA'!$D$2:$F$61,2,0)*E53</f>
        <v>58125.600000000006</v>
      </c>
      <c r="G53">
        <f>VLOOKUP(A53&amp;B53&amp;C53,'Gross Profit &amp; EBITDA'!$D$2:$F$61,3,0)*E53</f>
        <v>19375.2</v>
      </c>
      <c r="I53" s="31" t="s">
        <v>11</v>
      </c>
      <c r="J53" t="s">
        <v>18</v>
      </c>
    </row>
    <row r="54" spans="1:10" x14ac:dyDescent="0.4">
      <c r="A54" s="28" t="s">
        <v>14</v>
      </c>
      <c r="B54" s="28">
        <v>2026</v>
      </c>
      <c r="C54" s="28" t="s">
        <v>9</v>
      </c>
      <c r="D54" s="28" t="s">
        <v>4</v>
      </c>
      <c r="E54">
        <f>INDEX('Financials USA'!$E$7:$N$19,MATCH('Input Data'!D54&amp;'Input Data'!C54,'Financials USA'!$A$7:$A$19,0),MATCH(B54,'Financials USA'!$E$1:$N$1,0))</f>
        <v>3022</v>
      </c>
      <c r="F54">
        <f>VLOOKUP(A54&amp;B54&amp;C54,'Gross Profit &amp; EBITDA'!$D$2:$F$61,2,0)*E54</f>
        <v>1511</v>
      </c>
      <c r="G54">
        <f>VLOOKUP(A54&amp;B54&amp;C54,'Gross Profit &amp; EBITDA'!$D$2:$F$61,3,0)*E54</f>
        <v>604.4</v>
      </c>
      <c r="I54" t="str">
        <f>I49</f>
        <v>Canada</v>
      </c>
      <c r="J54" s="34">
        <f>GETPIVOTDATA("Revenue",$I$48,"Country","Canada")</f>
        <v>467756</v>
      </c>
    </row>
    <row r="55" spans="1:10" x14ac:dyDescent="0.4">
      <c r="A55" s="28" t="s">
        <v>14</v>
      </c>
      <c r="B55" s="28">
        <v>2026</v>
      </c>
      <c r="C55" s="28" t="s">
        <v>9</v>
      </c>
      <c r="D55" s="28" t="s">
        <v>6</v>
      </c>
      <c r="E55">
        <f>INDEX('Financials USA'!$E$7:$N$19,MATCH('Input Data'!D55&amp;'Input Data'!C55,'Financials USA'!$A$7:$A$19,0),MATCH(B55,'Financials USA'!$E$1:$N$1,0))</f>
        <v>32694</v>
      </c>
      <c r="F55">
        <f>VLOOKUP(A55&amp;B55&amp;C55,'Gross Profit &amp; EBITDA'!$D$2:$F$61,2,0)*E55</f>
        <v>16347</v>
      </c>
      <c r="G55">
        <f>VLOOKUP(A55&amp;B55&amp;C55,'Gross Profit &amp; EBITDA'!$D$2:$F$61,3,0)*E55</f>
        <v>6538.8</v>
      </c>
      <c r="I55" t="str">
        <f>I50</f>
        <v>USA</v>
      </c>
      <c r="J55" s="34">
        <f>GETPIVOTDATA("Revenue",$I$48,"Country","USA")</f>
        <v>2977048</v>
      </c>
    </row>
    <row r="56" spans="1:10" x14ac:dyDescent="0.4">
      <c r="A56" s="28" t="s">
        <v>14</v>
      </c>
      <c r="B56" s="28">
        <v>2027</v>
      </c>
      <c r="C56" s="28" t="s">
        <v>5</v>
      </c>
      <c r="D56" s="28" t="s">
        <v>4</v>
      </c>
      <c r="E56">
        <f>INDEX('Financials USA'!$E$7:$N$19,MATCH('Input Data'!D56&amp;'Input Data'!C56,'Financials USA'!$A$7:$A$19,0),MATCH(B56,'Financials USA'!$E$1:$N$1,0))</f>
        <v>5424</v>
      </c>
      <c r="F56">
        <f>VLOOKUP(A56&amp;B56&amp;C56,'Gross Profit &amp; EBITDA'!$D$2:$F$61,2,0)*E56</f>
        <v>2712</v>
      </c>
      <c r="G56">
        <f>VLOOKUP(A56&amp;B56&amp;C56,'Gross Profit &amp; EBITDA'!$D$2:$F$61,3,0)*E56</f>
        <v>542.4</v>
      </c>
    </row>
    <row r="57" spans="1:10" x14ac:dyDescent="0.4">
      <c r="A57" s="28" t="s">
        <v>14</v>
      </c>
      <c r="B57" s="28">
        <v>2027</v>
      </c>
      <c r="C57" s="28" t="s">
        <v>5</v>
      </c>
      <c r="D57" s="28" t="s">
        <v>6</v>
      </c>
      <c r="E57">
        <f>INDEX('Financials USA'!$E$7:$N$19,MATCH('Input Data'!D57&amp;'Input Data'!C57,'Financials USA'!$A$7:$A$19,0),MATCH(B57,'Financials USA'!$E$1:$N$1,0))</f>
        <v>23442</v>
      </c>
      <c r="F57">
        <f>VLOOKUP(A57&amp;B57&amp;C57,'Gross Profit &amp; EBITDA'!$D$2:$F$61,2,0)*E57</f>
        <v>11721</v>
      </c>
      <c r="G57">
        <f>VLOOKUP(A57&amp;B57&amp;C57,'Gross Profit &amp; EBITDA'!$D$2:$F$61,3,0)*E57</f>
        <v>2344.2000000000003</v>
      </c>
    </row>
    <row r="58" spans="1:10" x14ac:dyDescent="0.4">
      <c r="A58" s="28" t="s">
        <v>14</v>
      </c>
      <c r="B58" s="28">
        <v>2027</v>
      </c>
      <c r="C58" s="28" t="s">
        <v>8</v>
      </c>
      <c r="D58" s="28" t="s">
        <v>4</v>
      </c>
      <c r="E58">
        <f>INDEX('Financials USA'!$E$7:$N$19,MATCH('Input Data'!D58&amp;'Input Data'!C58,'Financials USA'!$A$7:$A$19,0),MATCH(B58,'Financials USA'!$E$1:$N$1,0))</f>
        <v>5424</v>
      </c>
      <c r="F58">
        <f>VLOOKUP(A58&amp;B58&amp;C58,'Gross Profit &amp; EBITDA'!$D$2:$F$61,2,0)*E58</f>
        <v>2712</v>
      </c>
      <c r="G58">
        <f>VLOOKUP(A58&amp;B58&amp;C58,'Gross Profit &amp; EBITDA'!$D$2:$F$61,3,0)*E58</f>
        <v>1084.8</v>
      </c>
    </row>
    <row r="59" spans="1:10" x14ac:dyDescent="0.4">
      <c r="A59" s="28" t="s">
        <v>14</v>
      </c>
      <c r="B59" s="28">
        <v>2027</v>
      </c>
      <c r="C59" s="28" t="s">
        <v>8</v>
      </c>
      <c r="D59" s="28" t="s">
        <v>6</v>
      </c>
      <c r="E59">
        <f>INDEX('Financials USA'!$E$7:$N$19,MATCH('Input Data'!D59&amp;'Input Data'!C59,'Financials USA'!$A$7:$A$19,0),MATCH(B59,'Financials USA'!$E$1:$N$1,0))</f>
        <v>140652</v>
      </c>
      <c r="F59">
        <f>VLOOKUP(A59&amp;B59&amp;C59,'Gross Profit &amp; EBITDA'!$D$2:$F$61,2,0)*E59</f>
        <v>70326</v>
      </c>
      <c r="G59">
        <f>VLOOKUP(A59&amp;B59&amp;C59,'Gross Profit &amp; EBITDA'!$D$2:$F$61,3,0)*E59</f>
        <v>28130.400000000001</v>
      </c>
    </row>
    <row r="60" spans="1:10" x14ac:dyDescent="0.4">
      <c r="A60" s="28" t="s">
        <v>14</v>
      </c>
      <c r="B60" s="28">
        <v>2027</v>
      </c>
      <c r="C60" s="28" t="s">
        <v>9</v>
      </c>
      <c r="D60" s="28" t="s">
        <v>4</v>
      </c>
      <c r="E60">
        <f>INDEX('Financials USA'!$E$7:$N$19,MATCH('Input Data'!D60&amp;'Input Data'!C60,'Financials USA'!$A$7:$A$19,0),MATCH(B60,'Financials USA'!$E$1:$N$1,0))</f>
        <v>15468</v>
      </c>
      <c r="F60">
        <f>VLOOKUP(A60&amp;B60&amp;C60,'Gross Profit &amp; EBITDA'!$D$2:$F$61,2,0)*E60</f>
        <v>9280.8000000000011</v>
      </c>
      <c r="G60">
        <f>VLOOKUP(A60&amp;B60&amp;C60,'Gross Profit &amp; EBITDA'!$D$2:$F$61,3,0)*E60</f>
        <v>3093.6000000000004</v>
      </c>
    </row>
    <row r="61" spans="1:10" x14ac:dyDescent="0.4">
      <c r="A61" s="28" t="s">
        <v>14</v>
      </c>
      <c r="B61" s="28">
        <v>2027</v>
      </c>
      <c r="C61" s="28" t="s">
        <v>9</v>
      </c>
      <c r="D61" s="28" t="s">
        <v>6</v>
      </c>
      <c r="E61">
        <f>INDEX('Financials USA'!$E$7:$N$19,MATCH('Input Data'!D61&amp;'Input Data'!C61,'Financials USA'!$A$7:$A$19,0),MATCH(B61,'Financials USA'!$E$1:$N$1,0))</f>
        <v>9172</v>
      </c>
      <c r="F61">
        <f>VLOOKUP(A61&amp;B61&amp;C61,'Gross Profit &amp; EBITDA'!$D$2:$F$61,2,0)*E61</f>
        <v>5503.2000000000007</v>
      </c>
      <c r="G61">
        <f>VLOOKUP(A61&amp;B61&amp;C61,'Gross Profit &amp; EBITDA'!$D$2:$F$61,3,0)*E61</f>
        <v>1834.4</v>
      </c>
    </row>
    <row r="62" spans="1:10" x14ac:dyDescent="0.4">
      <c r="A62" s="28" t="s">
        <v>14</v>
      </c>
      <c r="B62" s="28">
        <v>2018</v>
      </c>
      <c r="C62" s="28" t="s">
        <v>5</v>
      </c>
      <c r="D62" s="28" t="s">
        <v>4</v>
      </c>
      <c r="E62">
        <f>INDEX('Financials USA'!$E$7:$N$19,MATCH('Input Data'!D62&amp;'Input Data'!C62,'Financials USA'!$A$7:$A$19,0),MATCH(B62,'Financials USA'!$E$1:$N$1,0))</f>
        <v>1869</v>
      </c>
      <c r="F62">
        <f>VLOOKUP(A62&amp;B62&amp;C62,'Gross Profit &amp; EBITDA'!$D$2:$F$61,2,0)*E62</f>
        <v>934.5</v>
      </c>
      <c r="G62">
        <f>VLOOKUP(A62&amp;B62&amp;C62,'Gross Profit &amp; EBITDA'!$D$2:$F$61,3,0)*E62</f>
        <v>373.8</v>
      </c>
    </row>
    <row r="63" spans="1:10" x14ac:dyDescent="0.4">
      <c r="A63" s="28" t="s">
        <v>14</v>
      </c>
      <c r="B63" s="28">
        <v>2018</v>
      </c>
      <c r="C63" s="28" t="s">
        <v>5</v>
      </c>
      <c r="D63" s="28" t="s">
        <v>6</v>
      </c>
      <c r="E63">
        <f>INDEX('Financials USA'!$E$7:$N$19,MATCH('Input Data'!D63&amp;'Input Data'!C63,'Financials USA'!$A$7:$A$19,0),MATCH(B63,'Financials USA'!$E$1:$N$1,0))</f>
        <v>23961</v>
      </c>
      <c r="F63">
        <f>VLOOKUP(A63&amp;B63&amp;C63,'Gross Profit &amp; EBITDA'!$D$2:$F$61,2,0)*E63</f>
        <v>11980.5</v>
      </c>
      <c r="G63">
        <f>VLOOKUP(A63&amp;B63&amp;C63,'Gross Profit &amp; EBITDA'!$D$2:$F$61,3,0)*E63</f>
        <v>4792.2</v>
      </c>
    </row>
    <row r="64" spans="1:10" x14ac:dyDescent="0.4">
      <c r="A64" s="28" t="s">
        <v>14</v>
      </c>
      <c r="B64" s="28">
        <v>2018</v>
      </c>
      <c r="C64" s="28" t="s">
        <v>8</v>
      </c>
      <c r="D64" s="28" t="s">
        <v>4</v>
      </c>
      <c r="E64">
        <f>INDEX('Financials USA'!$E$7:$N$19,MATCH('Input Data'!D64&amp;'Input Data'!C64,'Financials USA'!$A$7:$A$19,0),MATCH(B64,'Financials USA'!$E$1:$N$1,0))</f>
        <v>5607</v>
      </c>
      <c r="F64">
        <f>VLOOKUP(A64&amp;B64&amp;C64,'Gross Profit &amp; EBITDA'!$D$2:$F$61,2,0)*E64</f>
        <v>3924.9000000000005</v>
      </c>
      <c r="G64">
        <f>VLOOKUP(A64&amp;B64&amp;C64,'Gross Profit &amp; EBITDA'!$D$2:$F$61,3,0)*E64</f>
        <v>1121.4000000000001</v>
      </c>
    </row>
    <row r="65" spans="1:7" x14ac:dyDescent="0.4">
      <c r="A65" s="28" t="s">
        <v>14</v>
      </c>
      <c r="B65" s="28">
        <v>2018</v>
      </c>
      <c r="C65" s="28" t="s">
        <v>8</v>
      </c>
      <c r="D65" s="28" t="s">
        <v>6</v>
      </c>
      <c r="E65">
        <f>INDEX('Financials USA'!$E$7:$N$19,MATCH('Input Data'!D65&amp;'Input Data'!C65,'Financials USA'!$A$7:$A$19,0),MATCH(B65,'Financials USA'!$E$1:$N$1,0))</f>
        <v>23961</v>
      </c>
      <c r="F65">
        <f>VLOOKUP(A65&amp;B65&amp;C65,'Gross Profit &amp; EBITDA'!$D$2:$F$61,2,0)*E65</f>
        <v>16772.7</v>
      </c>
      <c r="G65">
        <f>VLOOKUP(A65&amp;B65&amp;C65,'Gross Profit &amp; EBITDA'!$D$2:$F$61,3,0)*E65</f>
        <v>4792.2</v>
      </c>
    </row>
    <row r="66" spans="1:7" x14ac:dyDescent="0.4">
      <c r="A66" s="28" t="s">
        <v>14</v>
      </c>
      <c r="B66" s="28">
        <v>2018</v>
      </c>
      <c r="C66" s="28" t="s">
        <v>9</v>
      </c>
      <c r="D66" s="28" t="s">
        <v>4</v>
      </c>
      <c r="E66">
        <f>INDEX('Financials USA'!$E$7:$N$19,MATCH('Input Data'!D66&amp;'Input Data'!C66,'Financials USA'!$A$7:$A$19,0),MATCH(B66,'Financials USA'!$E$1:$N$1,0))</f>
        <v>684</v>
      </c>
      <c r="F66">
        <f>VLOOKUP(A66&amp;B66&amp;C66,'Gross Profit &amp; EBITDA'!$D$2:$F$61,2,0)*E66</f>
        <v>478.80000000000007</v>
      </c>
      <c r="G66">
        <f>VLOOKUP(A66&amp;B66&amp;C66,'Gross Profit &amp; EBITDA'!$D$2:$F$61,3,0)*E66</f>
        <v>68.400000000000006</v>
      </c>
    </row>
    <row r="67" spans="1:7" x14ac:dyDescent="0.4">
      <c r="A67" s="28" t="s">
        <v>14</v>
      </c>
      <c r="B67" s="28">
        <v>2018</v>
      </c>
      <c r="C67" s="28" t="s">
        <v>9</v>
      </c>
      <c r="D67" s="28" t="s">
        <v>6</v>
      </c>
      <c r="E67">
        <f>INDEX('Financials USA'!$E$7:$N$19,MATCH('Input Data'!D67&amp;'Input Data'!C67,'Financials USA'!$A$7:$A$19,0),MATCH(B67,'Financials USA'!$E$1:$N$1,0))</f>
        <v>9098</v>
      </c>
      <c r="F67">
        <f>VLOOKUP(A67&amp;B67&amp;C67,'Gross Profit &amp; EBITDA'!$D$2:$F$61,2,0)*E67</f>
        <v>6368.6</v>
      </c>
      <c r="G67">
        <f>VLOOKUP(A67&amp;B67&amp;C67,'Gross Profit &amp; EBITDA'!$D$2:$F$61,3,0)*E67</f>
        <v>909.80000000000007</v>
      </c>
    </row>
    <row r="68" spans="1:7" x14ac:dyDescent="0.4">
      <c r="A68" s="28" t="s">
        <v>14</v>
      </c>
      <c r="B68" s="28">
        <v>2019</v>
      </c>
      <c r="C68" s="28" t="s">
        <v>5</v>
      </c>
      <c r="D68" s="28" t="s">
        <v>4</v>
      </c>
      <c r="E68">
        <f>INDEX('Financials USA'!$E$7:$N$19,MATCH('Input Data'!D68&amp;'Input Data'!C68,'Financials USA'!$A$7:$A$19,0),MATCH(B68,'Financials USA'!$E$1:$N$1,0))</f>
        <v>3211</v>
      </c>
      <c r="F68">
        <f>VLOOKUP(A68&amp;B68&amp;C68,'Gross Profit &amp; EBITDA'!$D$2:$F$61,2,0)*E68</f>
        <v>1605.5</v>
      </c>
      <c r="G68">
        <f>VLOOKUP(A68&amp;B68&amp;C68,'Gross Profit &amp; EBITDA'!$D$2:$F$61,3,0)*E68</f>
        <v>321.10000000000002</v>
      </c>
    </row>
    <row r="69" spans="1:7" x14ac:dyDescent="0.4">
      <c r="A69" s="28" t="s">
        <v>14</v>
      </c>
      <c r="B69" s="28">
        <v>2019</v>
      </c>
      <c r="C69" s="28" t="s">
        <v>5</v>
      </c>
      <c r="D69" s="28" t="s">
        <v>6</v>
      </c>
      <c r="E69">
        <f>INDEX('Financials USA'!$E$7:$N$19,MATCH('Input Data'!D69&amp;'Input Data'!C69,'Financials USA'!$A$7:$A$19,0),MATCH(B69,'Financials USA'!$E$1:$N$1,0))</f>
        <v>15956</v>
      </c>
      <c r="F69">
        <f>VLOOKUP(A69&amp;B69&amp;C69,'Gross Profit &amp; EBITDA'!$D$2:$F$61,2,0)*E69</f>
        <v>7978</v>
      </c>
      <c r="G69">
        <f>VLOOKUP(A69&amp;B69&amp;C69,'Gross Profit &amp; EBITDA'!$D$2:$F$61,3,0)*E69</f>
        <v>1595.6000000000001</v>
      </c>
    </row>
    <row r="70" spans="1:7" x14ac:dyDescent="0.4">
      <c r="A70" s="28" t="s">
        <v>14</v>
      </c>
      <c r="B70" s="28">
        <v>2019</v>
      </c>
      <c r="C70" s="28" t="s">
        <v>8</v>
      </c>
      <c r="D70" s="28" t="s">
        <v>4</v>
      </c>
      <c r="E70">
        <f>INDEX('Financials USA'!$E$7:$N$19,MATCH('Input Data'!D70&amp;'Input Data'!C70,'Financials USA'!$A$7:$A$19,0),MATCH(B70,'Financials USA'!$E$1:$N$1,0))</f>
        <v>12844</v>
      </c>
      <c r="F70">
        <f>VLOOKUP(A70&amp;B70&amp;C70,'Gross Profit &amp; EBITDA'!$D$2:$F$61,2,0)*E70</f>
        <v>6422</v>
      </c>
      <c r="G70">
        <f>VLOOKUP(A70&amp;B70&amp;C70,'Gross Profit &amp; EBITDA'!$D$2:$F$61,3,0)*E70</f>
        <v>1284.4000000000001</v>
      </c>
    </row>
    <row r="71" spans="1:7" x14ac:dyDescent="0.4">
      <c r="A71" s="28" t="s">
        <v>14</v>
      </c>
      <c r="B71" s="28">
        <v>2019</v>
      </c>
      <c r="C71" s="28" t="s">
        <v>8</v>
      </c>
      <c r="D71" s="28" t="s">
        <v>6</v>
      </c>
      <c r="E71">
        <f>INDEX('Financials USA'!$E$7:$N$19,MATCH('Input Data'!D71&amp;'Input Data'!C71,'Financials USA'!$A$7:$A$19,0),MATCH(B71,'Financials USA'!$E$1:$N$1,0))</f>
        <v>95736</v>
      </c>
      <c r="F71">
        <f>VLOOKUP(A71&amp;B71&amp;C71,'Gross Profit &amp; EBITDA'!$D$2:$F$61,2,0)*E71</f>
        <v>47868</v>
      </c>
      <c r="G71">
        <f>VLOOKUP(A71&amp;B71&amp;C71,'Gross Profit &amp; EBITDA'!$D$2:$F$61,3,0)*E71</f>
        <v>9573.6</v>
      </c>
    </row>
    <row r="72" spans="1:7" x14ac:dyDescent="0.4">
      <c r="A72" s="28" t="s">
        <v>14</v>
      </c>
      <c r="B72" s="28">
        <v>2019</v>
      </c>
      <c r="C72" s="28" t="s">
        <v>9</v>
      </c>
      <c r="D72" s="28" t="s">
        <v>4</v>
      </c>
      <c r="E72">
        <f>INDEX('Financials USA'!$E$7:$N$19,MATCH('Input Data'!D72&amp;'Input Data'!C72,'Financials USA'!$A$7:$A$19,0),MATCH(B72,'Financials USA'!$E$1:$N$1,0))</f>
        <v>17682</v>
      </c>
      <c r="F72">
        <f>VLOOKUP(A72&amp;B72&amp;C72,'Gross Profit &amp; EBITDA'!$D$2:$F$61,2,0)*E72</f>
        <v>10609.2</v>
      </c>
      <c r="G72">
        <f>VLOOKUP(A72&amp;B72&amp;C72,'Gross Profit &amp; EBITDA'!$D$2:$F$61,3,0)*E72</f>
        <v>3536.4</v>
      </c>
    </row>
    <row r="73" spans="1:7" x14ac:dyDescent="0.4">
      <c r="A73" s="28" t="s">
        <v>14</v>
      </c>
      <c r="B73" s="28">
        <v>2019</v>
      </c>
      <c r="C73" s="28" t="s">
        <v>9</v>
      </c>
      <c r="D73" s="28" t="s">
        <v>6</v>
      </c>
      <c r="E73">
        <f>INDEX('Financials USA'!$E$7:$N$19,MATCH('Input Data'!D73&amp;'Input Data'!C73,'Financials USA'!$A$7:$A$19,0),MATCH(B73,'Financials USA'!$E$1:$N$1,0))</f>
        <v>19683</v>
      </c>
      <c r="F73">
        <f>VLOOKUP(A73&amp;B73&amp;C73,'Gross Profit &amp; EBITDA'!$D$2:$F$61,2,0)*E73</f>
        <v>11809.800000000001</v>
      </c>
      <c r="G73">
        <f>VLOOKUP(A73&amp;B73&amp;C73,'Gross Profit &amp; EBITDA'!$D$2:$F$61,3,0)*E73</f>
        <v>3936.6000000000004</v>
      </c>
    </row>
    <row r="74" spans="1:7" x14ac:dyDescent="0.4">
      <c r="A74" s="28" t="s">
        <v>14</v>
      </c>
      <c r="B74" s="28">
        <v>2020</v>
      </c>
      <c r="C74" s="28" t="s">
        <v>5</v>
      </c>
      <c r="D74" s="28" t="s">
        <v>4</v>
      </c>
      <c r="E74">
        <f>INDEX('Financials USA'!$E$7:$N$19,MATCH('Input Data'!D74&amp;'Input Data'!C74,'Financials USA'!$A$7:$A$19,0),MATCH(B74,'Financials USA'!$E$1:$N$1,0))</f>
        <v>4810</v>
      </c>
      <c r="F74">
        <f>VLOOKUP(A74&amp;B74&amp;C74,'Gross Profit &amp; EBITDA'!$D$2:$F$61,2,0)*E74</f>
        <v>3848</v>
      </c>
      <c r="G74">
        <f>VLOOKUP(A74&amp;B74&amp;C74,'Gross Profit &amp; EBITDA'!$D$2:$F$61,3,0)*E74</f>
        <v>962</v>
      </c>
    </row>
    <row r="75" spans="1:7" x14ac:dyDescent="0.4">
      <c r="A75" s="28" t="s">
        <v>14</v>
      </c>
      <c r="B75" s="28">
        <v>2020</v>
      </c>
      <c r="C75" s="28" t="s">
        <v>5</v>
      </c>
      <c r="D75" s="28" t="s">
        <v>4</v>
      </c>
      <c r="E75">
        <f>INDEX('Financials USA'!$E$7:$N$19,MATCH('Input Data'!D75&amp;'Input Data'!C75,'Financials USA'!$A$7:$A$19,0),MATCH(B75,'Financials USA'!$E$1:$N$1,0))</f>
        <v>4810</v>
      </c>
      <c r="F75">
        <f>VLOOKUP(A75&amp;B75&amp;C75,'Gross Profit &amp; EBITDA'!$D$2:$F$61,2,0)*E75</f>
        <v>3848</v>
      </c>
      <c r="G75">
        <f>VLOOKUP(A75&amp;B75&amp;C75,'Gross Profit &amp; EBITDA'!$D$2:$F$61,3,0)*E75</f>
        <v>962</v>
      </c>
    </row>
    <row r="76" spans="1:7" x14ac:dyDescent="0.4">
      <c r="A76" s="28" t="s">
        <v>14</v>
      </c>
      <c r="B76" s="28">
        <v>2020</v>
      </c>
      <c r="C76" s="28" t="s">
        <v>8</v>
      </c>
      <c r="D76" s="28" t="s">
        <v>6</v>
      </c>
      <c r="E76">
        <f>INDEX('Financials USA'!$E$7:$N$19,MATCH('Input Data'!D76&amp;'Input Data'!C76,'Financials USA'!$A$7:$A$19,0),MATCH(B76,'Financials USA'!$E$1:$N$1,0))</f>
        <v>16090</v>
      </c>
      <c r="F76">
        <f>VLOOKUP(A76&amp;B76&amp;C76,'Gross Profit &amp; EBITDA'!$D$2:$F$61,2,0)*E76</f>
        <v>8045</v>
      </c>
      <c r="G76">
        <f>VLOOKUP(A76&amp;B76&amp;C76,'Gross Profit &amp; EBITDA'!$D$2:$F$61,3,0)*E76</f>
        <v>1609</v>
      </c>
    </row>
    <row r="77" spans="1:7" x14ac:dyDescent="0.4">
      <c r="A77" s="28" t="s">
        <v>14</v>
      </c>
      <c r="B77" s="28">
        <v>2020</v>
      </c>
      <c r="C77" s="28" t="s">
        <v>8</v>
      </c>
      <c r="D77" s="28" t="s">
        <v>4</v>
      </c>
      <c r="E77">
        <f>INDEX('Financials USA'!$E$7:$N$19,MATCH('Input Data'!D77&amp;'Input Data'!C77,'Financials USA'!$A$7:$A$19,0),MATCH(B77,'Financials USA'!$E$1:$N$1,0))</f>
        <v>9620</v>
      </c>
      <c r="F77">
        <f>VLOOKUP(A77&amp;B77&amp;C77,'Gross Profit &amp; EBITDA'!$D$2:$F$61,2,0)*E77</f>
        <v>4810</v>
      </c>
      <c r="G77">
        <f>VLOOKUP(A77&amp;B77&amp;C77,'Gross Profit &amp; EBITDA'!$D$2:$F$61,3,0)*E77</f>
        <v>962</v>
      </c>
    </row>
    <row r="78" spans="1:7" x14ac:dyDescent="0.4">
      <c r="A78" s="28" t="s">
        <v>14</v>
      </c>
      <c r="B78" s="28">
        <v>2020</v>
      </c>
      <c r="C78" s="28" t="s">
        <v>9</v>
      </c>
      <c r="D78" s="28" t="s">
        <v>6</v>
      </c>
      <c r="E78">
        <f>INDEX('Financials USA'!$E$7:$N$19,MATCH('Input Data'!D78&amp;'Input Data'!C78,'Financials USA'!$A$7:$A$19,0),MATCH(B78,'Financials USA'!$E$1:$N$1,0))</f>
        <v>55827</v>
      </c>
      <c r="F78">
        <f>VLOOKUP(A78&amp;B78&amp;C78,'Gross Profit &amp; EBITDA'!$D$2:$F$61,2,0)*E78</f>
        <v>44661.600000000006</v>
      </c>
      <c r="G78">
        <f>VLOOKUP(A78&amp;B78&amp;C78,'Gross Profit &amp; EBITDA'!$D$2:$F$61,3,0)*E78</f>
        <v>11165.400000000001</v>
      </c>
    </row>
    <row r="79" spans="1:7" x14ac:dyDescent="0.4">
      <c r="A79" s="28" t="s">
        <v>14</v>
      </c>
      <c r="B79" s="28">
        <v>2020</v>
      </c>
      <c r="C79" s="28" t="s">
        <v>9</v>
      </c>
      <c r="D79" s="28" t="s">
        <v>4</v>
      </c>
      <c r="E79">
        <f>INDEX('Financials USA'!$E$7:$N$19,MATCH('Input Data'!D79&amp;'Input Data'!C79,'Financials USA'!$A$7:$A$19,0),MATCH(B79,'Financials USA'!$E$1:$N$1,0))</f>
        <v>10140</v>
      </c>
      <c r="F79">
        <f>VLOOKUP(A79&amp;B79&amp;C79,'Gross Profit &amp; EBITDA'!$D$2:$F$61,2,0)*E79</f>
        <v>8112</v>
      </c>
      <c r="G79">
        <f>VLOOKUP(A79&amp;B79&amp;C79,'Gross Profit &amp; EBITDA'!$D$2:$F$61,3,0)*E79</f>
        <v>2028</v>
      </c>
    </row>
    <row r="80" spans="1:7" x14ac:dyDescent="0.4">
      <c r="A80" s="28" t="s">
        <v>14</v>
      </c>
      <c r="B80" s="28">
        <v>2021</v>
      </c>
      <c r="C80" s="28" t="s">
        <v>5</v>
      </c>
      <c r="D80" s="28" t="s">
        <v>6</v>
      </c>
      <c r="E80">
        <f>INDEX('Financials USA'!$E$7:$N$19,MATCH('Input Data'!D80&amp;'Input Data'!C80,'Financials USA'!$A$7:$A$19,0),MATCH(B80,'Financials USA'!$E$1:$N$1,0))</f>
        <v>15225</v>
      </c>
      <c r="F80">
        <f>VLOOKUP(A80&amp;B80&amp;C80,'Gross Profit &amp; EBITDA'!$D$2:$F$61,2,0)*E80</f>
        <v>9135.0000000000018</v>
      </c>
      <c r="G80">
        <f>VLOOKUP(A80&amp;B80&amp;C80,'Gross Profit &amp; EBITDA'!$D$2:$F$61,3,0)*E80</f>
        <v>3045</v>
      </c>
    </row>
    <row r="81" spans="1:7" x14ac:dyDescent="0.4">
      <c r="A81" s="28" t="s">
        <v>14</v>
      </c>
      <c r="B81" s="28">
        <v>2021</v>
      </c>
      <c r="C81" s="28" t="s">
        <v>5</v>
      </c>
      <c r="D81" s="28" t="s">
        <v>4</v>
      </c>
      <c r="E81">
        <f>INDEX('Financials USA'!$E$7:$N$19,MATCH('Input Data'!D81&amp;'Input Data'!C81,'Financials USA'!$A$7:$A$19,0),MATCH(B81,'Financials USA'!$E$1:$N$1,0))</f>
        <v>7470</v>
      </c>
      <c r="F81">
        <f>VLOOKUP(A81&amp;B81&amp;C81,'Gross Profit &amp; EBITDA'!$D$2:$F$61,2,0)*E81</f>
        <v>4482.0000000000009</v>
      </c>
      <c r="G81">
        <f>VLOOKUP(A81&amp;B81&amp;C81,'Gross Profit &amp; EBITDA'!$D$2:$F$61,3,0)*E81</f>
        <v>1494</v>
      </c>
    </row>
    <row r="82" spans="1:7" x14ac:dyDescent="0.4">
      <c r="A82" s="28" t="s">
        <v>14</v>
      </c>
      <c r="B82" s="28">
        <v>2021</v>
      </c>
      <c r="C82" s="28" t="s">
        <v>8</v>
      </c>
      <c r="D82" s="28" t="s">
        <v>6</v>
      </c>
      <c r="E82">
        <f>INDEX('Financials USA'!$E$7:$N$19,MATCH('Input Data'!D82&amp;'Input Data'!C82,'Financials USA'!$A$7:$A$19,0),MATCH(B82,'Financials USA'!$E$1:$N$1,0))</f>
        <v>91350</v>
      </c>
      <c r="F82">
        <f>VLOOKUP(A82&amp;B82&amp;C82,'Gross Profit &amp; EBITDA'!$D$2:$F$61,2,0)*E82</f>
        <v>63945.000000000007</v>
      </c>
      <c r="G82">
        <f>VLOOKUP(A82&amp;B82&amp;C82,'Gross Profit &amp; EBITDA'!$D$2:$F$61,3,0)*E82</f>
        <v>9135</v>
      </c>
    </row>
    <row r="83" spans="1:7" x14ac:dyDescent="0.4">
      <c r="A83" s="28" t="s">
        <v>14</v>
      </c>
      <c r="B83" s="28">
        <v>2021</v>
      </c>
      <c r="C83" s="28" t="s">
        <v>8</v>
      </c>
      <c r="D83" s="28" t="s">
        <v>4</v>
      </c>
      <c r="E83">
        <f>INDEX('Financials USA'!$E$7:$N$19,MATCH('Input Data'!D83&amp;'Input Data'!C83,'Financials USA'!$A$7:$A$19,0),MATCH(B83,'Financials USA'!$E$1:$N$1,0))</f>
        <v>29880</v>
      </c>
      <c r="F83">
        <f>VLOOKUP(A83&amp;B83&amp;C83,'Gross Profit &amp; EBITDA'!$D$2:$F$61,2,0)*E83</f>
        <v>20916.000000000004</v>
      </c>
      <c r="G83">
        <f>VLOOKUP(A83&amp;B83&amp;C83,'Gross Profit &amp; EBITDA'!$D$2:$F$61,3,0)*E83</f>
        <v>2988</v>
      </c>
    </row>
    <row r="84" spans="1:7" x14ac:dyDescent="0.4">
      <c r="A84" s="28" t="s">
        <v>14</v>
      </c>
      <c r="B84" s="28">
        <v>2021</v>
      </c>
      <c r="C84" s="28" t="s">
        <v>9</v>
      </c>
      <c r="D84" s="28" t="s">
        <v>6</v>
      </c>
      <c r="E84">
        <f>INDEX('Financials USA'!$E$7:$N$19,MATCH('Input Data'!D84&amp;'Input Data'!C84,'Financials USA'!$A$7:$A$19,0),MATCH(B84,'Financials USA'!$E$1:$N$1,0))</f>
        <v>6756</v>
      </c>
      <c r="F84">
        <f>VLOOKUP(A84&amp;B84&amp;C84,'Gross Profit &amp; EBITDA'!$D$2:$F$61,2,0)*E84</f>
        <v>5404.8</v>
      </c>
      <c r="G84">
        <f>VLOOKUP(A84&amp;B84&amp;C84,'Gross Profit &amp; EBITDA'!$D$2:$F$61,3,0)*E84</f>
        <v>1351.2</v>
      </c>
    </row>
    <row r="85" spans="1:7" x14ac:dyDescent="0.4">
      <c r="A85" s="28" t="s">
        <v>14</v>
      </c>
      <c r="B85" s="28">
        <v>2021</v>
      </c>
      <c r="C85" s="28" t="s">
        <v>9</v>
      </c>
      <c r="D85" s="28" t="s">
        <v>4</v>
      </c>
      <c r="E85">
        <f>INDEX('Financials USA'!$E$7:$N$19,MATCH('Input Data'!D85&amp;'Input Data'!C85,'Financials USA'!$A$7:$A$19,0),MATCH(B85,'Financials USA'!$E$1:$N$1,0))</f>
        <v>3252</v>
      </c>
      <c r="F85">
        <f>VLOOKUP(A85&amp;B85&amp;C85,'Gross Profit &amp; EBITDA'!$D$2:$F$61,2,0)*E85</f>
        <v>2601.6000000000004</v>
      </c>
      <c r="G85">
        <f>VLOOKUP(A85&amp;B85&amp;C85,'Gross Profit &amp; EBITDA'!$D$2:$F$61,3,0)*E85</f>
        <v>650.40000000000009</v>
      </c>
    </row>
    <row r="86" spans="1:7" x14ac:dyDescent="0.4">
      <c r="A86" s="28" t="s">
        <v>14</v>
      </c>
      <c r="B86" s="28">
        <v>2022</v>
      </c>
      <c r="C86" s="28" t="s">
        <v>5</v>
      </c>
      <c r="D86" s="28" t="s">
        <v>6</v>
      </c>
      <c r="E86">
        <f>INDEX('Financials USA'!$E$7:$N$19,MATCH('Input Data'!D86&amp;'Input Data'!C86,'Financials USA'!$A$7:$A$19,0),MATCH(B86,'Financials USA'!$E$1:$N$1,0))</f>
        <v>14484</v>
      </c>
      <c r="F86">
        <f>VLOOKUP(A86&amp;B86&amp;C86,'Gross Profit &amp; EBITDA'!$D$2:$F$61,2,0)*E86</f>
        <v>10138.800000000001</v>
      </c>
      <c r="G86">
        <f>VLOOKUP(A86&amp;B86&amp;C86,'Gross Profit &amp; EBITDA'!$D$2:$F$61,3,0)*E86</f>
        <v>1448.4</v>
      </c>
    </row>
    <row r="87" spans="1:7" x14ac:dyDescent="0.4">
      <c r="A87" s="28" t="s">
        <v>14</v>
      </c>
      <c r="B87" s="28">
        <v>2022</v>
      </c>
      <c r="C87" s="28" t="s">
        <v>5</v>
      </c>
      <c r="D87" s="28" t="s">
        <v>4</v>
      </c>
      <c r="E87">
        <f>INDEX('Financials USA'!$E$7:$N$19,MATCH('Input Data'!D87&amp;'Input Data'!C87,'Financials USA'!$A$7:$A$19,0),MATCH(B87,'Financials USA'!$E$1:$N$1,0))</f>
        <v>11367</v>
      </c>
      <c r="F87">
        <f>VLOOKUP(A87&amp;B87&amp;C87,'Gross Profit &amp; EBITDA'!$D$2:$F$61,2,0)*E87</f>
        <v>7956.9000000000005</v>
      </c>
      <c r="G87">
        <f>VLOOKUP(A87&amp;B87&amp;C87,'Gross Profit &amp; EBITDA'!$D$2:$F$61,3,0)*E87</f>
        <v>1136.7</v>
      </c>
    </row>
    <row r="88" spans="1:7" x14ac:dyDescent="0.4">
      <c r="A88" s="28" t="s">
        <v>14</v>
      </c>
      <c r="B88" s="28">
        <v>2022</v>
      </c>
      <c r="C88" s="28" t="s">
        <v>8</v>
      </c>
      <c r="D88" s="28" t="s">
        <v>6</v>
      </c>
      <c r="E88">
        <f>INDEX('Financials USA'!$E$7:$N$19,MATCH('Input Data'!D88&amp;'Input Data'!C88,'Financials USA'!$A$7:$A$19,0),MATCH(B88,'Financials USA'!$E$1:$N$1,0))</f>
        <v>86904</v>
      </c>
      <c r="F88">
        <f>VLOOKUP(A88&amp;B88&amp;C88,'Gross Profit &amp; EBITDA'!$D$2:$F$61,2,0)*E88</f>
        <v>43452</v>
      </c>
      <c r="G88">
        <f>VLOOKUP(A88&amp;B88&amp;C88,'Gross Profit &amp; EBITDA'!$D$2:$F$61,3,0)*E88</f>
        <v>8690.4</v>
      </c>
    </row>
    <row r="89" spans="1:7" x14ac:dyDescent="0.4">
      <c r="A89" s="28" t="s">
        <v>14</v>
      </c>
      <c r="B89" s="28">
        <v>2022</v>
      </c>
      <c r="C89" s="28" t="s">
        <v>8</v>
      </c>
      <c r="D89" s="28" t="s">
        <v>4</v>
      </c>
      <c r="E89">
        <f>INDEX('Financials USA'!$E$7:$N$19,MATCH('Input Data'!D89&amp;'Input Data'!C89,'Financials USA'!$A$7:$A$19,0),MATCH(B89,'Financials USA'!$E$1:$N$1,0))</f>
        <v>22734</v>
      </c>
      <c r="F89">
        <f>VLOOKUP(A89&amp;B89&amp;C89,'Gross Profit &amp; EBITDA'!$D$2:$F$61,2,0)*E89</f>
        <v>11367</v>
      </c>
      <c r="G89">
        <f>VLOOKUP(A89&amp;B89&amp;C89,'Gross Profit &amp; EBITDA'!$D$2:$F$61,3,0)*E89</f>
        <v>2273.4</v>
      </c>
    </row>
    <row r="90" spans="1:7" x14ac:dyDescent="0.4">
      <c r="A90" s="28" t="s">
        <v>14</v>
      </c>
      <c r="B90" s="28">
        <v>2022</v>
      </c>
      <c r="C90" s="28" t="s">
        <v>9</v>
      </c>
      <c r="D90" s="28" t="s">
        <v>6</v>
      </c>
      <c r="E90">
        <f>INDEX('Financials USA'!$E$7:$N$19,MATCH('Input Data'!D90&amp;'Input Data'!C90,'Financials USA'!$A$7:$A$19,0),MATCH(B90,'Financials USA'!$E$1:$N$1,0))</f>
        <v>18760</v>
      </c>
      <c r="F90">
        <f>VLOOKUP(A90&amp;B90&amp;C90,'Gross Profit &amp; EBITDA'!$D$2:$F$61,2,0)*E90</f>
        <v>15008</v>
      </c>
      <c r="G90">
        <f>VLOOKUP(A90&amp;B90&amp;C90,'Gross Profit &amp; EBITDA'!$D$2:$F$61,3,0)*E90</f>
        <v>1876</v>
      </c>
    </row>
    <row r="91" spans="1:7" x14ac:dyDescent="0.4">
      <c r="A91" s="28" t="s">
        <v>14</v>
      </c>
      <c r="B91" s="28">
        <v>2022</v>
      </c>
      <c r="C91" s="28" t="s">
        <v>9</v>
      </c>
      <c r="D91" s="28" t="s">
        <v>4</v>
      </c>
      <c r="E91">
        <f>INDEX('Financials USA'!$E$7:$N$19,MATCH('Input Data'!D91&amp;'Input Data'!C91,'Financials USA'!$A$7:$A$19,0),MATCH(B91,'Financials USA'!$E$1:$N$1,0))</f>
        <v>3515</v>
      </c>
      <c r="F91">
        <f>VLOOKUP(A91&amp;B91&amp;C91,'Gross Profit &amp; EBITDA'!$D$2:$F$61,2,0)*E91</f>
        <v>2812</v>
      </c>
      <c r="G91">
        <f>VLOOKUP(A91&amp;B91&amp;C91,'Gross Profit &amp; EBITDA'!$D$2:$F$61,3,0)*E91</f>
        <v>351.5</v>
      </c>
    </row>
    <row r="92" spans="1:7" x14ac:dyDescent="0.4">
      <c r="A92" s="28" t="s">
        <v>14</v>
      </c>
      <c r="B92" s="28">
        <v>2023</v>
      </c>
      <c r="C92" s="28" t="s">
        <v>5</v>
      </c>
      <c r="D92" s="28" t="s">
        <v>6</v>
      </c>
      <c r="E92">
        <f>INDEX('Financials USA'!$E$7:$N$19,MATCH('Input Data'!D92&amp;'Input Data'!C92,'Financials USA'!$A$7:$A$19,0),MATCH(B92,'Financials USA'!$E$1:$N$1,0))</f>
        <v>18660</v>
      </c>
      <c r="F92">
        <f>VLOOKUP(A92&amp;B92&amp;C92,'Gross Profit &amp; EBITDA'!$D$2:$F$61,2,0)*E92</f>
        <v>13062.000000000002</v>
      </c>
      <c r="G92">
        <f>VLOOKUP(A92&amp;B92&amp;C92,'Gross Profit &amp; EBITDA'!$D$2:$F$61,3,0)*E92</f>
        <v>3732</v>
      </c>
    </row>
    <row r="93" spans="1:7" x14ac:dyDescent="0.4">
      <c r="A93" s="28" t="s">
        <v>14</v>
      </c>
      <c r="B93" s="28">
        <v>2023</v>
      </c>
      <c r="C93" s="28" t="s">
        <v>5</v>
      </c>
      <c r="D93" s="28" t="s">
        <v>4</v>
      </c>
      <c r="E93">
        <f>INDEX('Financials USA'!$E$7:$N$19,MATCH('Input Data'!D93&amp;'Input Data'!C93,'Financials USA'!$A$7:$A$19,0),MATCH(B93,'Financials USA'!$E$1:$N$1,0))</f>
        <v>6894</v>
      </c>
      <c r="F93">
        <f>VLOOKUP(A93&amp;B93&amp;C93,'Gross Profit &amp; EBITDA'!$D$2:$F$61,2,0)*E93</f>
        <v>4825.8</v>
      </c>
      <c r="G93">
        <f>VLOOKUP(A93&amp;B93&amp;C93,'Gross Profit &amp; EBITDA'!$D$2:$F$61,3,0)*E93</f>
        <v>1378.8000000000002</v>
      </c>
    </row>
    <row r="94" spans="1:7" x14ac:dyDescent="0.4">
      <c r="A94" s="28" t="s">
        <v>14</v>
      </c>
      <c r="B94" s="28">
        <v>2023</v>
      </c>
      <c r="C94" s="28" t="s">
        <v>8</v>
      </c>
      <c r="D94" s="28" t="s">
        <v>6</v>
      </c>
      <c r="E94">
        <f>INDEX('Financials USA'!$E$7:$N$19,MATCH('Input Data'!D94&amp;'Input Data'!C94,'Financials USA'!$A$7:$A$19,0),MATCH(B94,'Financials USA'!$E$1:$N$1,0))</f>
        <v>111960</v>
      </c>
      <c r="F94">
        <f>VLOOKUP(A94&amp;B94&amp;C94,'Gross Profit &amp; EBITDA'!$D$2:$F$61,2,0)*E94</f>
        <v>78372.000000000015</v>
      </c>
      <c r="G94">
        <f>VLOOKUP(A94&amp;B94&amp;C94,'Gross Profit &amp; EBITDA'!$D$2:$F$61,3,0)*E94</f>
        <v>22392</v>
      </c>
    </row>
    <row r="95" spans="1:7" x14ac:dyDescent="0.4">
      <c r="A95" s="28" t="s">
        <v>14</v>
      </c>
      <c r="B95" s="28">
        <v>2023</v>
      </c>
      <c r="C95" s="28" t="s">
        <v>8</v>
      </c>
      <c r="D95" s="28" t="s">
        <v>4</v>
      </c>
      <c r="E95">
        <f>INDEX('Financials USA'!$E$7:$N$19,MATCH('Input Data'!D95&amp;'Input Data'!C95,'Financials USA'!$A$7:$A$19,0),MATCH(B95,'Financials USA'!$E$1:$N$1,0))</f>
        <v>13788</v>
      </c>
      <c r="F95">
        <f>VLOOKUP(A95&amp;B95&amp;C95,'Gross Profit &amp; EBITDA'!$D$2:$F$61,2,0)*E95</f>
        <v>9651.6</v>
      </c>
      <c r="G95">
        <f>VLOOKUP(A95&amp;B95&amp;C95,'Gross Profit &amp; EBITDA'!$D$2:$F$61,3,0)*E95</f>
        <v>2757.6000000000004</v>
      </c>
    </row>
    <row r="96" spans="1:7" x14ac:dyDescent="0.4">
      <c r="A96" s="28" t="s">
        <v>14</v>
      </c>
      <c r="B96" s="28">
        <v>2023</v>
      </c>
      <c r="C96" s="28" t="s">
        <v>9</v>
      </c>
      <c r="D96" s="28" t="s">
        <v>6</v>
      </c>
      <c r="E96">
        <f>INDEX('Financials USA'!$E$7:$N$19,MATCH('Input Data'!D96&amp;'Input Data'!C96,'Financials USA'!$A$7:$A$19,0),MATCH(B96,'Financials USA'!$E$1:$N$1,0))</f>
        <v>15933</v>
      </c>
      <c r="F96">
        <f>VLOOKUP(A96&amp;B96&amp;C96,'Gross Profit &amp; EBITDA'!$D$2:$F$61,2,0)*E96</f>
        <v>12746.400000000001</v>
      </c>
      <c r="G96">
        <f>VLOOKUP(A96&amp;B96&amp;C96,'Gross Profit &amp; EBITDA'!$D$2:$F$61,3,0)*E96</f>
        <v>1593.3000000000002</v>
      </c>
    </row>
    <row r="97" spans="1:7" x14ac:dyDescent="0.4">
      <c r="A97" s="28" t="s">
        <v>14</v>
      </c>
      <c r="B97" s="28">
        <v>2023</v>
      </c>
      <c r="C97" s="28" t="s">
        <v>9</v>
      </c>
      <c r="D97" s="28" t="s">
        <v>4</v>
      </c>
      <c r="E97">
        <f>INDEX('Financials USA'!$E$7:$N$19,MATCH('Input Data'!D97&amp;'Input Data'!C97,'Financials USA'!$A$7:$A$19,0),MATCH(B97,'Financials USA'!$E$1:$N$1,0))</f>
        <v>5064</v>
      </c>
      <c r="F97">
        <f>VLOOKUP(A97&amp;B97&amp;C97,'Gross Profit &amp; EBITDA'!$D$2:$F$61,2,0)*E97</f>
        <v>4051.2000000000003</v>
      </c>
      <c r="G97">
        <f>VLOOKUP(A97&amp;B97&amp;C97,'Gross Profit &amp; EBITDA'!$D$2:$F$61,3,0)*E97</f>
        <v>506.40000000000003</v>
      </c>
    </row>
    <row r="98" spans="1:7" x14ac:dyDescent="0.4">
      <c r="A98" s="28" t="s">
        <v>14</v>
      </c>
      <c r="B98" s="28">
        <v>2024</v>
      </c>
      <c r="C98" s="28" t="s">
        <v>5</v>
      </c>
      <c r="D98" s="28" t="s">
        <v>6</v>
      </c>
      <c r="E98">
        <f>INDEX('Financials USA'!$E$7:$N$19,MATCH('Input Data'!D98&amp;'Input Data'!C98,'Financials USA'!$A$7:$A$19,0),MATCH(B98,'Financials USA'!$E$1:$N$1,0))</f>
        <v>13958</v>
      </c>
      <c r="F98">
        <f>VLOOKUP(A98&amp;B98&amp;C98,'Gross Profit &amp; EBITDA'!$D$2:$F$61,2,0)*E98</f>
        <v>6979</v>
      </c>
      <c r="G98">
        <f>VLOOKUP(A98&amp;B98&amp;C98,'Gross Profit &amp; EBITDA'!$D$2:$F$61,3,0)*E98</f>
        <v>2791.6000000000004</v>
      </c>
    </row>
    <row r="99" spans="1:7" x14ac:dyDescent="0.4">
      <c r="A99" s="28" t="s">
        <v>14</v>
      </c>
      <c r="B99" s="28">
        <v>2024</v>
      </c>
      <c r="C99" s="28" t="s">
        <v>5</v>
      </c>
      <c r="D99" s="28" t="s">
        <v>4</v>
      </c>
      <c r="E99">
        <f>INDEX('Financials USA'!$E$7:$N$19,MATCH('Input Data'!D99&amp;'Input Data'!C99,'Financials USA'!$A$7:$A$19,0),MATCH(B99,'Financials USA'!$E$1:$N$1,0))</f>
        <v>8880</v>
      </c>
      <c r="F99">
        <f>VLOOKUP(A99&amp;B99&amp;C99,'Gross Profit &amp; EBITDA'!$D$2:$F$61,2,0)*E99</f>
        <v>4440</v>
      </c>
      <c r="G99">
        <f>VLOOKUP(A99&amp;B99&amp;C99,'Gross Profit &amp; EBITDA'!$D$2:$F$61,3,0)*E99</f>
        <v>1776</v>
      </c>
    </row>
    <row r="100" spans="1:7" x14ac:dyDescent="0.4">
      <c r="A100" s="28" t="s">
        <v>14</v>
      </c>
      <c r="B100" s="28">
        <v>2024</v>
      </c>
      <c r="C100" s="28" t="s">
        <v>8</v>
      </c>
      <c r="D100" s="28" t="s">
        <v>6</v>
      </c>
      <c r="E100">
        <f>INDEX('Financials USA'!$E$7:$N$19,MATCH('Input Data'!D100&amp;'Input Data'!C100,'Financials USA'!$A$7:$A$19,0),MATCH(B100,'Financials USA'!$E$1:$N$1,0))</f>
        <v>41874</v>
      </c>
      <c r="F100">
        <f>VLOOKUP(A100&amp;B100&amp;C100,'Gross Profit &amp; EBITDA'!$D$2:$F$61,2,0)*E100</f>
        <v>20937</v>
      </c>
      <c r="G100">
        <f>VLOOKUP(A100&amp;B100&amp;C100,'Gross Profit &amp; EBITDA'!$D$2:$F$61,3,0)*E100</f>
        <v>4187.4000000000005</v>
      </c>
    </row>
    <row r="101" spans="1:7" x14ac:dyDescent="0.4">
      <c r="A101" s="28" t="s">
        <v>14</v>
      </c>
      <c r="B101" s="28">
        <v>2024</v>
      </c>
      <c r="C101" s="28" t="s">
        <v>8</v>
      </c>
      <c r="D101" s="28" t="s">
        <v>4</v>
      </c>
      <c r="E101">
        <f>INDEX('Financials USA'!$E$7:$N$19,MATCH('Input Data'!D101&amp;'Input Data'!C101,'Financials USA'!$A$7:$A$19,0),MATCH(B101,'Financials USA'!$E$1:$N$1,0))</f>
        <v>53280</v>
      </c>
      <c r="F101">
        <f>VLOOKUP(A101&amp;B101&amp;C101,'Gross Profit &amp; EBITDA'!$D$2:$F$61,2,0)*E101</f>
        <v>26640</v>
      </c>
      <c r="G101">
        <f>VLOOKUP(A101&amp;B101&amp;C101,'Gross Profit &amp; EBITDA'!$D$2:$F$61,3,0)*E101</f>
        <v>5328</v>
      </c>
    </row>
    <row r="102" spans="1:7" x14ac:dyDescent="0.4">
      <c r="A102" s="28" t="s">
        <v>14</v>
      </c>
      <c r="B102" s="28">
        <v>2024</v>
      </c>
      <c r="C102" s="28" t="s">
        <v>9</v>
      </c>
      <c r="D102" s="28" t="s">
        <v>6</v>
      </c>
      <c r="E102">
        <f>INDEX('Financials USA'!$E$7:$N$19,MATCH('Input Data'!D102&amp;'Input Data'!C102,'Financials USA'!$A$7:$A$19,0),MATCH(B102,'Financials USA'!$E$1:$N$1,0))</f>
        <v>6528</v>
      </c>
      <c r="F102">
        <f>VLOOKUP(A102&amp;B102&amp;C102,'Gross Profit &amp; EBITDA'!$D$2:$F$61,2,0)*E102</f>
        <v>4569.6000000000004</v>
      </c>
      <c r="G102">
        <f>VLOOKUP(A102&amp;B102&amp;C102,'Gross Profit &amp; EBITDA'!$D$2:$F$61,3,0)*E102</f>
        <v>652.80000000000007</v>
      </c>
    </row>
    <row r="103" spans="1:7" x14ac:dyDescent="0.4">
      <c r="A103" s="28" t="s">
        <v>14</v>
      </c>
      <c r="B103" s="28">
        <v>2024</v>
      </c>
      <c r="C103" s="28" t="s">
        <v>9</v>
      </c>
      <c r="D103" s="28" t="s">
        <v>4</v>
      </c>
      <c r="E103">
        <f>INDEX('Financials USA'!$E$7:$N$19,MATCH('Input Data'!D103&amp;'Input Data'!C103,'Financials USA'!$A$7:$A$19,0),MATCH(B103,'Financials USA'!$E$1:$N$1,0))</f>
        <v>9666</v>
      </c>
      <c r="F103">
        <f>VLOOKUP(A103&amp;B103&amp;C103,'Gross Profit &amp; EBITDA'!$D$2:$F$61,2,0)*E103</f>
        <v>6766.2000000000007</v>
      </c>
      <c r="G103">
        <f>VLOOKUP(A103&amp;B103&amp;C103,'Gross Profit &amp; EBITDA'!$D$2:$F$61,3,0)*E103</f>
        <v>966.6</v>
      </c>
    </row>
    <row r="104" spans="1:7" x14ac:dyDescent="0.4">
      <c r="A104" s="28" t="s">
        <v>14</v>
      </c>
      <c r="B104" s="28">
        <v>2025</v>
      </c>
      <c r="C104" s="28" t="s">
        <v>5</v>
      </c>
      <c r="D104" s="28" t="s">
        <v>6</v>
      </c>
      <c r="E104">
        <f>INDEX('Financials USA'!$E$7:$N$19,MATCH('Input Data'!D104&amp;'Input Data'!C104,'Financials USA'!$A$7:$A$19,0),MATCH(B104,'Financials USA'!$E$1:$N$1,0))</f>
        <v>26427</v>
      </c>
      <c r="F104">
        <f>VLOOKUP(A104&amp;B104&amp;C104,'Gross Profit &amp; EBITDA'!$D$2:$F$61,2,0)*E104</f>
        <v>15856.200000000003</v>
      </c>
      <c r="G104">
        <f>VLOOKUP(A104&amp;B104&amp;C104,'Gross Profit &amp; EBITDA'!$D$2:$F$61,3,0)*E104</f>
        <v>2642.7000000000003</v>
      </c>
    </row>
    <row r="105" spans="1:7" x14ac:dyDescent="0.4">
      <c r="A105" s="28" t="s">
        <v>14</v>
      </c>
      <c r="B105" s="28">
        <v>2025</v>
      </c>
      <c r="C105" s="28" t="s">
        <v>5</v>
      </c>
      <c r="D105" s="28" t="s">
        <v>4</v>
      </c>
      <c r="E105">
        <f>INDEX('Financials USA'!$E$7:$N$19,MATCH('Input Data'!D105&amp;'Input Data'!C105,'Financials USA'!$A$7:$A$19,0),MATCH(B105,'Financials USA'!$E$1:$N$1,0))</f>
        <v>4901</v>
      </c>
      <c r="F105">
        <f>VLOOKUP(A105&amp;B105&amp;C105,'Gross Profit &amp; EBITDA'!$D$2:$F$61,2,0)*E105</f>
        <v>2940.6000000000004</v>
      </c>
      <c r="G105">
        <f>VLOOKUP(A105&amp;B105&amp;C105,'Gross Profit &amp; EBITDA'!$D$2:$F$61,3,0)*E105</f>
        <v>490.1</v>
      </c>
    </row>
    <row r="106" spans="1:7" x14ac:dyDescent="0.4">
      <c r="A106" s="28" t="s">
        <v>14</v>
      </c>
      <c r="B106" s="28">
        <v>2025</v>
      </c>
      <c r="C106" s="28" t="s">
        <v>8</v>
      </c>
      <c r="D106" s="28" t="s">
        <v>6</v>
      </c>
      <c r="E106">
        <f>INDEX('Financials USA'!$E$7:$N$19,MATCH('Input Data'!D106&amp;'Input Data'!C106,'Financials USA'!$A$7:$A$19,0),MATCH(B106,'Financials USA'!$E$1:$N$1,0))</f>
        <v>52854</v>
      </c>
      <c r="F106">
        <f>VLOOKUP(A106&amp;B106&amp;C106,'Gross Profit &amp; EBITDA'!$D$2:$F$61,2,0)*E106</f>
        <v>36997.800000000003</v>
      </c>
      <c r="G106">
        <f>VLOOKUP(A106&amp;B106&amp;C106,'Gross Profit &amp; EBITDA'!$D$2:$F$61,3,0)*E106</f>
        <v>10570.800000000001</v>
      </c>
    </row>
    <row r="107" spans="1:7" x14ac:dyDescent="0.4">
      <c r="A107" s="28" t="s">
        <v>14</v>
      </c>
      <c r="B107" s="28">
        <v>2025</v>
      </c>
      <c r="C107" s="28" t="s">
        <v>8</v>
      </c>
      <c r="D107" s="28" t="s">
        <v>4</v>
      </c>
      <c r="E107">
        <f>INDEX('Financials USA'!$E$7:$N$19,MATCH('Input Data'!D107&amp;'Input Data'!C107,'Financials USA'!$A$7:$A$19,0),MATCH(B107,'Financials USA'!$E$1:$N$1,0))</f>
        <v>14703</v>
      </c>
      <c r="F107">
        <f>VLOOKUP(A107&amp;B107&amp;C107,'Gross Profit &amp; EBITDA'!$D$2:$F$61,2,0)*E107</f>
        <v>10292.1</v>
      </c>
      <c r="G107">
        <f>VLOOKUP(A107&amp;B107&amp;C107,'Gross Profit &amp; EBITDA'!$D$2:$F$61,3,0)*E107</f>
        <v>2940.6000000000004</v>
      </c>
    </row>
    <row r="108" spans="1:7" x14ac:dyDescent="0.4">
      <c r="A108" s="28" t="s">
        <v>14</v>
      </c>
      <c r="B108" s="28">
        <v>2025</v>
      </c>
      <c r="C108" s="28" t="s">
        <v>9</v>
      </c>
      <c r="D108" s="28" t="s">
        <v>6</v>
      </c>
      <c r="E108">
        <f>INDEX('Financials USA'!$E$7:$N$19,MATCH('Input Data'!D108&amp;'Input Data'!C108,'Financials USA'!$A$7:$A$19,0),MATCH(B108,'Financials USA'!$E$1:$N$1,0))</f>
        <v>68814</v>
      </c>
      <c r="F108">
        <f>VLOOKUP(A108&amp;B108&amp;C108,'Gross Profit &amp; EBITDA'!$D$2:$F$61,2,0)*E108</f>
        <v>34407</v>
      </c>
      <c r="G108">
        <f>VLOOKUP(A108&amp;B108&amp;C108,'Gross Profit &amp; EBITDA'!$D$2:$F$61,3,0)*E108</f>
        <v>13762.800000000001</v>
      </c>
    </row>
    <row r="109" spans="1:7" x14ac:dyDescent="0.4">
      <c r="A109" s="28" t="s">
        <v>14</v>
      </c>
      <c r="B109" s="28">
        <v>2025</v>
      </c>
      <c r="C109" s="28" t="s">
        <v>9</v>
      </c>
      <c r="D109" s="28" t="s">
        <v>4</v>
      </c>
      <c r="E109">
        <f>INDEX('Financials USA'!$E$7:$N$19,MATCH('Input Data'!D109&amp;'Input Data'!C109,'Financials USA'!$A$7:$A$19,0),MATCH(B109,'Financials USA'!$E$1:$N$1,0))</f>
        <v>1365</v>
      </c>
      <c r="F109">
        <f>VLOOKUP(A109&amp;B109&amp;C109,'Gross Profit &amp; EBITDA'!$D$2:$F$61,2,0)*E109</f>
        <v>682.5</v>
      </c>
      <c r="G109">
        <f>VLOOKUP(A109&amp;B109&amp;C109,'Gross Profit &amp; EBITDA'!$D$2:$F$61,3,0)*E109</f>
        <v>273</v>
      </c>
    </row>
    <row r="110" spans="1:7" x14ac:dyDescent="0.4">
      <c r="A110" s="28" t="s">
        <v>14</v>
      </c>
      <c r="B110" s="28">
        <v>2026</v>
      </c>
      <c r="C110" s="28" t="s">
        <v>5</v>
      </c>
      <c r="D110" s="28" t="s">
        <v>6</v>
      </c>
      <c r="E110">
        <f>INDEX('Financials USA'!$E$7:$N$19,MATCH('Input Data'!D110&amp;'Input Data'!C110,'Financials USA'!$A$7:$A$19,0),MATCH(B110,'Financials USA'!$E$1:$N$1,0))</f>
        <v>24219</v>
      </c>
      <c r="F110">
        <f>VLOOKUP(A110&amp;B110&amp;C110,'Gross Profit &amp; EBITDA'!$D$2:$F$61,2,0)*E110</f>
        <v>12109.5</v>
      </c>
      <c r="G110">
        <f>VLOOKUP(A110&amp;B110&amp;C110,'Gross Profit &amp; EBITDA'!$D$2:$F$61,3,0)*E110</f>
        <v>4843.8</v>
      </c>
    </row>
    <row r="111" spans="1:7" x14ac:dyDescent="0.4">
      <c r="A111" s="28" t="s">
        <v>14</v>
      </c>
      <c r="B111" s="28">
        <v>2026</v>
      </c>
      <c r="C111" s="28" t="s">
        <v>5</v>
      </c>
      <c r="D111" s="28" t="s">
        <v>4</v>
      </c>
      <c r="E111">
        <f>INDEX('Financials USA'!$E$7:$N$19,MATCH('Input Data'!D111&amp;'Input Data'!C111,'Financials USA'!$A$7:$A$19,0),MATCH(B111,'Financials USA'!$E$1:$N$1,0))</f>
        <v>3828</v>
      </c>
      <c r="F111">
        <f>VLOOKUP(A111&amp;B111&amp;C111,'Gross Profit &amp; EBITDA'!$D$2:$F$61,2,0)*E111</f>
        <v>1914</v>
      </c>
      <c r="G111">
        <f>VLOOKUP(A111&amp;B111&amp;C111,'Gross Profit &amp; EBITDA'!$D$2:$F$61,3,0)*E111</f>
        <v>765.6</v>
      </c>
    </row>
    <row r="112" spans="1:7" x14ac:dyDescent="0.4">
      <c r="A112" s="28" t="s">
        <v>14</v>
      </c>
      <c r="B112" s="28">
        <v>2026</v>
      </c>
      <c r="C112" s="28" t="s">
        <v>8</v>
      </c>
      <c r="D112" s="28" t="s">
        <v>6</v>
      </c>
      <c r="E112">
        <f>INDEX('Financials USA'!$E$7:$N$19,MATCH('Input Data'!D112&amp;'Input Data'!C112,'Financials USA'!$A$7:$A$19,0),MATCH(B112,'Financials USA'!$E$1:$N$1,0))</f>
        <v>96876</v>
      </c>
      <c r="F112">
        <f>VLOOKUP(A112&amp;B112&amp;C112,'Gross Profit &amp; EBITDA'!$D$2:$F$61,2,0)*E112</f>
        <v>58125.600000000006</v>
      </c>
      <c r="G112">
        <f>VLOOKUP(A112&amp;B112&amp;C112,'Gross Profit &amp; EBITDA'!$D$2:$F$61,3,0)*E112</f>
        <v>19375.2</v>
      </c>
    </row>
    <row r="113" spans="1:7" x14ac:dyDescent="0.4">
      <c r="A113" s="28" t="s">
        <v>14</v>
      </c>
      <c r="B113" s="28">
        <v>2026</v>
      </c>
      <c r="C113" s="28" t="s">
        <v>8</v>
      </c>
      <c r="D113" s="28" t="s">
        <v>4</v>
      </c>
      <c r="E113">
        <f>INDEX('Financials USA'!$E$7:$N$19,MATCH('Input Data'!D113&amp;'Input Data'!C113,'Financials USA'!$A$7:$A$19,0),MATCH(B113,'Financials USA'!$E$1:$N$1,0))</f>
        <v>3828</v>
      </c>
      <c r="F113">
        <f>VLOOKUP(A113&amp;B113&amp;C113,'Gross Profit &amp; EBITDA'!$D$2:$F$61,2,0)*E113</f>
        <v>2296.8000000000002</v>
      </c>
      <c r="G113">
        <f>VLOOKUP(A113&amp;B113&amp;C113,'Gross Profit &amp; EBITDA'!$D$2:$F$61,3,0)*E113</f>
        <v>765.6</v>
      </c>
    </row>
    <row r="114" spans="1:7" x14ac:dyDescent="0.4">
      <c r="A114" s="28" t="s">
        <v>14</v>
      </c>
      <c r="B114" s="28">
        <v>2026</v>
      </c>
      <c r="C114" s="28" t="s">
        <v>9</v>
      </c>
      <c r="D114" s="28" t="s">
        <v>6</v>
      </c>
      <c r="E114">
        <f>INDEX('Financials USA'!$E$7:$N$19,MATCH('Input Data'!D114&amp;'Input Data'!C114,'Financials USA'!$A$7:$A$19,0),MATCH(B114,'Financials USA'!$E$1:$N$1,0))</f>
        <v>32694</v>
      </c>
      <c r="F114">
        <f>VLOOKUP(A114&amp;B114&amp;C114,'Gross Profit &amp; EBITDA'!$D$2:$F$61,2,0)*E114</f>
        <v>16347</v>
      </c>
      <c r="G114">
        <f>VLOOKUP(A114&amp;B114&amp;C114,'Gross Profit &amp; EBITDA'!$D$2:$F$61,3,0)*E114</f>
        <v>6538.8</v>
      </c>
    </row>
    <row r="115" spans="1:7" x14ac:dyDescent="0.4">
      <c r="A115" s="28" t="s">
        <v>14</v>
      </c>
      <c r="B115" s="28">
        <v>2026</v>
      </c>
      <c r="C115" s="28" t="s">
        <v>9</v>
      </c>
      <c r="D115" s="28" t="s">
        <v>4</v>
      </c>
      <c r="E115">
        <f>INDEX('Financials USA'!$E$7:$N$19,MATCH('Input Data'!D115&amp;'Input Data'!C115,'Financials USA'!$A$7:$A$19,0),MATCH(B115,'Financials USA'!$E$1:$N$1,0))</f>
        <v>3022</v>
      </c>
      <c r="F115">
        <f>VLOOKUP(A115&amp;B115&amp;C115,'Gross Profit &amp; EBITDA'!$D$2:$F$61,2,0)*E115</f>
        <v>1511</v>
      </c>
      <c r="G115">
        <f>VLOOKUP(A115&amp;B115&amp;C115,'Gross Profit &amp; EBITDA'!$D$2:$F$61,3,0)*E115</f>
        <v>604.4</v>
      </c>
    </row>
    <row r="116" spans="1:7" x14ac:dyDescent="0.4">
      <c r="A116" s="28" t="s">
        <v>14</v>
      </c>
      <c r="B116" s="28">
        <v>2027</v>
      </c>
      <c r="C116" s="28" t="s">
        <v>5</v>
      </c>
      <c r="D116" s="28" t="s">
        <v>6</v>
      </c>
      <c r="E116">
        <f>INDEX('Financials USA'!$E$7:$N$19,MATCH('Input Data'!D116&amp;'Input Data'!C116,'Financials USA'!$A$7:$A$19,0),MATCH(B116,'Financials USA'!$E$1:$N$1,0))</f>
        <v>23442</v>
      </c>
      <c r="F116">
        <f>VLOOKUP(A116&amp;B116&amp;C116,'Gross Profit &amp; EBITDA'!$D$2:$F$61,2,0)*E116</f>
        <v>11721</v>
      </c>
      <c r="G116">
        <f>VLOOKUP(A116&amp;B116&amp;C116,'Gross Profit &amp; EBITDA'!$D$2:$F$61,3,0)*E116</f>
        <v>2344.2000000000003</v>
      </c>
    </row>
    <row r="117" spans="1:7" x14ac:dyDescent="0.4">
      <c r="A117" s="28" t="s">
        <v>14</v>
      </c>
      <c r="B117" s="28">
        <v>2027</v>
      </c>
      <c r="C117" s="28" t="s">
        <v>5</v>
      </c>
      <c r="D117" s="28" t="s">
        <v>4</v>
      </c>
      <c r="E117">
        <f>INDEX('Financials USA'!$E$7:$N$19,MATCH('Input Data'!D117&amp;'Input Data'!C117,'Financials USA'!$A$7:$A$19,0),MATCH(B117,'Financials USA'!$E$1:$N$1,0))</f>
        <v>5424</v>
      </c>
      <c r="F117">
        <f>VLOOKUP(A117&amp;B117&amp;C117,'Gross Profit &amp; EBITDA'!$D$2:$F$61,2,0)*E117</f>
        <v>2712</v>
      </c>
      <c r="G117">
        <f>VLOOKUP(A117&amp;B117&amp;C117,'Gross Profit &amp; EBITDA'!$D$2:$F$61,3,0)*E117</f>
        <v>542.4</v>
      </c>
    </row>
    <row r="118" spans="1:7" x14ac:dyDescent="0.4">
      <c r="A118" s="28" t="s">
        <v>14</v>
      </c>
      <c r="B118" s="28">
        <v>2027</v>
      </c>
      <c r="C118" s="28" t="s">
        <v>8</v>
      </c>
      <c r="D118" s="28" t="s">
        <v>6</v>
      </c>
      <c r="E118">
        <f>INDEX('Financials USA'!$E$7:$N$19,MATCH('Input Data'!D118&amp;'Input Data'!C118,'Financials USA'!$A$7:$A$19,0),MATCH(B118,'Financials USA'!$E$1:$N$1,0))</f>
        <v>140652</v>
      </c>
      <c r="F118">
        <f>VLOOKUP(A118&amp;B118&amp;C118,'Gross Profit &amp; EBITDA'!$D$2:$F$61,2,0)*E118</f>
        <v>70326</v>
      </c>
      <c r="G118">
        <f>VLOOKUP(A118&amp;B118&amp;C118,'Gross Profit &amp; EBITDA'!$D$2:$F$61,3,0)*E118</f>
        <v>28130.400000000001</v>
      </c>
    </row>
    <row r="119" spans="1:7" x14ac:dyDescent="0.4">
      <c r="A119" s="28" t="s">
        <v>14</v>
      </c>
      <c r="B119" s="28">
        <v>2027</v>
      </c>
      <c r="C119" s="28" t="s">
        <v>8</v>
      </c>
      <c r="D119" s="28" t="s">
        <v>4</v>
      </c>
      <c r="E119">
        <f>INDEX('Financials USA'!$E$7:$N$19,MATCH('Input Data'!D119&amp;'Input Data'!C119,'Financials USA'!$A$7:$A$19,0),MATCH(B119,'Financials USA'!$E$1:$N$1,0))</f>
        <v>5424</v>
      </c>
      <c r="F119">
        <f>VLOOKUP(A119&amp;B119&amp;C119,'Gross Profit &amp; EBITDA'!$D$2:$F$61,2,0)*E119</f>
        <v>2712</v>
      </c>
      <c r="G119">
        <f>VLOOKUP(A119&amp;B119&amp;C119,'Gross Profit &amp; EBITDA'!$D$2:$F$61,3,0)*E119</f>
        <v>1084.8</v>
      </c>
    </row>
    <row r="120" spans="1:7" x14ac:dyDescent="0.4">
      <c r="A120" s="28" t="s">
        <v>14</v>
      </c>
      <c r="B120" s="28">
        <v>2027</v>
      </c>
      <c r="C120" s="28" t="s">
        <v>9</v>
      </c>
      <c r="D120" s="28" t="s">
        <v>6</v>
      </c>
      <c r="E120">
        <f>INDEX('Financials USA'!$E$7:$N$19,MATCH('Input Data'!D120&amp;'Input Data'!C120,'Financials USA'!$A$7:$A$19,0),MATCH(B120,'Financials USA'!$E$1:$N$1,0))</f>
        <v>9172</v>
      </c>
      <c r="F120">
        <f>VLOOKUP(A120&amp;B120&amp;C120,'Gross Profit &amp; EBITDA'!$D$2:$F$61,2,0)*E120</f>
        <v>5503.2000000000007</v>
      </c>
      <c r="G120">
        <f>VLOOKUP(A120&amp;B120&amp;C120,'Gross Profit &amp; EBITDA'!$D$2:$F$61,3,0)*E120</f>
        <v>1834.4</v>
      </c>
    </row>
    <row r="121" spans="1:7" x14ac:dyDescent="0.4">
      <c r="A121" s="28" t="s">
        <v>14</v>
      </c>
      <c r="B121" s="28">
        <v>2027</v>
      </c>
      <c r="C121" s="28" t="s">
        <v>9</v>
      </c>
      <c r="D121" s="28" t="s">
        <v>4</v>
      </c>
      <c r="E121">
        <f>INDEX('Financials USA'!$E$7:$N$19,MATCH('Input Data'!D121&amp;'Input Data'!C121,'Financials USA'!$A$7:$A$19,0),MATCH(B121,'Financials USA'!$E$1:$N$1,0))</f>
        <v>15468</v>
      </c>
      <c r="F121">
        <f>VLOOKUP(A121&amp;B121&amp;C121,'Gross Profit &amp; EBITDA'!$D$2:$F$61,2,0)*E121</f>
        <v>9280.8000000000011</v>
      </c>
      <c r="G121">
        <f>VLOOKUP(A121&amp;B121&amp;C121,'Gross Profit &amp; EBITDA'!$D$2:$F$61,3,0)*E121</f>
        <v>3093.6000000000004</v>
      </c>
    </row>
    <row r="122" spans="1:7" x14ac:dyDescent="0.4">
      <c r="A122" s="28" t="s">
        <v>15</v>
      </c>
      <c r="B122" s="28">
        <v>2018</v>
      </c>
      <c r="C122" s="28" t="s">
        <v>5</v>
      </c>
      <c r="D122" s="28" t="s">
        <v>4</v>
      </c>
      <c r="E122">
        <f>INDEX('Financials Canada'!$E$7:$N$19,MATCH('Input Data'!D122&amp;'Input Data'!C122,'Financials Canada'!$A$7:$A$19,0),MATCH(B122,'Financials Canada'!$E$1:$N$1,0))</f>
        <v>1869</v>
      </c>
      <c r="F122">
        <f>VLOOKUP(A122&amp;B122&amp;C122,'Gross Profit &amp; EBITDA'!$D$2:$F$61,2,0)*E122</f>
        <v>1121.4000000000001</v>
      </c>
      <c r="G122">
        <f>VLOOKUP(A122&amp;B122&amp;C122,'Gross Profit &amp; EBITDA'!$D$2:$F$61,3,0)*E122</f>
        <v>373.8</v>
      </c>
    </row>
    <row r="123" spans="1:7" x14ac:dyDescent="0.4">
      <c r="A123" s="28" t="s">
        <v>15</v>
      </c>
      <c r="B123" s="28">
        <v>2018</v>
      </c>
      <c r="C123" s="28" t="s">
        <v>5</v>
      </c>
      <c r="D123" s="28" t="s">
        <v>6</v>
      </c>
      <c r="E123">
        <f>INDEX('Financials Canada'!$E$7:$N$19,MATCH('Input Data'!D123&amp;'Input Data'!C123,'Financials Canada'!$A$7:$A$19,0),MATCH(B123,'Financials Canada'!$E$1:$N$1,0))</f>
        <v>7987</v>
      </c>
      <c r="F123">
        <f>VLOOKUP(A123&amp;B123&amp;C123,'Gross Profit &amp; EBITDA'!$D$2:$F$61,2,0)*E123</f>
        <v>4792.2000000000007</v>
      </c>
      <c r="G123">
        <f>VLOOKUP(A123&amp;B123&amp;C123,'Gross Profit &amp; EBITDA'!$D$2:$F$61,3,0)*E123</f>
        <v>1597.4</v>
      </c>
    </row>
    <row r="124" spans="1:7" x14ac:dyDescent="0.4">
      <c r="A124" s="28" t="s">
        <v>15</v>
      </c>
      <c r="B124" s="28">
        <v>2018</v>
      </c>
      <c r="C124" s="28" t="s">
        <v>8</v>
      </c>
      <c r="D124" s="28" t="s">
        <v>4</v>
      </c>
      <c r="E124">
        <f>INDEX('Financials Canada'!$E$7:$N$19,MATCH('Input Data'!D124&amp;'Input Data'!C124,'Financials Canada'!$A$7:$A$19,0),MATCH(B124,'Financials Canada'!$E$1:$N$1,0))</f>
        <v>2184</v>
      </c>
      <c r="F124">
        <f>VLOOKUP(A124&amp;B124&amp;C124,'Gross Profit &amp; EBITDA'!$D$2:$F$61,2,0)*E124</f>
        <v>1747.2</v>
      </c>
      <c r="G124">
        <f>VLOOKUP(A124&amp;B124&amp;C124,'Gross Profit &amp; EBITDA'!$D$2:$F$61,3,0)*E124</f>
        <v>218.4</v>
      </c>
    </row>
    <row r="125" spans="1:7" x14ac:dyDescent="0.4">
      <c r="A125" s="28" t="s">
        <v>15</v>
      </c>
      <c r="B125" s="28">
        <v>2018</v>
      </c>
      <c r="C125" s="28" t="s">
        <v>8</v>
      </c>
      <c r="D125" s="28" t="s">
        <v>6</v>
      </c>
      <c r="E125">
        <f>INDEX('Financials Canada'!$E$7:$N$19,MATCH('Input Data'!D125&amp;'Input Data'!C125,'Financials Canada'!$A$7:$A$19,0),MATCH(B125,'Financials Canada'!$E$1:$N$1,0))</f>
        <v>3902</v>
      </c>
      <c r="F125">
        <f>VLOOKUP(A125&amp;B125&amp;C125,'Gross Profit &amp; EBITDA'!$D$2:$F$61,2,0)*E125</f>
        <v>3121.6000000000004</v>
      </c>
      <c r="G125">
        <f>VLOOKUP(A125&amp;B125&amp;C125,'Gross Profit &amp; EBITDA'!$D$2:$F$61,3,0)*E125</f>
        <v>390.20000000000005</v>
      </c>
    </row>
    <row r="126" spans="1:7" x14ac:dyDescent="0.4">
      <c r="A126" s="28" t="s">
        <v>15</v>
      </c>
      <c r="B126" s="28">
        <v>2018</v>
      </c>
      <c r="C126" s="28" t="s">
        <v>9</v>
      </c>
      <c r="D126" s="28" t="s">
        <v>4</v>
      </c>
      <c r="E126">
        <f>INDEX('Financials Canada'!$E$7:$N$19,MATCH('Input Data'!D126&amp;'Input Data'!C126,'Financials Canada'!$A$7:$A$19,0),MATCH(B126,'Financials Canada'!$E$1:$N$1,0))</f>
        <v>684</v>
      </c>
      <c r="F126">
        <f>VLOOKUP(A126&amp;B126&amp;C126,'Gross Profit &amp; EBITDA'!$D$2:$F$61,2,0)*E126</f>
        <v>547.20000000000005</v>
      </c>
      <c r="G126">
        <f>VLOOKUP(A126&amp;B126&amp;C126,'Gross Profit &amp; EBITDA'!$D$2:$F$61,3,0)*E126</f>
        <v>136.80000000000001</v>
      </c>
    </row>
    <row r="127" spans="1:7" x14ac:dyDescent="0.4">
      <c r="A127" s="28" t="s">
        <v>15</v>
      </c>
      <c r="B127" s="28">
        <v>2018</v>
      </c>
      <c r="C127" s="28" t="s">
        <v>9</v>
      </c>
      <c r="D127" s="28" t="s">
        <v>6</v>
      </c>
      <c r="E127">
        <f>INDEX('Financials Canada'!$E$7:$N$19,MATCH('Input Data'!D127&amp;'Input Data'!C127,'Financials Canada'!$A$7:$A$19,0),MATCH(B127,'Financials Canada'!$E$1:$N$1,0))</f>
        <v>4549</v>
      </c>
      <c r="F127">
        <f>VLOOKUP(A127&amp;B127&amp;C127,'Gross Profit &amp; EBITDA'!$D$2:$F$61,2,0)*E127</f>
        <v>3639.2000000000003</v>
      </c>
      <c r="G127">
        <f>VLOOKUP(A127&amp;B127&amp;C127,'Gross Profit &amp; EBITDA'!$D$2:$F$61,3,0)*E127</f>
        <v>909.80000000000007</v>
      </c>
    </row>
    <row r="128" spans="1:7" x14ac:dyDescent="0.4">
      <c r="A128" s="28" t="s">
        <v>15</v>
      </c>
      <c r="B128" s="28">
        <v>2019</v>
      </c>
      <c r="C128" s="28" t="s">
        <v>5</v>
      </c>
      <c r="D128" s="28" t="s">
        <v>4</v>
      </c>
      <c r="E128">
        <f>INDEX('Financials Canada'!$E$7:$N$19,MATCH('Input Data'!D128&amp;'Input Data'!C128,'Financials Canada'!$A$7:$A$19,0),MATCH(B128,'Financials Canada'!$E$1:$N$1,0))</f>
        <v>3211</v>
      </c>
      <c r="F128">
        <f>VLOOKUP(A128&amp;B128&amp;C128,'Gross Profit &amp; EBITDA'!$D$2:$F$61,2,0)*E128</f>
        <v>1926.6000000000004</v>
      </c>
      <c r="G128">
        <f>VLOOKUP(A128&amp;B128&amp;C128,'Gross Profit &amp; EBITDA'!$D$2:$F$61,3,0)*E128</f>
        <v>642.20000000000005</v>
      </c>
    </row>
    <row r="129" spans="1:7" x14ac:dyDescent="0.4">
      <c r="A129" s="28" t="s">
        <v>15</v>
      </c>
      <c r="B129" s="28">
        <v>2019</v>
      </c>
      <c r="C129" s="28" t="s">
        <v>5</v>
      </c>
      <c r="D129" s="28" t="s">
        <v>6</v>
      </c>
      <c r="E129">
        <f>INDEX('Financials Canada'!$E$7:$N$19,MATCH('Input Data'!D129&amp;'Input Data'!C129,'Financials Canada'!$A$7:$A$19,0),MATCH(B129,'Financials Canada'!$E$1:$N$1,0))</f>
        <v>7978</v>
      </c>
      <c r="F129">
        <f>VLOOKUP(A129&amp;B129&amp;C129,'Gross Profit &amp; EBITDA'!$D$2:$F$61,2,0)*E129</f>
        <v>4786.8000000000011</v>
      </c>
      <c r="G129">
        <f>VLOOKUP(A129&amp;B129&amp;C129,'Gross Profit &amp; EBITDA'!$D$2:$F$61,3,0)*E129</f>
        <v>1595.6000000000001</v>
      </c>
    </row>
    <row r="130" spans="1:7" x14ac:dyDescent="0.4">
      <c r="A130" s="28" t="s">
        <v>15</v>
      </c>
      <c r="B130" s="28">
        <v>2019</v>
      </c>
      <c r="C130" s="28" t="s">
        <v>8</v>
      </c>
      <c r="D130" s="28" t="s">
        <v>4</v>
      </c>
      <c r="E130">
        <f>INDEX('Financials Canada'!$E$7:$N$19,MATCH('Input Data'!D130&amp;'Input Data'!C130,'Financials Canada'!$A$7:$A$19,0),MATCH(B130,'Financials Canada'!$E$1:$N$1,0))</f>
        <v>1395</v>
      </c>
      <c r="F130">
        <f>VLOOKUP(A130&amp;B130&amp;C130,'Gross Profit &amp; EBITDA'!$D$2:$F$61,2,0)*E130</f>
        <v>976.50000000000011</v>
      </c>
      <c r="G130">
        <f>VLOOKUP(A130&amp;B130&amp;C130,'Gross Profit &amp; EBITDA'!$D$2:$F$61,3,0)*E130</f>
        <v>139.5</v>
      </c>
    </row>
    <row r="131" spans="1:7" x14ac:dyDescent="0.4">
      <c r="A131" s="28" t="s">
        <v>15</v>
      </c>
      <c r="B131" s="28">
        <v>2019</v>
      </c>
      <c r="C131" s="28" t="s">
        <v>8</v>
      </c>
      <c r="D131" s="28" t="s">
        <v>6</v>
      </c>
      <c r="E131">
        <f>INDEX('Financials Canada'!$E$7:$N$19,MATCH('Input Data'!D131&amp;'Input Data'!C131,'Financials Canada'!$A$7:$A$19,0),MATCH(B131,'Financials Canada'!$E$1:$N$1,0))</f>
        <v>3286</v>
      </c>
      <c r="F131">
        <f>VLOOKUP(A131&amp;B131&amp;C131,'Gross Profit &amp; EBITDA'!$D$2:$F$61,2,0)*E131</f>
        <v>2300.2000000000003</v>
      </c>
      <c r="G131">
        <f>VLOOKUP(A131&amp;B131&amp;C131,'Gross Profit &amp; EBITDA'!$D$2:$F$61,3,0)*E131</f>
        <v>328.6</v>
      </c>
    </row>
    <row r="132" spans="1:7" x14ac:dyDescent="0.4">
      <c r="A132" s="28" t="s">
        <v>15</v>
      </c>
      <c r="B132" s="28">
        <v>2019</v>
      </c>
      <c r="C132" s="28" t="s">
        <v>9</v>
      </c>
      <c r="D132" s="28" t="s">
        <v>4</v>
      </c>
      <c r="E132">
        <f>INDEX('Financials Canada'!$E$7:$N$19,MATCH('Input Data'!D132&amp;'Input Data'!C132,'Financials Canada'!$A$7:$A$19,0),MATCH(B132,'Financials Canada'!$E$1:$N$1,0))</f>
        <v>2947</v>
      </c>
      <c r="F132">
        <f>VLOOKUP(A132&amp;B132&amp;C132,'Gross Profit &amp; EBITDA'!$D$2:$F$61,2,0)*E132</f>
        <v>1473.5</v>
      </c>
      <c r="G132">
        <f>VLOOKUP(A132&amp;B132&amp;C132,'Gross Profit &amp; EBITDA'!$D$2:$F$61,3,0)*E132</f>
        <v>589.4</v>
      </c>
    </row>
    <row r="133" spans="1:7" x14ac:dyDescent="0.4">
      <c r="A133" s="28" t="s">
        <v>15</v>
      </c>
      <c r="B133" s="28">
        <v>2019</v>
      </c>
      <c r="C133" s="28" t="s">
        <v>9</v>
      </c>
      <c r="D133" s="28" t="s">
        <v>6</v>
      </c>
      <c r="E133">
        <f>INDEX('Financials Canada'!$E$7:$N$19,MATCH('Input Data'!D133&amp;'Input Data'!C133,'Financials Canada'!$A$7:$A$19,0),MATCH(B133,'Financials Canada'!$E$1:$N$1,0))</f>
        <v>2187</v>
      </c>
      <c r="F133">
        <f>VLOOKUP(A133&amp;B133&amp;C133,'Gross Profit &amp; EBITDA'!$D$2:$F$61,2,0)*E133</f>
        <v>1093.5</v>
      </c>
      <c r="G133">
        <f>VLOOKUP(A133&amp;B133&amp;C133,'Gross Profit &amp; EBITDA'!$D$2:$F$61,3,0)*E133</f>
        <v>437.40000000000003</v>
      </c>
    </row>
    <row r="134" spans="1:7" x14ac:dyDescent="0.4">
      <c r="A134" s="28" t="s">
        <v>15</v>
      </c>
      <c r="B134" s="28">
        <v>2020</v>
      </c>
      <c r="C134" s="28" t="s">
        <v>5</v>
      </c>
      <c r="D134" s="28" t="s">
        <v>4</v>
      </c>
      <c r="E134">
        <f>INDEX('Financials Canada'!$E$7:$N$19,MATCH('Input Data'!D134&amp;'Input Data'!C134,'Financials Canada'!$A$7:$A$19,0),MATCH(B134,'Financials Canada'!$E$1:$N$1,0))</f>
        <v>2405</v>
      </c>
      <c r="F134">
        <f>VLOOKUP(A134&amp;B134&amp;C134,'Gross Profit &amp; EBITDA'!$D$2:$F$61,2,0)*E134</f>
        <v>1683.5000000000002</v>
      </c>
      <c r="G134">
        <f>VLOOKUP(A134&amp;B134&amp;C134,'Gross Profit &amp; EBITDA'!$D$2:$F$61,3,0)*E134</f>
        <v>481</v>
      </c>
    </row>
    <row r="135" spans="1:7" x14ac:dyDescent="0.4">
      <c r="A135" s="28" t="s">
        <v>15</v>
      </c>
      <c r="B135" s="28">
        <v>2020</v>
      </c>
      <c r="C135" s="28" t="s">
        <v>5</v>
      </c>
      <c r="D135" s="28" t="s">
        <v>6</v>
      </c>
      <c r="E135">
        <f>INDEX('Financials Canada'!$E$7:$N$19,MATCH('Input Data'!D135&amp;'Input Data'!C135,'Financials Canada'!$A$7:$A$19,0),MATCH(B135,'Financials Canada'!$E$1:$N$1,0))</f>
        <v>8045</v>
      </c>
      <c r="F135">
        <f>VLOOKUP(A135&amp;B135&amp;C135,'Gross Profit &amp; EBITDA'!$D$2:$F$61,2,0)*E135</f>
        <v>5631.5000000000009</v>
      </c>
      <c r="G135">
        <f>VLOOKUP(A135&amp;B135&amp;C135,'Gross Profit &amp; EBITDA'!$D$2:$F$61,3,0)*E135</f>
        <v>1609</v>
      </c>
    </row>
    <row r="136" spans="1:7" x14ac:dyDescent="0.4">
      <c r="A136" s="28" t="s">
        <v>15</v>
      </c>
      <c r="B136" s="28">
        <v>2020</v>
      </c>
      <c r="C136" s="28" t="s">
        <v>8</v>
      </c>
      <c r="D136" s="28" t="s">
        <v>4</v>
      </c>
      <c r="E136">
        <f>INDEX('Financials Canada'!$E$7:$N$19,MATCH('Input Data'!D136&amp;'Input Data'!C136,'Financials Canada'!$A$7:$A$19,0),MATCH(B136,'Financials Canada'!$E$1:$N$1,0))</f>
        <v>1625</v>
      </c>
      <c r="F136">
        <f>VLOOKUP(A136&amp;B136&amp;C136,'Gross Profit &amp; EBITDA'!$D$2:$F$61,2,0)*E136</f>
        <v>975.00000000000011</v>
      </c>
      <c r="G136">
        <f>VLOOKUP(A136&amp;B136&amp;C136,'Gross Profit &amp; EBITDA'!$D$2:$F$61,3,0)*E136</f>
        <v>162.5</v>
      </c>
    </row>
    <row r="137" spans="1:7" x14ac:dyDescent="0.4">
      <c r="A137" s="28" t="s">
        <v>15</v>
      </c>
      <c r="B137" s="28">
        <v>2020</v>
      </c>
      <c r="C137" s="28" t="s">
        <v>8</v>
      </c>
      <c r="D137" s="28" t="s">
        <v>6</v>
      </c>
      <c r="E137">
        <f>INDEX('Financials Canada'!$E$7:$N$19,MATCH('Input Data'!D137&amp;'Input Data'!C137,'Financials Canada'!$A$7:$A$19,0),MATCH(B137,'Financials Canada'!$E$1:$N$1,0))</f>
        <v>2912</v>
      </c>
      <c r="F137">
        <f>VLOOKUP(A137&amp;B137&amp;C137,'Gross Profit &amp; EBITDA'!$D$2:$F$61,2,0)*E137</f>
        <v>1747.2000000000003</v>
      </c>
      <c r="G137">
        <f>VLOOKUP(A137&amp;B137&amp;C137,'Gross Profit &amp; EBITDA'!$D$2:$F$61,3,0)*E137</f>
        <v>291.2</v>
      </c>
    </row>
    <row r="138" spans="1:7" x14ac:dyDescent="0.4">
      <c r="A138" s="28" t="s">
        <v>15</v>
      </c>
      <c r="B138" s="28">
        <v>2020</v>
      </c>
      <c r="C138" s="28" t="s">
        <v>9</v>
      </c>
      <c r="D138" s="28" t="s">
        <v>4</v>
      </c>
      <c r="E138">
        <f>INDEX('Financials Canada'!$E$7:$N$19,MATCH('Input Data'!D138&amp;'Input Data'!C138,'Financials Canada'!$A$7:$A$19,0),MATCH(B138,'Financials Canada'!$E$1:$N$1,0))</f>
        <v>1690</v>
      </c>
      <c r="F138">
        <f>VLOOKUP(A138&amp;B138&amp;C138,'Gross Profit &amp; EBITDA'!$D$2:$F$61,2,0)*E138</f>
        <v>1183</v>
      </c>
      <c r="G138">
        <f>VLOOKUP(A138&amp;B138&amp;C138,'Gross Profit &amp; EBITDA'!$D$2:$F$61,3,0)*E138</f>
        <v>338</v>
      </c>
    </row>
    <row r="139" spans="1:7" x14ac:dyDescent="0.4">
      <c r="A139" s="28" t="s">
        <v>15</v>
      </c>
      <c r="B139" s="28">
        <v>2020</v>
      </c>
      <c r="C139" s="28" t="s">
        <v>9</v>
      </c>
      <c r="D139" s="28" t="s">
        <v>6</v>
      </c>
      <c r="E139">
        <f>INDEX('Financials Canada'!$E$7:$N$19,MATCH('Input Data'!D139&amp;'Input Data'!C139,'Financials Canada'!$A$7:$A$19,0),MATCH(B139,'Financials Canada'!$E$1:$N$1,0))</f>
        <v>6203</v>
      </c>
      <c r="F139">
        <f>VLOOKUP(A139&amp;B139&amp;C139,'Gross Profit &amp; EBITDA'!$D$2:$F$61,2,0)*E139</f>
        <v>4342.1000000000004</v>
      </c>
      <c r="G139">
        <f>VLOOKUP(A139&amp;B139&amp;C139,'Gross Profit &amp; EBITDA'!$D$2:$F$61,3,0)*E139</f>
        <v>1240.6000000000001</v>
      </c>
    </row>
    <row r="140" spans="1:7" x14ac:dyDescent="0.4">
      <c r="A140" s="28" t="s">
        <v>15</v>
      </c>
      <c r="B140" s="28">
        <v>2021</v>
      </c>
      <c r="C140" s="28" t="s">
        <v>5</v>
      </c>
      <c r="D140" s="28" t="s">
        <v>4</v>
      </c>
      <c r="E140">
        <f>INDEX('Financials Canada'!$E$7:$N$19,MATCH('Input Data'!D140&amp;'Input Data'!C140,'Financials Canada'!$A$7:$A$19,0),MATCH(B140,'Financials Canada'!$E$1:$N$1,0))</f>
        <v>2490</v>
      </c>
      <c r="F140">
        <f>VLOOKUP(A140&amp;B140&amp;C140,'Gross Profit &amp; EBITDA'!$D$2:$F$61,2,0)*E140</f>
        <v>1494.0000000000002</v>
      </c>
      <c r="G140">
        <f>VLOOKUP(A140&amp;B140&amp;C140,'Gross Profit &amp; EBITDA'!$D$2:$F$61,3,0)*E140</f>
        <v>498</v>
      </c>
    </row>
    <row r="141" spans="1:7" x14ac:dyDescent="0.4">
      <c r="A141" s="28" t="s">
        <v>15</v>
      </c>
      <c r="B141" s="28">
        <v>2021</v>
      </c>
      <c r="C141" s="28" t="s">
        <v>5</v>
      </c>
      <c r="D141" s="28" t="s">
        <v>6</v>
      </c>
      <c r="E141">
        <f>INDEX('Financials Canada'!$E$7:$N$19,MATCH('Input Data'!D141&amp;'Input Data'!C141,'Financials Canada'!$A$7:$A$19,0),MATCH(B141,'Financials Canada'!$E$1:$N$1,0))</f>
        <v>5075</v>
      </c>
      <c r="F141">
        <f>VLOOKUP(A141&amp;B141&amp;C141,'Gross Profit &amp; EBITDA'!$D$2:$F$61,2,0)*E141</f>
        <v>3045.0000000000005</v>
      </c>
      <c r="G141">
        <f>VLOOKUP(A141&amp;B141&amp;C141,'Gross Profit &amp; EBITDA'!$D$2:$F$61,3,0)*E141</f>
        <v>1015</v>
      </c>
    </row>
    <row r="142" spans="1:7" x14ac:dyDescent="0.4">
      <c r="A142" s="28" t="s">
        <v>15</v>
      </c>
      <c r="B142" s="28">
        <v>2021</v>
      </c>
      <c r="C142" s="28" t="s">
        <v>8</v>
      </c>
      <c r="D142" s="28" t="s">
        <v>4</v>
      </c>
      <c r="E142">
        <f>INDEX('Financials Canada'!$E$7:$N$19,MATCH('Input Data'!D142&amp;'Input Data'!C142,'Financials Canada'!$A$7:$A$19,0),MATCH(B142,'Financials Canada'!$E$1:$N$1,0))</f>
        <v>1710</v>
      </c>
      <c r="F142">
        <f>VLOOKUP(A142&amp;B142&amp;C142,'Gross Profit &amp; EBITDA'!$D$2:$F$61,2,0)*E142</f>
        <v>855</v>
      </c>
      <c r="G142">
        <f>VLOOKUP(A142&amp;B142&amp;C142,'Gross Profit &amp; EBITDA'!$D$2:$F$61,3,0)*E142</f>
        <v>342</v>
      </c>
    </row>
    <row r="143" spans="1:7" x14ac:dyDescent="0.4">
      <c r="A143" s="28" t="s">
        <v>15</v>
      </c>
      <c r="B143" s="28">
        <v>2021</v>
      </c>
      <c r="C143" s="28" t="s">
        <v>8</v>
      </c>
      <c r="D143" s="28" t="s">
        <v>6</v>
      </c>
      <c r="E143">
        <f>INDEX('Financials Canada'!$E$7:$N$19,MATCH('Input Data'!D143&amp;'Input Data'!C143,'Financials Canada'!$A$7:$A$19,0),MATCH(B143,'Financials Canada'!$E$1:$N$1,0))</f>
        <v>4586</v>
      </c>
      <c r="F143">
        <f>VLOOKUP(A143&amp;B143&amp;C143,'Gross Profit &amp; EBITDA'!$D$2:$F$61,2,0)*E143</f>
        <v>2293</v>
      </c>
      <c r="G143">
        <f>VLOOKUP(A143&amp;B143&amp;C143,'Gross Profit &amp; EBITDA'!$D$2:$F$61,3,0)*E143</f>
        <v>917.2</v>
      </c>
    </row>
    <row r="144" spans="1:7" x14ac:dyDescent="0.4">
      <c r="A144" s="28" t="s">
        <v>15</v>
      </c>
      <c r="B144" s="28">
        <v>2021</v>
      </c>
      <c r="C144" s="28" t="s">
        <v>9</v>
      </c>
      <c r="D144" s="28" t="s">
        <v>4</v>
      </c>
      <c r="E144">
        <f>INDEX('Financials Canada'!$E$7:$N$19,MATCH('Input Data'!D144&amp;'Input Data'!C144,'Financials Canada'!$A$7:$A$19,0),MATCH(B144,'Financials Canada'!$E$1:$N$1,0))</f>
        <v>1626</v>
      </c>
      <c r="F144">
        <f>VLOOKUP(A144&amp;B144&amp;C144,'Gross Profit &amp; EBITDA'!$D$2:$F$61,2,0)*E144</f>
        <v>1300.8000000000002</v>
      </c>
      <c r="G144">
        <f>VLOOKUP(A144&amp;B144&amp;C144,'Gross Profit &amp; EBITDA'!$D$2:$F$61,3,0)*E144</f>
        <v>325.20000000000005</v>
      </c>
    </row>
    <row r="145" spans="1:7" x14ac:dyDescent="0.4">
      <c r="A145" s="28" t="s">
        <v>15</v>
      </c>
      <c r="B145" s="28">
        <v>2021</v>
      </c>
      <c r="C145" s="28" t="s">
        <v>9</v>
      </c>
      <c r="D145" s="28" t="s">
        <v>6</v>
      </c>
      <c r="E145">
        <f>INDEX('Financials Canada'!$E$7:$N$19,MATCH('Input Data'!D145&amp;'Input Data'!C145,'Financials Canada'!$A$7:$A$19,0),MATCH(B145,'Financials Canada'!$E$1:$N$1,0))</f>
        <v>1126</v>
      </c>
      <c r="F145">
        <f>VLOOKUP(A145&amp;B145&amp;C145,'Gross Profit &amp; EBITDA'!$D$2:$F$61,2,0)*E145</f>
        <v>900.80000000000007</v>
      </c>
      <c r="G145">
        <f>VLOOKUP(A145&amp;B145&amp;C145,'Gross Profit &amp; EBITDA'!$D$2:$F$61,3,0)*E145</f>
        <v>225.20000000000002</v>
      </c>
    </row>
    <row r="146" spans="1:7" x14ac:dyDescent="0.4">
      <c r="A146" s="28" t="s">
        <v>15</v>
      </c>
      <c r="B146" s="28">
        <v>2022</v>
      </c>
      <c r="C146" s="28" t="s">
        <v>5</v>
      </c>
      <c r="D146" s="28" t="s">
        <v>4</v>
      </c>
      <c r="E146">
        <f>INDEX('Financials Canada'!$E$7:$N$19,MATCH('Input Data'!D146&amp;'Input Data'!C146,'Financials Canada'!$A$7:$A$19,0),MATCH(B146,'Financials Canada'!$E$1:$N$1,0))</f>
        <v>3789</v>
      </c>
      <c r="F146">
        <f>VLOOKUP(A146&amp;B146&amp;C146,'Gross Profit &amp; EBITDA'!$D$2:$F$61,2,0)*E146</f>
        <v>2652.3</v>
      </c>
      <c r="G146">
        <f>VLOOKUP(A146&amp;B146&amp;C146,'Gross Profit &amp; EBITDA'!$D$2:$F$61,3,0)*E146</f>
        <v>757.80000000000007</v>
      </c>
    </row>
    <row r="147" spans="1:7" x14ac:dyDescent="0.4">
      <c r="A147" s="28" t="s">
        <v>15</v>
      </c>
      <c r="B147" s="28">
        <v>2022</v>
      </c>
      <c r="C147" s="28" t="s">
        <v>5</v>
      </c>
      <c r="D147" s="28" t="s">
        <v>6</v>
      </c>
      <c r="E147">
        <f>INDEX('Financials Canada'!$E$7:$N$19,MATCH('Input Data'!D147&amp;'Input Data'!C147,'Financials Canada'!$A$7:$A$19,0),MATCH(B147,'Financials Canada'!$E$1:$N$1,0))</f>
        <v>7242</v>
      </c>
      <c r="F147">
        <f>VLOOKUP(A147&amp;B147&amp;C147,'Gross Profit &amp; EBITDA'!$D$2:$F$61,2,0)*E147</f>
        <v>5069.4000000000005</v>
      </c>
      <c r="G147">
        <f>VLOOKUP(A147&amp;B147&amp;C147,'Gross Profit &amp; EBITDA'!$D$2:$F$61,3,0)*E147</f>
        <v>1448.4</v>
      </c>
    </row>
    <row r="148" spans="1:7" x14ac:dyDescent="0.4">
      <c r="A148" s="28" t="s">
        <v>15</v>
      </c>
      <c r="B148" s="28">
        <v>2022</v>
      </c>
      <c r="C148" s="28" t="s">
        <v>8</v>
      </c>
      <c r="D148" s="28" t="s">
        <v>4</v>
      </c>
      <c r="E148">
        <f>INDEX('Financials Canada'!$E$7:$N$19,MATCH('Input Data'!D148&amp;'Input Data'!C148,'Financials Canada'!$A$7:$A$19,0),MATCH(B148,'Financials Canada'!$E$1:$N$1,0))</f>
        <v>1738</v>
      </c>
      <c r="F148">
        <f>VLOOKUP(A148&amp;B148&amp;C148,'Gross Profit &amp; EBITDA'!$D$2:$F$61,2,0)*E148</f>
        <v>869</v>
      </c>
      <c r="G148">
        <f>VLOOKUP(A148&amp;B148&amp;C148,'Gross Profit &amp; EBITDA'!$D$2:$F$61,3,0)*E148</f>
        <v>347.6</v>
      </c>
    </row>
    <row r="149" spans="1:7" x14ac:dyDescent="0.4">
      <c r="A149" s="28" t="s">
        <v>15</v>
      </c>
      <c r="B149" s="28">
        <v>2022</v>
      </c>
      <c r="C149" s="28" t="s">
        <v>8</v>
      </c>
      <c r="D149" s="28" t="s">
        <v>6</v>
      </c>
      <c r="E149">
        <f>INDEX('Financials Canada'!$E$7:$N$19,MATCH('Input Data'!D149&amp;'Input Data'!C149,'Financials Canada'!$A$7:$A$19,0),MATCH(B149,'Financials Canada'!$E$1:$N$1,0))</f>
        <v>2666</v>
      </c>
      <c r="F149">
        <f>VLOOKUP(A149&amp;B149&amp;C149,'Gross Profit &amp; EBITDA'!$D$2:$F$61,2,0)*E149</f>
        <v>1333</v>
      </c>
      <c r="G149">
        <f>VLOOKUP(A149&amp;B149&amp;C149,'Gross Profit &amp; EBITDA'!$D$2:$F$61,3,0)*E149</f>
        <v>533.20000000000005</v>
      </c>
    </row>
    <row r="150" spans="1:7" x14ac:dyDescent="0.4">
      <c r="A150" s="28" t="s">
        <v>15</v>
      </c>
      <c r="B150" s="28">
        <v>2022</v>
      </c>
      <c r="C150" s="28" t="s">
        <v>9</v>
      </c>
      <c r="D150" s="28" t="s">
        <v>4</v>
      </c>
      <c r="E150">
        <f>INDEX('Financials Canada'!$E$7:$N$19,MATCH('Input Data'!D150&amp;'Input Data'!C150,'Financials Canada'!$A$7:$A$19,0),MATCH(B150,'Financials Canada'!$E$1:$N$1,0))</f>
        <v>3515</v>
      </c>
      <c r="F150">
        <f>VLOOKUP(A150&amp;B150&amp;C150,'Gross Profit &amp; EBITDA'!$D$2:$F$61,2,0)*E150</f>
        <v>1757.5</v>
      </c>
      <c r="G150">
        <f>VLOOKUP(A150&amp;B150&amp;C150,'Gross Profit &amp; EBITDA'!$D$2:$F$61,3,0)*E150</f>
        <v>351.5</v>
      </c>
    </row>
    <row r="151" spans="1:7" x14ac:dyDescent="0.4">
      <c r="A151" s="28" t="s">
        <v>15</v>
      </c>
      <c r="B151" s="28">
        <v>2022</v>
      </c>
      <c r="C151" s="28" t="s">
        <v>9</v>
      </c>
      <c r="D151" s="28" t="s">
        <v>6</v>
      </c>
      <c r="E151">
        <f>INDEX('Financials Canada'!$E$7:$N$19,MATCH('Input Data'!D151&amp;'Input Data'!C151,'Financials Canada'!$A$7:$A$19,0),MATCH(B151,'Financials Canada'!$E$1:$N$1,0))</f>
        <v>4690</v>
      </c>
      <c r="F151">
        <f>VLOOKUP(A151&amp;B151&amp;C151,'Gross Profit &amp; EBITDA'!$D$2:$F$61,2,0)*E151</f>
        <v>2345</v>
      </c>
      <c r="G151">
        <f>VLOOKUP(A151&amp;B151&amp;C151,'Gross Profit &amp; EBITDA'!$D$2:$F$61,3,0)*E151</f>
        <v>469</v>
      </c>
    </row>
    <row r="152" spans="1:7" x14ac:dyDescent="0.4">
      <c r="A152" s="28" t="s">
        <v>15</v>
      </c>
      <c r="B152" s="28">
        <v>2023</v>
      </c>
      <c r="C152" s="28" t="s">
        <v>5</v>
      </c>
      <c r="D152" s="28" t="s">
        <v>4</v>
      </c>
      <c r="E152">
        <f>INDEX('Financials Canada'!$E$7:$N$19,MATCH('Input Data'!D152&amp;'Input Data'!C152,'Financials Canada'!$A$7:$A$19,0),MATCH(B152,'Financials Canada'!$E$1:$N$1,0))</f>
        <v>2298</v>
      </c>
      <c r="F152">
        <f>VLOOKUP(A152&amp;B152&amp;C152,'Gross Profit &amp; EBITDA'!$D$2:$F$61,2,0)*E152</f>
        <v>1608.6000000000001</v>
      </c>
      <c r="G152">
        <f>VLOOKUP(A152&amp;B152&amp;C152,'Gross Profit &amp; EBITDA'!$D$2:$F$61,3,0)*E152</f>
        <v>459.6</v>
      </c>
    </row>
    <row r="153" spans="1:7" x14ac:dyDescent="0.4">
      <c r="A153" s="28" t="s">
        <v>15</v>
      </c>
      <c r="B153" s="28">
        <v>2023</v>
      </c>
      <c r="C153" s="28" t="s">
        <v>5</v>
      </c>
      <c r="D153" s="28" t="s">
        <v>6</v>
      </c>
      <c r="E153">
        <f>INDEX('Financials Canada'!$E$7:$N$19,MATCH('Input Data'!D153&amp;'Input Data'!C153,'Financials Canada'!$A$7:$A$19,0),MATCH(B153,'Financials Canada'!$E$1:$N$1,0))</f>
        <v>9330</v>
      </c>
      <c r="F153">
        <f>VLOOKUP(A153&amp;B153&amp;C153,'Gross Profit &amp; EBITDA'!$D$2:$F$61,2,0)*E153</f>
        <v>6531.0000000000009</v>
      </c>
      <c r="G153">
        <f>VLOOKUP(A153&amp;B153&amp;C153,'Gross Profit &amp; EBITDA'!$D$2:$F$61,3,0)*E153</f>
        <v>1866</v>
      </c>
    </row>
    <row r="154" spans="1:7" x14ac:dyDescent="0.4">
      <c r="A154" s="28" t="s">
        <v>15</v>
      </c>
      <c r="B154" s="28">
        <v>2023</v>
      </c>
      <c r="C154" s="28" t="s">
        <v>8</v>
      </c>
      <c r="D154" s="28" t="s">
        <v>4</v>
      </c>
      <c r="E154">
        <f>INDEX('Financials Canada'!$E$7:$N$19,MATCH('Input Data'!D154&amp;'Input Data'!C154,'Financials Canada'!$A$7:$A$19,0),MATCH(B154,'Financials Canada'!$E$1:$N$1,0))</f>
        <v>2471</v>
      </c>
      <c r="F154">
        <f>VLOOKUP(A154&amp;B154&amp;C154,'Gross Profit &amp; EBITDA'!$D$2:$F$61,2,0)*E154</f>
        <v>1729.7000000000003</v>
      </c>
      <c r="G154">
        <f>VLOOKUP(A154&amp;B154&amp;C154,'Gross Profit &amp; EBITDA'!$D$2:$F$61,3,0)*E154</f>
        <v>494.20000000000005</v>
      </c>
    </row>
    <row r="155" spans="1:7" x14ac:dyDescent="0.4">
      <c r="A155" s="28" t="s">
        <v>15</v>
      </c>
      <c r="B155" s="28">
        <v>2023</v>
      </c>
      <c r="C155" s="28" t="s">
        <v>8</v>
      </c>
      <c r="D155" s="28" t="s">
        <v>6</v>
      </c>
      <c r="E155">
        <f>INDEX('Financials Canada'!$E$7:$N$19,MATCH('Input Data'!D155&amp;'Input Data'!C155,'Financials Canada'!$A$7:$A$19,0),MATCH(B155,'Financials Canada'!$E$1:$N$1,0))</f>
        <v>4027</v>
      </c>
      <c r="F155">
        <f>VLOOKUP(A155&amp;B155&amp;C155,'Gross Profit &amp; EBITDA'!$D$2:$F$61,2,0)*E155</f>
        <v>2818.9</v>
      </c>
      <c r="G155">
        <f>VLOOKUP(A155&amp;B155&amp;C155,'Gross Profit &amp; EBITDA'!$D$2:$F$61,3,0)*E155</f>
        <v>805.40000000000009</v>
      </c>
    </row>
    <row r="156" spans="1:7" x14ac:dyDescent="0.4">
      <c r="A156" s="28" t="s">
        <v>15</v>
      </c>
      <c r="B156" s="28">
        <v>2023</v>
      </c>
      <c r="C156" s="28" t="s">
        <v>9</v>
      </c>
      <c r="D156" s="28" t="s">
        <v>4</v>
      </c>
      <c r="E156">
        <f>INDEX('Financials Canada'!$E$7:$N$19,MATCH('Input Data'!D156&amp;'Input Data'!C156,'Financials Canada'!$A$7:$A$19,0),MATCH(B156,'Financials Canada'!$E$1:$N$1,0))</f>
        <v>2532</v>
      </c>
      <c r="F156">
        <f>VLOOKUP(A156&amp;B156&amp;C156,'Gross Profit &amp; EBITDA'!$D$2:$F$61,2,0)*E156</f>
        <v>2025.6000000000001</v>
      </c>
      <c r="G156">
        <f>VLOOKUP(A156&amp;B156&amp;C156,'Gross Profit &amp; EBITDA'!$D$2:$F$61,3,0)*E156</f>
        <v>253.20000000000002</v>
      </c>
    </row>
    <row r="157" spans="1:7" x14ac:dyDescent="0.4">
      <c r="A157" s="28" t="s">
        <v>15</v>
      </c>
      <c r="B157" s="28">
        <v>2023</v>
      </c>
      <c r="C157" s="28" t="s">
        <v>9</v>
      </c>
      <c r="D157" s="28" t="s">
        <v>6</v>
      </c>
      <c r="E157">
        <f>INDEX('Financials Canada'!$E$7:$N$19,MATCH('Input Data'!D157&amp;'Input Data'!C157,'Financials Canada'!$A$7:$A$19,0),MATCH(B157,'Financials Canada'!$E$1:$N$1,0))</f>
        <v>5311</v>
      </c>
      <c r="F157">
        <f>VLOOKUP(A157&amp;B157&amp;C157,'Gross Profit &amp; EBITDA'!$D$2:$F$61,2,0)*E157</f>
        <v>4248.8</v>
      </c>
      <c r="G157">
        <f>VLOOKUP(A157&amp;B157&amp;C157,'Gross Profit &amp; EBITDA'!$D$2:$F$61,3,0)*E157</f>
        <v>531.1</v>
      </c>
    </row>
    <row r="158" spans="1:7" x14ac:dyDescent="0.4">
      <c r="A158" s="28" t="s">
        <v>15</v>
      </c>
      <c r="B158" s="28">
        <v>2024</v>
      </c>
      <c r="C158" s="28" t="s">
        <v>5</v>
      </c>
      <c r="D158" s="28" t="s">
        <v>4</v>
      </c>
      <c r="E158">
        <f>INDEX('Financials Canada'!$E$7:$N$19,MATCH('Input Data'!D158&amp;'Input Data'!C158,'Financials Canada'!$A$7:$A$19,0),MATCH(B158,'Financials Canada'!$E$1:$N$1,0))</f>
        <v>4440</v>
      </c>
      <c r="F158">
        <f>VLOOKUP(A158&amp;B158&amp;C158,'Gross Profit &amp; EBITDA'!$D$2:$F$61,2,0)*E158</f>
        <v>3108.0000000000005</v>
      </c>
      <c r="G158">
        <f>VLOOKUP(A158&amp;B158&amp;C158,'Gross Profit &amp; EBITDA'!$D$2:$F$61,3,0)*E158</f>
        <v>444</v>
      </c>
    </row>
    <row r="159" spans="1:7" x14ac:dyDescent="0.4">
      <c r="A159" s="28" t="s">
        <v>15</v>
      </c>
      <c r="B159" s="28">
        <v>2024</v>
      </c>
      <c r="C159" s="28" t="s">
        <v>5</v>
      </c>
      <c r="D159" s="28" t="s">
        <v>6</v>
      </c>
      <c r="E159">
        <f>INDEX('Financials Canada'!$E$7:$N$19,MATCH('Input Data'!D159&amp;'Input Data'!C159,'Financials Canada'!$A$7:$A$19,0),MATCH(B159,'Financials Canada'!$E$1:$N$1,0))</f>
        <v>6979</v>
      </c>
      <c r="F159">
        <f>VLOOKUP(A159&amp;B159&amp;C159,'Gross Profit &amp; EBITDA'!$D$2:$F$61,2,0)*E159</f>
        <v>4885.3</v>
      </c>
      <c r="G159">
        <f>VLOOKUP(A159&amp;B159&amp;C159,'Gross Profit &amp; EBITDA'!$D$2:$F$61,3,0)*E159</f>
        <v>697.90000000000009</v>
      </c>
    </row>
    <row r="160" spans="1:7" x14ac:dyDescent="0.4">
      <c r="A160" s="28" t="s">
        <v>15</v>
      </c>
      <c r="B160" s="28">
        <v>2024</v>
      </c>
      <c r="C160" s="28" t="s">
        <v>8</v>
      </c>
      <c r="D160" s="28" t="s">
        <v>4</v>
      </c>
      <c r="E160">
        <f>INDEX('Financials Canada'!$E$7:$N$19,MATCH('Input Data'!D160&amp;'Input Data'!C160,'Financials Canada'!$A$7:$A$19,0),MATCH(B160,'Financials Canada'!$E$1:$N$1,0))</f>
        <v>1689</v>
      </c>
      <c r="F160">
        <f>VLOOKUP(A160&amp;B160&amp;C160,'Gross Profit &amp; EBITDA'!$D$2:$F$61,2,0)*E160</f>
        <v>844.5</v>
      </c>
      <c r="G160">
        <f>VLOOKUP(A160&amp;B160&amp;C160,'Gross Profit &amp; EBITDA'!$D$2:$F$61,3,0)*E160</f>
        <v>337.8</v>
      </c>
    </row>
    <row r="161" spans="1:7" x14ac:dyDescent="0.4">
      <c r="A161" s="28" t="s">
        <v>15</v>
      </c>
      <c r="B161" s="28">
        <v>2024</v>
      </c>
      <c r="C161" s="28" t="s">
        <v>8</v>
      </c>
      <c r="D161" s="28" t="s">
        <v>6</v>
      </c>
      <c r="E161">
        <f>INDEX('Financials Canada'!$E$7:$N$19,MATCH('Input Data'!D161&amp;'Input Data'!C161,'Financials Canada'!$A$7:$A$19,0),MATCH(B161,'Financials Canada'!$E$1:$N$1,0))</f>
        <v>2778</v>
      </c>
      <c r="F161">
        <f>VLOOKUP(A161&amp;B161&amp;C161,'Gross Profit &amp; EBITDA'!$D$2:$F$61,2,0)*E161</f>
        <v>1389</v>
      </c>
      <c r="G161">
        <f>VLOOKUP(A161&amp;B161&amp;C161,'Gross Profit &amp; EBITDA'!$D$2:$F$61,3,0)*E161</f>
        <v>555.6</v>
      </c>
    </row>
    <row r="162" spans="1:7" x14ac:dyDescent="0.4">
      <c r="A162" s="28" t="s">
        <v>15</v>
      </c>
      <c r="B162" s="28">
        <v>2024</v>
      </c>
      <c r="C162" s="28" t="s">
        <v>9</v>
      </c>
      <c r="D162" s="28" t="s">
        <v>4</v>
      </c>
      <c r="E162">
        <f>INDEX('Financials Canada'!$E$7:$N$19,MATCH('Input Data'!D162&amp;'Input Data'!C162,'Financials Canada'!$A$7:$A$19,0),MATCH(B162,'Financials Canada'!$E$1:$N$1,0))</f>
        <v>1611</v>
      </c>
      <c r="F162">
        <f>VLOOKUP(A162&amp;B162&amp;C162,'Gross Profit &amp; EBITDA'!$D$2:$F$61,2,0)*E162</f>
        <v>805.5</v>
      </c>
      <c r="G162">
        <f>VLOOKUP(A162&amp;B162&amp;C162,'Gross Profit &amp; EBITDA'!$D$2:$F$61,3,0)*E162</f>
        <v>161.10000000000002</v>
      </c>
    </row>
    <row r="163" spans="1:7" x14ac:dyDescent="0.4">
      <c r="A163" s="28" t="s">
        <v>15</v>
      </c>
      <c r="B163" s="28">
        <v>2024</v>
      </c>
      <c r="C163" s="28" t="s">
        <v>9</v>
      </c>
      <c r="D163" s="28" t="s">
        <v>6</v>
      </c>
      <c r="E163">
        <f>INDEX('Financials Canada'!$E$7:$N$19,MATCH('Input Data'!D163&amp;'Input Data'!C163,'Financials Canada'!$A$7:$A$19,0),MATCH(B163,'Financials Canada'!$E$1:$N$1,0))</f>
        <v>6528</v>
      </c>
      <c r="F163">
        <f>VLOOKUP(A163&amp;B163&amp;C163,'Gross Profit &amp; EBITDA'!$D$2:$F$61,2,0)*E163</f>
        <v>3264</v>
      </c>
      <c r="G163">
        <f>VLOOKUP(A163&amp;B163&amp;C163,'Gross Profit &amp; EBITDA'!$D$2:$F$61,3,0)*E163</f>
        <v>652.80000000000007</v>
      </c>
    </row>
    <row r="164" spans="1:7" x14ac:dyDescent="0.4">
      <c r="A164" s="28" t="s">
        <v>15</v>
      </c>
      <c r="B164" s="28">
        <v>2025</v>
      </c>
      <c r="C164" s="28" t="s">
        <v>5</v>
      </c>
      <c r="D164" s="28" t="s">
        <v>4</v>
      </c>
      <c r="E164">
        <f>INDEX('Financials Canada'!$E$7:$N$19,MATCH('Input Data'!D164&amp;'Input Data'!C164,'Financials Canada'!$A$7:$A$19,0),MATCH(B164,'Financials Canada'!$E$1:$N$1,0))</f>
        <v>4901</v>
      </c>
      <c r="F164">
        <f>VLOOKUP(A164&amp;B164&amp;C164,'Gross Profit &amp; EBITDA'!$D$2:$F$61,2,0)*E164</f>
        <v>2450.5</v>
      </c>
      <c r="G164">
        <f>VLOOKUP(A164&amp;B164&amp;C164,'Gross Profit &amp; EBITDA'!$D$2:$F$61,3,0)*E164</f>
        <v>490.1</v>
      </c>
    </row>
    <row r="165" spans="1:7" x14ac:dyDescent="0.4">
      <c r="A165" s="28" t="s">
        <v>15</v>
      </c>
      <c r="B165" s="28">
        <v>2025</v>
      </c>
      <c r="C165" s="28" t="s">
        <v>5</v>
      </c>
      <c r="D165" s="28" t="s">
        <v>6</v>
      </c>
      <c r="E165">
        <f>INDEX('Financials Canada'!$E$7:$N$19,MATCH('Input Data'!D165&amp;'Input Data'!C165,'Financials Canada'!$A$7:$A$19,0),MATCH(B165,'Financials Canada'!$E$1:$N$1,0))</f>
        <v>8809</v>
      </c>
      <c r="F165">
        <f>VLOOKUP(A165&amp;B165&amp;C165,'Gross Profit &amp; EBITDA'!$D$2:$F$61,2,0)*E165</f>
        <v>4404.5</v>
      </c>
      <c r="G165">
        <f>VLOOKUP(A165&amp;B165&amp;C165,'Gross Profit &amp; EBITDA'!$D$2:$F$61,3,0)*E165</f>
        <v>880.90000000000009</v>
      </c>
    </row>
    <row r="166" spans="1:7" x14ac:dyDescent="0.4">
      <c r="A166" s="28" t="s">
        <v>15</v>
      </c>
      <c r="B166" s="28">
        <v>2025</v>
      </c>
      <c r="C166" s="28" t="s">
        <v>8</v>
      </c>
      <c r="D166" s="28" t="s">
        <v>4</v>
      </c>
      <c r="E166">
        <f>INDEX('Financials Canada'!$E$7:$N$19,MATCH('Input Data'!D166&amp;'Input Data'!C166,'Financials Canada'!$A$7:$A$19,0),MATCH(B166,'Financials Canada'!$E$1:$N$1,0))</f>
        <v>2300</v>
      </c>
      <c r="F166">
        <f>VLOOKUP(A166&amp;B166&amp;C166,'Gross Profit &amp; EBITDA'!$D$2:$F$61,2,0)*E166</f>
        <v>1150</v>
      </c>
      <c r="G166">
        <f>VLOOKUP(A166&amp;B166&amp;C166,'Gross Profit &amp; EBITDA'!$D$2:$F$61,3,0)*E166</f>
        <v>460</v>
      </c>
    </row>
    <row r="167" spans="1:7" x14ac:dyDescent="0.4">
      <c r="A167" s="28" t="s">
        <v>15</v>
      </c>
      <c r="B167" s="28">
        <v>2025</v>
      </c>
      <c r="C167" s="28" t="s">
        <v>8</v>
      </c>
      <c r="D167" s="28" t="s">
        <v>6</v>
      </c>
      <c r="E167">
        <f>INDEX('Financials Canada'!$E$7:$N$19,MATCH('Input Data'!D167&amp;'Input Data'!C167,'Financials Canada'!$A$7:$A$19,0),MATCH(B167,'Financials Canada'!$E$1:$N$1,0))</f>
        <v>5369</v>
      </c>
      <c r="F167">
        <f>VLOOKUP(A167&amp;B167&amp;C167,'Gross Profit &amp; EBITDA'!$D$2:$F$61,2,0)*E167</f>
        <v>2684.5</v>
      </c>
      <c r="G167">
        <f>VLOOKUP(A167&amp;B167&amp;C167,'Gross Profit &amp; EBITDA'!$D$2:$F$61,3,0)*E167</f>
        <v>1073.8</v>
      </c>
    </row>
    <row r="168" spans="1:7" x14ac:dyDescent="0.4">
      <c r="A168" s="28" t="s">
        <v>15</v>
      </c>
      <c r="B168" s="28">
        <v>2025</v>
      </c>
      <c r="C168" s="28" t="s">
        <v>9</v>
      </c>
      <c r="D168" s="28" t="s">
        <v>4</v>
      </c>
      <c r="E168">
        <f>INDEX('Financials Canada'!$E$7:$N$19,MATCH('Input Data'!D168&amp;'Input Data'!C168,'Financials Canada'!$A$7:$A$19,0),MATCH(B168,'Financials Canada'!$E$1:$N$1,0))</f>
        <v>455</v>
      </c>
      <c r="F168">
        <f>VLOOKUP(A168&amp;B168&amp;C168,'Gross Profit &amp; EBITDA'!$D$2:$F$61,2,0)*E168</f>
        <v>227.5</v>
      </c>
      <c r="G168">
        <f>VLOOKUP(A168&amp;B168&amp;C168,'Gross Profit &amp; EBITDA'!$D$2:$F$61,3,0)*E168</f>
        <v>91</v>
      </c>
    </row>
    <row r="169" spans="1:7" x14ac:dyDescent="0.4">
      <c r="A169" s="28" t="s">
        <v>15</v>
      </c>
      <c r="B169" s="28">
        <v>2025</v>
      </c>
      <c r="C169" s="28" t="s">
        <v>9</v>
      </c>
      <c r="D169" s="28" t="s">
        <v>6</v>
      </c>
      <c r="E169">
        <f>INDEX('Financials Canada'!$E$7:$N$19,MATCH('Input Data'!D169&amp;'Input Data'!C169,'Financials Canada'!$A$7:$A$19,0),MATCH(B169,'Financials Canada'!$E$1:$N$1,0))</f>
        <v>7646</v>
      </c>
      <c r="F169">
        <f>VLOOKUP(A169&amp;B169&amp;C169,'Gross Profit &amp; EBITDA'!$D$2:$F$61,2,0)*E169</f>
        <v>3823</v>
      </c>
      <c r="G169">
        <f>VLOOKUP(A169&amp;B169&amp;C169,'Gross Profit &amp; EBITDA'!$D$2:$F$61,3,0)*E169</f>
        <v>1529.2</v>
      </c>
    </row>
    <row r="170" spans="1:7" x14ac:dyDescent="0.4">
      <c r="A170" s="28" t="s">
        <v>15</v>
      </c>
      <c r="B170" s="28">
        <v>2026</v>
      </c>
      <c r="C170" s="28" t="s">
        <v>5</v>
      </c>
      <c r="D170" s="28" t="s">
        <v>4</v>
      </c>
      <c r="E170">
        <f>INDEX('Financials Canada'!$E$7:$N$19,MATCH('Input Data'!D170&amp;'Input Data'!C170,'Financials Canada'!$A$7:$A$19,0),MATCH(B170,'Financials Canada'!$E$1:$N$1,0))</f>
        <v>3828</v>
      </c>
      <c r="F170">
        <f>VLOOKUP(A170&amp;B170&amp;C170,'Gross Profit &amp; EBITDA'!$D$2:$F$61,2,0)*E170</f>
        <v>2296.8000000000002</v>
      </c>
      <c r="G170">
        <f>VLOOKUP(A170&amp;B170&amp;C170,'Gross Profit &amp; EBITDA'!$D$2:$F$61,3,0)*E170</f>
        <v>765.6</v>
      </c>
    </row>
    <row r="171" spans="1:7" x14ac:dyDescent="0.4">
      <c r="A171" s="28" t="s">
        <v>15</v>
      </c>
      <c r="B171" s="28">
        <v>2026</v>
      </c>
      <c r="C171" s="28" t="s">
        <v>5</v>
      </c>
      <c r="D171" s="28" t="s">
        <v>6</v>
      </c>
      <c r="E171">
        <f>INDEX('Financials Canada'!$E$7:$N$19,MATCH('Input Data'!D171&amp;'Input Data'!C171,'Financials Canada'!$A$7:$A$19,0),MATCH(B171,'Financials Canada'!$E$1:$N$1,0))</f>
        <v>8073</v>
      </c>
      <c r="F171">
        <f>VLOOKUP(A171&amp;B171&amp;C171,'Gross Profit &amp; EBITDA'!$D$2:$F$61,2,0)*E171</f>
        <v>4843.8000000000011</v>
      </c>
      <c r="G171">
        <f>VLOOKUP(A171&amp;B171&amp;C171,'Gross Profit &amp; EBITDA'!$D$2:$F$61,3,0)*E171</f>
        <v>1614.6000000000001</v>
      </c>
    </row>
    <row r="172" spans="1:7" x14ac:dyDescent="0.4">
      <c r="A172" s="28" t="s">
        <v>15</v>
      </c>
      <c r="B172" s="28">
        <v>2026</v>
      </c>
      <c r="C172" s="28" t="s">
        <v>8</v>
      </c>
      <c r="D172" s="28" t="s">
        <v>4</v>
      </c>
      <c r="E172">
        <f>INDEX('Financials Canada'!$E$7:$N$19,MATCH('Input Data'!D172&amp;'Input Data'!C172,'Financials Canada'!$A$7:$A$19,0),MATCH(B172,'Financials Canada'!$E$1:$N$1,0))</f>
        <v>3500</v>
      </c>
      <c r="F172">
        <f>VLOOKUP(A172&amp;B172&amp;C172,'Gross Profit &amp; EBITDA'!$D$2:$F$61,2,0)*E172</f>
        <v>2800</v>
      </c>
      <c r="G172">
        <f>VLOOKUP(A172&amp;B172&amp;C172,'Gross Profit &amp; EBITDA'!$D$2:$F$61,3,0)*E172</f>
        <v>350</v>
      </c>
    </row>
    <row r="173" spans="1:7" x14ac:dyDescent="0.4">
      <c r="A173" s="28" t="s">
        <v>15</v>
      </c>
      <c r="B173" s="28">
        <v>2026</v>
      </c>
      <c r="C173" s="28" t="s">
        <v>8</v>
      </c>
      <c r="D173" s="28" t="s">
        <v>6</v>
      </c>
      <c r="E173">
        <f>INDEX('Financials Canada'!$E$7:$N$19,MATCH('Input Data'!D173&amp;'Input Data'!C173,'Financials Canada'!$A$7:$A$19,0),MATCH(B173,'Financials Canada'!$E$1:$N$1,0))</f>
        <v>4109</v>
      </c>
      <c r="F173">
        <f>VLOOKUP(A173&amp;B173&amp;C173,'Gross Profit &amp; EBITDA'!$D$2:$F$61,2,0)*E173</f>
        <v>3287.2000000000003</v>
      </c>
      <c r="G173">
        <f>VLOOKUP(A173&amp;B173&amp;C173,'Gross Profit &amp; EBITDA'!$D$2:$F$61,3,0)*E173</f>
        <v>410.90000000000003</v>
      </c>
    </row>
    <row r="174" spans="1:7" x14ac:dyDescent="0.4">
      <c r="A174" s="28" t="s">
        <v>15</v>
      </c>
      <c r="B174" s="28">
        <v>2026</v>
      </c>
      <c r="C174" s="28" t="s">
        <v>9</v>
      </c>
      <c r="D174" s="28" t="s">
        <v>4</v>
      </c>
      <c r="E174">
        <f>INDEX('Financials Canada'!$E$7:$N$19,MATCH('Input Data'!D174&amp;'Input Data'!C174,'Financials Canada'!$A$7:$A$19,0),MATCH(B174,'Financials Canada'!$E$1:$N$1,0))</f>
        <v>3022</v>
      </c>
      <c r="F174">
        <f>VLOOKUP(A174&amp;B174&amp;C174,'Gross Profit &amp; EBITDA'!$D$2:$F$61,2,0)*E174</f>
        <v>2417.6</v>
      </c>
      <c r="G174">
        <f>VLOOKUP(A174&amp;B174&amp;C174,'Gross Profit &amp; EBITDA'!$D$2:$F$61,3,0)*E174</f>
        <v>302.2</v>
      </c>
    </row>
    <row r="175" spans="1:7" x14ac:dyDescent="0.4">
      <c r="A175" s="28" t="s">
        <v>15</v>
      </c>
      <c r="B175" s="28">
        <v>2026</v>
      </c>
      <c r="C175" s="28" t="s">
        <v>9</v>
      </c>
      <c r="D175" s="28" t="s">
        <v>6</v>
      </c>
      <c r="E175">
        <f>INDEX('Financials Canada'!$E$7:$N$19,MATCH('Input Data'!D175&amp;'Input Data'!C175,'Financials Canada'!$A$7:$A$19,0),MATCH(B175,'Financials Canada'!$E$1:$N$1,0))</f>
        <v>5449</v>
      </c>
      <c r="F175">
        <f>VLOOKUP(A175&amp;B175&amp;C175,'Gross Profit &amp; EBITDA'!$D$2:$F$61,2,0)*E175</f>
        <v>4359.2</v>
      </c>
      <c r="G175">
        <f>VLOOKUP(A175&amp;B175&amp;C175,'Gross Profit &amp; EBITDA'!$D$2:$F$61,3,0)*E175</f>
        <v>544.9</v>
      </c>
    </row>
    <row r="176" spans="1:7" x14ac:dyDescent="0.4">
      <c r="A176" s="28" t="s">
        <v>15</v>
      </c>
      <c r="B176" s="28">
        <v>2027</v>
      </c>
      <c r="C176" s="28" t="s">
        <v>5</v>
      </c>
      <c r="D176" s="28" t="s">
        <v>4</v>
      </c>
      <c r="E176">
        <f>INDEX('Financials Canada'!$E$7:$N$19,MATCH('Input Data'!D176&amp;'Input Data'!C176,'Financials Canada'!$A$7:$A$19,0),MATCH(B176,'Financials Canada'!$E$1:$N$1,0))</f>
        <v>1808</v>
      </c>
      <c r="F176">
        <f>VLOOKUP(A176&amp;B176&amp;C176,'Gross Profit &amp; EBITDA'!$D$2:$F$61,2,0)*E176</f>
        <v>904</v>
      </c>
      <c r="G176">
        <f>VLOOKUP(A176&amp;B176&amp;C176,'Gross Profit &amp; EBITDA'!$D$2:$F$61,3,0)*E176</f>
        <v>361.6</v>
      </c>
    </row>
    <row r="177" spans="1:7" x14ac:dyDescent="0.4">
      <c r="A177" s="28" t="s">
        <v>15</v>
      </c>
      <c r="B177" s="28">
        <v>2027</v>
      </c>
      <c r="C177" s="28" t="s">
        <v>5</v>
      </c>
      <c r="D177" s="28" t="s">
        <v>6</v>
      </c>
      <c r="E177">
        <f>INDEX('Financials Canada'!$E$7:$N$19,MATCH('Input Data'!D177&amp;'Input Data'!C177,'Financials Canada'!$A$7:$A$19,0),MATCH(B177,'Financials Canada'!$E$1:$N$1,0))</f>
        <v>7814</v>
      </c>
      <c r="F177">
        <f>VLOOKUP(A177&amp;B177&amp;C177,'Gross Profit &amp; EBITDA'!$D$2:$F$61,2,0)*E177</f>
        <v>3907</v>
      </c>
      <c r="G177">
        <f>VLOOKUP(A177&amp;B177&amp;C177,'Gross Profit &amp; EBITDA'!$D$2:$F$61,3,0)*E177</f>
        <v>1562.8000000000002</v>
      </c>
    </row>
    <row r="178" spans="1:7" x14ac:dyDescent="0.4">
      <c r="A178" s="28" t="s">
        <v>15</v>
      </c>
      <c r="B178" s="28">
        <v>2027</v>
      </c>
      <c r="C178" s="28" t="s">
        <v>8</v>
      </c>
      <c r="D178" s="28" t="s">
        <v>4</v>
      </c>
      <c r="E178">
        <f>INDEX('Financials Canada'!$E$7:$N$19,MATCH('Input Data'!D178&amp;'Input Data'!C178,'Financials Canada'!$A$7:$A$19,0),MATCH(B178,'Financials Canada'!$E$1:$N$1,0))</f>
        <v>2150</v>
      </c>
      <c r="F178">
        <f>VLOOKUP(A178&amp;B178&amp;C178,'Gross Profit &amp; EBITDA'!$D$2:$F$61,2,0)*E178</f>
        <v>1505.0000000000002</v>
      </c>
      <c r="G178">
        <f>VLOOKUP(A178&amp;B178&amp;C178,'Gross Profit &amp; EBITDA'!$D$2:$F$61,3,0)*E178</f>
        <v>430</v>
      </c>
    </row>
    <row r="179" spans="1:7" x14ac:dyDescent="0.4">
      <c r="A179" s="28" t="s">
        <v>15</v>
      </c>
      <c r="B179" s="28">
        <v>2027</v>
      </c>
      <c r="C179" s="28" t="s">
        <v>8</v>
      </c>
      <c r="D179" s="28" t="s">
        <v>6</v>
      </c>
      <c r="E179">
        <f>INDEX('Financials Canada'!$E$7:$N$19,MATCH('Input Data'!D179&amp;'Input Data'!C179,'Financials Canada'!$A$7:$A$19,0),MATCH(B179,'Financials Canada'!$E$1:$N$1,0))</f>
        <v>3706</v>
      </c>
      <c r="F179">
        <f>VLOOKUP(A179&amp;B179&amp;C179,'Gross Profit &amp; EBITDA'!$D$2:$F$61,2,0)*E179</f>
        <v>2594.2000000000003</v>
      </c>
      <c r="G179">
        <f>VLOOKUP(A179&amp;B179&amp;C179,'Gross Profit &amp; EBITDA'!$D$2:$F$61,3,0)*E179</f>
        <v>741.2</v>
      </c>
    </row>
    <row r="180" spans="1:7" x14ac:dyDescent="0.4">
      <c r="A180" s="28" t="s">
        <v>15</v>
      </c>
      <c r="B180" s="28">
        <v>2027</v>
      </c>
      <c r="C180" s="28" t="s">
        <v>9</v>
      </c>
      <c r="D180" s="28" t="s">
        <v>4</v>
      </c>
      <c r="E180">
        <f>INDEX('Financials Canada'!$E$7:$N$19,MATCH('Input Data'!D180&amp;'Input Data'!C180,'Financials Canada'!$A$7:$A$19,0),MATCH(B180,'Financials Canada'!$E$1:$N$1,0))</f>
        <v>3867</v>
      </c>
      <c r="F180">
        <f>VLOOKUP(A180&amp;B180&amp;C180,'Gross Profit &amp; EBITDA'!$D$2:$F$61,2,0)*E180</f>
        <v>2320.2000000000003</v>
      </c>
      <c r="G180">
        <f>VLOOKUP(A180&amp;B180&amp;C180,'Gross Profit &amp; EBITDA'!$D$2:$F$61,3,0)*E180</f>
        <v>386.70000000000005</v>
      </c>
    </row>
    <row r="181" spans="1:7" x14ac:dyDescent="0.4">
      <c r="A181" s="28" t="s">
        <v>15</v>
      </c>
      <c r="B181" s="28">
        <v>2027</v>
      </c>
      <c r="C181" s="28" t="s">
        <v>9</v>
      </c>
      <c r="D181" s="28" t="s">
        <v>6</v>
      </c>
      <c r="E181">
        <f>INDEX('Financials Canada'!$E$7:$N$19,MATCH('Input Data'!D181&amp;'Input Data'!C181,'Financials Canada'!$A$7:$A$19,0),MATCH(B181,'Financials Canada'!$E$1:$N$1,0))</f>
        <v>4586</v>
      </c>
      <c r="F181">
        <f>VLOOKUP(A181&amp;B181&amp;C181,'Gross Profit &amp; EBITDA'!$D$2:$F$61,2,0)*E181</f>
        <v>2751.6000000000004</v>
      </c>
      <c r="G181">
        <f>VLOOKUP(A181&amp;B181&amp;C181,'Gross Profit &amp; EBITDA'!$D$2:$F$61,3,0)*E181</f>
        <v>458.6</v>
      </c>
    </row>
    <row r="182" spans="1:7" x14ac:dyDescent="0.4">
      <c r="A182" s="28" t="s">
        <v>15</v>
      </c>
      <c r="B182" s="28">
        <v>2018</v>
      </c>
      <c r="C182" s="28" t="s">
        <v>5</v>
      </c>
      <c r="D182" s="28" t="s">
        <v>4</v>
      </c>
      <c r="E182">
        <f>INDEX('Financials Canada'!$E$7:$N$19,MATCH('Input Data'!D182&amp;'Input Data'!C182,'Financials Canada'!$A$7:$A$19,0),MATCH(B182,'Financials Canada'!$E$1:$N$1,0))</f>
        <v>1869</v>
      </c>
      <c r="F182">
        <f>VLOOKUP(A182&amp;B182&amp;C182,'Gross Profit &amp; EBITDA'!$D$2:$F$61,2,0)*E182</f>
        <v>1121.4000000000001</v>
      </c>
      <c r="G182">
        <f>VLOOKUP(A182&amp;B182&amp;C182,'Gross Profit &amp; EBITDA'!$D$2:$F$61,3,0)*E182</f>
        <v>373.8</v>
      </c>
    </row>
    <row r="183" spans="1:7" x14ac:dyDescent="0.4">
      <c r="A183" s="28" t="s">
        <v>15</v>
      </c>
      <c r="B183" s="28">
        <v>2018</v>
      </c>
      <c r="C183" s="28" t="s">
        <v>5</v>
      </c>
      <c r="D183" s="28" t="s">
        <v>6</v>
      </c>
      <c r="E183">
        <f>INDEX('Financials Canada'!$E$7:$N$19,MATCH('Input Data'!D183&amp;'Input Data'!C183,'Financials Canada'!$A$7:$A$19,0),MATCH(B183,'Financials Canada'!$E$1:$N$1,0))</f>
        <v>7987</v>
      </c>
      <c r="F183">
        <f>VLOOKUP(A183&amp;B183&amp;C183,'Gross Profit &amp; EBITDA'!$D$2:$F$61,2,0)*E183</f>
        <v>4792.2000000000007</v>
      </c>
      <c r="G183">
        <f>VLOOKUP(A183&amp;B183&amp;C183,'Gross Profit &amp; EBITDA'!$D$2:$F$61,3,0)*E183</f>
        <v>1597.4</v>
      </c>
    </row>
    <row r="184" spans="1:7" x14ac:dyDescent="0.4">
      <c r="A184" s="28" t="s">
        <v>15</v>
      </c>
      <c r="B184" s="28">
        <v>2018</v>
      </c>
      <c r="C184" s="28" t="s">
        <v>8</v>
      </c>
      <c r="D184" s="28" t="s">
        <v>4</v>
      </c>
      <c r="E184">
        <f>INDEX('Financials Canada'!$E$7:$N$19,MATCH('Input Data'!D184&amp;'Input Data'!C184,'Financials Canada'!$A$7:$A$19,0),MATCH(B184,'Financials Canada'!$E$1:$N$1,0))</f>
        <v>2184</v>
      </c>
      <c r="F184">
        <f>VLOOKUP(A184&amp;B184&amp;C184,'Gross Profit &amp; EBITDA'!$D$2:$F$61,2,0)*E184</f>
        <v>1747.2</v>
      </c>
      <c r="G184">
        <f>VLOOKUP(A184&amp;B184&amp;C184,'Gross Profit &amp; EBITDA'!$D$2:$F$61,3,0)*E184</f>
        <v>218.4</v>
      </c>
    </row>
    <row r="185" spans="1:7" x14ac:dyDescent="0.4">
      <c r="A185" s="28" t="s">
        <v>15</v>
      </c>
      <c r="B185" s="28">
        <v>2018</v>
      </c>
      <c r="C185" s="28" t="s">
        <v>8</v>
      </c>
      <c r="D185" s="28" t="s">
        <v>6</v>
      </c>
      <c r="E185">
        <f>INDEX('Financials Canada'!$E$7:$N$19,MATCH('Input Data'!D185&amp;'Input Data'!C185,'Financials Canada'!$A$7:$A$19,0),MATCH(B185,'Financials Canada'!$E$1:$N$1,0))</f>
        <v>3902</v>
      </c>
      <c r="F185">
        <f>VLOOKUP(A185&amp;B185&amp;C185,'Gross Profit &amp; EBITDA'!$D$2:$F$61,2,0)*E185</f>
        <v>3121.6000000000004</v>
      </c>
      <c r="G185">
        <f>VLOOKUP(A185&amp;B185&amp;C185,'Gross Profit &amp; EBITDA'!$D$2:$F$61,3,0)*E185</f>
        <v>390.20000000000005</v>
      </c>
    </row>
    <row r="186" spans="1:7" x14ac:dyDescent="0.4">
      <c r="A186" s="28" t="s">
        <v>15</v>
      </c>
      <c r="B186" s="28">
        <v>2018</v>
      </c>
      <c r="C186" s="28" t="s">
        <v>9</v>
      </c>
      <c r="D186" s="28" t="s">
        <v>4</v>
      </c>
      <c r="E186">
        <f>INDEX('Financials Canada'!$E$7:$N$19,MATCH('Input Data'!D186&amp;'Input Data'!C186,'Financials Canada'!$A$7:$A$19,0),MATCH(B186,'Financials Canada'!$E$1:$N$1,0))</f>
        <v>684</v>
      </c>
      <c r="F186">
        <f>VLOOKUP(A186&amp;B186&amp;C186,'Gross Profit &amp; EBITDA'!$D$2:$F$61,2,0)*E186</f>
        <v>547.20000000000005</v>
      </c>
      <c r="G186">
        <f>VLOOKUP(A186&amp;B186&amp;C186,'Gross Profit &amp; EBITDA'!$D$2:$F$61,3,0)*E186</f>
        <v>136.80000000000001</v>
      </c>
    </row>
    <row r="187" spans="1:7" x14ac:dyDescent="0.4">
      <c r="A187" s="28" t="s">
        <v>15</v>
      </c>
      <c r="B187" s="28">
        <v>2018</v>
      </c>
      <c r="C187" s="28" t="s">
        <v>9</v>
      </c>
      <c r="D187" s="28" t="s">
        <v>6</v>
      </c>
      <c r="E187">
        <f>INDEX('Financials Canada'!$E$7:$N$19,MATCH('Input Data'!D187&amp;'Input Data'!C187,'Financials Canada'!$A$7:$A$19,0),MATCH(B187,'Financials Canada'!$E$1:$N$1,0))</f>
        <v>4549</v>
      </c>
      <c r="F187">
        <f>VLOOKUP(A187&amp;B187&amp;C187,'Gross Profit &amp; EBITDA'!$D$2:$F$61,2,0)*E187</f>
        <v>3639.2000000000003</v>
      </c>
      <c r="G187">
        <f>VLOOKUP(A187&amp;B187&amp;C187,'Gross Profit &amp; EBITDA'!$D$2:$F$61,3,0)*E187</f>
        <v>909.80000000000007</v>
      </c>
    </row>
    <row r="188" spans="1:7" x14ac:dyDescent="0.4">
      <c r="A188" s="28" t="s">
        <v>15</v>
      </c>
      <c r="B188" s="28">
        <v>2019</v>
      </c>
      <c r="C188" s="28" t="s">
        <v>5</v>
      </c>
      <c r="D188" s="28" t="s">
        <v>4</v>
      </c>
      <c r="E188">
        <f>INDEX('Financials Canada'!$E$7:$N$19,MATCH('Input Data'!D188&amp;'Input Data'!C188,'Financials Canada'!$A$7:$A$19,0),MATCH(B188,'Financials Canada'!$E$1:$N$1,0))</f>
        <v>3211</v>
      </c>
      <c r="F188">
        <f>VLOOKUP(A188&amp;B188&amp;C188,'Gross Profit &amp; EBITDA'!$D$2:$F$61,2,0)*E188</f>
        <v>1926.6000000000004</v>
      </c>
      <c r="G188">
        <f>VLOOKUP(A188&amp;B188&amp;C188,'Gross Profit &amp; EBITDA'!$D$2:$F$61,3,0)*E188</f>
        <v>642.20000000000005</v>
      </c>
    </row>
    <row r="189" spans="1:7" x14ac:dyDescent="0.4">
      <c r="A189" s="28" t="s">
        <v>15</v>
      </c>
      <c r="B189" s="28">
        <v>2019</v>
      </c>
      <c r="C189" s="28" t="s">
        <v>5</v>
      </c>
      <c r="D189" s="28" t="s">
        <v>6</v>
      </c>
      <c r="E189">
        <f>INDEX('Financials Canada'!$E$7:$N$19,MATCH('Input Data'!D189&amp;'Input Data'!C189,'Financials Canada'!$A$7:$A$19,0),MATCH(B189,'Financials Canada'!$E$1:$N$1,0))</f>
        <v>7978</v>
      </c>
      <c r="F189">
        <f>VLOOKUP(A189&amp;B189&amp;C189,'Gross Profit &amp; EBITDA'!$D$2:$F$61,2,0)*E189</f>
        <v>4786.8000000000011</v>
      </c>
      <c r="G189">
        <f>VLOOKUP(A189&amp;B189&amp;C189,'Gross Profit &amp; EBITDA'!$D$2:$F$61,3,0)*E189</f>
        <v>1595.6000000000001</v>
      </c>
    </row>
    <row r="190" spans="1:7" x14ac:dyDescent="0.4">
      <c r="A190" s="28" t="s">
        <v>15</v>
      </c>
      <c r="B190" s="28">
        <v>2019</v>
      </c>
      <c r="C190" s="28" t="s">
        <v>8</v>
      </c>
      <c r="D190" s="28" t="s">
        <v>4</v>
      </c>
      <c r="E190">
        <f>INDEX('Financials Canada'!$E$7:$N$19,MATCH('Input Data'!D190&amp;'Input Data'!C190,'Financials Canada'!$A$7:$A$19,0),MATCH(B190,'Financials Canada'!$E$1:$N$1,0))</f>
        <v>1395</v>
      </c>
      <c r="F190">
        <f>VLOOKUP(A190&amp;B190&amp;C190,'Gross Profit &amp; EBITDA'!$D$2:$F$61,2,0)*E190</f>
        <v>976.50000000000011</v>
      </c>
      <c r="G190">
        <f>VLOOKUP(A190&amp;B190&amp;C190,'Gross Profit &amp; EBITDA'!$D$2:$F$61,3,0)*E190</f>
        <v>139.5</v>
      </c>
    </row>
    <row r="191" spans="1:7" x14ac:dyDescent="0.4">
      <c r="A191" s="28" t="s">
        <v>15</v>
      </c>
      <c r="B191" s="28">
        <v>2019</v>
      </c>
      <c r="C191" s="28" t="s">
        <v>8</v>
      </c>
      <c r="D191" s="28" t="s">
        <v>6</v>
      </c>
      <c r="E191">
        <f>INDEX('Financials Canada'!$E$7:$N$19,MATCH('Input Data'!D191&amp;'Input Data'!C191,'Financials Canada'!$A$7:$A$19,0),MATCH(B191,'Financials Canada'!$E$1:$N$1,0))</f>
        <v>3286</v>
      </c>
      <c r="F191">
        <f>VLOOKUP(A191&amp;B191&amp;C191,'Gross Profit &amp; EBITDA'!$D$2:$F$61,2,0)*E191</f>
        <v>2300.2000000000003</v>
      </c>
      <c r="G191">
        <f>VLOOKUP(A191&amp;B191&amp;C191,'Gross Profit &amp; EBITDA'!$D$2:$F$61,3,0)*E191</f>
        <v>328.6</v>
      </c>
    </row>
    <row r="192" spans="1:7" x14ac:dyDescent="0.4">
      <c r="A192" s="28" t="s">
        <v>15</v>
      </c>
      <c r="B192" s="28">
        <v>2019</v>
      </c>
      <c r="C192" s="28" t="s">
        <v>9</v>
      </c>
      <c r="D192" s="28" t="s">
        <v>4</v>
      </c>
      <c r="E192">
        <f>INDEX('Financials Canada'!$E$7:$N$19,MATCH('Input Data'!D192&amp;'Input Data'!C192,'Financials Canada'!$A$7:$A$19,0),MATCH(B192,'Financials Canada'!$E$1:$N$1,0))</f>
        <v>2947</v>
      </c>
      <c r="F192">
        <f>VLOOKUP(A192&amp;B192&amp;C192,'Gross Profit &amp; EBITDA'!$D$2:$F$61,2,0)*E192</f>
        <v>1473.5</v>
      </c>
      <c r="G192">
        <f>VLOOKUP(A192&amp;B192&amp;C192,'Gross Profit &amp; EBITDA'!$D$2:$F$61,3,0)*E192</f>
        <v>589.4</v>
      </c>
    </row>
    <row r="193" spans="1:7" x14ac:dyDescent="0.4">
      <c r="A193" s="28" t="s">
        <v>15</v>
      </c>
      <c r="B193" s="28">
        <v>2019</v>
      </c>
      <c r="C193" s="28" t="s">
        <v>9</v>
      </c>
      <c r="D193" s="28" t="s">
        <v>6</v>
      </c>
      <c r="E193">
        <f>INDEX('Financials Canada'!$E$7:$N$19,MATCH('Input Data'!D193&amp;'Input Data'!C193,'Financials Canada'!$A$7:$A$19,0),MATCH(B193,'Financials Canada'!$E$1:$N$1,0))</f>
        <v>2187</v>
      </c>
      <c r="F193">
        <f>VLOOKUP(A193&amp;B193&amp;C193,'Gross Profit &amp; EBITDA'!$D$2:$F$61,2,0)*E193</f>
        <v>1093.5</v>
      </c>
      <c r="G193">
        <f>VLOOKUP(A193&amp;B193&amp;C193,'Gross Profit &amp; EBITDA'!$D$2:$F$61,3,0)*E193</f>
        <v>437.40000000000003</v>
      </c>
    </row>
    <row r="194" spans="1:7" x14ac:dyDescent="0.4">
      <c r="A194" s="28" t="s">
        <v>15</v>
      </c>
      <c r="B194" s="28">
        <v>2020</v>
      </c>
      <c r="C194" s="28" t="s">
        <v>5</v>
      </c>
      <c r="D194" s="28" t="s">
        <v>4</v>
      </c>
      <c r="E194">
        <f>INDEX('Financials Canada'!$E$7:$N$19,MATCH('Input Data'!D194&amp;'Input Data'!C194,'Financials Canada'!$A$7:$A$19,0),MATCH(B194,'Financials Canada'!$E$1:$N$1,0))</f>
        <v>2405</v>
      </c>
      <c r="F194">
        <f>VLOOKUP(A194&amp;B194&amp;C194,'Gross Profit &amp; EBITDA'!$D$2:$F$61,2,0)*E194</f>
        <v>1683.5000000000002</v>
      </c>
      <c r="G194">
        <f>VLOOKUP(A194&amp;B194&amp;C194,'Gross Profit &amp; EBITDA'!$D$2:$F$61,3,0)*E194</f>
        <v>481</v>
      </c>
    </row>
    <row r="195" spans="1:7" x14ac:dyDescent="0.4">
      <c r="A195" s="28" t="s">
        <v>15</v>
      </c>
      <c r="B195" s="28">
        <v>2020</v>
      </c>
      <c r="C195" s="28" t="s">
        <v>5</v>
      </c>
      <c r="D195" s="28" t="s">
        <v>4</v>
      </c>
      <c r="E195">
        <f>INDEX('Financials Canada'!$E$7:$N$19,MATCH('Input Data'!D195&amp;'Input Data'!C195,'Financials Canada'!$A$7:$A$19,0),MATCH(B195,'Financials Canada'!$E$1:$N$1,0))</f>
        <v>2405</v>
      </c>
      <c r="F195">
        <f>VLOOKUP(A195&amp;B195&amp;C195,'Gross Profit &amp; EBITDA'!$D$2:$F$61,2,0)*E195</f>
        <v>1683.5000000000002</v>
      </c>
      <c r="G195">
        <f>VLOOKUP(A195&amp;B195&amp;C195,'Gross Profit &amp; EBITDA'!$D$2:$F$61,3,0)*E195</f>
        <v>481</v>
      </c>
    </row>
    <row r="196" spans="1:7" x14ac:dyDescent="0.4">
      <c r="A196" s="28" t="s">
        <v>15</v>
      </c>
      <c r="B196" s="28">
        <v>2020</v>
      </c>
      <c r="C196" s="28" t="s">
        <v>8</v>
      </c>
      <c r="D196" s="28" t="s">
        <v>6</v>
      </c>
      <c r="E196">
        <f>INDEX('Financials Canada'!$E$7:$N$19,MATCH('Input Data'!D196&amp;'Input Data'!C196,'Financials Canada'!$A$7:$A$19,0),MATCH(B196,'Financials Canada'!$E$1:$N$1,0))</f>
        <v>2912</v>
      </c>
      <c r="F196">
        <f>VLOOKUP(A196&amp;B196&amp;C196,'Gross Profit &amp; EBITDA'!$D$2:$F$61,2,0)*E196</f>
        <v>1747.2000000000003</v>
      </c>
      <c r="G196">
        <f>VLOOKUP(A196&amp;B196&amp;C196,'Gross Profit &amp; EBITDA'!$D$2:$F$61,3,0)*E196</f>
        <v>291.2</v>
      </c>
    </row>
    <row r="197" spans="1:7" x14ac:dyDescent="0.4">
      <c r="A197" s="28" t="s">
        <v>15</v>
      </c>
      <c r="B197" s="28">
        <v>2020</v>
      </c>
      <c r="C197" s="28" t="s">
        <v>8</v>
      </c>
      <c r="D197" s="28" t="s">
        <v>4</v>
      </c>
      <c r="E197">
        <f>INDEX('Financials Canada'!$E$7:$N$19,MATCH('Input Data'!D197&amp;'Input Data'!C197,'Financials Canada'!$A$7:$A$19,0),MATCH(B197,'Financials Canada'!$E$1:$N$1,0))</f>
        <v>1625</v>
      </c>
      <c r="F197">
        <f>VLOOKUP(A197&amp;B197&amp;C197,'Gross Profit &amp; EBITDA'!$D$2:$F$61,2,0)*E197</f>
        <v>975.00000000000011</v>
      </c>
      <c r="G197">
        <f>VLOOKUP(A197&amp;B197&amp;C197,'Gross Profit &amp; EBITDA'!$D$2:$F$61,3,0)*E197</f>
        <v>162.5</v>
      </c>
    </row>
    <row r="198" spans="1:7" x14ac:dyDescent="0.4">
      <c r="A198" s="28" t="s">
        <v>15</v>
      </c>
      <c r="B198" s="28">
        <v>2020</v>
      </c>
      <c r="C198" s="28" t="s">
        <v>9</v>
      </c>
      <c r="D198" s="28" t="s">
        <v>6</v>
      </c>
      <c r="E198">
        <f>INDEX('Financials Canada'!$E$7:$N$19,MATCH('Input Data'!D198&amp;'Input Data'!C198,'Financials Canada'!$A$7:$A$19,0),MATCH(B198,'Financials Canada'!$E$1:$N$1,0))</f>
        <v>6203</v>
      </c>
      <c r="F198">
        <f>VLOOKUP(A198&amp;B198&amp;C198,'Gross Profit &amp; EBITDA'!$D$2:$F$61,2,0)*E198</f>
        <v>4342.1000000000004</v>
      </c>
      <c r="G198">
        <f>VLOOKUP(A198&amp;B198&amp;C198,'Gross Profit &amp; EBITDA'!$D$2:$F$61,3,0)*E198</f>
        <v>1240.6000000000001</v>
      </c>
    </row>
    <row r="199" spans="1:7" x14ac:dyDescent="0.4">
      <c r="A199" s="28" t="s">
        <v>15</v>
      </c>
      <c r="B199" s="28">
        <v>2020</v>
      </c>
      <c r="C199" s="28" t="s">
        <v>9</v>
      </c>
      <c r="D199" s="28" t="s">
        <v>4</v>
      </c>
      <c r="E199">
        <f>INDEX('Financials Canada'!$E$7:$N$19,MATCH('Input Data'!D199&amp;'Input Data'!C199,'Financials Canada'!$A$7:$A$19,0),MATCH(B199,'Financials Canada'!$E$1:$N$1,0))</f>
        <v>1690</v>
      </c>
      <c r="F199">
        <f>VLOOKUP(A199&amp;B199&amp;C199,'Gross Profit &amp; EBITDA'!$D$2:$F$61,2,0)*E199</f>
        <v>1183</v>
      </c>
      <c r="G199">
        <f>VLOOKUP(A199&amp;B199&amp;C199,'Gross Profit &amp; EBITDA'!$D$2:$F$61,3,0)*E199</f>
        <v>338</v>
      </c>
    </row>
    <row r="200" spans="1:7" x14ac:dyDescent="0.4">
      <c r="A200" s="28" t="s">
        <v>15</v>
      </c>
      <c r="B200" s="28">
        <v>2021</v>
      </c>
      <c r="C200" s="28" t="s">
        <v>5</v>
      </c>
      <c r="D200" s="28" t="s">
        <v>6</v>
      </c>
      <c r="E200">
        <f>INDEX('Financials Canada'!$E$7:$N$19,MATCH('Input Data'!D200&amp;'Input Data'!C200,'Financials Canada'!$A$7:$A$19,0),MATCH(B200,'Financials Canada'!$E$1:$N$1,0))</f>
        <v>5075</v>
      </c>
      <c r="F200">
        <f>VLOOKUP(A200&amp;B200&amp;C200,'Gross Profit &amp; EBITDA'!$D$2:$F$61,2,0)*E200</f>
        <v>3045.0000000000005</v>
      </c>
      <c r="G200">
        <f>VLOOKUP(A200&amp;B200&amp;C200,'Gross Profit &amp; EBITDA'!$D$2:$F$61,3,0)*E200</f>
        <v>1015</v>
      </c>
    </row>
    <row r="201" spans="1:7" x14ac:dyDescent="0.4">
      <c r="A201" s="28" t="s">
        <v>15</v>
      </c>
      <c r="B201" s="28">
        <v>2021</v>
      </c>
      <c r="C201" s="28" t="s">
        <v>5</v>
      </c>
      <c r="D201" s="28" t="s">
        <v>4</v>
      </c>
      <c r="E201">
        <f>INDEX('Financials Canada'!$E$7:$N$19,MATCH('Input Data'!D201&amp;'Input Data'!C201,'Financials Canada'!$A$7:$A$19,0),MATCH(B201,'Financials Canada'!$E$1:$N$1,0))</f>
        <v>2490</v>
      </c>
      <c r="F201">
        <f>VLOOKUP(A201&amp;B201&amp;C201,'Gross Profit &amp; EBITDA'!$D$2:$F$61,2,0)*E201</f>
        <v>1494.0000000000002</v>
      </c>
      <c r="G201">
        <f>VLOOKUP(A201&amp;B201&amp;C201,'Gross Profit &amp; EBITDA'!$D$2:$F$61,3,0)*E201</f>
        <v>498</v>
      </c>
    </row>
    <row r="202" spans="1:7" x14ac:dyDescent="0.4">
      <c r="A202" s="28" t="s">
        <v>15</v>
      </c>
      <c r="B202" s="28">
        <v>2021</v>
      </c>
      <c r="C202" s="28" t="s">
        <v>8</v>
      </c>
      <c r="D202" s="28" t="s">
        <v>6</v>
      </c>
      <c r="E202">
        <f>INDEX('Financials Canada'!$E$7:$N$19,MATCH('Input Data'!D202&amp;'Input Data'!C202,'Financials Canada'!$A$7:$A$19,0),MATCH(B202,'Financials Canada'!$E$1:$N$1,0))</f>
        <v>4586</v>
      </c>
      <c r="F202">
        <f>VLOOKUP(A202&amp;B202&amp;C202,'Gross Profit &amp; EBITDA'!$D$2:$F$61,2,0)*E202</f>
        <v>2293</v>
      </c>
      <c r="G202">
        <f>VLOOKUP(A202&amp;B202&amp;C202,'Gross Profit &amp; EBITDA'!$D$2:$F$61,3,0)*E202</f>
        <v>917.2</v>
      </c>
    </row>
    <row r="203" spans="1:7" x14ac:dyDescent="0.4">
      <c r="A203" s="28" t="s">
        <v>15</v>
      </c>
      <c r="B203" s="28">
        <v>2021</v>
      </c>
      <c r="C203" s="28" t="s">
        <v>8</v>
      </c>
      <c r="D203" s="28" t="s">
        <v>4</v>
      </c>
      <c r="E203">
        <f>INDEX('Financials Canada'!$E$7:$N$19,MATCH('Input Data'!D203&amp;'Input Data'!C203,'Financials Canada'!$A$7:$A$19,0),MATCH(B203,'Financials Canada'!$E$1:$N$1,0))</f>
        <v>1710</v>
      </c>
      <c r="F203">
        <f>VLOOKUP(A203&amp;B203&amp;C203,'Gross Profit &amp; EBITDA'!$D$2:$F$61,2,0)*E203</f>
        <v>855</v>
      </c>
      <c r="G203">
        <f>VLOOKUP(A203&amp;B203&amp;C203,'Gross Profit &amp; EBITDA'!$D$2:$F$61,3,0)*E203</f>
        <v>342</v>
      </c>
    </row>
    <row r="204" spans="1:7" x14ac:dyDescent="0.4">
      <c r="A204" s="28" t="s">
        <v>15</v>
      </c>
      <c r="B204" s="28">
        <v>2021</v>
      </c>
      <c r="C204" s="28" t="s">
        <v>9</v>
      </c>
      <c r="D204" s="28" t="s">
        <v>6</v>
      </c>
      <c r="E204">
        <f>INDEX('Financials Canada'!$E$7:$N$19,MATCH('Input Data'!D204&amp;'Input Data'!C204,'Financials Canada'!$A$7:$A$19,0),MATCH(B204,'Financials Canada'!$E$1:$N$1,0))</f>
        <v>1126</v>
      </c>
      <c r="F204">
        <f>VLOOKUP(A204&amp;B204&amp;C204,'Gross Profit &amp; EBITDA'!$D$2:$F$61,2,0)*E204</f>
        <v>900.80000000000007</v>
      </c>
      <c r="G204">
        <f>VLOOKUP(A204&amp;B204&amp;C204,'Gross Profit &amp; EBITDA'!$D$2:$F$61,3,0)*E204</f>
        <v>225.20000000000002</v>
      </c>
    </row>
    <row r="205" spans="1:7" x14ac:dyDescent="0.4">
      <c r="A205" s="28" t="s">
        <v>15</v>
      </c>
      <c r="B205" s="28">
        <v>2021</v>
      </c>
      <c r="C205" s="28" t="s">
        <v>9</v>
      </c>
      <c r="D205" s="28" t="s">
        <v>4</v>
      </c>
      <c r="E205">
        <f>INDEX('Financials Canada'!$E$7:$N$19,MATCH('Input Data'!D205&amp;'Input Data'!C205,'Financials Canada'!$A$7:$A$19,0),MATCH(B205,'Financials Canada'!$E$1:$N$1,0))</f>
        <v>1626</v>
      </c>
      <c r="F205">
        <f>VLOOKUP(A205&amp;B205&amp;C205,'Gross Profit &amp; EBITDA'!$D$2:$F$61,2,0)*E205</f>
        <v>1300.8000000000002</v>
      </c>
      <c r="G205">
        <f>VLOOKUP(A205&amp;B205&amp;C205,'Gross Profit &amp; EBITDA'!$D$2:$F$61,3,0)*E205</f>
        <v>325.20000000000005</v>
      </c>
    </row>
    <row r="206" spans="1:7" x14ac:dyDescent="0.4">
      <c r="A206" s="28" t="s">
        <v>15</v>
      </c>
      <c r="B206" s="28">
        <v>2022</v>
      </c>
      <c r="C206" s="28" t="s">
        <v>5</v>
      </c>
      <c r="D206" s="28" t="s">
        <v>6</v>
      </c>
      <c r="E206">
        <f>INDEX('Financials Canada'!$E$7:$N$19,MATCH('Input Data'!D206&amp;'Input Data'!C206,'Financials Canada'!$A$7:$A$19,0),MATCH(B206,'Financials Canada'!$E$1:$N$1,0))</f>
        <v>7242</v>
      </c>
      <c r="F206">
        <f>VLOOKUP(A206&amp;B206&amp;C206,'Gross Profit &amp; EBITDA'!$D$2:$F$61,2,0)*E206</f>
        <v>5069.4000000000005</v>
      </c>
      <c r="G206">
        <f>VLOOKUP(A206&amp;B206&amp;C206,'Gross Profit &amp; EBITDA'!$D$2:$F$61,3,0)*E206</f>
        <v>1448.4</v>
      </c>
    </row>
    <row r="207" spans="1:7" x14ac:dyDescent="0.4">
      <c r="A207" s="28" t="s">
        <v>15</v>
      </c>
      <c r="B207" s="28">
        <v>2022</v>
      </c>
      <c r="C207" s="28" t="s">
        <v>5</v>
      </c>
      <c r="D207" s="28" t="s">
        <v>4</v>
      </c>
      <c r="E207">
        <f>INDEX('Financials Canada'!$E$7:$N$19,MATCH('Input Data'!D207&amp;'Input Data'!C207,'Financials Canada'!$A$7:$A$19,0),MATCH(B207,'Financials Canada'!$E$1:$N$1,0))</f>
        <v>3789</v>
      </c>
      <c r="F207">
        <f>VLOOKUP(A207&amp;B207&amp;C207,'Gross Profit &amp; EBITDA'!$D$2:$F$61,2,0)*E207</f>
        <v>2652.3</v>
      </c>
      <c r="G207">
        <f>VLOOKUP(A207&amp;B207&amp;C207,'Gross Profit &amp; EBITDA'!$D$2:$F$61,3,0)*E207</f>
        <v>757.80000000000007</v>
      </c>
    </row>
    <row r="208" spans="1:7" x14ac:dyDescent="0.4">
      <c r="A208" s="28" t="s">
        <v>15</v>
      </c>
      <c r="B208" s="28">
        <v>2022</v>
      </c>
      <c r="C208" s="28" t="s">
        <v>8</v>
      </c>
      <c r="D208" s="28" t="s">
        <v>6</v>
      </c>
      <c r="E208">
        <f>INDEX('Financials Canada'!$E$7:$N$19,MATCH('Input Data'!D208&amp;'Input Data'!C208,'Financials Canada'!$A$7:$A$19,0),MATCH(B208,'Financials Canada'!$E$1:$N$1,0))</f>
        <v>2666</v>
      </c>
      <c r="F208">
        <f>VLOOKUP(A208&amp;B208&amp;C208,'Gross Profit &amp; EBITDA'!$D$2:$F$61,2,0)*E208</f>
        <v>1333</v>
      </c>
      <c r="G208">
        <f>VLOOKUP(A208&amp;B208&amp;C208,'Gross Profit &amp; EBITDA'!$D$2:$F$61,3,0)*E208</f>
        <v>533.20000000000005</v>
      </c>
    </row>
    <row r="209" spans="1:7" x14ac:dyDescent="0.4">
      <c r="A209" s="28" t="s">
        <v>15</v>
      </c>
      <c r="B209" s="28">
        <v>2022</v>
      </c>
      <c r="C209" s="28" t="s">
        <v>8</v>
      </c>
      <c r="D209" s="28" t="s">
        <v>4</v>
      </c>
      <c r="E209">
        <f>INDEX('Financials Canada'!$E$7:$N$19,MATCH('Input Data'!D209&amp;'Input Data'!C209,'Financials Canada'!$A$7:$A$19,0),MATCH(B209,'Financials Canada'!$E$1:$N$1,0))</f>
        <v>1738</v>
      </c>
      <c r="F209">
        <f>VLOOKUP(A209&amp;B209&amp;C209,'Gross Profit &amp; EBITDA'!$D$2:$F$61,2,0)*E209</f>
        <v>869</v>
      </c>
      <c r="G209">
        <f>VLOOKUP(A209&amp;B209&amp;C209,'Gross Profit &amp; EBITDA'!$D$2:$F$61,3,0)*E209</f>
        <v>347.6</v>
      </c>
    </row>
    <row r="210" spans="1:7" x14ac:dyDescent="0.4">
      <c r="A210" s="28" t="s">
        <v>15</v>
      </c>
      <c r="B210" s="28">
        <v>2022</v>
      </c>
      <c r="C210" s="28" t="s">
        <v>9</v>
      </c>
      <c r="D210" s="28" t="s">
        <v>6</v>
      </c>
      <c r="E210">
        <f>INDEX('Financials Canada'!$E$7:$N$19,MATCH('Input Data'!D210&amp;'Input Data'!C210,'Financials Canada'!$A$7:$A$19,0),MATCH(B210,'Financials Canada'!$E$1:$N$1,0))</f>
        <v>4690</v>
      </c>
      <c r="F210">
        <f>VLOOKUP(A210&amp;B210&amp;C210,'Gross Profit &amp; EBITDA'!$D$2:$F$61,2,0)*E210</f>
        <v>2345</v>
      </c>
      <c r="G210">
        <f>VLOOKUP(A210&amp;B210&amp;C210,'Gross Profit &amp; EBITDA'!$D$2:$F$61,3,0)*E210</f>
        <v>469</v>
      </c>
    </row>
    <row r="211" spans="1:7" x14ac:dyDescent="0.4">
      <c r="A211" s="28" t="s">
        <v>15</v>
      </c>
      <c r="B211" s="28">
        <v>2022</v>
      </c>
      <c r="C211" s="28" t="s">
        <v>9</v>
      </c>
      <c r="D211" s="28" t="s">
        <v>4</v>
      </c>
      <c r="E211">
        <f>INDEX('Financials Canada'!$E$7:$N$19,MATCH('Input Data'!D211&amp;'Input Data'!C211,'Financials Canada'!$A$7:$A$19,0),MATCH(B211,'Financials Canada'!$E$1:$N$1,0))</f>
        <v>3515</v>
      </c>
      <c r="F211">
        <f>VLOOKUP(A211&amp;B211&amp;C211,'Gross Profit &amp; EBITDA'!$D$2:$F$61,2,0)*E211</f>
        <v>1757.5</v>
      </c>
      <c r="G211">
        <f>VLOOKUP(A211&amp;B211&amp;C211,'Gross Profit &amp; EBITDA'!$D$2:$F$61,3,0)*E211</f>
        <v>351.5</v>
      </c>
    </row>
    <row r="212" spans="1:7" x14ac:dyDescent="0.4">
      <c r="A212" s="28" t="s">
        <v>15</v>
      </c>
      <c r="B212" s="28">
        <v>2023</v>
      </c>
      <c r="C212" s="28" t="s">
        <v>5</v>
      </c>
      <c r="D212" s="28" t="s">
        <v>6</v>
      </c>
      <c r="E212">
        <f>INDEX('Financials Canada'!$E$7:$N$19,MATCH('Input Data'!D212&amp;'Input Data'!C212,'Financials Canada'!$A$7:$A$19,0),MATCH(B212,'Financials Canada'!$E$1:$N$1,0))</f>
        <v>9330</v>
      </c>
      <c r="F212">
        <f>VLOOKUP(A212&amp;B212&amp;C212,'Gross Profit &amp; EBITDA'!$D$2:$F$61,2,0)*E212</f>
        <v>6531.0000000000009</v>
      </c>
      <c r="G212">
        <f>VLOOKUP(A212&amp;B212&amp;C212,'Gross Profit &amp; EBITDA'!$D$2:$F$61,3,0)*E212</f>
        <v>1866</v>
      </c>
    </row>
    <row r="213" spans="1:7" x14ac:dyDescent="0.4">
      <c r="A213" s="28" t="s">
        <v>15</v>
      </c>
      <c r="B213" s="28">
        <v>2023</v>
      </c>
      <c r="C213" s="28" t="s">
        <v>5</v>
      </c>
      <c r="D213" s="28" t="s">
        <v>4</v>
      </c>
      <c r="E213">
        <f>INDEX('Financials Canada'!$E$7:$N$19,MATCH('Input Data'!D213&amp;'Input Data'!C213,'Financials Canada'!$A$7:$A$19,0),MATCH(B213,'Financials Canada'!$E$1:$N$1,0))</f>
        <v>2298</v>
      </c>
      <c r="F213">
        <f>VLOOKUP(A213&amp;B213&amp;C213,'Gross Profit &amp; EBITDA'!$D$2:$F$61,2,0)*E213</f>
        <v>1608.6000000000001</v>
      </c>
      <c r="G213">
        <f>VLOOKUP(A213&amp;B213&amp;C213,'Gross Profit &amp; EBITDA'!$D$2:$F$61,3,0)*E213</f>
        <v>459.6</v>
      </c>
    </row>
    <row r="214" spans="1:7" x14ac:dyDescent="0.4">
      <c r="A214" s="28" t="s">
        <v>15</v>
      </c>
      <c r="B214" s="28">
        <v>2023</v>
      </c>
      <c r="C214" s="28" t="s">
        <v>8</v>
      </c>
      <c r="D214" s="28" t="s">
        <v>6</v>
      </c>
      <c r="E214">
        <f>INDEX('Financials Canada'!$E$7:$N$19,MATCH('Input Data'!D214&amp;'Input Data'!C214,'Financials Canada'!$A$7:$A$19,0),MATCH(B214,'Financials Canada'!$E$1:$N$1,0))</f>
        <v>4027</v>
      </c>
      <c r="F214">
        <f>VLOOKUP(A214&amp;B214&amp;C214,'Gross Profit &amp; EBITDA'!$D$2:$F$61,2,0)*E214</f>
        <v>2818.9</v>
      </c>
      <c r="G214">
        <f>VLOOKUP(A214&amp;B214&amp;C214,'Gross Profit &amp; EBITDA'!$D$2:$F$61,3,0)*E214</f>
        <v>805.40000000000009</v>
      </c>
    </row>
    <row r="215" spans="1:7" x14ac:dyDescent="0.4">
      <c r="A215" s="28" t="s">
        <v>15</v>
      </c>
      <c r="B215" s="28">
        <v>2023</v>
      </c>
      <c r="C215" s="28" t="s">
        <v>8</v>
      </c>
      <c r="D215" s="28" t="s">
        <v>4</v>
      </c>
      <c r="E215">
        <f>INDEX('Financials Canada'!$E$7:$N$19,MATCH('Input Data'!D215&amp;'Input Data'!C215,'Financials Canada'!$A$7:$A$19,0),MATCH(B215,'Financials Canada'!$E$1:$N$1,0))</f>
        <v>2471</v>
      </c>
      <c r="F215">
        <f>VLOOKUP(A215&amp;B215&amp;C215,'Gross Profit &amp; EBITDA'!$D$2:$F$61,2,0)*E215</f>
        <v>1729.7000000000003</v>
      </c>
      <c r="G215">
        <f>VLOOKUP(A215&amp;B215&amp;C215,'Gross Profit &amp; EBITDA'!$D$2:$F$61,3,0)*E215</f>
        <v>494.20000000000005</v>
      </c>
    </row>
    <row r="216" spans="1:7" x14ac:dyDescent="0.4">
      <c r="A216" s="28" t="s">
        <v>15</v>
      </c>
      <c r="B216" s="28">
        <v>2023</v>
      </c>
      <c r="C216" s="28" t="s">
        <v>9</v>
      </c>
      <c r="D216" s="28" t="s">
        <v>6</v>
      </c>
      <c r="E216">
        <f>INDEX('Financials Canada'!$E$7:$N$19,MATCH('Input Data'!D216&amp;'Input Data'!C216,'Financials Canada'!$A$7:$A$19,0),MATCH(B216,'Financials Canada'!$E$1:$N$1,0))</f>
        <v>5311</v>
      </c>
      <c r="F216">
        <f>VLOOKUP(A216&amp;B216&amp;C216,'Gross Profit &amp; EBITDA'!$D$2:$F$61,2,0)*E216</f>
        <v>4248.8</v>
      </c>
      <c r="G216">
        <f>VLOOKUP(A216&amp;B216&amp;C216,'Gross Profit &amp; EBITDA'!$D$2:$F$61,3,0)*E216</f>
        <v>531.1</v>
      </c>
    </row>
    <row r="217" spans="1:7" x14ac:dyDescent="0.4">
      <c r="A217" s="28" t="s">
        <v>15</v>
      </c>
      <c r="B217" s="28">
        <v>2023</v>
      </c>
      <c r="C217" s="28" t="s">
        <v>9</v>
      </c>
      <c r="D217" s="28" t="s">
        <v>4</v>
      </c>
      <c r="E217">
        <f>INDEX('Financials Canada'!$E$7:$N$19,MATCH('Input Data'!D217&amp;'Input Data'!C217,'Financials Canada'!$A$7:$A$19,0),MATCH(B217,'Financials Canada'!$E$1:$N$1,0))</f>
        <v>2532</v>
      </c>
      <c r="F217">
        <f>VLOOKUP(A217&amp;B217&amp;C217,'Gross Profit &amp; EBITDA'!$D$2:$F$61,2,0)*E217</f>
        <v>2025.6000000000001</v>
      </c>
      <c r="G217">
        <f>VLOOKUP(A217&amp;B217&amp;C217,'Gross Profit &amp; EBITDA'!$D$2:$F$61,3,0)*E217</f>
        <v>253.20000000000002</v>
      </c>
    </row>
    <row r="218" spans="1:7" x14ac:dyDescent="0.4">
      <c r="A218" s="28" t="s">
        <v>15</v>
      </c>
      <c r="B218" s="28">
        <v>2024</v>
      </c>
      <c r="C218" s="28" t="s">
        <v>5</v>
      </c>
      <c r="D218" s="28" t="s">
        <v>6</v>
      </c>
      <c r="E218">
        <f>INDEX('Financials Canada'!$E$7:$N$19,MATCH('Input Data'!D218&amp;'Input Data'!C218,'Financials Canada'!$A$7:$A$19,0),MATCH(B218,'Financials Canada'!$E$1:$N$1,0))</f>
        <v>6979</v>
      </c>
      <c r="F218">
        <f>VLOOKUP(A218&amp;B218&amp;C218,'Gross Profit &amp; EBITDA'!$D$2:$F$61,2,0)*E218</f>
        <v>4885.3</v>
      </c>
      <c r="G218">
        <f>VLOOKUP(A218&amp;B218&amp;C218,'Gross Profit &amp; EBITDA'!$D$2:$F$61,3,0)*E218</f>
        <v>697.90000000000009</v>
      </c>
    </row>
    <row r="219" spans="1:7" x14ac:dyDescent="0.4">
      <c r="A219" s="28" t="s">
        <v>15</v>
      </c>
      <c r="B219" s="28">
        <v>2024</v>
      </c>
      <c r="C219" s="28" t="s">
        <v>5</v>
      </c>
      <c r="D219" s="28" t="s">
        <v>4</v>
      </c>
      <c r="E219">
        <f>INDEX('Financials Canada'!$E$7:$N$19,MATCH('Input Data'!D219&amp;'Input Data'!C219,'Financials Canada'!$A$7:$A$19,0),MATCH(B219,'Financials Canada'!$E$1:$N$1,0))</f>
        <v>4440</v>
      </c>
      <c r="F219">
        <f>VLOOKUP(A219&amp;B219&amp;C219,'Gross Profit &amp; EBITDA'!$D$2:$F$61,2,0)*E219</f>
        <v>3108.0000000000005</v>
      </c>
      <c r="G219">
        <f>VLOOKUP(A219&amp;B219&amp;C219,'Gross Profit &amp; EBITDA'!$D$2:$F$61,3,0)*E219</f>
        <v>444</v>
      </c>
    </row>
    <row r="220" spans="1:7" x14ac:dyDescent="0.4">
      <c r="A220" s="28" t="s">
        <v>15</v>
      </c>
      <c r="B220" s="28">
        <v>2024</v>
      </c>
      <c r="C220" s="28" t="s">
        <v>8</v>
      </c>
      <c r="D220" s="28" t="s">
        <v>6</v>
      </c>
      <c r="E220">
        <f>INDEX('Financials Canada'!$E$7:$N$19,MATCH('Input Data'!D220&amp;'Input Data'!C220,'Financials Canada'!$A$7:$A$19,0),MATCH(B220,'Financials Canada'!$E$1:$N$1,0))</f>
        <v>2778</v>
      </c>
      <c r="F220">
        <f>VLOOKUP(A220&amp;B220&amp;C220,'Gross Profit &amp; EBITDA'!$D$2:$F$61,2,0)*E220</f>
        <v>1389</v>
      </c>
      <c r="G220">
        <f>VLOOKUP(A220&amp;B220&amp;C220,'Gross Profit &amp; EBITDA'!$D$2:$F$61,3,0)*E220</f>
        <v>555.6</v>
      </c>
    </row>
    <row r="221" spans="1:7" x14ac:dyDescent="0.4">
      <c r="A221" s="28" t="s">
        <v>15</v>
      </c>
      <c r="B221" s="28">
        <v>2024</v>
      </c>
      <c r="C221" s="28" t="s">
        <v>8</v>
      </c>
      <c r="D221" s="28" t="s">
        <v>4</v>
      </c>
      <c r="E221">
        <f>INDEX('Financials Canada'!$E$7:$N$19,MATCH('Input Data'!D221&amp;'Input Data'!C221,'Financials Canada'!$A$7:$A$19,0),MATCH(B221,'Financials Canada'!$E$1:$N$1,0))</f>
        <v>1689</v>
      </c>
      <c r="F221">
        <f>VLOOKUP(A221&amp;B221&amp;C221,'Gross Profit &amp; EBITDA'!$D$2:$F$61,2,0)*E221</f>
        <v>844.5</v>
      </c>
      <c r="G221">
        <f>VLOOKUP(A221&amp;B221&amp;C221,'Gross Profit &amp; EBITDA'!$D$2:$F$61,3,0)*E221</f>
        <v>337.8</v>
      </c>
    </row>
    <row r="222" spans="1:7" x14ac:dyDescent="0.4">
      <c r="A222" s="28" t="s">
        <v>15</v>
      </c>
      <c r="B222" s="28">
        <v>2024</v>
      </c>
      <c r="C222" s="28" t="s">
        <v>9</v>
      </c>
      <c r="D222" s="28" t="s">
        <v>6</v>
      </c>
      <c r="E222">
        <f>INDEX('Financials Canada'!$E$7:$N$19,MATCH('Input Data'!D222&amp;'Input Data'!C222,'Financials Canada'!$A$7:$A$19,0),MATCH(B222,'Financials Canada'!$E$1:$N$1,0))</f>
        <v>6528</v>
      </c>
      <c r="F222">
        <f>VLOOKUP(A222&amp;B222&amp;C222,'Gross Profit &amp; EBITDA'!$D$2:$F$61,2,0)*E222</f>
        <v>3264</v>
      </c>
      <c r="G222">
        <f>VLOOKUP(A222&amp;B222&amp;C222,'Gross Profit &amp; EBITDA'!$D$2:$F$61,3,0)*E222</f>
        <v>652.80000000000007</v>
      </c>
    </row>
    <row r="223" spans="1:7" x14ac:dyDescent="0.4">
      <c r="A223" s="28" t="s">
        <v>15</v>
      </c>
      <c r="B223" s="28">
        <v>2024</v>
      </c>
      <c r="C223" s="28" t="s">
        <v>9</v>
      </c>
      <c r="D223" s="28" t="s">
        <v>4</v>
      </c>
      <c r="E223">
        <f>INDEX('Financials Canada'!$E$7:$N$19,MATCH('Input Data'!D223&amp;'Input Data'!C223,'Financials Canada'!$A$7:$A$19,0),MATCH(B223,'Financials Canada'!$E$1:$N$1,0))</f>
        <v>1611</v>
      </c>
      <c r="F223">
        <f>VLOOKUP(A223&amp;B223&amp;C223,'Gross Profit &amp; EBITDA'!$D$2:$F$61,2,0)*E223</f>
        <v>805.5</v>
      </c>
      <c r="G223">
        <f>VLOOKUP(A223&amp;B223&amp;C223,'Gross Profit &amp; EBITDA'!$D$2:$F$61,3,0)*E223</f>
        <v>161.10000000000002</v>
      </c>
    </row>
    <row r="224" spans="1:7" x14ac:dyDescent="0.4">
      <c r="A224" s="28" t="s">
        <v>15</v>
      </c>
      <c r="B224" s="28">
        <v>2025</v>
      </c>
      <c r="C224" s="28" t="s">
        <v>5</v>
      </c>
      <c r="D224" s="28" t="s">
        <v>6</v>
      </c>
      <c r="E224">
        <f>INDEX('Financials Canada'!$E$7:$N$19,MATCH('Input Data'!D224&amp;'Input Data'!C224,'Financials Canada'!$A$7:$A$19,0),MATCH(B224,'Financials Canada'!$E$1:$N$1,0))</f>
        <v>8809</v>
      </c>
      <c r="F224">
        <f>VLOOKUP(A224&amp;B224&amp;C224,'Gross Profit &amp; EBITDA'!$D$2:$F$61,2,0)*E224</f>
        <v>4404.5</v>
      </c>
      <c r="G224">
        <f>VLOOKUP(A224&amp;B224&amp;C224,'Gross Profit &amp; EBITDA'!$D$2:$F$61,3,0)*E224</f>
        <v>880.90000000000009</v>
      </c>
    </row>
    <row r="225" spans="1:7" x14ac:dyDescent="0.4">
      <c r="A225" s="28" t="s">
        <v>15</v>
      </c>
      <c r="B225" s="28">
        <v>2025</v>
      </c>
      <c r="C225" s="28" t="s">
        <v>5</v>
      </c>
      <c r="D225" s="28" t="s">
        <v>4</v>
      </c>
      <c r="E225">
        <f>INDEX('Financials Canada'!$E$7:$N$19,MATCH('Input Data'!D225&amp;'Input Data'!C225,'Financials Canada'!$A$7:$A$19,0),MATCH(B225,'Financials Canada'!$E$1:$N$1,0))</f>
        <v>4901</v>
      </c>
      <c r="F225">
        <f>VLOOKUP(A225&amp;B225&amp;C225,'Gross Profit &amp; EBITDA'!$D$2:$F$61,2,0)*E225</f>
        <v>2450.5</v>
      </c>
      <c r="G225">
        <f>VLOOKUP(A225&amp;B225&amp;C225,'Gross Profit &amp; EBITDA'!$D$2:$F$61,3,0)*E225</f>
        <v>490.1</v>
      </c>
    </row>
    <row r="226" spans="1:7" x14ac:dyDescent="0.4">
      <c r="A226" s="28" t="s">
        <v>15</v>
      </c>
      <c r="B226" s="28">
        <v>2025</v>
      </c>
      <c r="C226" s="28" t="s">
        <v>8</v>
      </c>
      <c r="D226" s="28" t="s">
        <v>6</v>
      </c>
      <c r="E226">
        <f>INDEX('Financials Canada'!$E$7:$N$19,MATCH('Input Data'!D226&amp;'Input Data'!C226,'Financials Canada'!$A$7:$A$19,0),MATCH(B226,'Financials Canada'!$E$1:$N$1,0))</f>
        <v>5369</v>
      </c>
      <c r="F226">
        <f>VLOOKUP(A226&amp;B226&amp;C226,'Gross Profit &amp; EBITDA'!$D$2:$F$61,2,0)*E226</f>
        <v>2684.5</v>
      </c>
      <c r="G226">
        <f>VLOOKUP(A226&amp;B226&amp;C226,'Gross Profit &amp; EBITDA'!$D$2:$F$61,3,0)*E226</f>
        <v>1073.8</v>
      </c>
    </row>
    <row r="227" spans="1:7" x14ac:dyDescent="0.4">
      <c r="A227" s="28" t="s">
        <v>15</v>
      </c>
      <c r="B227" s="28">
        <v>2025</v>
      </c>
      <c r="C227" s="28" t="s">
        <v>8</v>
      </c>
      <c r="D227" s="28" t="s">
        <v>4</v>
      </c>
      <c r="E227">
        <f>INDEX('Financials Canada'!$E$7:$N$19,MATCH('Input Data'!D227&amp;'Input Data'!C227,'Financials Canada'!$A$7:$A$19,0),MATCH(B227,'Financials Canada'!$E$1:$N$1,0))</f>
        <v>2300</v>
      </c>
      <c r="F227">
        <f>VLOOKUP(A227&amp;B227&amp;C227,'Gross Profit &amp; EBITDA'!$D$2:$F$61,2,0)*E227</f>
        <v>1150</v>
      </c>
      <c r="G227">
        <f>VLOOKUP(A227&amp;B227&amp;C227,'Gross Profit &amp; EBITDA'!$D$2:$F$61,3,0)*E227</f>
        <v>460</v>
      </c>
    </row>
    <row r="228" spans="1:7" x14ac:dyDescent="0.4">
      <c r="A228" s="28" t="s">
        <v>15</v>
      </c>
      <c r="B228" s="28">
        <v>2025</v>
      </c>
      <c r="C228" s="28" t="s">
        <v>9</v>
      </c>
      <c r="D228" s="28" t="s">
        <v>6</v>
      </c>
      <c r="E228">
        <f>INDEX('Financials Canada'!$E$7:$N$19,MATCH('Input Data'!D228&amp;'Input Data'!C228,'Financials Canada'!$A$7:$A$19,0),MATCH(B228,'Financials Canada'!$E$1:$N$1,0))</f>
        <v>7646</v>
      </c>
      <c r="F228">
        <f>VLOOKUP(A228&amp;B228&amp;C228,'Gross Profit &amp; EBITDA'!$D$2:$F$61,2,0)*E228</f>
        <v>3823</v>
      </c>
      <c r="G228">
        <f>VLOOKUP(A228&amp;B228&amp;C228,'Gross Profit &amp; EBITDA'!$D$2:$F$61,3,0)*E228</f>
        <v>1529.2</v>
      </c>
    </row>
    <row r="229" spans="1:7" x14ac:dyDescent="0.4">
      <c r="A229" s="28" t="s">
        <v>15</v>
      </c>
      <c r="B229" s="28">
        <v>2025</v>
      </c>
      <c r="C229" s="28" t="s">
        <v>9</v>
      </c>
      <c r="D229" s="28" t="s">
        <v>4</v>
      </c>
      <c r="E229">
        <f>INDEX('Financials Canada'!$E$7:$N$19,MATCH('Input Data'!D229&amp;'Input Data'!C229,'Financials Canada'!$A$7:$A$19,0),MATCH(B229,'Financials Canada'!$E$1:$N$1,0))</f>
        <v>455</v>
      </c>
      <c r="F229">
        <f>VLOOKUP(A229&amp;B229&amp;C229,'Gross Profit &amp; EBITDA'!$D$2:$F$61,2,0)*E229</f>
        <v>227.5</v>
      </c>
      <c r="G229">
        <f>VLOOKUP(A229&amp;B229&amp;C229,'Gross Profit &amp; EBITDA'!$D$2:$F$61,3,0)*E229</f>
        <v>91</v>
      </c>
    </row>
    <row r="230" spans="1:7" x14ac:dyDescent="0.4">
      <c r="A230" s="28" t="s">
        <v>15</v>
      </c>
      <c r="B230" s="28">
        <v>2026</v>
      </c>
      <c r="C230" s="28" t="s">
        <v>5</v>
      </c>
      <c r="D230" s="28" t="s">
        <v>6</v>
      </c>
      <c r="E230">
        <f>INDEX('Financials Canada'!$E$7:$N$19,MATCH('Input Data'!D230&amp;'Input Data'!C230,'Financials Canada'!$A$7:$A$19,0),MATCH(B230,'Financials Canada'!$E$1:$N$1,0))</f>
        <v>8073</v>
      </c>
      <c r="F230">
        <f>VLOOKUP(A230&amp;B230&amp;C230,'Gross Profit &amp; EBITDA'!$D$2:$F$61,2,0)*E230</f>
        <v>4843.8000000000011</v>
      </c>
      <c r="G230">
        <f>VLOOKUP(A230&amp;B230&amp;C230,'Gross Profit &amp; EBITDA'!$D$2:$F$61,3,0)*E230</f>
        <v>1614.6000000000001</v>
      </c>
    </row>
    <row r="231" spans="1:7" x14ac:dyDescent="0.4">
      <c r="A231" s="28" t="s">
        <v>15</v>
      </c>
      <c r="B231" s="28">
        <v>2026</v>
      </c>
      <c r="C231" s="28" t="s">
        <v>5</v>
      </c>
      <c r="D231" s="28" t="s">
        <v>4</v>
      </c>
      <c r="E231">
        <f>INDEX('Financials Canada'!$E$7:$N$19,MATCH('Input Data'!D231&amp;'Input Data'!C231,'Financials Canada'!$A$7:$A$19,0),MATCH(B231,'Financials Canada'!$E$1:$N$1,0))</f>
        <v>3828</v>
      </c>
      <c r="F231">
        <f>VLOOKUP(A231&amp;B231&amp;C231,'Gross Profit &amp; EBITDA'!$D$2:$F$61,2,0)*E231</f>
        <v>2296.8000000000002</v>
      </c>
      <c r="G231">
        <f>VLOOKUP(A231&amp;B231&amp;C231,'Gross Profit &amp; EBITDA'!$D$2:$F$61,3,0)*E231</f>
        <v>765.6</v>
      </c>
    </row>
    <row r="232" spans="1:7" x14ac:dyDescent="0.4">
      <c r="A232" s="28" t="s">
        <v>15</v>
      </c>
      <c r="B232" s="28">
        <v>2026</v>
      </c>
      <c r="C232" s="28" t="s">
        <v>8</v>
      </c>
      <c r="D232" s="28" t="s">
        <v>6</v>
      </c>
      <c r="E232">
        <f>INDEX('Financials Canada'!$E$7:$N$19,MATCH('Input Data'!D232&amp;'Input Data'!C232,'Financials Canada'!$A$7:$A$19,0),MATCH(B232,'Financials Canada'!$E$1:$N$1,0))</f>
        <v>4109</v>
      </c>
      <c r="F232">
        <f>VLOOKUP(A232&amp;B232&amp;C232,'Gross Profit &amp; EBITDA'!$D$2:$F$61,2,0)*E232</f>
        <v>3287.2000000000003</v>
      </c>
      <c r="G232">
        <f>VLOOKUP(A232&amp;B232&amp;C232,'Gross Profit &amp; EBITDA'!$D$2:$F$61,3,0)*E232</f>
        <v>410.90000000000003</v>
      </c>
    </row>
    <row r="233" spans="1:7" x14ac:dyDescent="0.4">
      <c r="A233" s="28" t="s">
        <v>15</v>
      </c>
      <c r="B233" s="28">
        <v>2026</v>
      </c>
      <c r="C233" s="28" t="s">
        <v>8</v>
      </c>
      <c r="D233" s="28" t="s">
        <v>4</v>
      </c>
      <c r="E233">
        <f>INDEX('Financials Canada'!$E$7:$N$19,MATCH('Input Data'!D233&amp;'Input Data'!C233,'Financials Canada'!$A$7:$A$19,0),MATCH(B233,'Financials Canada'!$E$1:$N$1,0))</f>
        <v>3500</v>
      </c>
      <c r="F233">
        <f>VLOOKUP(A233&amp;B233&amp;C233,'Gross Profit &amp; EBITDA'!$D$2:$F$61,2,0)*E233</f>
        <v>2800</v>
      </c>
      <c r="G233">
        <f>VLOOKUP(A233&amp;B233&amp;C233,'Gross Profit &amp; EBITDA'!$D$2:$F$61,3,0)*E233</f>
        <v>350</v>
      </c>
    </row>
    <row r="234" spans="1:7" x14ac:dyDescent="0.4">
      <c r="A234" s="28" t="s">
        <v>15</v>
      </c>
      <c r="B234" s="28">
        <v>2026</v>
      </c>
      <c r="C234" s="28" t="s">
        <v>9</v>
      </c>
      <c r="D234" s="28" t="s">
        <v>6</v>
      </c>
      <c r="E234">
        <f>INDEX('Financials Canada'!$E$7:$N$19,MATCH('Input Data'!D234&amp;'Input Data'!C234,'Financials Canada'!$A$7:$A$19,0),MATCH(B234,'Financials Canada'!$E$1:$N$1,0))</f>
        <v>5449</v>
      </c>
      <c r="F234">
        <f>VLOOKUP(A234&amp;B234&amp;C234,'Gross Profit &amp; EBITDA'!$D$2:$F$61,2,0)*E234</f>
        <v>4359.2</v>
      </c>
      <c r="G234">
        <f>VLOOKUP(A234&amp;B234&amp;C234,'Gross Profit &amp; EBITDA'!$D$2:$F$61,3,0)*E234</f>
        <v>544.9</v>
      </c>
    </row>
    <row r="235" spans="1:7" x14ac:dyDescent="0.4">
      <c r="A235" s="28" t="s">
        <v>15</v>
      </c>
      <c r="B235" s="28">
        <v>2026</v>
      </c>
      <c r="C235" s="28" t="s">
        <v>9</v>
      </c>
      <c r="D235" s="28" t="s">
        <v>4</v>
      </c>
      <c r="E235">
        <f>INDEX('Financials Canada'!$E$7:$N$19,MATCH('Input Data'!D235&amp;'Input Data'!C235,'Financials Canada'!$A$7:$A$19,0),MATCH(B235,'Financials Canada'!$E$1:$N$1,0))</f>
        <v>3022</v>
      </c>
      <c r="F235">
        <f>VLOOKUP(A235&amp;B235&amp;C235,'Gross Profit &amp; EBITDA'!$D$2:$F$61,2,0)*E235</f>
        <v>2417.6</v>
      </c>
      <c r="G235">
        <f>VLOOKUP(A235&amp;B235&amp;C235,'Gross Profit &amp; EBITDA'!$D$2:$F$61,3,0)*E235</f>
        <v>302.2</v>
      </c>
    </row>
    <row r="236" spans="1:7" x14ac:dyDescent="0.4">
      <c r="A236" s="28" t="s">
        <v>15</v>
      </c>
      <c r="B236" s="28">
        <v>2027</v>
      </c>
      <c r="C236" s="28" t="s">
        <v>5</v>
      </c>
      <c r="D236" s="28" t="s">
        <v>6</v>
      </c>
      <c r="E236">
        <f>INDEX('Financials Canada'!$E$7:$N$19,MATCH('Input Data'!D236&amp;'Input Data'!C236,'Financials Canada'!$A$7:$A$19,0),MATCH(B236,'Financials Canada'!$E$1:$N$1,0))</f>
        <v>7814</v>
      </c>
      <c r="F236">
        <f>VLOOKUP(A236&amp;B236&amp;C236,'Gross Profit &amp; EBITDA'!$D$2:$F$61,2,0)*E236</f>
        <v>3907</v>
      </c>
      <c r="G236">
        <f>VLOOKUP(A236&amp;B236&amp;C236,'Gross Profit &amp; EBITDA'!$D$2:$F$61,3,0)*E236</f>
        <v>1562.8000000000002</v>
      </c>
    </row>
    <row r="237" spans="1:7" x14ac:dyDescent="0.4">
      <c r="A237" s="28" t="s">
        <v>15</v>
      </c>
      <c r="B237" s="28">
        <v>2027</v>
      </c>
      <c r="C237" s="28" t="s">
        <v>5</v>
      </c>
      <c r="D237" s="28" t="s">
        <v>4</v>
      </c>
      <c r="E237">
        <f>INDEX('Financials Canada'!$E$7:$N$19,MATCH('Input Data'!D237&amp;'Input Data'!C237,'Financials Canada'!$A$7:$A$19,0),MATCH(B237,'Financials Canada'!$E$1:$N$1,0))</f>
        <v>1808</v>
      </c>
      <c r="F237">
        <f>VLOOKUP(A237&amp;B237&amp;C237,'Gross Profit &amp; EBITDA'!$D$2:$F$61,2,0)*E237</f>
        <v>904</v>
      </c>
      <c r="G237">
        <f>VLOOKUP(A237&amp;B237&amp;C237,'Gross Profit &amp; EBITDA'!$D$2:$F$61,3,0)*E237</f>
        <v>361.6</v>
      </c>
    </row>
    <row r="238" spans="1:7" x14ac:dyDescent="0.4">
      <c r="A238" s="28" t="s">
        <v>15</v>
      </c>
      <c r="B238" s="28">
        <v>2027</v>
      </c>
      <c r="C238" s="28" t="s">
        <v>8</v>
      </c>
      <c r="D238" s="28" t="s">
        <v>6</v>
      </c>
      <c r="E238">
        <f>INDEX('Financials Canada'!$E$7:$N$19,MATCH('Input Data'!D238&amp;'Input Data'!C238,'Financials Canada'!$A$7:$A$19,0),MATCH(B238,'Financials Canada'!$E$1:$N$1,0))</f>
        <v>3706</v>
      </c>
      <c r="F238">
        <f>VLOOKUP(A238&amp;B238&amp;C238,'Gross Profit &amp; EBITDA'!$D$2:$F$61,2,0)*E238</f>
        <v>2594.2000000000003</v>
      </c>
      <c r="G238">
        <f>VLOOKUP(A238&amp;B238&amp;C238,'Gross Profit &amp; EBITDA'!$D$2:$F$61,3,0)*E238</f>
        <v>741.2</v>
      </c>
    </row>
    <row r="239" spans="1:7" x14ac:dyDescent="0.4">
      <c r="A239" s="28" t="s">
        <v>15</v>
      </c>
      <c r="B239" s="28">
        <v>2027</v>
      </c>
      <c r="C239" s="28" t="s">
        <v>8</v>
      </c>
      <c r="D239" s="28" t="s">
        <v>4</v>
      </c>
      <c r="E239">
        <f>INDEX('Financials Canada'!$E$7:$N$19,MATCH('Input Data'!D239&amp;'Input Data'!C239,'Financials Canada'!$A$7:$A$19,0),MATCH(B239,'Financials Canada'!$E$1:$N$1,0))</f>
        <v>2150</v>
      </c>
      <c r="F239">
        <f>VLOOKUP(A239&amp;B239&amp;C239,'Gross Profit &amp; EBITDA'!$D$2:$F$61,2,0)*E239</f>
        <v>1505.0000000000002</v>
      </c>
      <c r="G239">
        <f>VLOOKUP(A239&amp;B239&amp;C239,'Gross Profit &amp; EBITDA'!$D$2:$F$61,3,0)*E239</f>
        <v>430</v>
      </c>
    </row>
    <row r="240" spans="1:7" x14ac:dyDescent="0.4">
      <c r="A240" s="28" t="s">
        <v>15</v>
      </c>
      <c r="B240" s="28">
        <v>2027</v>
      </c>
      <c r="C240" s="28" t="s">
        <v>9</v>
      </c>
      <c r="D240" s="28" t="s">
        <v>6</v>
      </c>
      <c r="E240">
        <f>INDEX('Financials Canada'!$E$7:$N$19,MATCH('Input Data'!D240&amp;'Input Data'!C240,'Financials Canada'!$A$7:$A$19,0),MATCH(B240,'Financials Canada'!$E$1:$N$1,0))</f>
        <v>4586</v>
      </c>
      <c r="F240">
        <f>VLOOKUP(A240&amp;B240&amp;C240,'Gross Profit &amp; EBITDA'!$D$2:$F$61,2,0)*E240</f>
        <v>2751.6000000000004</v>
      </c>
      <c r="G240">
        <f>VLOOKUP(A240&amp;B240&amp;C240,'Gross Profit &amp; EBITDA'!$D$2:$F$61,3,0)*E240</f>
        <v>458.6</v>
      </c>
    </row>
    <row r="241" spans="1:7" x14ac:dyDescent="0.4">
      <c r="A241" s="28" t="s">
        <v>15</v>
      </c>
      <c r="B241" s="28">
        <v>2027</v>
      </c>
      <c r="C241" s="28" t="s">
        <v>9</v>
      </c>
      <c r="D241" s="28" t="s">
        <v>4</v>
      </c>
      <c r="E241">
        <f>INDEX('Financials Canada'!$E$7:$N$19,MATCH('Input Data'!D241&amp;'Input Data'!C241,'Financials Canada'!$A$7:$A$19,0),MATCH(B241,'Financials Canada'!$E$1:$N$1,0))</f>
        <v>3867</v>
      </c>
      <c r="F241">
        <f>VLOOKUP(A241&amp;B241&amp;C241,'Gross Profit &amp; EBITDA'!$D$2:$F$61,2,0)*E241</f>
        <v>2320.2000000000003</v>
      </c>
      <c r="G241">
        <f>VLOOKUP(A241&amp;B241&amp;C241,'Gross Profit &amp; EBITDA'!$D$2:$F$61,3,0)*E241</f>
        <v>386.70000000000005</v>
      </c>
    </row>
  </sheetData>
  <pageMargins left="0.7" right="0.7" top="0.75" bottom="0.75" header="0.3" footer="0.3"/>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workbookViewId="0">
      <selection activeCell="H12" sqref="H12"/>
    </sheetView>
  </sheetViews>
  <sheetFormatPr defaultColWidth="10.6640625" defaultRowHeight="16" x14ac:dyDescent="0.4"/>
  <cols>
    <col min="1" max="1" width="26.6640625" bestFit="1" customWidth="1"/>
    <col min="2" max="2" width="12.5" style="1" bestFit="1" customWidth="1"/>
    <col min="3" max="3" width="18" bestFit="1" customWidth="1"/>
    <col min="4" max="4" width="10.5" bestFit="1" customWidth="1"/>
    <col min="5" max="5" width="10.33203125" bestFit="1" customWidth="1"/>
    <col min="6" max="14" width="11.33203125" bestFit="1" customWidth="1"/>
    <col min="15" max="15" width="5.6640625" bestFit="1" customWidth="1"/>
  </cols>
  <sheetData>
    <row r="1" spans="1:15" x14ac:dyDescent="0.4">
      <c r="D1" s="2" t="s">
        <v>0</v>
      </c>
      <c r="E1" s="3">
        <v>2018</v>
      </c>
      <c r="F1" s="3">
        <v>2019</v>
      </c>
      <c r="G1" s="3">
        <v>2020</v>
      </c>
      <c r="H1" s="3">
        <v>2021</v>
      </c>
      <c r="I1" s="3">
        <v>2022</v>
      </c>
      <c r="J1" s="3">
        <v>2023</v>
      </c>
      <c r="K1" s="3">
        <v>2024</v>
      </c>
      <c r="L1" s="3">
        <v>2025</v>
      </c>
      <c r="M1" s="3">
        <v>2026</v>
      </c>
      <c r="N1" s="3">
        <v>2027</v>
      </c>
    </row>
    <row r="2" spans="1:15" x14ac:dyDescent="0.4">
      <c r="D2" s="4" t="s">
        <v>1</v>
      </c>
      <c r="E2" s="5"/>
      <c r="F2" s="6">
        <v>43466</v>
      </c>
      <c r="G2" s="6">
        <v>43831</v>
      </c>
      <c r="H2" s="6">
        <v>44197</v>
      </c>
      <c r="I2" s="6">
        <v>44562</v>
      </c>
      <c r="J2" s="6">
        <v>44927</v>
      </c>
      <c r="K2" s="6">
        <v>45292</v>
      </c>
      <c r="L2" s="6">
        <v>45658</v>
      </c>
      <c r="M2" s="6">
        <v>46023</v>
      </c>
      <c r="N2" s="6">
        <v>46388</v>
      </c>
    </row>
    <row r="3" spans="1:15" x14ac:dyDescent="0.4">
      <c r="D3" s="4" t="s">
        <v>2</v>
      </c>
      <c r="E3" s="6">
        <v>43465</v>
      </c>
      <c r="F3" s="6">
        <v>43830</v>
      </c>
      <c r="G3" s="6">
        <v>44196</v>
      </c>
      <c r="H3" s="6">
        <v>44561</v>
      </c>
      <c r="I3" s="6">
        <v>44926</v>
      </c>
      <c r="J3" s="6">
        <v>45291</v>
      </c>
      <c r="K3" s="6">
        <v>45657</v>
      </c>
      <c r="L3" s="6">
        <v>46022</v>
      </c>
      <c r="M3" s="6">
        <v>46387</v>
      </c>
      <c r="N3" s="6">
        <v>46752</v>
      </c>
    </row>
    <row r="4" spans="1:15" x14ac:dyDescent="0.4">
      <c r="D4" s="7"/>
    </row>
    <row r="5" spans="1:15" x14ac:dyDescent="0.4">
      <c r="D5" s="7"/>
    </row>
    <row r="6" spans="1:15" x14ac:dyDescent="0.4">
      <c r="A6" t="s">
        <v>21</v>
      </c>
      <c r="B6" s="1" t="s">
        <v>3</v>
      </c>
      <c r="C6" s="8" t="s">
        <v>16</v>
      </c>
      <c r="D6" s="9"/>
      <c r="E6" s="8"/>
      <c r="F6" s="8"/>
      <c r="G6" s="8"/>
      <c r="H6" s="8"/>
      <c r="I6" s="8"/>
      <c r="J6" s="8"/>
      <c r="K6" s="8"/>
      <c r="L6" s="8"/>
      <c r="M6" s="8"/>
      <c r="N6" s="8"/>
    </row>
    <row r="7" spans="1:15" x14ac:dyDescent="0.4">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x14ac:dyDescent="0.4">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4">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4">
      <c r="D10" s="7"/>
      <c r="E10" s="12"/>
      <c r="F10" s="12"/>
      <c r="G10" s="12"/>
      <c r="H10" s="12"/>
      <c r="I10" s="12"/>
      <c r="J10" s="12"/>
      <c r="K10" s="12"/>
      <c r="L10" s="12"/>
      <c r="M10" s="12"/>
      <c r="N10" s="12"/>
    </row>
    <row r="11" spans="1:15" x14ac:dyDescent="0.4">
      <c r="D11" s="7"/>
      <c r="E11" s="12"/>
      <c r="F11" s="12"/>
      <c r="G11" s="12"/>
      <c r="H11" s="12"/>
      <c r="I11" s="12"/>
      <c r="J11" s="12"/>
      <c r="K11" s="12"/>
      <c r="L11" s="12"/>
      <c r="M11" s="12"/>
      <c r="N11" s="12"/>
    </row>
    <row r="12" spans="1:15" x14ac:dyDescent="0.4">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4">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4">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4">
      <c r="D15" s="7"/>
      <c r="E15" s="12"/>
      <c r="F15" s="12"/>
      <c r="G15" s="12"/>
      <c r="H15" s="12"/>
      <c r="I15" s="12"/>
      <c r="J15" s="12"/>
      <c r="K15" s="12"/>
      <c r="L15" s="12"/>
      <c r="M15" s="12"/>
      <c r="N15" s="12"/>
    </row>
    <row r="16" spans="1:15" x14ac:dyDescent="0.4">
      <c r="D16" s="7"/>
      <c r="E16" s="12"/>
      <c r="F16" s="12"/>
      <c r="G16" s="12"/>
      <c r="H16" s="12"/>
      <c r="I16" s="12"/>
      <c r="J16" s="12"/>
      <c r="K16" s="12"/>
      <c r="L16" s="12"/>
      <c r="M16" s="12"/>
      <c r="N16" s="12"/>
    </row>
    <row r="17" spans="1:14" x14ac:dyDescent="0.4">
      <c r="D17" s="7"/>
      <c r="E17" s="12"/>
      <c r="F17" s="12"/>
      <c r="G17" s="12"/>
      <c r="H17" s="12"/>
      <c r="I17" s="12"/>
      <c r="J17" s="12"/>
      <c r="K17" s="12"/>
      <c r="L17" s="12"/>
      <c r="M17" s="12"/>
      <c r="N17" s="12"/>
    </row>
    <row r="18" spans="1:14" x14ac:dyDescent="0.4">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4">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4">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4">
      <c r="D21" s="7"/>
      <c r="E21" s="12"/>
      <c r="F21" s="12"/>
      <c r="G21" s="12"/>
      <c r="H21" s="12"/>
      <c r="I21" s="12"/>
      <c r="J21" s="12"/>
      <c r="K21" s="12"/>
      <c r="L21" s="12"/>
      <c r="M21" s="12"/>
      <c r="N21" s="12"/>
    </row>
    <row r="22" spans="1:14" x14ac:dyDescent="0.4">
      <c r="C22" s="21"/>
      <c r="D22" s="7"/>
      <c r="E22" s="12"/>
      <c r="F22" s="12"/>
      <c r="G22" s="12"/>
      <c r="H22" s="12"/>
      <c r="I22" s="12"/>
      <c r="J22" s="12"/>
      <c r="K22" s="12"/>
      <c r="L22" s="12"/>
      <c r="M22" s="12"/>
      <c r="N22" s="12"/>
    </row>
    <row r="23" spans="1:14" x14ac:dyDescent="0.4">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x14ac:dyDescent="0.4">
      <c r="E27" s="12"/>
      <c r="F27" s="12"/>
      <c r="G27" s="12"/>
      <c r="H27" s="12"/>
      <c r="I27" s="12"/>
      <c r="J27" s="12"/>
      <c r="K27" s="12"/>
      <c r="L27" s="12"/>
      <c r="M27" s="12"/>
      <c r="N27" s="12"/>
    </row>
    <row r="28" spans="1:14" x14ac:dyDescent="0.4">
      <c r="E28" s="12"/>
      <c r="F28" s="12"/>
      <c r="G28" s="12"/>
      <c r="H28" s="12"/>
      <c r="I28" s="12"/>
      <c r="J28" s="12"/>
      <c r="K28" s="12"/>
      <c r="L28" s="12"/>
      <c r="M28" s="12"/>
      <c r="N28" s="12"/>
    </row>
    <row r="29" spans="1:14" x14ac:dyDescent="0.4">
      <c r="E29" s="12"/>
      <c r="F29" s="12"/>
      <c r="G29" s="12"/>
      <c r="H29" s="12"/>
      <c r="I29" s="12"/>
      <c r="J29" s="12"/>
      <c r="K29" s="12"/>
      <c r="L29" s="12"/>
      <c r="M29" s="12"/>
      <c r="N29" s="12"/>
    </row>
    <row r="30" spans="1:14" x14ac:dyDescent="0.4">
      <c r="E30" s="12"/>
      <c r="F30" s="12"/>
      <c r="G30" s="12"/>
      <c r="H30" s="12"/>
      <c r="I30" s="12"/>
      <c r="J30" s="12"/>
      <c r="K30" s="12"/>
      <c r="L30" s="12"/>
      <c r="M30" s="12"/>
      <c r="N30" s="12"/>
    </row>
    <row r="31" spans="1:14" x14ac:dyDescent="0.4">
      <c r="E31" s="12"/>
      <c r="F31" s="12"/>
      <c r="G31" s="12"/>
      <c r="H31" s="12"/>
      <c r="I31" s="12"/>
      <c r="J31" s="12"/>
      <c r="K31" s="12"/>
      <c r="L31" s="12"/>
      <c r="M31" s="12"/>
      <c r="N31" s="12"/>
    </row>
    <row r="32" spans="1:14" x14ac:dyDescent="0.4">
      <c r="E32" s="12"/>
      <c r="F32" s="12"/>
      <c r="G32" s="12"/>
      <c r="H32" s="12"/>
      <c r="I32" s="12"/>
      <c r="J32" s="12"/>
      <c r="K32" s="12"/>
      <c r="L32" s="12"/>
      <c r="M32" s="12"/>
      <c r="N32" s="12"/>
    </row>
    <row r="33" spans="5:14" x14ac:dyDescent="0.4">
      <c r="E33" s="12"/>
      <c r="F33" s="12"/>
      <c r="G33" s="12"/>
      <c r="H33" s="12"/>
      <c r="I33" s="12"/>
      <c r="J33" s="12"/>
      <c r="K33" s="12"/>
      <c r="L33" s="12"/>
      <c r="M33" s="12"/>
      <c r="N33" s="12"/>
    </row>
    <row r="34" spans="5:14" x14ac:dyDescent="0.4">
      <c r="E34" s="12"/>
      <c r="F34" s="12"/>
      <c r="G34" s="12"/>
      <c r="H34" s="12"/>
      <c r="I34" s="12"/>
      <c r="J34" s="12"/>
      <c r="K34" s="12"/>
      <c r="L34" s="12"/>
      <c r="M34" s="12"/>
      <c r="N34" s="12"/>
    </row>
    <row r="35" spans="5:14" x14ac:dyDescent="0.4">
      <c r="E35" s="12"/>
      <c r="F35" s="12"/>
      <c r="G35" s="12"/>
      <c r="H35" s="12"/>
      <c r="I35" s="12"/>
      <c r="J35" s="12"/>
      <c r="K35" s="12"/>
      <c r="L35" s="12"/>
      <c r="M35" s="12"/>
      <c r="N35" s="12"/>
    </row>
    <row r="36" spans="5:14" x14ac:dyDescent="0.4">
      <c r="E36" s="12"/>
      <c r="F36" s="12"/>
      <c r="G36" s="12"/>
      <c r="H36" s="12"/>
      <c r="I36" s="12"/>
      <c r="J36" s="12"/>
      <c r="K36" s="12"/>
      <c r="L36" s="12"/>
      <c r="M36" s="12"/>
      <c r="N36" s="12"/>
    </row>
    <row r="37" spans="5:14" x14ac:dyDescent="0.4">
      <c r="E37" s="12"/>
      <c r="F37" s="12"/>
      <c r="G37" s="12"/>
      <c r="H37" s="12"/>
      <c r="I37" s="12"/>
      <c r="J37" s="12"/>
      <c r="K37" s="12"/>
      <c r="L37" s="12"/>
      <c r="M37" s="12"/>
      <c r="N37" s="12"/>
    </row>
    <row r="38" spans="5:14" x14ac:dyDescent="0.4">
      <c r="E38" s="12"/>
      <c r="F38" s="12"/>
      <c r="G38" s="12"/>
      <c r="H38" s="12"/>
      <c r="I38" s="12"/>
      <c r="J38" s="12"/>
      <c r="K38" s="12"/>
      <c r="L38" s="12"/>
      <c r="M38" s="12"/>
      <c r="N38" s="12"/>
    </row>
    <row r="39" spans="5:14" x14ac:dyDescent="0.4">
      <c r="E39" s="12"/>
      <c r="F39" s="12"/>
      <c r="G39" s="12"/>
      <c r="H39" s="12"/>
      <c r="I39" s="12"/>
      <c r="J39" s="12"/>
      <c r="K39" s="12"/>
      <c r="L39" s="12"/>
      <c r="M39" s="12"/>
      <c r="N39" s="12"/>
    </row>
    <row r="40" spans="5:14" x14ac:dyDescent="0.4">
      <c r="E40" s="12"/>
      <c r="F40" s="12"/>
      <c r="G40" s="12"/>
      <c r="H40" s="12"/>
      <c r="I40" s="12"/>
      <c r="J40" s="12"/>
      <c r="K40" s="12"/>
      <c r="L40" s="12"/>
      <c r="M40" s="12"/>
      <c r="N40" s="12"/>
    </row>
    <row r="41" spans="5:14" x14ac:dyDescent="0.4">
      <c r="E41" s="12"/>
      <c r="F41" s="12"/>
      <c r="G41" s="12"/>
      <c r="H41" s="12"/>
      <c r="I41" s="12"/>
      <c r="J41" s="12"/>
      <c r="K41" s="12"/>
      <c r="L41" s="12"/>
      <c r="M41" s="12"/>
      <c r="N4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workbookViewId="0">
      <selection activeCell="A8" sqref="A8"/>
    </sheetView>
  </sheetViews>
  <sheetFormatPr defaultColWidth="10.6640625" defaultRowHeight="16" x14ac:dyDescent="0.4"/>
  <cols>
    <col min="1" max="1" width="26.6640625" bestFit="1" customWidth="1"/>
    <col min="2" max="2" width="12.5" style="1" bestFit="1" customWidth="1"/>
    <col min="3" max="3" width="18" bestFit="1" customWidth="1"/>
    <col min="4" max="4" width="10.5" customWidth="1"/>
    <col min="5" max="14" width="10.33203125" bestFit="1" customWidth="1"/>
    <col min="15" max="15" width="5.6640625" bestFit="1" customWidth="1"/>
  </cols>
  <sheetData>
    <row r="1" spans="1:15" x14ac:dyDescent="0.4">
      <c r="D1" s="2" t="s">
        <v>0</v>
      </c>
      <c r="E1" s="3">
        <v>2018</v>
      </c>
      <c r="F1" s="3">
        <v>2019</v>
      </c>
      <c r="G1" s="3">
        <v>2020</v>
      </c>
      <c r="H1" s="3">
        <v>2021</v>
      </c>
      <c r="I1" s="3">
        <v>2022</v>
      </c>
      <c r="J1" s="3">
        <v>2023</v>
      </c>
      <c r="K1" s="3">
        <v>2024</v>
      </c>
      <c r="L1" s="3">
        <v>2025</v>
      </c>
      <c r="M1" s="3">
        <v>2026</v>
      </c>
      <c r="N1" s="3">
        <v>2027</v>
      </c>
    </row>
    <row r="2" spans="1:15" x14ac:dyDescent="0.4">
      <c r="D2" s="4" t="s">
        <v>1</v>
      </c>
      <c r="E2" s="5"/>
      <c r="F2" s="6">
        <v>43466</v>
      </c>
      <c r="G2" s="6">
        <v>43831</v>
      </c>
      <c r="H2" s="6">
        <v>44197</v>
      </c>
      <c r="I2" s="6">
        <v>44562</v>
      </c>
      <c r="J2" s="6">
        <v>44927</v>
      </c>
      <c r="K2" s="6">
        <v>45292</v>
      </c>
      <c r="L2" s="6">
        <v>45658</v>
      </c>
      <c r="M2" s="6">
        <v>46023</v>
      </c>
      <c r="N2" s="6">
        <v>46388</v>
      </c>
    </row>
    <row r="3" spans="1:15" x14ac:dyDescent="0.4">
      <c r="D3" s="4" t="s">
        <v>2</v>
      </c>
      <c r="E3" s="6">
        <v>43465</v>
      </c>
      <c r="F3" s="6">
        <v>43830</v>
      </c>
      <c r="G3" s="6">
        <v>44196</v>
      </c>
      <c r="H3" s="6">
        <v>44561</v>
      </c>
      <c r="I3" s="6">
        <v>44926</v>
      </c>
      <c r="J3" s="6">
        <v>45291</v>
      </c>
      <c r="K3" s="6">
        <v>45657</v>
      </c>
      <c r="L3" s="6">
        <v>46022</v>
      </c>
      <c r="M3" s="6">
        <v>46387</v>
      </c>
      <c r="N3" s="6">
        <v>46752</v>
      </c>
    </row>
    <row r="4" spans="1:15" x14ac:dyDescent="0.4">
      <c r="D4" s="7"/>
    </row>
    <row r="5" spans="1:15" x14ac:dyDescent="0.4">
      <c r="D5" s="7"/>
    </row>
    <row r="6" spans="1:15" x14ac:dyDescent="0.4">
      <c r="A6" t="s">
        <v>21</v>
      </c>
      <c r="B6" s="1" t="s">
        <v>3</v>
      </c>
      <c r="C6" s="8" t="s">
        <v>16</v>
      </c>
      <c r="D6" s="9"/>
      <c r="E6" s="8"/>
      <c r="F6" s="8"/>
      <c r="G6" s="8"/>
      <c r="H6" s="8"/>
      <c r="I6" s="8"/>
      <c r="J6" s="8"/>
      <c r="K6" s="8"/>
      <c r="L6" s="8"/>
      <c r="M6" s="8"/>
      <c r="N6" s="8"/>
    </row>
    <row r="7" spans="1:15" x14ac:dyDescent="0.4">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x14ac:dyDescent="0.4">
      <c r="A8" t="str">
        <f t="shared" ref="A8:A19" si="0">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4">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x14ac:dyDescent="0.4">
      <c r="D10" s="7"/>
      <c r="E10" s="12"/>
      <c r="F10" s="12"/>
      <c r="G10" s="12"/>
      <c r="H10" s="12"/>
      <c r="I10" s="12"/>
      <c r="J10" s="12"/>
      <c r="K10" s="12"/>
      <c r="L10" s="12"/>
      <c r="M10" s="12"/>
      <c r="N10" s="12"/>
    </row>
    <row r="11" spans="1:15" x14ac:dyDescent="0.4">
      <c r="D11" s="7"/>
      <c r="E11" s="12"/>
      <c r="F11" s="12"/>
      <c r="G11" s="12"/>
      <c r="H11" s="12"/>
      <c r="I11" s="12"/>
      <c r="J11" s="12"/>
      <c r="K11" s="12"/>
      <c r="L11" s="12"/>
      <c r="M11" s="12"/>
      <c r="N11" s="12"/>
    </row>
    <row r="12" spans="1:15" x14ac:dyDescent="0.4">
      <c r="A12" t="str">
        <f t="shared" si="0"/>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4">
      <c r="A13" t="str">
        <f t="shared" si="0"/>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4">
      <c r="C14" s="18" t="s">
        <v>7</v>
      </c>
      <c r="D14" s="7"/>
      <c r="E14" s="20">
        <f>SUM(E12:E13)</f>
        <v>6086</v>
      </c>
      <c r="F14" s="20">
        <v>4682</v>
      </c>
      <c r="G14" s="20">
        <v>4537</v>
      </c>
      <c r="H14" s="20">
        <v>6296</v>
      </c>
      <c r="I14" s="20">
        <v>4404</v>
      </c>
      <c r="J14" s="20">
        <v>6498</v>
      </c>
      <c r="K14" s="20">
        <v>4467</v>
      </c>
      <c r="L14" s="20">
        <v>7670</v>
      </c>
      <c r="M14" s="20">
        <v>6610</v>
      </c>
      <c r="N14" s="20">
        <v>5856</v>
      </c>
    </row>
    <row r="15" spans="1:15" x14ac:dyDescent="0.4">
      <c r="D15" s="7"/>
      <c r="E15" s="12"/>
      <c r="F15" s="12"/>
      <c r="G15" s="12"/>
      <c r="H15" s="12"/>
      <c r="I15" s="12"/>
      <c r="J15" s="12"/>
      <c r="K15" s="12"/>
      <c r="L15" s="12"/>
      <c r="M15" s="12"/>
      <c r="N15" s="12"/>
    </row>
    <row r="16" spans="1:15" x14ac:dyDescent="0.4">
      <c r="D16" s="7"/>
      <c r="E16" s="12"/>
      <c r="F16" s="12"/>
      <c r="G16" s="12"/>
      <c r="H16" s="12"/>
      <c r="I16" s="12"/>
      <c r="J16" s="12"/>
      <c r="K16" s="12"/>
      <c r="L16" s="12"/>
      <c r="M16" s="12"/>
      <c r="N16" s="12"/>
    </row>
    <row r="17" spans="1:14" x14ac:dyDescent="0.4">
      <c r="D17" s="7"/>
      <c r="E17" s="12"/>
      <c r="F17" s="12"/>
      <c r="G17" s="12"/>
      <c r="H17" s="12"/>
      <c r="I17" s="12"/>
      <c r="J17" s="12"/>
      <c r="K17" s="12"/>
      <c r="L17" s="12"/>
      <c r="M17" s="12"/>
      <c r="N17" s="12"/>
    </row>
    <row r="18" spans="1:14" x14ac:dyDescent="0.4">
      <c r="A18" t="str">
        <f t="shared" si="0"/>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4">
      <c r="A19" t="str">
        <f t="shared" si="0"/>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4">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4">
      <c r="D21" s="7"/>
      <c r="E21" s="12"/>
      <c r="F21" s="12"/>
      <c r="G21" s="12"/>
      <c r="H21" s="12"/>
      <c r="I21" s="12"/>
      <c r="J21" s="12"/>
      <c r="K21" s="12"/>
      <c r="L21" s="12"/>
      <c r="M21" s="12"/>
      <c r="N21" s="12"/>
    </row>
    <row r="22" spans="1:14" x14ac:dyDescent="0.4">
      <c r="C22" s="21"/>
      <c r="D22" s="7"/>
      <c r="E22" s="12"/>
      <c r="F22" s="12"/>
      <c r="G22" s="12"/>
      <c r="H22" s="12"/>
      <c r="I22" s="12"/>
      <c r="J22" s="12"/>
      <c r="K22" s="12"/>
      <c r="L22" s="12"/>
      <c r="M22" s="12"/>
      <c r="N22" s="12"/>
    </row>
    <row r="23" spans="1:14" x14ac:dyDescent="0.4">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x14ac:dyDescent="0.4">
      <c r="E27" s="12"/>
      <c r="F27" s="12"/>
      <c r="G27" s="12"/>
      <c r="H27" s="12"/>
      <c r="I27" s="12"/>
      <c r="J27" s="12"/>
      <c r="K27" s="12"/>
      <c r="L27" s="12"/>
      <c r="M27" s="12"/>
      <c r="N27" s="12"/>
    </row>
    <row r="28" spans="1:14" x14ac:dyDescent="0.4">
      <c r="E28" s="12"/>
      <c r="F28" s="12"/>
      <c r="G28" s="12"/>
      <c r="H28" s="12"/>
      <c r="I28" s="12"/>
      <c r="J28" s="12"/>
      <c r="K28" s="12"/>
      <c r="L28" s="12"/>
      <c r="M28" s="12"/>
      <c r="N28" s="12"/>
    </row>
    <row r="29" spans="1:14" x14ac:dyDescent="0.4">
      <c r="E29" s="12"/>
      <c r="F29" s="12"/>
      <c r="G29" s="12"/>
      <c r="H29" s="12"/>
      <c r="I29" s="12"/>
      <c r="J29" s="12"/>
      <c r="K29" s="12"/>
      <c r="L29" s="12"/>
      <c r="M29" s="12"/>
      <c r="N29" s="12"/>
    </row>
    <row r="30" spans="1:14" x14ac:dyDescent="0.4">
      <c r="E30" s="12"/>
      <c r="F30" s="12"/>
      <c r="G30" s="12"/>
      <c r="H30" s="12"/>
      <c r="I30" s="12"/>
      <c r="J30" s="12"/>
      <c r="K30" s="12"/>
      <c r="L30" s="12"/>
      <c r="M30" s="12"/>
      <c r="N30" s="12"/>
    </row>
    <row r="31" spans="1:14" x14ac:dyDescent="0.4">
      <c r="E31" s="12"/>
      <c r="F31" s="12"/>
      <c r="G31" s="12"/>
      <c r="H31" s="12"/>
      <c r="I31" s="12"/>
      <c r="J31" s="12"/>
      <c r="K31" s="12"/>
      <c r="L31" s="12"/>
      <c r="M31" s="12"/>
      <c r="N31" s="12"/>
    </row>
    <row r="32" spans="1:14" x14ac:dyDescent="0.4">
      <c r="E32" s="12"/>
      <c r="F32" s="12"/>
      <c r="G32" s="12"/>
      <c r="H32" s="12"/>
      <c r="I32" s="12"/>
      <c r="J32" s="12"/>
      <c r="K32" s="12"/>
      <c r="L32" s="12"/>
      <c r="M32" s="12"/>
      <c r="N32" s="12"/>
    </row>
    <row r="33" spans="5:14" x14ac:dyDescent="0.4">
      <c r="E33" s="12"/>
      <c r="F33" s="12"/>
      <c r="G33" s="12"/>
      <c r="H33" s="12"/>
      <c r="I33" s="12"/>
      <c r="J33" s="12"/>
      <c r="K33" s="12"/>
      <c r="L33" s="12"/>
      <c r="M33" s="12"/>
      <c r="N33" s="12"/>
    </row>
    <row r="34" spans="5:14" x14ac:dyDescent="0.4">
      <c r="E34" s="12"/>
      <c r="F34" s="12"/>
      <c r="G34" s="12"/>
      <c r="H34" s="12"/>
      <c r="I34" s="12"/>
      <c r="J34" s="12"/>
      <c r="K34" s="12"/>
      <c r="L34" s="12"/>
      <c r="M34" s="12"/>
      <c r="N34" s="12"/>
    </row>
    <row r="35" spans="5:14" x14ac:dyDescent="0.4">
      <c r="E35" s="12"/>
      <c r="F35" s="12"/>
      <c r="G35" s="12"/>
      <c r="H35" s="12"/>
      <c r="I35" s="12"/>
      <c r="J35" s="12"/>
      <c r="K35" s="12"/>
      <c r="L35" s="12"/>
      <c r="M35" s="12"/>
      <c r="N35" s="12"/>
    </row>
    <row r="36" spans="5:14" x14ac:dyDescent="0.4">
      <c r="E36" s="12"/>
      <c r="F36" s="12"/>
      <c r="G36" s="12"/>
      <c r="H36" s="12"/>
      <c r="I36" s="12"/>
      <c r="J36" s="12"/>
      <c r="K36" s="12"/>
      <c r="L36" s="12"/>
      <c r="M36" s="12"/>
      <c r="N36" s="12"/>
    </row>
    <row r="37" spans="5:14" x14ac:dyDescent="0.4">
      <c r="E37" s="12"/>
      <c r="F37" s="12"/>
      <c r="G37" s="12"/>
      <c r="H37" s="12"/>
      <c r="I37" s="12"/>
      <c r="J37" s="12"/>
      <c r="K37" s="12"/>
      <c r="L37" s="12"/>
      <c r="M37" s="12"/>
      <c r="N37" s="12"/>
    </row>
    <row r="38" spans="5:14" x14ac:dyDescent="0.4">
      <c r="E38" s="12"/>
      <c r="F38" s="12"/>
      <c r="G38" s="12"/>
      <c r="H38" s="12"/>
      <c r="I38" s="12"/>
      <c r="J38" s="12"/>
      <c r="K38" s="12"/>
      <c r="L38" s="12"/>
      <c r="M38" s="12"/>
      <c r="N38" s="12"/>
    </row>
    <row r="39" spans="5:14" x14ac:dyDescent="0.4">
      <c r="E39" s="12"/>
      <c r="F39" s="12"/>
      <c r="G39" s="12"/>
      <c r="H39" s="12"/>
      <c r="I39" s="12"/>
      <c r="J39" s="12"/>
      <c r="K39" s="12"/>
      <c r="L39" s="12"/>
      <c r="M39" s="12"/>
      <c r="N39" s="12"/>
    </row>
    <row r="40" spans="5:14" x14ac:dyDescent="0.4">
      <c r="E40" s="12"/>
      <c r="F40" s="12"/>
      <c r="G40" s="12"/>
      <c r="H40" s="12"/>
      <c r="I40" s="12"/>
      <c r="J40" s="12"/>
      <c r="K40" s="12"/>
      <c r="L40" s="12"/>
      <c r="M40" s="12"/>
      <c r="N40" s="12"/>
    </row>
    <row r="41" spans="5:14" x14ac:dyDescent="0.4">
      <c r="E41" s="12"/>
      <c r="F41" s="12"/>
      <c r="G41" s="12"/>
      <c r="H41" s="12"/>
      <c r="I41" s="12"/>
      <c r="J41" s="12"/>
      <c r="K41" s="12"/>
      <c r="L41" s="12"/>
      <c r="M41" s="12"/>
      <c r="N41" s="12"/>
    </row>
    <row r="42" spans="5:14" x14ac:dyDescent="0.4">
      <c r="E42" s="12"/>
      <c r="F42" s="12"/>
      <c r="G42" s="12"/>
      <c r="H42" s="12"/>
      <c r="I42" s="12"/>
      <c r="J42" s="12"/>
      <c r="K42" s="12"/>
      <c r="L42" s="12"/>
      <c r="M42" s="12"/>
      <c r="N42" s="12"/>
    </row>
    <row r="43" spans="5:14" x14ac:dyDescent="0.4">
      <c r="E43" s="12"/>
      <c r="F43" s="12"/>
      <c r="G43" s="12"/>
      <c r="H43" s="12"/>
      <c r="I43" s="12"/>
      <c r="J43" s="12"/>
      <c r="K43" s="12"/>
      <c r="L43" s="12"/>
      <c r="M43" s="12"/>
      <c r="N43" s="12"/>
    </row>
    <row r="44" spans="5:14" x14ac:dyDescent="0.4">
      <c r="E44" s="12"/>
      <c r="F44" s="12"/>
      <c r="G44" s="12"/>
      <c r="H44" s="12"/>
      <c r="I44" s="12"/>
      <c r="J44" s="12"/>
      <c r="K44" s="12"/>
      <c r="L44" s="12"/>
      <c r="M44" s="12"/>
      <c r="N44" s="12"/>
    </row>
    <row r="45" spans="5:14" x14ac:dyDescent="0.4">
      <c r="E45" s="12"/>
      <c r="F45" s="12"/>
      <c r="G45" s="12"/>
      <c r="H45" s="12"/>
      <c r="I45" s="12"/>
      <c r="J45" s="12"/>
      <c r="K45" s="12"/>
      <c r="L45" s="12"/>
      <c r="M45" s="12"/>
      <c r="N45" s="12"/>
    </row>
    <row r="46" spans="5:14" x14ac:dyDescent="0.4">
      <c r="E46" s="12"/>
      <c r="F46" s="12"/>
      <c r="G46" s="12"/>
      <c r="H46" s="12"/>
      <c r="I46" s="12"/>
      <c r="J46" s="12"/>
      <c r="K46" s="12"/>
      <c r="L46" s="12"/>
      <c r="M46" s="12"/>
      <c r="N46" s="12"/>
    </row>
    <row r="47" spans="5:14" x14ac:dyDescent="0.4">
      <c r="E47" s="12"/>
      <c r="F47" s="12"/>
      <c r="G47" s="12"/>
      <c r="H47" s="12"/>
      <c r="I47" s="12"/>
      <c r="J47" s="12"/>
      <c r="K47" s="12"/>
      <c r="L47" s="12"/>
      <c r="M47" s="12"/>
      <c r="N47" s="12"/>
    </row>
    <row r="48" spans="5:14" x14ac:dyDescent="0.4">
      <c r="E48" s="12"/>
      <c r="F48" s="12"/>
      <c r="G48" s="12"/>
      <c r="H48" s="12"/>
      <c r="I48" s="12"/>
      <c r="J48" s="12"/>
      <c r="K48" s="12"/>
      <c r="L48" s="12"/>
      <c r="M48" s="12"/>
      <c r="N48" s="12"/>
    </row>
    <row r="49" spans="5:14" x14ac:dyDescent="0.4">
      <c r="E49" s="12"/>
      <c r="F49" s="12"/>
      <c r="G49" s="12"/>
      <c r="H49" s="12"/>
      <c r="I49" s="12"/>
      <c r="J49" s="12"/>
      <c r="K49" s="12"/>
      <c r="L49" s="12"/>
      <c r="M49" s="12"/>
      <c r="N49" s="12"/>
    </row>
    <row r="50" spans="5:14" x14ac:dyDescent="0.4">
      <c r="E50" s="12"/>
      <c r="F50" s="12"/>
      <c r="G50" s="12"/>
      <c r="H50" s="12"/>
      <c r="I50" s="12"/>
      <c r="J50" s="12"/>
      <c r="K50" s="12"/>
      <c r="L50" s="12"/>
      <c r="M50" s="12"/>
      <c r="N50" s="12"/>
    </row>
    <row r="51" spans="5:14" x14ac:dyDescent="0.4">
      <c r="E51" s="12"/>
      <c r="F51" s="12"/>
      <c r="G51" s="12"/>
      <c r="H51" s="12"/>
      <c r="I51" s="12"/>
      <c r="J51" s="12"/>
      <c r="K51" s="12"/>
      <c r="L51" s="12"/>
      <c r="M51" s="12"/>
      <c r="N51" s="12"/>
    </row>
    <row r="52" spans="5:14" x14ac:dyDescent="0.4">
      <c r="E52" s="12"/>
      <c r="F52" s="12"/>
      <c r="G52" s="12"/>
      <c r="H52" s="12"/>
      <c r="I52" s="12"/>
      <c r="J52" s="12"/>
      <c r="K52" s="12"/>
      <c r="L52" s="12"/>
      <c r="M52" s="12"/>
      <c r="N52" s="12"/>
    </row>
    <row r="53" spans="5:14" x14ac:dyDescent="0.4">
      <c r="E53" s="12"/>
      <c r="F53" s="12"/>
      <c r="G53" s="12"/>
      <c r="H53" s="12"/>
      <c r="I53" s="12"/>
      <c r="J53" s="12"/>
      <c r="K53" s="12"/>
      <c r="L53" s="12"/>
      <c r="M53" s="12"/>
      <c r="N53" s="12"/>
    </row>
    <row r="54" spans="5:14" x14ac:dyDescent="0.4">
      <c r="E54" s="12"/>
      <c r="F54" s="12"/>
      <c r="G54" s="12"/>
      <c r="H54" s="12"/>
      <c r="I54" s="12"/>
      <c r="J54" s="12"/>
      <c r="K54" s="12"/>
      <c r="L54" s="12"/>
      <c r="M54" s="12"/>
      <c r="N54" s="12"/>
    </row>
    <row r="55" spans="5:14" x14ac:dyDescent="0.4">
      <c r="E55" s="12"/>
      <c r="F55" s="12"/>
      <c r="G55" s="12"/>
      <c r="H55" s="12"/>
      <c r="I55" s="12"/>
      <c r="J55" s="12"/>
      <c r="K55" s="12"/>
      <c r="L55" s="12"/>
      <c r="M55" s="12"/>
      <c r="N55" s="12"/>
    </row>
    <row r="56" spans="5:14" x14ac:dyDescent="0.4">
      <c r="E56" s="12"/>
      <c r="F56" s="12"/>
      <c r="G56" s="12"/>
      <c r="H56" s="12"/>
      <c r="I56" s="12"/>
      <c r="J56" s="12"/>
      <c r="K56" s="12"/>
      <c r="L56" s="12"/>
      <c r="M56" s="12"/>
      <c r="N5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61"/>
  <sheetViews>
    <sheetView workbookViewId="0">
      <selection activeCell="D2" sqref="D2:D61"/>
    </sheetView>
  </sheetViews>
  <sheetFormatPr defaultColWidth="10.6640625" defaultRowHeight="16" x14ac:dyDescent="0.4"/>
  <cols>
    <col min="1" max="1" width="7.25" bestFit="1" customWidth="1"/>
    <col min="2" max="2" width="4.83203125" style="1" bestFit="1" customWidth="1"/>
    <col min="3" max="3" width="17.83203125" bestFit="1" customWidth="1"/>
    <col min="4" max="4" width="25.5" bestFit="1" customWidth="1"/>
    <col min="5" max="5" width="16.08203125" bestFit="1" customWidth="1"/>
    <col min="6" max="6" width="12.58203125" bestFit="1" customWidth="1"/>
  </cols>
  <sheetData>
    <row r="1" spans="1:6" x14ac:dyDescent="0.4">
      <c r="A1" s="8" t="s">
        <v>11</v>
      </c>
      <c r="B1" s="27" t="s">
        <v>0</v>
      </c>
      <c r="C1" s="8" t="s">
        <v>16</v>
      </c>
      <c r="D1" s="8" t="s">
        <v>22</v>
      </c>
      <c r="E1" s="8" t="s">
        <v>12</v>
      </c>
      <c r="F1" s="8" t="s">
        <v>13</v>
      </c>
    </row>
    <row r="2" spans="1:6" x14ac:dyDescent="0.4">
      <c r="A2" t="s">
        <v>14</v>
      </c>
      <c r="B2" s="1">
        <v>2018</v>
      </c>
      <c r="C2" s="11" t="s">
        <v>5</v>
      </c>
      <c r="D2" s="11" t="str">
        <f>A2&amp;B2&amp;C2</f>
        <v>USA2018Artificial Intelligence</v>
      </c>
      <c r="E2" s="26">
        <v>0.5</v>
      </c>
      <c r="F2" s="26">
        <v>0.2</v>
      </c>
    </row>
    <row r="3" spans="1:6" x14ac:dyDescent="0.4">
      <c r="A3" t="s">
        <v>14</v>
      </c>
      <c r="B3" s="1">
        <v>2019</v>
      </c>
      <c r="C3" s="11" t="s">
        <v>5</v>
      </c>
      <c r="D3" s="11" t="str">
        <f>A3&amp;B3&amp;C3</f>
        <v>USA2019Artificial Intelligence</v>
      </c>
      <c r="E3" s="26">
        <v>0.5</v>
      </c>
      <c r="F3" s="26">
        <v>0.1</v>
      </c>
    </row>
    <row r="4" spans="1:6" x14ac:dyDescent="0.4">
      <c r="A4" t="s">
        <v>14</v>
      </c>
      <c r="B4" s="1">
        <v>2020</v>
      </c>
      <c r="C4" s="11" t="s">
        <v>5</v>
      </c>
      <c r="D4" s="11" t="str">
        <f t="shared" ref="D4:D61" si="0">A4&amp;B4&amp;C4</f>
        <v>USA2020Artificial Intelligence</v>
      </c>
      <c r="E4" s="26">
        <v>0.8</v>
      </c>
      <c r="F4" s="26">
        <v>0.2</v>
      </c>
    </row>
    <row r="5" spans="1:6" x14ac:dyDescent="0.4">
      <c r="A5" t="s">
        <v>14</v>
      </c>
      <c r="B5" s="1">
        <v>2021</v>
      </c>
      <c r="C5" s="11" t="s">
        <v>5</v>
      </c>
      <c r="D5" s="11" t="str">
        <f t="shared" si="0"/>
        <v>USA2021Artificial Intelligence</v>
      </c>
      <c r="E5" s="26">
        <v>0.60000000000000009</v>
      </c>
      <c r="F5" s="26">
        <v>0.2</v>
      </c>
    </row>
    <row r="6" spans="1:6" x14ac:dyDescent="0.4">
      <c r="A6" t="s">
        <v>14</v>
      </c>
      <c r="B6" s="1">
        <v>2022</v>
      </c>
      <c r="C6" s="11" t="s">
        <v>5</v>
      </c>
      <c r="D6" s="11" t="str">
        <f t="shared" si="0"/>
        <v>USA2022Artificial Intelligence</v>
      </c>
      <c r="E6" s="26">
        <v>0.70000000000000007</v>
      </c>
      <c r="F6" s="26">
        <v>0.1</v>
      </c>
    </row>
    <row r="7" spans="1:6" x14ac:dyDescent="0.4">
      <c r="A7" t="s">
        <v>14</v>
      </c>
      <c r="B7" s="1">
        <v>2023</v>
      </c>
      <c r="C7" s="11" t="s">
        <v>5</v>
      </c>
      <c r="D7" s="11" t="str">
        <f t="shared" si="0"/>
        <v>USA2023Artificial Intelligence</v>
      </c>
      <c r="E7" s="26">
        <v>0.70000000000000007</v>
      </c>
      <c r="F7" s="26">
        <v>0.2</v>
      </c>
    </row>
    <row r="8" spans="1:6" x14ac:dyDescent="0.4">
      <c r="A8" t="s">
        <v>14</v>
      </c>
      <c r="B8" s="1">
        <v>2024</v>
      </c>
      <c r="C8" s="11" t="s">
        <v>5</v>
      </c>
      <c r="D8" s="11" t="str">
        <f t="shared" si="0"/>
        <v>USA2024Artificial Intelligence</v>
      </c>
      <c r="E8" s="26">
        <v>0.5</v>
      </c>
      <c r="F8" s="26">
        <v>0.2</v>
      </c>
    </row>
    <row r="9" spans="1:6" x14ac:dyDescent="0.4">
      <c r="A9" t="s">
        <v>14</v>
      </c>
      <c r="B9" s="1">
        <v>2025</v>
      </c>
      <c r="C9" s="11" t="s">
        <v>5</v>
      </c>
      <c r="D9" s="11" t="str">
        <f t="shared" si="0"/>
        <v>USA2025Artificial Intelligence</v>
      </c>
      <c r="E9" s="26">
        <v>0.60000000000000009</v>
      </c>
      <c r="F9" s="26">
        <v>0.1</v>
      </c>
    </row>
    <row r="10" spans="1:6" x14ac:dyDescent="0.4">
      <c r="A10" t="s">
        <v>14</v>
      </c>
      <c r="B10" s="1">
        <v>2026</v>
      </c>
      <c r="C10" s="11" t="s">
        <v>5</v>
      </c>
      <c r="D10" s="11" t="str">
        <f t="shared" si="0"/>
        <v>USA2026Artificial Intelligence</v>
      </c>
      <c r="E10" s="26">
        <v>0.5</v>
      </c>
      <c r="F10" s="26">
        <v>0.2</v>
      </c>
    </row>
    <row r="11" spans="1:6" x14ac:dyDescent="0.4">
      <c r="A11" t="s">
        <v>14</v>
      </c>
      <c r="B11" s="1">
        <v>2027</v>
      </c>
      <c r="C11" s="11" t="s">
        <v>5</v>
      </c>
      <c r="D11" s="11" t="str">
        <f t="shared" si="0"/>
        <v>USA2027Artificial Intelligence</v>
      </c>
      <c r="E11" s="26">
        <v>0.5</v>
      </c>
      <c r="F11" s="26">
        <v>0.1</v>
      </c>
    </row>
    <row r="12" spans="1:6" x14ac:dyDescent="0.4">
      <c r="A12" t="s">
        <v>14</v>
      </c>
      <c r="B12" s="1">
        <v>2018</v>
      </c>
      <c r="C12" s="11" t="s">
        <v>8</v>
      </c>
      <c r="D12" s="11" t="str">
        <f t="shared" si="0"/>
        <v>USA2018Marketing</v>
      </c>
      <c r="E12" s="26">
        <v>0.70000000000000007</v>
      </c>
      <c r="F12" s="26">
        <v>0.2</v>
      </c>
    </row>
    <row r="13" spans="1:6" x14ac:dyDescent="0.4">
      <c r="A13" t="s">
        <v>14</v>
      </c>
      <c r="B13" s="1">
        <v>2019</v>
      </c>
      <c r="C13" s="11" t="s">
        <v>8</v>
      </c>
      <c r="D13" s="11" t="str">
        <f t="shared" si="0"/>
        <v>USA2019Marketing</v>
      </c>
      <c r="E13" s="26">
        <v>0.5</v>
      </c>
      <c r="F13" s="26">
        <v>0.1</v>
      </c>
    </row>
    <row r="14" spans="1:6" x14ac:dyDescent="0.4">
      <c r="A14" t="s">
        <v>14</v>
      </c>
      <c r="B14" s="1">
        <v>2020</v>
      </c>
      <c r="C14" s="11" t="s">
        <v>8</v>
      </c>
      <c r="D14" s="11" t="str">
        <f t="shared" si="0"/>
        <v>USA2020Marketing</v>
      </c>
      <c r="E14" s="26">
        <v>0.5</v>
      </c>
      <c r="F14" s="26">
        <v>0.1</v>
      </c>
    </row>
    <row r="15" spans="1:6" x14ac:dyDescent="0.4">
      <c r="A15" t="s">
        <v>14</v>
      </c>
      <c r="B15" s="1">
        <v>2021</v>
      </c>
      <c r="C15" s="11" t="s">
        <v>8</v>
      </c>
      <c r="D15" s="11" t="str">
        <f t="shared" si="0"/>
        <v>USA2021Marketing</v>
      </c>
      <c r="E15" s="26">
        <v>0.70000000000000007</v>
      </c>
      <c r="F15" s="26">
        <v>0.1</v>
      </c>
    </row>
    <row r="16" spans="1:6" x14ac:dyDescent="0.4">
      <c r="A16" t="s">
        <v>14</v>
      </c>
      <c r="B16" s="1">
        <v>2022</v>
      </c>
      <c r="C16" s="11" t="s">
        <v>8</v>
      </c>
      <c r="D16" s="11" t="str">
        <f t="shared" si="0"/>
        <v>USA2022Marketing</v>
      </c>
      <c r="E16" s="26">
        <v>0.5</v>
      </c>
      <c r="F16" s="26">
        <v>0.1</v>
      </c>
    </row>
    <row r="17" spans="1:6" x14ac:dyDescent="0.4">
      <c r="A17" t="s">
        <v>14</v>
      </c>
      <c r="B17" s="1">
        <v>2023</v>
      </c>
      <c r="C17" s="11" t="s">
        <v>8</v>
      </c>
      <c r="D17" s="11" t="str">
        <f t="shared" si="0"/>
        <v>USA2023Marketing</v>
      </c>
      <c r="E17" s="26">
        <v>0.70000000000000007</v>
      </c>
      <c r="F17" s="26">
        <v>0.2</v>
      </c>
    </row>
    <row r="18" spans="1:6" x14ac:dyDescent="0.4">
      <c r="A18" t="s">
        <v>14</v>
      </c>
      <c r="B18" s="1">
        <v>2024</v>
      </c>
      <c r="C18" s="11" t="s">
        <v>8</v>
      </c>
      <c r="D18" s="11" t="str">
        <f t="shared" si="0"/>
        <v>USA2024Marketing</v>
      </c>
      <c r="E18" s="26">
        <v>0.5</v>
      </c>
      <c r="F18" s="26">
        <v>0.1</v>
      </c>
    </row>
    <row r="19" spans="1:6" x14ac:dyDescent="0.4">
      <c r="A19" t="s">
        <v>14</v>
      </c>
      <c r="B19" s="1">
        <v>2025</v>
      </c>
      <c r="C19" s="11" t="s">
        <v>8</v>
      </c>
      <c r="D19" s="11" t="str">
        <f t="shared" si="0"/>
        <v>USA2025Marketing</v>
      </c>
      <c r="E19" s="26">
        <v>0.70000000000000007</v>
      </c>
      <c r="F19" s="26">
        <v>0.2</v>
      </c>
    </row>
    <row r="20" spans="1:6" x14ac:dyDescent="0.4">
      <c r="A20" t="s">
        <v>14</v>
      </c>
      <c r="B20" s="1">
        <v>2026</v>
      </c>
      <c r="C20" s="11" t="s">
        <v>8</v>
      </c>
      <c r="D20" s="11" t="str">
        <f t="shared" si="0"/>
        <v>USA2026Marketing</v>
      </c>
      <c r="E20" s="26">
        <v>0.60000000000000009</v>
      </c>
      <c r="F20" s="26">
        <v>0.2</v>
      </c>
    </row>
    <row r="21" spans="1:6" x14ac:dyDescent="0.4">
      <c r="A21" t="s">
        <v>14</v>
      </c>
      <c r="B21" s="1">
        <v>2027</v>
      </c>
      <c r="C21" s="11" t="s">
        <v>8</v>
      </c>
      <c r="D21" s="11" t="str">
        <f t="shared" si="0"/>
        <v>USA2027Marketing</v>
      </c>
      <c r="E21" s="26">
        <v>0.5</v>
      </c>
      <c r="F21" s="26">
        <v>0.2</v>
      </c>
    </row>
    <row r="22" spans="1:6" x14ac:dyDescent="0.4">
      <c r="A22" t="s">
        <v>14</v>
      </c>
      <c r="B22" s="1">
        <v>2018</v>
      </c>
      <c r="C22" s="11" t="s">
        <v>9</v>
      </c>
      <c r="D22" s="11" t="str">
        <f t="shared" si="0"/>
        <v>USA2018Accounting</v>
      </c>
      <c r="E22" s="26">
        <v>0.70000000000000007</v>
      </c>
      <c r="F22" s="26">
        <v>0.1</v>
      </c>
    </row>
    <row r="23" spans="1:6" x14ac:dyDescent="0.4">
      <c r="A23" t="s">
        <v>14</v>
      </c>
      <c r="B23" s="1">
        <v>2019</v>
      </c>
      <c r="C23" s="11" t="s">
        <v>9</v>
      </c>
      <c r="D23" s="11" t="str">
        <f t="shared" si="0"/>
        <v>USA2019Accounting</v>
      </c>
      <c r="E23" s="26">
        <v>0.60000000000000009</v>
      </c>
      <c r="F23" s="26">
        <v>0.2</v>
      </c>
    </row>
    <row r="24" spans="1:6" x14ac:dyDescent="0.4">
      <c r="A24" t="s">
        <v>14</v>
      </c>
      <c r="B24" s="1">
        <v>2020</v>
      </c>
      <c r="C24" s="11" t="s">
        <v>9</v>
      </c>
      <c r="D24" s="11" t="str">
        <f t="shared" si="0"/>
        <v>USA2020Accounting</v>
      </c>
      <c r="E24" s="26">
        <v>0.8</v>
      </c>
      <c r="F24" s="26">
        <v>0.2</v>
      </c>
    </row>
    <row r="25" spans="1:6" x14ac:dyDescent="0.4">
      <c r="A25" t="s">
        <v>14</v>
      </c>
      <c r="B25" s="1">
        <v>2021</v>
      </c>
      <c r="C25" s="11" t="s">
        <v>9</v>
      </c>
      <c r="D25" s="11" t="str">
        <f t="shared" si="0"/>
        <v>USA2021Accounting</v>
      </c>
      <c r="E25" s="26">
        <v>0.8</v>
      </c>
      <c r="F25" s="26">
        <v>0.2</v>
      </c>
    </row>
    <row r="26" spans="1:6" x14ac:dyDescent="0.4">
      <c r="A26" t="s">
        <v>14</v>
      </c>
      <c r="B26" s="1">
        <v>2022</v>
      </c>
      <c r="C26" s="11" t="s">
        <v>9</v>
      </c>
      <c r="D26" s="11" t="str">
        <f t="shared" si="0"/>
        <v>USA2022Accounting</v>
      </c>
      <c r="E26" s="26">
        <v>0.8</v>
      </c>
      <c r="F26" s="26">
        <v>0.1</v>
      </c>
    </row>
    <row r="27" spans="1:6" x14ac:dyDescent="0.4">
      <c r="A27" t="s">
        <v>14</v>
      </c>
      <c r="B27" s="1">
        <v>2023</v>
      </c>
      <c r="C27" s="11" t="s">
        <v>9</v>
      </c>
      <c r="D27" s="11" t="str">
        <f t="shared" si="0"/>
        <v>USA2023Accounting</v>
      </c>
      <c r="E27" s="26">
        <v>0.8</v>
      </c>
      <c r="F27" s="26">
        <v>0.1</v>
      </c>
    </row>
    <row r="28" spans="1:6" x14ac:dyDescent="0.4">
      <c r="A28" t="s">
        <v>14</v>
      </c>
      <c r="B28" s="1">
        <v>2024</v>
      </c>
      <c r="C28" s="11" t="s">
        <v>9</v>
      </c>
      <c r="D28" s="11" t="str">
        <f t="shared" si="0"/>
        <v>USA2024Accounting</v>
      </c>
      <c r="E28" s="26">
        <v>0.70000000000000007</v>
      </c>
      <c r="F28" s="26">
        <v>0.1</v>
      </c>
    </row>
    <row r="29" spans="1:6" x14ac:dyDescent="0.4">
      <c r="A29" t="s">
        <v>14</v>
      </c>
      <c r="B29" s="1">
        <v>2025</v>
      </c>
      <c r="C29" s="11" t="s">
        <v>9</v>
      </c>
      <c r="D29" s="11" t="str">
        <f t="shared" si="0"/>
        <v>USA2025Accounting</v>
      </c>
      <c r="E29" s="26">
        <v>0.5</v>
      </c>
      <c r="F29" s="26">
        <v>0.2</v>
      </c>
    </row>
    <row r="30" spans="1:6" x14ac:dyDescent="0.4">
      <c r="A30" t="s">
        <v>14</v>
      </c>
      <c r="B30" s="1">
        <v>2026</v>
      </c>
      <c r="C30" s="11" t="s">
        <v>9</v>
      </c>
      <c r="D30" s="11" t="str">
        <f t="shared" si="0"/>
        <v>USA2026Accounting</v>
      </c>
      <c r="E30" s="26">
        <v>0.5</v>
      </c>
      <c r="F30" s="26">
        <v>0.2</v>
      </c>
    </row>
    <row r="31" spans="1:6" x14ac:dyDescent="0.4">
      <c r="A31" t="s">
        <v>14</v>
      </c>
      <c r="B31" s="1">
        <v>2027</v>
      </c>
      <c r="C31" s="11" t="s">
        <v>9</v>
      </c>
      <c r="D31" s="11" t="str">
        <f t="shared" si="0"/>
        <v>USA2027Accounting</v>
      </c>
      <c r="E31" s="26">
        <v>0.60000000000000009</v>
      </c>
      <c r="F31" s="26">
        <v>0.2</v>
      </c>
    </row>
    <row r="32" spans="1:6" x14ac:dyDescent="0.4">
      <c r="A32" t="s">
        <v>15</v>
      </c>
      <c r="B32" s="1">
        <v>2018</v>
      </c>
      <c r="C32" s="11" t="s">
        <v>5</v>
      </c>
      <c r="D32" s="11" t="str">
        <f t="shared" si="0"/>
        <v>Canada2018Artificial Intelligence</v>
      </c>
      <c r="E32" s="26">
        <v>0.60000000000000009</v>
      </c>
      <c r="F32" s="26">
        <v>0.2</v>
      </c>
    </row>
    <row r="33" spans="1:6" x14ac:dyDescent="0.4">
      <c r="A33" t="s">
        <v>15</v>
      </c>
      <c r="B33" s="1">
        <v>2019</v>
      </c>
      <c r="C33" s="11" t="s">
        <v>5</v>
      </c>
      <c r="D33" s="11" t="str">
        <f t="shared" si="0"/>
        <v>Canada2019Artificial Intelligence</v>
      </c>
      <c r="E33" s="26">
        <v>0.60000000000000009</v>
      </c>
      <c r="F33" s="26">
        <v>0.2</v>
      </c>
    </row>
    <row r="34" spans="1:6" x14ac:dyDescent="0.4">
      <c r="A34" t="s">
        <v>15</v>
      </c>
      <c r="B34" s="1">
        <v>2020</v>
      </c>
      <c r="C34" s="11" t="s">
        <v>5</v>
      </c>
      <c r="D34" s="11" t="str">
        <f t="shared" si="0"/>
        <v>Canada2020Artificial Intelligence</v>
      </c>
      <c r="E34" s="26">
        <v>0.70000000000000007</v>
      </c>
      <c r="F34" s="26">
        <v>0.2</v>
      </c>
    </row>
    <row r="35" spans="1:6" x14ac:dyDescent="0.4">
      <c r="A35" t="s">
        <v>15</v>
      </c>
      <c r="B35" s="1">
        <v>2021</v>
      </c>
      <c r="C35" s="11" t="s">
        <v>5</v>
      </c>
      <c r="D35" s="11" t="str">
        <f t="shared" si="0"/>
        <v>Canada2021Artificial Intelligence</v>
      </c>
      <c r="E35" s="26">
        <v>0.60000000000000009</v>
      </c>
      <c r="F35" s="26">
        <v>0.2</v>
      </c>
    </row>
    <row r="36" spans="1:6" x14ac:dyDescent="0.4">
      <c r="A36" t="s">
        <v>15</v>
      </c>
      <c r="B36" s="1">
        <v>2022</v>
      </c>
      <c r="C36" s="11" t="s">
        <v>5</v>
      </c>
      <c r="D36" s="11" t="str">
        <f t="shared" si="0"/>
        <v>Canada2022Artificial Intelligence</v>
      </c>
      <c r="E36" s="26">
        <v>0.70000000000000007</v>
      </c>
      <c r="F36" s="26">
        <v>0.2</v>
      </c>
    </row>
    <row r="37" spans="1:6" x14ac:dyDescent="0.4">
      <c r="A37" t="s">
        <v>15</v>
      </c>
      <c r="B37" s="1">
        <v>2023</v>
      </c>
      <c r="C37" s="11" t="s">
        <v>5</v>
      </c>
      <c r="D37" s="11" t="str">
        <f t="shared" si="0"/>
        <v>Canada2023Artificial Intelligence</v>
      </c>
      <c r="E37" s="26">
        <v>0.70000000000000007</v>
      </c>
      <c r="F37" s="26">
        <v>0.2</v>
      </c>
    </row>
    <row r="38" spans="1:6" x14ac:dyDescent="0.4">
      <c r="A38" t="s">
        <v>15</v>
      </c>
      <c r="B38" s="1">
        <v>2024</v>
      </c>
      <c r="C38" s="11" t="s">
        <v>5</v>
      </c>
      <c r="D38" s="11" t="str">
        <f t="shared" si="0"/>
        <v>Canada2024Artificial Intelligence</v>
      </c>
      <c r="E38" s="26">
        <v>0.70000000000000007</v>
      </c>
      <c r="F38" s="26">
        <v>0.1</v>
      </c>
    </row>
    <row r="39" spans="1:6" x14ac:dyDescent="0.4">
      <c r="A39" t="s">
        <v>15</v>
      </c>
      <c r="B39" s="1">
        <v>2025</v>
      </c>
      <c r="C39" s="11" t="s">
        <v>5</v>
      </c>
      <c r="D39" s="11" t="str">
        <f t="shared" si="0"/>
        <v>Canada2025Artificial Intelligence</v>
      </c>
      <c r="E39" s="26">
        <v>0.5</v>
      </c>
      <c r="F39" s="26">
        <v>0.1</v>
      </c>
    </row>
    <row r="40" spans="1:6" x14ac:dyDescent="0.4">
      <c r="A40" t="s">
        <v>15</v>
      </c>
      <c r="B40" s="1">
        <v>2026</v>
      </c>
      <c r="C40" s="11" t="s">
        <v>5</v>
      </c>
      <c r="D40" s="11" t="str">
        <f t="shared" si="0"/>
        <v>Canada2026Artificial Intelligence</v>
      </c>
      <c r="E40" s="26">
        <v>0.60000000000000009</v>
      </c>
      <c r="F40" s="26">
        <v>0.2</v>
      </c>
    </row>
    <row r="41" spans="1:6" x14ac:dyDescent="0.4">
      <c r="A41" t="s">
        <v>15</v>
      </c>
      <c r="B41" s="1">
        <v>2027</v>
      </c>
      <c r="C41" s="11" t="s">
        <v>5</v>
      </c>
      <c r="D41" s="11" t="str">
        <f t="shared" si="0"/>
        <v>Canada2027Artificial Intelligence</v>
      </c>
      <c r="E41" s="26">
        <v>0.5</v>
      </c>
      <c r="F41" s="26">
        <v>0.2</v>
      </c>
    </row>
    <row r="42" spans="1:6" x14ac:dyDescent="0.4">
      <c r="A42" t="s">
        <v>15</v>
      </c>
      <c r="B42" s="1">
        <v>2018</v>
      </c>
      <c r="C42" s="11" t="s">
        <v>8</v>
      </c>
      <c r="D42" s="11" t="str">
        <f t="shared" si="0"/>
        <v>Canada2018Marketing</v>
      </c>
      <c r="E42" s="26">
        <v>0.8</v>
      </c>
      <c r="F42" s="26">
        <v>0.1</v>
      </c>
    </row>
    <row r="43" spans="1:6" x14ac:dyDescent="0.4">
      <c r="A43" t="s">
        <v>15</v>
      </c>
      <c r="B43" s="1">
        <v>2019</v>
      </c>
      <c r="C43" s="11" t="s">
        <v>8</v>
      </c>
      <c r="D43" s="11" t="str">
        <f t="shared" si="0"/>
        <v>Canada2019Marketing</v>
      </c>
      <c r="E43" s="26">
        <v>0.70000000000000007</v>
      </c>
      <c r="F43" s="26">
        <v>0.1</v>
      </c>
    </row>
    <row r="44" spans="1:6" x14ac:dyDescent="0.4">
      <c r="A44" t="s">
        <v>15</v>
      </c>
      <c r="B44" s="1">
        <v>2020</v>
      </c>
      <c r="C44" s="11" t="s">
        <v>8</v>
      </c>
      <c r="D44" s="11" t="str">
        <f t="shared" si="0"/>
        <v>Canada2020Marketing</v>
      </c>
      <c r="E44" s="26">
        <v>0.60000000000000009</v>
      </c>
      <c r="F44" s="26">
        <v>0.1</v>
      </c>
    </row>
    <row r="45" spans="1:6" x14ac:dyDescent="0.4">
      <c r="A45" t="s">
        <v>15</v>
      </c>
      <c r="B45" s="1">
        <v>2021</v>
      </c>
      <c r="C45" s="11" t="s">
        <v>8</v>
      </c>
      <c r="D45" s="11" t="str">
        <f t="shared" si="0"/>
        <v>Canada2021Marketing</v>
      </c>
      <c r="E45" s="26">
        <v>0.5</v>
      </c>
      <c r="F45" s="26">
        <v>0.2</v>
      </c>
    </row>
    <row r="46" spans="1:6" x14ac:dyDescent="0.4">
      <c r="A46" t="s">
        <v>15</v>
      </c>
      <c r="B46" s="1">
        <v>2022</v>
      </c>
      <c r="C46" s="11" t="s">
        <v>8</v>
      </c>
      <c r="D46" s="11" t="str">
        <f t="shared" si="0"/>
        <v>Canada2022Marketing</v>
      </c>
      <c r="E46" s="26">
        <v>0.5</v>
      </c>
      <c r="F46" s="26">
        <v>0.2</v>
      </c>
    </row>
    <row r="47" spans="1:6" x14ac:dyDescent="0.4">
      <c r="A47" t="s">
        <v>15</v>
      </c>
      <c r="B47" s="1">
        <v>2023</v>
      </c>
      <c r="C47" s="11" t="s">
        <v>8</v>
      </c>
      <c r="D47" s="11" t="str">
        <f t="shared" si="0"/>
        <v>Canada2023Marketing</v>
      </c>
      <c r="E47" s="26">
        <v>0.70000000000000007</v>
      </c>
      <c r="F47" s="26">
        <v>0.2</v>
      </c>
    </row>
    <row r="48" spans="1:6" x14ac:dyDescent="0.4">
      <c r="A48" t="s">
        <v>15</v>
      </c>
      <c r="B48" s="1">
        <v>2024</v>
      </c>
      <c r="C48" s="11" t="s">
        <v>8</v>
      </c>
      <c r="D48" s="11" t="str">
        <f t="shared" si="0"/>
        <v>Canada2024Marketing</v>
      </c>
      <c r="E48" s="26">
        <v>0.5</v>
      </c>
      <c r="F48" s="26">
        <v>0.2</v>
      </c>
    </row>
    <row r="49" spans="1:6" x14ac:dyDescent="0.4">
      <c r="A49" t="s">
        <v>15</v>
      </c>
      <c r="B49" s="1">
        <v>2025</v>
      </c>
      <c r="C49" s="11" t="s">
        <v>8</v>
      </c>
      <c r="D49" s="11" t="str">
        <f t="shared" si="0"/>
        <v>Canada2025Marketing</v>
      </c>
      <c r="E49" s="26">
        <v>0.5</v>
      </c>
      <c r="F49" s="26">
        <v>0.2</v>
      </c>
    </row>
    <row r="50" spans="1:6" x14ac:dyDescent="0.4">
      <c r="A50" t="s">
        <v>15</v>
      </c>
      <c r="B50" s="1">
        <v>2026</v>
      </c>
      <c r="C50" s="11" t="s">
        <v>8</v>
      </c>
      <c r="D50" s="11" t="str">
        <f t="shared" si="0"/>
        <v>Canada2026Marketing</v>
      </c>
      <c r="E50" s="26">
        <v>0.8</v>
      </c>
      <c r="F50" s="26">
        <v>0.1</v>
      </c>
    </row>
    <row r="51" spans="1:6" x14ac:dyDescent="0.4">
      <c r="A51" t="s">
        <v>15</v>
      </c>
      <c r="B51" s="1">
        <v>2027</v>
      </c>
      <c r="C51" s="11" t="s">
        <v>8</v>
      </c>
      <c r="D51" s="11" t="str">
        <f t="shared" si="0"/>
        <v>Canada2027Marketing</v>
      </c>
      <c r="E51" s="26">
        <v>0.70000000000000007</v>
      </c>
      <c r="F51" s="26">
        <v>0.2</v>
      </c>
    </row>
    <row r="52" spans="1:6" x14ac:dyDescent="0.4">
      <c r="A52" t="s">
        <v>15</v>
      </c>
      <c r="B52" s="1">
        <v>2018</v>
      </c>
      <c r="C52" s="11" t="s">
        <v>9</v>
      </c>
      <c r="D52" s="11" t="str">
        <f t="shared" si="0"/>
        <v>Canada2018Accounting</v>
      </c>
      <c r="E52" s="26">
        <v>0.8</v>
      </c>
      <c r="F52" s="26">
        <v>0.2</v>
      </c>
    </row>
    <row r="53" spans="1:6" x14ac:dyDescent="0.4">
      <c r="A53" t="s">
        <v>15</v>
      </c>
      <c r="B53" s="1">
        <v>2019</v>
      </c>
      <c r="C53" s="11" t="s">
        <v>9</v>
      </c>
      <c r="D53" s="11" t="str">
        <f t="shared" si="0"/>
        <v>Canada2019Accounting</v>
      </c>
      <c r="E53" s="26">
        <v>0.5</v>
      </c>
      <c r="F53" s="26">
        <v>0.2</v>
      </c>
    </row>
    <row r="54" spans="1:6" x14ac:dyDescent="0.4">
      <c r="A54" t="s">
        <v>15</v>
      </c>
      <c r="B54" s="1">
        <v>2020</v>
      </c>
      <c r="C54" s="11" t="s">
        <v>9</v>
      </c>
      <c r="D54" s="11" t="str">
        <f t="shared" si="0"/>
        <v>Canada2020Accounting</v>
      </c>
      <c r="E54" s="26">
        <v>0.70000000000000007</v>
      </c>
      <c r="F54" s="26">
        <v>0.2</v>
      </c>
    </row>
    <row r="55" spans="1:6" x14ac:dyDescent="0.4">
      <c r="A55" t="s">
        <v>15</v>
      </c>
      <c r="B55" s="1">
        <v>2021</v>
      </c>
      <c r="C55" s="11" t="s">
        <v>9</v>
      </c>
      <c r="D55" s="11" t="str">
        <f t="shared" si="0"/>
        <v>Canada2021Accounting</v>
      </c>
      <c r="E55" s="26">
        <v>0.8</v>
      </c>
      <c r="F55" s="26">
        <v>0.2</v>
      </c>
    </row>
    <row r="56" spans="1:6" x14ac:dyDescent="0.4">
      <c r="A56" t="s">
        <v>15</v>
      </c>
      <c r="B56" s="1">
        <v>2022</v>
      </c>
      <c r="C56" s="11" t="s">
        <v>9</v>
      </c>
      <c r="D56" s="11" t="str">
        <f t="shared" si="0"/>
        <v>Canada2022Accounting</v>
      </c>
      <c r="E56" s="26">
        <v>0.5</v>
      </c>
      <c r="F56" s="26">
        <v>0.1</v>
      </c>
    </row>
    <row r="57" spans="1:6" x14ac:dyDescent="0.4">
      <c r="A57" t="s">
        <v>15</v>
      </c>
      <c r="B57" s="1">
        <v>2023</v>
      </c>
      <c r="C57" s="11" t="s">
        <v>9</v>
      </c>
      <c r="D57" s="11" t="str">
        <f t="shared" si="0"/>
        <v>Canada2023Accounting</v>
      </c>
      <c r="E57" s="26">
        <v>0.8</v>
      </c>
      <c r="F57" s="26">
        <v>0.1</v>
      </c>
    </row>
    <row r="58" spans="1:6" x14ac:dyDescent="0.4">
      <c r="A58" t="s">
        <v>15</v>
      </c>
      <c r="B58" s="1">
        <v>2024</v>
      </c>
      <c r="C58" s="11" t="s">
        <v>9</v>
      </c>
      <c r="D58" s="11" t="str">
        <f t="shared" si="0"/>
        <v>Canada2024Accounting</v>
      </c>
      <c r="E58" s="26">
        <v>0.5</v>
      </c>
      <c r="F58" s="26">
        <v>0.1</v>
      </c>
    </row>
    <row r="59" spans="1:6" x14ac:dyDescent="0.4">
      <c r="A59" t="s">
        <v>15</v>
      </c>
      <c r="B59" s="1">
        <v>2025</v>
      </c>
      <c r="C59" s="11" t="s">
        <v>9</v>
      </c>
      <c r="D59" s="11" t="str">
        <f t="shared" si="0"/>
        <v>Canada2025Accounting</v>
      </c>
      <c r="E59" s="26">
        <v>0.5</v>
      </c>
      <c r="F59" s="26">
        <v>0.2</v>
      </c>
    </row>
    <row r="60" spans="1:6" x14ac:dyDescent="0.4">
      <c r="A60" t="s">
        <v>15</v>
      </c>
      <c r="B60" s="1">
        <v>2026</v>
      </c>
      <c r="C60" s="11" t="s">
        <v>9</v>
      </c>
      <c r="D60" s="11" t="str">
        <f t="shared" si="0"/>
        <v>Canada2026Accounting</v>
      </c>
      <c r="E60" s="26">
        <v>0.8</v>
      </c>
      <c r="F60" s="26">
        <v>0.1</v>
      </c>
    </row>
    <row r="61" spans="1:6" x14ac:dyDescent="0.4">
      <c r="A61" t="s">
        <v>15</v>
      </c>
      <c r="B61" s="1">
        <v>2027</v>
      </c>
      <c r="C61" s="11" t="s">
        <v>9</v>
      </c>
      <c r="D61" s="11" t="str">
        <f t="shared" si="0"/>
        <v>Canada2027Accounting</v>
      </c>
      <c r="E61" s="26">
        <v>0.60000000000000009</v>
      </c>
      <c r="F61" s="26">
        <v>0.1</v>
      </c>
    </row>
  </sheetData>
  <pageMargins left="0.7" right="0.7" top="0.75" bottom="0.75" header="0.3" footer="0.3"/>
</worksheet>
</file>

<file path=docMetadata/LabelInfo.xml><?xml version="1.0" encoding="utf-8"?>
<clbl:labelList xmlns:clbl="http://schemas.microsoft.com/office/2020/mipLabelMetadata">
  <clbl:label id="{7bf95229-8871-4865-86fe-21d4a426da58}" enabled="1" method="Standard" siteId="{305675df-dc39-4b66-8034-b8e7a8cb798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Sed, Massimo</cp:lastModifiedBy>
  <dcterms:created xsi:type="dcterms:W3CDTF">2024-01-22T20:20:01Z</dcterms:created>
  <dcterms:modified xsi:type="dcterms:W3CDTF">2024-03-07T10:52:50Z</dcterms:modified>
</cp:coreProperties>
</file>