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шка\Desktop\Рабочий стол 2016\Витаминко\Расходная накладная(для клиентов)\сентябрь\20.09\"/>
    </mc:Choice>
  </mc:AlternateContent>
  <bookViews>
    <workbookView xWindow="240" yWindow="135" windowWidth="20115" windowHeight="697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L32" i="1"/>
  <c r="L81" i="1" s="1"/>
  <c r="L31" i="1"/>
  <c r="L80" i="1" s="1"/>
  <c r="L30" i="1"/>
  <c r="L79" i="1" s="1"/>
  <c r="L29" i="1"/>
  <c r="L78" i="1" s="1"/>
  <c r="L28" i="1"/>
  <c r="L77" i="1" s="1"/>
  <c r="L27" i="1"/>
  <c r="L76" i="1" s="1"/>
  <c r="J32" i="1"/>
  <c r="J81" i="1" s="1"/>
  <c r="J31" i="1"/>
  <c r="J80" i="1" s="1"/>
  <c r="J30" i="1"/>
  <c r="J79" i="1" s="1"/>
  <c r="J29" i="1"/>
  <c r="J78" i="1" s="1"/>
  <c r="J28" i="1"/>
  <c r="J77" i="1" s="1"/>
  <c r="J27" i="1"/>
  <c r="J76" i="1" s="1"/>
  <c r="G27" i="1"/>
  <c r="G28" i="1"/>
  <c r="G29" i="1"/>
  <c r="G30" i="1"/>
  <c r="G31" i="1"/>
  <c r="G32" i="1"/>
  <c r="C32" i="1"/>
  <c r="C81" i="1" s="1"/>
  <c r="C31" i="1"/>
  <c r="C80" i="1" s="1"/>
  <c r="C30" i="1"/>
  <c r="C79" i="1" s="1"/>
  <c r="C29" i="1"/>
  <c r="C78" i="1" s="1"/>
  <c r="C28" i="1"/>
  <c r="C77" i="1" s="1"/>
  <c r="C27" i="1"/>
  <c r="C76" i="1" s="1"/>
  <c r="M31" i="1" l="1"/>
  <c r="M32" i="1"/>
  <c r="M30" i="1" l="1"/>
  <c r="M29" i="1"/>
  <c r="M28" i="1"/>
  <c r="M27" i="1"/>
  <c r="M85" i="1" l="1"/>
  <c r="M84" i="1"/>
  <c r="M36" i="1"/>
  <c r="M35" i="1"/>
  <c r="J70" i="1"/>
  <c r="C14" i="1" l="1"/>
  <c r="J14" i="1"/>
  <c r="L14" i="1"/>
  <c r="M3" i="1" l="1"/>
  <c r="J69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J68" i="1"/>
  <c r="J67" i="1"/>
  <c r="J66" i="1"/>
  <c r="J65" i="1"/>
  <c r="J64" i="1"/>
  <c r="J63" i="1"/>
  <c r="J62" i="1"/>
  <c r="J75" i="1"/>
  <c r="J74" i="1"/>
  <c r="J73" i="1"/>
  <c r="J72" i="1"/>
  <c r="J71" i="1"/>
  <c r="G74" i="1"/>
  <c r="G73" i="1"/>
  <c r="G72" i="1"/>
  <c r="G71" i="1"/>
  <c r="C75" i="1"/>
  <c r="C74" i="1"/>
  <c r="C73" i="1"/>
  <c r="C72" i="1"/>
  <c r="C71" i="1"/>
  <c r="G70" i="1"/>
  <c r="G69" i="1"/>
  <c r="G68" i="1"/>
  <c r="G67" i="1"/>
  <c r="G66" i="1"/>
  <c r="G65" i="1"/>
  <c r="G64" i="1"/>
  <c r="G63" i="1"/>
  <c r="G62" i="1"/>
  <c r="C70" i="1"/>
  <c r="C69" i="1"/>
  <c r="C68" i="1"/>
  <c r="C67" i="1"/>
  <c r="C66" i="1"/>
  <c r="C65" i="1"/>
  <c r="C64" i="1"/>
  <c r="C63" i="1"/>
  <c r="C62" i="1"/>
  <c r="E56" i="1"/>
  <c r="D54" i="1"/>
  <c r="K51" i="1"/>
  <c r="L50" i="1"/>
  <c r="K50" i="1"/>
  <c r="I50" i="1"/>
  <c r="F50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G26" i="1"/>
  <c r="G25" i="1"/>
  <c r="G24" i="1"/>
  <c r="G23" i="1"/>
  <c r="G22" i="1"/>
  <c r="G21" i="1"/>
  <c r="G20" i="1"/>
  <c r="G19" i="1"/>
  <c r="G18" i="1"/>
  <c r="G17" i="1"/>
  <c r="G16" i="1"/>
  <c r="G14" i="1"/>
  <c r="G15" i="1"/>
  <c r="G13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K4" i="1"/>
  <c r="I3" i="1"/>
  <c r="K3" i="1"/>
  <c r="D7" i="1"/>
  <c r="F3" i="1"/>
  <c r="E9" i="1" s="1"/>
  <c r="J34" i="1" l="1"/>
  <c r="J83" i="1" s="1"/>
  <c r="D52" i="1"/>
  <c r="M26" i="1" l="1"/>
  <c r="M23" i="1" l="1"/>
  <c r="M79" i="1"/>
  <c r="M72" i="1"/>
  <c r="M80" i="1"/>
  <c r="M73" i="1"/>
  <c r="M24" i="1"/>
  <c r="M81" i="1"/>
  <c r="M25" i="1"/>
  <c r="M74" i="1"/>
  <c r="M22" i="1" l="1"/>
  <c r="M71" i="1"/>
  <c r="M78" i="1"/>
  <c r="M21" i="1"/>
  <c r="M77" i="1"/>
  <c r="M70" i="1"/>
  <c r="M76" i="1" l="1"/>
  <c r="M20" i="1"/>
  <c r="M69" i="1"/>
  <c r="M67" i="1" l="1"/>
  <c r="M18" i="1"/>
  <c r="M19" i="1"/>
  <c r="M68" i="1"/>
  <c r="M75" i="1"/>
  <c r="M66" i="1"/>
  <c r="M17" i="1"/>
  <c r="M14" i="1" l="1"/>
  <c r="M63" i="1"/>
  <c r="M16" i="1"/>
  <c r="M65" i="1"/>
  <c r="M64" i="1"/>
  <c r="M15" i="1"/>
  <c r="M13" i="1" l="1"/>
  <c r="M62" i="1"/>
  <c r="M34" i="1" l="1"/>
  <c r="M83" i="1"/>
  <c r="M86" i="1" l="1"/>
  <c r="M37" i="1"/>
</calcChain>
</file>

<file path=xl/sharedStrings.xml><?xml version="1.0" encoding="utf-8"?>
<sst xmlns="http://schemas.openxmlformats.org/spreadsheetml/2006/main" count="53" uniqueCount="26">
  <si>
    <t>НАКЛАДНАЯ</t>
  </si>
  <si>
    <t xml:space="preserve">№ </t>
  </si>
  <si>
    <t xml:space="preserve">от </t>
  </si>
  <si>
    <t>2016 г</t>
  </si>
  <si>
    <t>Отправитель:</t>
  </si>
  <si>
    <t>Получатель:</t>
  </si>
  <si>
    <t xml:space="preserve"> Заказ № </t>
  </si>
  <si>
    <t>№</t>
  </si>
  <si>
    <t>Наименование товара</t>
  </si>
  <si>
    <t>Ед. изм.</t>
  </si>
  <si>
    <t>Количество</t>
  </si>
  <si>
    <t xml:space="preserve">Цена, </t>
  </si>
  <si>
    <t xml:space="preserve">Сумма, </t>
  </si>
  <si>
    <t>п/п</t>
  </si>
  <si>
    <t>грн. коп.</t>
  </si>
  <si>
    <t>Всего</t>
  </si>
  <si>
    <t>ВСЕГО К ОПЛАТЕ</t>
  </si>
  <si>
    <t xml:space="preserve">Доставил  </t>
  </si>
  <si>
    <t xml:space="preserve">_____________________________________     _____________________    </t>
  </si>
  <si>
    <t>(курьер)</t>
  </si>
  <si>
    <t xml:space="preserve">          (подпись)</t>
  </si>
  <si>
    <t xml:space="preserve">Получил  </t>
  </si>
  <si>
    <t>(клиент)</t>
  </si>
  <si>
    <t xml:space="preserve">     (подпись)</t>
  </si>
  <si>
    <t>Интернет-рынок "Vitaminko.com.ua"</t>
  </si>
  <si>
    <t>Для Вас и Вашей семьи!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</si>
</sst>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charset val="204"/>
      <scheme val="minor"/>
    </font>
    <font>
      <sz val="12"/>
      <name val="Courier New CYR"/>
      <charset val="204"/>
    </font>
    <font>
      <u/>
      <sz val="9.1999999999999993"/>
      <color indexed="12"/>
      <name val="Arial"/>
      <family val="2"/>
      <charset val="204"/>
    </font>
    <font>
      <b/>
      <u/>
      <sz val="12"/>
      <color indexed="12"/>
      <name val="Courier New CYR"/>
      <charset val="204"/>
    </font>
    <font>
      <b/>
      <sz val="12"/>
      <name val="Courier New CYR"/>
      <charset val="204"/>
    </font>
    <font>
      <sz val="12"/>
      <color theme="1"/>
      <name val="Arimo"/>
    </font>
    <font>
      <sz val="12"/>
      <name val="Arimo"/>
      <charset val="204"/>
    </font>
    <font>
      <b/>
      <sz val="12"/>
      <name val="Arimo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u/>
      <sz val="12"/>
      <color rgb="FF000000"/>
      <name val="Arial"/>
      <family val="2"/>
      <charset val="204"/>
    </font>
    <font>
      <sz val="12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2" borderId="0" xfId="0" applyFont="1" applyFill="1"/>
    <xf numFmtId="0" fontId="3" fillId="0" borderId="0" xfId="1" applyFont="1" applyAlignment="1" applyProtection="1">
      <alignment horizontal="left" vertical="center" indent="1"/>
    </xf>
    <xf numFmtId="0" fontId="4" fillId="2" borderId="0" xfId="0" applyFont="1" applyFill="1"/>
    <xf numFmtId="0" fontId="3" fillId="2" borderId="0" xfId="1" applyFont="1" applyFill="1" applyAlignment="1" applyProtection="1"/>
    <xf numFmtId="0" fontId="4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20" fontId="1" fillId="2" borderId="0" xfId="0" applyNumberFormat="1" applyFont="1" applyFill="1"/>
    <xf numFmtId="0" fontId="4" fillId="2" borderId="4" xfId="0" applyFont="1" applyFill="1" applyBorder="1"/>
    <xf numFmtId="0" fontId="1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1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/>
    <xf numFmtId="2" fontId="4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4" fillId="2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/>
    <xf numFmtId="2" fontId="4" fillId="2" borderId="0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49" fontId="8" fillId="0" borderId="0" xfId="0" applyNumberFormat="1" applyFont="1"/>
    <xf numFmtId="0" fontId="10" fillId="0" borderId="0" xfId="0" applyFont="1"/>
    <xf numFmtId="0" fontId="11" fillId="2" borderId="4" xfId="0" applyFont="1" applyFill="1" applyBorder="1"/>
    <xf numFmtId="0" fontId="4" fillId="2" borderId="1" xfId="0" applyFont="1" applyFill="1" applyBorder="1"/>
    <xf numFmtId="0" fontId="8" fillId="0" borderId="0" xfId="0" applyFont="1"/>
    <xf numFmtId="0" fontId="5" fillId="0" borderId="0" xfId="0" applyFont="1"/>
    <xf numFmtId="0" fontId="4" fillId="2" borderId="0" xfId="0" applyFont="1" applyFill="1" applyBorder="1"/>
    <xf numFmtId="0" fontId="12" fillId="0" borderId="0" xfId="0" applyFont="1"/>
    <xf numFmtId="0" fontId="8" fillId="3" borderId="1" xfId="0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0" fontId="9" fillId="2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85!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F4">
            <v>1285</v>
          </cell>
          <cell r="I4">
            <v>20</v>
          </cell>
          <cell r="K4" t="str">
            <v>сентября</v>
          </cell>
          <cell r="L4">
            <v>2016</v>
          </cell>
          <cell r="M4">
            <v>0.35416666666666669</v>
          </cell>
        </row>
        <row r="8">
          <cell r="D8" t="str">
            <v>Ольга Серова,380939186878,Шевченковский район, ул. Лысенко, дом 4, офис "Поехали с нами"</v>
          </cell>
        </row>
        <row r="11">
          <cell r="E11">
            <v>1285</v>
          </cell>
        </row>
        <row r="15">
          <cell r="C15" t="str">
            <v>Бананы</v>
          </cell>
          <cell r="G15" t="str">
            <v>кг</v>
          </cell>
          <cell r="J15">
            <v>1</v>
          </cell>
          <cell r="L15">
            <v>45.5</v>
          </cell>
          <cell r="M15">
            <v>45.5</v>
          </cell>
        </row>
        <row r="16">
          <cell r="C16" t="str">
            <v>Виноград</v>
          </cell>
          <cell r="G16" t="str">
            <v>кг</v>
          </cell>
          <cell r="J16">
            <v>1</v>
          </cell>
          <cell r="L16">
            <v>59</v>
          </cell>
          <cell r="M16">
            <v>59</v>
          </cell>
        </row>
        <row r="17">
          <cell r="C17" t="str">
            <v>Слива</v>
          </cell>
          <cell r="G17" t="str">
            <v>кг</v>
          </cell>
          <cell r="J17">
            <v>1</v>
          </cell>
          <cell r="L17">
            <v>21</v>
          </cell>
          <cell r="M17">
            <v>21</v>
          </cell>
        </row>
        <row r="18">
          <cell r="C18" t="str">
            <v>Яблоко красное</v>
          </cell>
          <cell r="G18" t="str">
            <v>кг</v>
          </cell>
          <cell r="J18">
            <v>1</v>
          </cell>
          <cell r="L18">
            <v>18</v>
          </cell>
          <cell r="M18">
            <v>18</v>
          </cell>
        </row>
        <row r="19">
          <cell r="C19" t="str">
            <v>Кабачки</v>
          </cell>
          <cell r="G19" t="str">
            <v>кг</v>
          </cell>
          <cell r="J19">
            <v>1</v>
          </cell>
          <cell r="L19">
            <v>10.5</v>
          </cell>
          <cell r="M19">
            <v>10.5</v>
          </cell>
        </row>
        <row r="20">
          <cell r="C20" t="str">
            <v>Капуста белокачанная</v>
          </cell>
          <cell r="G20" t="str">
            <v>кг</v>
          </cell>
          <cell r="J20">
            <v>3</v>
          </cell>
          <cell r="L20">
            <v>6.8</v>
          </cell>
          <cell r="M20">
            <v>20.399999999999999</v>
          </cell>
        </row>
        <row r="21">
          <cell r="C21" t="str">
            <v>Капуста Брокколи</v>
          </cell>
          <cell r="G21" t="str">
            <v>кг</v>
          </cell>
          <cell r="J21">
            <v>1</v>
          </cell>
          <cell r="L21">
            <v>59</v>
          </cell>
          <cell r="M21">
            <v>59</v>
          </cell>
        </row>
        <row r="22">
          <cell r="C22" t="str">
            <v>Картофель</v>
          </cell>
          <cell r="G22" t="str">
            <v>кг</v>
          </cell>
          <cell r="J22">
            <v>3</v>
          </cell>
          <cell r="L22">
            <v>7.5</v>
          </cell>
          <cell r="M22">
            <v>22.5</v>
          </cell>
        </row>
        <row r="23">
          <cell r="C23" t="str">
            <v>Лук репчатый</v>
          </cell>
          <cell r="G23" t="str">
            <v>кг</v>
          </cell>
          <cell r="J23">
            <v>1</v>
          </cell>
          <cell r="L23">
            <v>7</v>
          </cell>
          <cell r="M23">
            <v>7</v>
          </cell>
        </row>
        <row r="24">
          <cell r="C24" t="str">
            <v>Морковь</v>
          </cell>
          <cell r="G24" t="str">
            <v>кг</v>
          </cell>
          <cell r="J24">
            <v>1</v>
          </cell>
          <cell r="L24">
            <v>9.5</v>
          </cell>
          <cell r="M24">
            <v>9.5</v>
          </cell>
        </row>
        <row r="25">
          <cell r="C25" t="str">
            <v>Огурцы корнеплодные</v>
          </cell>
          <cell r="G25" t="str">
            <v>кг</v>
          </cell>
          <cell r="J25">
            <v>1</v>
          </cell>
          <cell r="L25">
            <v>22.8</v>
          </cell>
          <cell r="M25">
            <v>22.8</v>
          </cell>
        </row>
        <row r="26">
          <cell r="C26" t="str">
            <v>Перец красный сладкий</v>
          </cell>
          <cell r="G26" t="str">
            <v>кг</v>
          </cell>
          <cell r="J26">
            <v>1</v>
          </cell>
          <cell r="L26">
            <v>36</v>
          </cell>
          <cell r="M26">
            <v>36</v>
          </cell>
        </row>
        <row r="27">
          <cell r="C27" t="str">
            <v>Помидоры красные</v>
          </cell>
          <cell r="G27" t="str">
            <v>кг</v>
          </cell>
          <cell r="J27">
            <v>1</v>
          </cell>
          <cell r="L27">
            <v>20.5</v>
          </cell>
          <cell r="M27">
            <v>20.5</v>
          </cell>
        </row>
        <row r="28">
          <cell r="C28" t="str">
            <v>Цветная капуста</v>
          </cell>
          <cell r="G28" t="str">
            <v>кг</v>
          </cell>
          <cell r="J28">
            <v>1</v>
          </cell>
          <cell r="L28">
            <v>37.5</v>
          </cell>
          <cell r="M28">
            <v>37.5</v>
          </cell>
        </row>
        <row r="29">
          <cell r="C29" t="str">
            <v>Чеснок</v>
          </cell>
          <cell r="J29">
            <v>0.3</v>
          </cell>
          <cell r="L29">
            <v>80</v>
          </cell>
        </row>
        <row r="30">
          <cell r="C30" t="str">
            <v>Лук зеленый</v>
          </cell>
          <cell r="J30">
            <v>0.15</v>
          </cell>
          <cell r="L30">
            <v>120</v>
          </cell>
        </row>
        <row r="31">
          <cell r="C31" t="str">
            <v xml:space="preserve">Петрушка </v>
          </cell>
          <cell r="J31">
            <v>0.1</v>
          </cell>
          <cell r="L31">
            <v>110</v>
          </cell>
        </row>
        <row r="32">
          <cell r="C32" t="str">
            <v>Укроп</v>
          </cell>
          <cell r="J32">
            <v>0.1</v>
          </cell>
          <cell r="L32">
            <v>110</v>
          </cell>
        </row>
        <row r="33">
          <cell r="C33" t="str">
            <v>Подарок "Яблоко элитное"</v>
          </cell>
          <cell r="J33">
            <v>2</v>
          </cell>
          <cell r="L33">
            <v>0</v>
          </cell>
        </row>
        <row r="36">
          <cell r="M36">
            <v>453.2</v>
          </cell>
        </row>
        <row r="39">
          <cell r="M39">
            <v>453.2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94"/>
  <sheetViews>
    <sheetView tabSelected="1" topLeftCell="A51" zoomScaleNormal="100" workbookViewId="0">
      <selection activeCell="D54" sqref="D54"/>
    </sheetView>
  </sheetViews>
  <sheetFormatPr defaultRowHeight="15.75"/>
  <cols>
    <col min="1" max="1" width="8.75" style="1" customWidth="1"/>
    <col min="2" max="2" width="9.125" style="1"/>
    <col min="3" max="3" width="9" style="1" customWidth="1"/>
    <col min="4" max="4" width="15.25" style="1" customWidth="1"/>
    <col min="5" max="5" width="12.875" style="1" customWidth="1"/>
    <col min="6" max="6" width="23.375" style="1" customWidth="1"/>
    <col min="7" max="7" width="3.625" style="1" customWidth="1"/>
    <col min="8" max="8" width="2.125" style="1" customWidth="1"/>
    <col min="9" max="9" width="6.25" style="1" customWidth="1"/>
    <col min="10" max="10" width="9" style="1" customWidth="1"/>
    <col min="11" max="11" width="13.75" style="1" customWidth="1"/>
    <col min="12" max="12" width="18" style="1" customWidth="1"/>
    <col min="13" max="13" width="23.625" style="1" customWidth="1"/>
    <col min="14" max="14" width="9.125" style="20"/>
    <col min="15" max="256" width="9.125" style="1"/>
    <col min="257" max="257" width="8.75" style="1" customWidth="1"/>
    <col min="258" max="258" width="9.125" style="1"/>
    <col min="259" max="259" width="11.875" style="1" customWidth="1"/>
    <col min="260" max="260" width="15.625" style="1" customWidth="1"/>
    <col min="261" max="261" width="6.375" style="1" customWidth="1"/>
    <col min="262" max="262" width="18.25" style="1" customWidth="1"/>
    <col min="263" max="263" width="3.625" style="1" customWidth="1"/>
    <col min="264" max="264" width="2.125" style="1" customWidth="1"/>
    <col min="265" max="265" width="6.25" style="1" customWidth="1"/>
    <col min="266" max="266" width="3.375" style="1" customWidth="1"/>
    <col min="267" max="267" width="13.75" style="1" customWidth="1"/>
    <col min="268" max="268" width="14.25" style="1" customWidth="1"/>
    <col min="269" max="269" width="19.125" style="1" customWidth="1"/>
    <col min="270" max="512" width="9.125" style="1"/>
    <col min="513" max="513" width="8.75" style="1" customWidth="1"/>
    <col min="514" max="514" width="9.125" style="1"/>
    <col min="515" max="515" width="11.875" style="1" customWidth="1"/>
    <col min="516" max="516" width="15.625" style="1" customWidth="1"/>
    <col min="517" max="517" width="6.375" style="1" customWidth="1"/>
    <col min="518" max="518" width="18.25" style="1" customWidth="1"/>
    <col min="519" max="519" width="3.625" style="1" customWidth="1"/>
    <col min="520" max="520" width="2.125" style="1" customWidth="1"/>
    <col min="521" max="521" width="6.25" style="1" customWidth="1"/>
    <col min="522" max="522" width="3.375" style="1" customWidth="1"/>
    <col min="523" max="523" width="13.75" style="1" customWidth="1"/>
    <col min="524" max="524" width="14.25" style="1" customWidth="1"/>
    <col min="525" max="525" width="19.125" style="1" customWidth="1"/>
    <col min="526" max="768" width="9.125" style="1"/>
    <col min="769" max="769" width="8.75" style="1" customWidth="1"/>
    <col min="770" max="770" width="9.125" style="1"/>
    <col min="771" max="771" width="11.875" style="1" customWidth="1"/>
    <col min="772" max="772" width="15.625" style="1" customWidth="1"/>
    <col min="773" max="773" width="6.375" style="1" customWidth="1"/>
    <col min="774" max="774" width="18.25" style="1" customWidth="1"/>
    <col min="775" max="775" width="3.625" style="1" customWidth="1"/>
    <col min="776" max="776" width="2.125" style="1" customWidth="1"/>
    <col min="777" max="777" width="6.25" style="1" customWidth="1"/>
    <col min="778" max="778" width="3.375" style="1" customWidth="1"/>
    <col min="779" max="779" width="13.75" style="1" customWidth="1"/>
    <col min="780" max="780" width="14.25" style="1" customWidth="1"/>
    <col min="781" max="781" width="19.125" style="1" customWidth="1"/>
    <col min="782" max="1024" width="9.125" style="1"/>
    <col min="1025" max="1025" width="8.75" style="1" customWidth="1"/>
    <col min="1026" max="1026" width="9.125" style="1"/>
    <col min="1027" max="1027" width="11.875" style="1" customWidth="1"/>
    <col min="1028" max="1028" width="15.625" style="1" customWidth="1"/>
    <col min="1029" max="1029" width="6.375" style="1" customWidth="1"/>
    <col min="1030" max="1030" width="18.25" style="1" customWidth="1"/>
    <col min="1031" max="1031" width="3.625" style="1" customWidth="1"/>
    <col min="1032" max="1032" width="2.125" style="1" customWidth="1"/>
    <col min="1033" max="1033" width="6.25" style="1" customWidth="1"/>
    <col min="1034" max="1034" width="3.375" style="1" customWidth="1"/>
    <col min="1035" max="1035" width="13.75" style="1" customWidth="1"/>
    <col min="1036" max="1036" width="14.25" style="1" customWidth="1"/>
    <col min="1037" max="1037" width="19.125" style="1" customWidth="1"/>
    <col min="1038" max="1280" width="9.125" style="1"/>
    <col min="1281" max="1281" width="8.75" style="1" customWidth="1"/>
    <col min="1282" max="1282" width="9.125" style="1"/>
    <col min="1283" max="1283" width="11.875" style="1" customWidth="1"/>
    <col min="1284" max="1284" width="15.625" style="1" customWidth="1"/>
    <col min="1285" max="1285" width="6.375" style="1" customWidth="1"/>
    <col min="1286" max="1286" width="18.25" style="1" customWidth="1"/>
    <col min="1287" max="1287" width="3.625" style="1" customWidth="1"/>
    <col min="1288" max="1288" width="2.125" style="1" customWidth="1"/>
    <col min="1289" max="1289" width="6.25" style="1" customWidth="1"/>
    <col min="1290" max="1290" width="3.375" style="1" customWidth="1"/>
    <col min="1291" max="1291" width="13.75" style="1" customWidth="1"/>
    <col min="1292" max="1292" width="14.25" style="1" customWidth="1"/>
    <col min="1293" max="1293" width="19.125" style="1" customWidth="1"/>
    <col min="1294" max="1536" width="9.125" style="1"/>
    <col min="1537" max="1537" width="8.75" style="1" customWidth="1"/>
    <col min="1538" max="1538" width="9.125" style="1"/>
    <col min="1539" max="1539" width="11.875" style="1" customWidth="1"/>
    <col min="1540" max="1540" width="15.625" style="1" customWidth="1"/>
    <col min="1541" max="1541" width="6.375" style="1" customWidth="1"/>
    <col min="1542" max="1542" width="18.25" style="1" customWidth="1"/>
    <col min="1543" max="1543" width="3.625" style="1" customWidth="1"/>
    <col min="1544" max="1544" width="2.125" style="1" customWidth="1"/>
    <col min="1545" max="1545" width="6.25" style="1" customWidth="1"/>
    <col min="1546" max="1546" width="3.375" style="1" customWidth="1"/>
    <col min="1547" max="1547" width="13.75" style="1" customWidth="1"/>
    <col min="1548" max="1548" width="14.25" style="1" customWidth="1"/>
    <col min="1549" max="1549" width="19.125" style="1" customWidth="1"/>
    <col min="1550" max="1792" width="9.125" style="1"/>
    <col min="1793" max="1793" width="8.75" style="1" customWidth="1"/>
    <col min="1794" max="1794" width="9.125" style="1"/>
    <col min="1795" max="1795" width="11.875" style="1" customWidth="1"/>
    <col min="1796" max="1796" width="15.625" style="1" customWidth="1"/>
    <col min="1797" max="1797" width="6.375" style="1" customWidth="1"/>
    <col min="1798" max="1798" width="18.25" style="1" customWidth="1"/>
    <col min="1799" max="1799" width="3.625" style="1" customWidth="1"/>
    <col min="1800" max="1800" width="2.125" style="1" customWidth="1"/>
    <col min="1801" max="1801" width="6.25" style="1" customWidth="1"/>
    <col min="1802" max="1802" width="3.375" style="1" customWidth="1"/>
    <col min="1803" max="1803" width="13.75" style="1" customWidth="1"/>
    <col min="1804" max="1804" width="14.25" style="1" customWidth="1"/>
    <col min="1805" max="1805" width="19.125" style="1" customWidth="1"/>
    <col min="1806" max="2048" width="9.125" style="1"/>
    <col min="2049" max="2049" width="8.75" style="1" customWidth="1"/>
    <col min="2050" max="2050" width="9.125" style="1"/>
    <col min="2051" max="2051" width="11.875" style="1" customWidth="1"/>
    <col min="2052" max="2052" width="15.625" style="1" customWidth="1"/>
    <col min="2053" max="2053" width="6.375" style="1" customWidth="1"/>
    <col min="2054" max="2054" width="18.25" style="1" customWidth="1"/>
    <col min="2055" max="2055" width="3.625" style="1" customWidth="1"/>
    <col min="2056" max="2056" width="2.125" style="1" customWidth="1"/>
    <col min="2057" max="2057" width="6.25" style="1" customWidth="1"/>
    <col min="2058" max="2058" width="3.375" style="1" customWidth="1"/>
    <col min="2059" max="2059" width="13.75" style="1" customWidth="1"/>
    <col min="2060" max="2060" width="14.25" style="1" customWidth="1"/>
    <col min="2061" max="2061" width="19.125" style="1" customWidth="1"/>
    <col min="2062" max="2304" width="9.125" style="1"/>
    <col min="2305" max="2305" width="8.75" style="1" customWidth="1"/>
    <col min="2306" max="2306" width="9.125" style="1"/>
    <col min="2307" max="2307" width="11.875" style="1" customWidth="1"/>
    <col min="2308" max="2308" width="15.625" style="1" customWidth="1"/>
    <col min="2309" max="2309" width="6.375" style="1" customWidth="1"/>
    <col min="2310" max="2310" width="18.25" style="1" customWidth="1"/>
    <col min="2311" max="2311" width="3.625" style="1" customWidth="1"/>
    <col min="2312" max="2312" width="2.125" style="1" customWidth="1"/>
    <col min="2313" max="2313" width="6.25" style="1" customWidth="1"/>
    <col min="2314" max="2314" width="3.375" style="1" customWidth="1"/>
    <col min="2315" max="2315" width="13.75" style="1" customWidth="1"/>
    <col min="2316" max="2316" width="14.25" style="1" customWidth="1"/>
    <col min="2317" max="2317" width="19.125" style="1" customWidth="1"/>
    <col min="2318" max="2560" width="9.125" style="1"/>
    <col min="2561" max="2561" width="8.75" style="1" customWidth="1"/>
    <col min="2562" max="2562" width="9.125" style="1"/>
    <col min="2563" max="2563" width="11.875" style="1" customWidth="1"/>
    <col min="2564" max="2564" width="15.625" style="1" customWidth="1"/>
    <col min="2565" max="2565" width="6.375" style="1" customWidth="1"/>
    <col min="2566" max="2566" width="18.25" style="1" customWidth="1"/>
    <col min="2567" max="2567" width="3.625" style="1" customWidth="1"/>
    <col min="2568" max="2568" width="2.125" style="1" customWidth="1"/>
    <col min="2569" max="2569" width="6.25" style="1" customWidth="1"/>
    <col min="2570" max="2570" width="3.375" style="1" customWidth="1"/>
    <col min="2571" max="2571" width="13.75" style="1" customWidth="1"/>
    <col min="2572" max="2572" width="14.25" style="1" customWidth="1"/>
    <col min="2573" max="2573" width="19.125" style="1" customWidth="1"/>
    <col min="2574" max="2816" width="9.125" style="1"/>
    <col min="2817" max="2817" width="8.75" style="1" customWidth="1"/>
    <col min="2818" max="2818" width="9.125" style="1"/>
    <col min="2819" max="2819" width="11.875" style="1" customWidth="1"/>
    <col min="2820" max="2820" width="15.625" style="1" customWidth="1"/>
    <col min="2821" max="2821" width="6.375" style="1" customWidth="1"/>
    <col min="2822" max="2822" width="18.25" style="1" customWidth="1"/>
    <col min="2823" max="2823" width="3.625" style="1" customWidth="1"/>
    <col min="2824" max="2824" width="2.125" style="1" customWidth="1"/>
    <col min="2825" max="2825" width="6.25" style="1" customWidth="1"/>
    <col min="2826" max="2826" width="3.375" style="1" customWidth="1"/>
    <col min="2827" max="2827" width="13.75" style="1" customWidth="1"/>
    <col min="2828" max="2828" width="14.25" style="1" customWidth="1"/>
    <col min="2829" max="2829" width="19.125" style="1" customWidth="1"/>
    <col min="2830" max="3072" width="9.125" style="1"/>
    <col min="3073" max="3073" width="8.75" style="1" customWidth="1"/>
    <col min="3074" max="3074" width="9.125" style="1"/>
    <col min="3075" max="3075" width="11.875" style="1" customWidth="1"/>
    <col min="3076" max="3076" width="15.625" style="1" customWidth="1"/>
    <col min="3077" max="3077" width="6.375" style="1" customWidth="1"/>
    <col min="3078" max="3078" width="18.25" style="1" customWidth="1"/>
    <col min="3079" max="3079" width="3.625" style="1" customWidth="1"/>
    <col min="3080" max="3080" width="2.125" style="1" customWidth="1"/>
    <col min="3081" max="3081" width="6.25" style="1" customWidth="1"/>
    <col min="3082" max="3082" width="3.375" style="1" customWidth="1"/>
    <col min="3083" max="3083" width="13.75" style="1" customWidth="1"/>
    <col min="3084" max="3084" width="14.25" style="1" customWidth="1"/>
    <col min="3085" max="3085" width="19.125" style="1" customWidth="1"/>
    <col min="3086" max="3328" width="9.125" style="1"/>
    <col min="3329" max="3329" width="8.75" style="1" customWidth="1"/>
    <col min="3330" max="3330" width="9.125" style="1"/>
    <col min="3331" max="3331" width="11.875" style="1" customWidth="1"/>
    <col min="3332" max="3332" width="15.625" style="1" customWidth="1"/>
    <col min="3333" max="3333" width="6.375" style="1" customWidth="1"/>
    <col min="3334" max="3334" width="18.25" style="1" customWidth="1"/>
    <col min="3335" max="3335" width="3.625" style="1" customWidth="1"/>
    <col min="3336" max="3336" width="2.125" style="1" customWidth="1"/>
    <col min="3337" max="3337" width="6.25" style="1" customWidth="1"/>
    <col min="3338" max="3338" width="3.375" style="1" customWidth="1"/>
    <col min="3339" max="3339" width="13.75" style="1" customWidth="1"/>
    <col min="3340" max="3340" width="14.25" style="1" customWidth="1"/>
    <col min="3341" max="3341" width="19.125" style="1" customWidth="1"/>
    <col min="3342" max="3584" width="9.125" style="1"/>
    <col min="3585" max="3585" width="8.75" style="1" customWidth="1"/>
    <col min="3586" max="3586" width="9.125" style="1"/>
    <col min="3587" max="3587" width="11.875" style="1" customWidth="1"/>
    <col min="3588" max="3588" width="15.625" style="1" customWidth="1"/>
    <col min="3589" max="3589" width="6.375" style="1" customWidth="1"/>
    <col min="3590" max="3590" width="18.25" style="1" customWidth="1"/>
    <col min="3591" max="3591" width="3.625" style="1" customWidth="1"/>
    <col min="3592" max="3592" width="2.125" style="1" customWidth="1"/>
    <col min="3593" max="3593" width="6.25" style="1" customWidth="1"/>
    <col min="3594" max="3594" width="3.375" style="1" customWidth="1"/>
    <col min="3595" max="3595" width="13.75" style="1" customWidth="1"/>
    <col min="3596" max="3596" width="14.25" style="1" customWidth="1"/>
    <col min="3597" max="3597" width="19.125" style="1" customWidth="1"/>
    <col min="3598" max="3840" width="9.125" style="1"/>
    <col min="3841" max="3841" width="8.75" style="1" customWidth="1"/>
    <col min="3842" max="3842" width="9.125" style="1"/>
    <col min="3843" max="3843" width="11.875" style="1" customWidth="1"/>
    <col min="3844" max="3844" width="15.625" style="1" customWidth="1"/>
    <col min="3845" max="3845" width="6.375" style="1" customWidth="1"/>
    <col min="3846" max="3846" width="18.25" style="1" customWidth="1"/>
    <col min="3847" max="3847" width="3.625" style="1" customWidth="1"/>
    <col min="3848" max="3848" width="2.125" style="1" customWidth="1"/>
    <col min="3849" max="3849" width="6.25" style="1" customWidth="1"/>
    <col min="3850" max="3850" width="3.375" style="1" customWidth="1"/>
    <col min="3851" max="3851" width="13.75" style="1" customWidth="1"/>
    <col min="3852" max="3852" width="14.25" style="1" customWidth="1"/>
    <col min="3853" max="3853" width="19.125" style="1" customWidth="1"/>
    <col min="3854" max="4096" width="9.125" style="1"/>
    <col min="4097" max="4097" width="8.75" style="1" customWidth="1"/>
    <col min="4098" max="4098" width="9.125" style="1"/>
    <col min="4099" max="4099" width="11.875" style="1" customWidth="1"/>
    <col min="4100" max="4100" width="15.625" style="1" customWidth="1"/>
    <col min="4101" max="4101" width="6.375" style="1" customWidth="1"/>
    <col min="4102" max="4102" width="18.25" style="1" customWidth="1"/>
    <col min="4103" max="4103" width="3.625" style="1" customWidth="1"/>
    <col min="4104" max="4104" width="2.125" style="1" customWidth="1"/>
    <col min="4105" max="4105" width="6.25" style="1" customWidth="1"/>
    <col min="4106" max="4106" width="3.375" style="1" customWidth="1"/>
    <col min="4107" max="4107" width="13.75" style="1" customWidth="1"/>
    <col min="4108" max="4108" width="14.25" style="1" customWidth="1"/>
    <col min="4109" max="4109" width="19.125" style="1" customWidth="1"/>
    <col min="4110" max="4352" width="9.125" style="1"/>
    <col min="4353" max="4353" width="8.75" style="1" customWidth="1"/>
    <col min="4354" max="4354" width="9.125" style="1"/>
    <col min="4355" max="4355" width="11.875" style="1" customWidth="1"/>
    <col min="4356" max="4356" width="15.625" style="1" customWidth="1"/>
    <col min="4357" max="4357" width="6.375" style="1" customWidth="1"/>
    <col min="4358" max="4358" width="18.25" style="1" customWidth="1"/>
    <col min="4359" max="4359" width="3.625" style="1" customWidth="1"/>
    <col min="4360" max="4360" width="2.125" style="1" customWidth="1"/>
    <col min="4361" max="4361" width="6.25" style="1" customWidth="1"/>
    <col min="4362" max="4362" width="3.375" style="1" customWidth="1"/>
    <col min="4363" max="4363" width="13.75" style="1" customWidth="1"/>
    <col min="4364" max="4364" width="14.25" style="1" customWidth="1"/>
    <col min="4365" max="4365" width="19.125" style="1" customWidth="1"/>
    <col min="4366" max="4608" width="9.125" style="1"/>
    <col min="4609" max="4609" width="8.75" style="1" customWidth="1"/>
    <col min="4610" max="4610" width="9.125" style="1"/>
    <col min="4611" max="4611" width="11.875" style="1" customWidth="1"/>
    <col min="4612" max="4612" width="15.625" style="1" customWidth="1"/>
    <col min="4613" max="4613" width="6.375" style="1" customWidth="1"/>
    <col min="4614" max="4614" width="18.25" style="1" customWidth="1"/>
    <col min="4615" max="4615" width="3.625" style="1" customWidth="1"/>
    <col min="4616" max="4616" width="2.125" style="1" customWidth="1"/>
    <col min="4617" max="4617" width="6.25" style="1" customWidth="1"/>
    <col min="4618" max="4618" width="3.375" style="1" customWidth="1"/>
    <col min="4619" max="4619" width="13.75" style="1" customWidth="1"/>
    <col min="4620" max="4620" width="14.25" style="1" customWidth="1"/>
    <col min="4621" max="4621" width="19.125" style="1" customWidth="1"/>
    <col min="4622" max="4864" width="9.125" style="1"/>
    <col min="4865" max="4865" width="8.75" style="1" customWidth="1"/>
    <col min="4866" max="4866" width="9.125" style="1"/>
    <col min="4867" max="4867" width="11.875" style="1" customWidth="1"/>
    <col min="4868" max="4868" width="15.625" style="1" customWidth="1"/>
    <col min="4869" max="4869" width="6.375" style="1" customWidth="1"/>
    <col min="4870" max="4870" width="18.25" style="1" customWidth="1"/>
    <col min="4871" max="4871" width="3.625" style="1" customWidth="1"/>
    <col min="4872" max="4872" width="2.125" style="1" customWidth="1"/>
    <col min="4873" max="4873" width="6.25" style="1" customWidth="1"/>
    <col min="4874" max="4874" width="3.375" style="1" customWidth="1"/>
    <col min="4875" max="4875" width="13.75" style="1" customWidth="1"/>
    <col min="4876" max="4876" width="14.25" style="1" customWidth="1"/>
    <col min="4877" max="4877" width="19.125" style="1" customWidth="1"/>
    <col min="4878" max="5120" width="9.125" style="1"/>
    <col min="5121" max="5121" width="8.75" style="1" customWidth="1"/>
    <col min="5122" max="5122" width="9.125" style="1"/>
    <col min="5123" max="5123" width="11.875" style="1" customWidth="1"/>
    <col min="5124" max="5124" width="15.625" style="1" customWidth="1"/>
    <col min="5125" max="5125" width="6.375" style="1" customWidth="1"/>
    <col min="5126" max="5126" width="18.25" style="1" customWidth="1"/>
    <col min="5127" max="5127" width="3.625" style="1" customWidth="1"/>
    <col min="5128" max="5128" width="2.125" style="1" customWidth="1"/>
    <col min="5129" max="5129" width="6.25" style="1" customWidth="1"/>
    <col min="5130" max="5130" width="3.375" style="1" customWidth="1"/>
    <col min="5131" max="5131" width="13.75" style="1" customWidth="1"/>
    <col min="5132" max="5132" width="14.25" style="1" customWidth="1"/>
    <col min="5133" max="5133" width="19.125" style="1" customWidth="1"/>
    <col min="5134" max="5376" width="9.125" style="1"/>
    <col min="5377" max="5377" width="8.75" style="1" customWidth="1"/>
    <col min="5378" max="5378" width="9.125" style="1"/>
    <col min="5379" max="5379" width="11.875" style="1" customWidth="1"/>
    <col min="5380" max="5380" width="15.625" style="1" customWidth="1"/>
    <col min="5381" max="5381" width="6.375" style="1" customWidth="1"/>
    <col min="5382" max="5382" width="18.25" style="1" customWidth="1"/>
    <col min="5383" max="5383" width="3.625" style="1" customWidth="1"/>
    <col min="5384" max="5384" width="2.125" style="1" customWidth="1"/>
    <col min="5385" max="5385" width="6.25" style="1" customWidth="1"/>
    <col min="5386" max="5386" width="3.375" style="1" customWidth="1"/>
    <col min="5387" max="5387" width="13.75" style="1" customWidth="1"/>
    <col min="5388" max="5388" width="14.25" style="1" customWidth="1"/>
    <col min="5389" max="5389" width="19.125" style="1" customWidth="1"/>
    <col min="5390" max="5632" width="9.125" style="1"/>
    <col min="5633" max="5633" width="8.75" style="1" customWidth="1"/>
    <col min="5634" max="5634" width="9.125" style="1"/>
    <col min="5635" max="5635" width="11.875" style="1" customWidth="1"/>
    <col min="5636" max="5636" width="15.625" style="1" customWidth="1"/>
    <col min="5637" max="5637" width="6.375" style="1" customWidth="1"/>
    <col min="5638" max="5638" width="18.25" style="1" customWidth="1"/>
    <col min="5639" max="5639" width="3.625" style="1" customWidth="1"/>
    <col min="5640" max="5640" width="2.125" style="1" customWidth="1"/>
    <col min="5641" max="5641" width="6.25" style="1" customWidth="1"/>
    <col min="5642" max="5642" width="3.375" style="1" customWidth="1"/>
    <col min="5643" max="5643" width="13.75" style="1" customWidth="1"/>
    <col min="5644" max="5644" width="14.25" style="1" customWidth="1"/>
    <col min="5645" max="5645" width="19.125" style="1" customWidth="1"/>
    <col min="5646" max="5888" width="9.125" style="1"/>
    <col min="5889" max="5889" width="8.75" style="1" customWidth="1"/>
    <col min="5890" max="5890" width="9.125" style="1"/>
    <col min="5891" max="5891" width="11.875" style="1" customWidth="1"/>
    <col min="5892" max="5892" width="15.625" style="1" customWidth="1"/>
    <col min="5893" max="5893" width="6.375" style="1" customWidth="1"/>
    <col min="5894" max="5894" width="18.25" style="1" customWidth="1"/>
    <col min="5895" max="5895" width="3.625" style="1" customWidth="1"/>
    <col min="5896" max="5896" width="2.125" style="1" customWidth="1"/>
    <col min="5897" max="5897" width="6.25" style="1" customWidth="1"/>
    <col min="5898" max="5898" width="3.375" style="1" customWidth="1"/>
    <col min="5899" max="5899" width="13.75" style="1" customWidth="1"/>
    <col min="5900" max="5900" width="14.25" style="1" customWidth="1"/>
    <col min="5901" max="5901" width="19.125" style="1" customWidth="1"/>
    <col min="5902" max="6144" width="9.125" style="1"/>
    <col min="6145" max="6145" width="8.75" style="1" customWidth="1"/>
    <col min="6146" max="6146" width="9.125" style="1"/>
    <col min="6147" max="6147" width="11.875" style="1" customWidth="1"/>
    <col min="6148" max="6148" width="15.625" style="1" customWidth="1"/>
    <col min="6149" max="6149" width="6.375" style="1" customWidth="1"/>
    <col min="6150" max="6150" width="18.25" style="1" customWidth="1"/>
    <col min="6151" max="6151" width="3.625" style="1" customWidth="1"/>
    <col min="6152" max="6152" width="2.125" style="1" customWidth="1"/>
    <col min="6153" max="6153" width="6.25" style="1" customWidth="1"/>
    <col min="6154" max="6154" width="3.375" style="1" customWidth="1"/>
    <col min="6155" max="6155" width="13.75" style="1" customWidth="1"/>
    <col min="6156" max="6156" width="14.25" style="1" customWidth="1"/>
    <col min="6157" max="6157" width="19.125" style="1" customWidth="1"/>
    <col min="6158" max="6400" width="9.125" style="1"/>
    <col min="6401" max="6401" width="8.75" style="1" customWidth="1"/>
    <col min="6402" max="6402" width="9.125" style="1"/>
    <col min="6403" max="6403" width="11.875" style="1" customWidth="1"/>
    <col min="6404" max="6404" width="15.625" style="1" customWidth="1"/>
    <col min="6405" max="6405" width="6.375" style="1" customWidth="1"/>
    <col min="6406" max="6406" width="18.25" style="1" customWidth="1"/>
    <col min="6407" max="6407" width="3.625" style="1" customWidth="1"/>
    <col min="6408" max="6408" width="2.125" style="1" customWidth="1"/>
    <col min="6409" max="6409" width="6.25" style="1" customWidth="1"/>
    <col min="6410" max="6410" width="3.375" style="1" customWidth="1"/>
    <col min="6411" max="6411" width="13.75" style="1" customWidth="1"/>
    <col min="6412" max="6412" width="14.25" style="1" customWidth="1"/>
    <col min="6413" max="6413" width="19.125" style="1" customWidth="1"/>
    <col min="6414" max="6656" width="9.125" style="1"/>
    <col min="6657" max="6657" width="8.75" style="1" customWidth="1"/>
    <col min="6658" max="6658" width="9.125" style="1"/>
    <col min="6659" max="6659" width="11.875" style="1" customWidth="1"/>
    <col min="6660" max="6660" width="15.625" style="1" customWidth="1"/>
    <col min="6661" max="6661" width="6.375" style="1" customWidth="1"/>
    <col min="6662" max="6662" width="18.25" style="1" customWidth="1"/>
    <col min="6663" max="6663" width="3.625" style="1" customWidth="1"/>
    <col min="6664" max="6664" width="2.125" style="1" customWidth="1"/>
    <col min="6665" max="6665" width="6.25" style="1" customWidth="1"/>
    <col min="6666" max="6666" width="3.375" style="1" customWidth="1"/>
    <col min="6667" max="6667" width="13.75" style="1" customWidth="1"/>
    <col min="6668" max="6668" width="14.25" style="1" customWidth="1"/>
    <col min="6669" max="6669" width="19.125" style="1" customWidth="1"/>
    <col min="6670" max="6912" width="9.125" style="1"/>
    <col min="6913" max="6913" width="8.75" style="1" customWidth="1"/>
    <col min="6914" max="6914" width="9.125" style="1"/>
    <col min="6915" max="6915" width="11.875" style="1" customWidth="1"/>
    <col min="6916" max="6916" width="15.625" style="1" customWidth="1"/>
    <col min="6917" max="6917" width="6.375" style="1" customWidth="1"/>
    <col min="6918" max="6918" width="18.25" style="1" customWidth="1"/>
    <col min="6919" max="6919" width="3.625" style="1" customWidth="1"/>
    <col min="6920" max="6920" width="2.125" style="1" customWidth="1"/>
    <col min="6921" max="6921" width="6.25" style="1" customWidth="1"/>
    <col min="6922" max="6922" width="3.375" style="1" customWidth="1"/>
    <col min="6923" max="6923" width="13.75" style="1" customWidth="1"/>
    <col min="6924" max="6924" width="14.25" style="1" customWidth="1"/>
    <col min="6925" max="6925" width="19.125" style="1" customWidth="1"/>
    <col min="6926" max="7168" width="9.125" style="1"/>
    <col min="7169" max="7169" width="8.75" style="1" customWidth="1"/>
    <col min="7170" max="7170" width="9.125" style="1"/>
    <col min="7171" max="7171" width="11.875" style="1" customWidth="1"/>
    <col min="7172" max="7172" width="15.625" style="1" customWidth="1"/>
    <col min="7173" max="7173" width="6.375" style="1" customWidth="1"/>
    <col min="7174" max="7174" width="18.25" style="1" customWidth="1"/>
    <col min="7175" max="7175" width="3.625" style="1" customWidth="1"/>
    <col min="7176" max="7176" width="2.125" style="1" customWidth="1"/>
    <col min="7177" max="7177" width="6.25" style="1" customWidth="1"/>
    <col min="7178" max="7178" width="3.375" style="1" customWidth="1"/>
    <col min="7179" max="7179" width="13.75" style="1" customWidth="1"/>
    <col min="7180" max="7180" width="14.25" style="1" customWidth="1"/>
    <col min="7181" max="7181" width="19.125" style="1" customWidth="1"/>
    <col min="7182" max="7424" width="9.125" style="1"/>
    <col min="7425" max="7425" width="8.75" style="1" customWidth="1"/>
    <col min="7426" max="7426" width="9.125" style="1"/>
    <col min="7427" max="7427" width="11.875" style="1" customWidth="1"/>
    <col min="7428" max="7428" width="15.625" style="1" customWidth="1"/>
    <col min="7429" max="7429" width="6.375" style="1" customWidth="1"/>
    <col min="7430" max="7430" width="18.25" style="1" customWidth="1"/>
    <col min="7431" max="7431" width="3.625" style="1" customWidth="1"/>
    <col min="7432" max="7432" width="2.125" style="1" customWidth="1"/>
    <col min="7433" max="7433" width="6.25" style="1" customWidth="1"/>
    <col min="7434" max="7434" width="3.375" style="1" customWidth="1"/>
    <col min="7435" max="7435" width="13.75" style="1" customWidth="1"/>
    <col min="7436" max="7436" width="14.25" style="1" customWidth="1"/>
    <col min="7437" max="7437" width="19.125" style="1" customWidth="1"/>
    <col min="7438" max="7680" width="9.125" style="1"/>
    <col min="7681" max="7681" width="8.75" style="1" customWidth="1"/>
    <col min="7682" max="7682" width="9.125" style="1"/>
    <col min="7683" max="7683" width="11.875" style="1" customWidth="1"/>
    <col min="7684" max="7684" width="15.625" style="1" customWidth="1"/>
    <col min="7685" max="7685" width="6.375" style="1" customWidth="1"/>
    <col min="7686" max="7686" width="18.25" style="1" customWidth="1"/>
    <col min="7687" max="7687" width="3.625" style="1" customWidth="1"/>
    <col min="7688" max="7688" width="2.125" style="1" customWidth="1"/>
    <col min="7689" max="7689" width="6.25" style="1" customWidth="1"/>
    <col min="7690" max="7690" width="3.375" style="1" customWidth="1"/>
    <col min="7691" max="7691" width="13.75" style="1" customWidth="1"/>
    <col min="7692" max="7692" width="14.25" style="1" customWidth="1"/>
    <col min="7693" max="7693" width="19.125" style="1" customWidth="1"/>
    <col min="7694" max="7936" width="9.125" style="1"/>
    <col min="7937" max="7937" width="8.75" style="1" customWidth="1"/>
    <col min="7938" max="7938" width="9.125" style="1"/>
    <col min="7939" max="7939" width="11.875" style="1" customWidth="1"/>
    <col min="7940" max="7940" width="15.625" style="1" customWidth="1"/>
    <col min="7941" max="7941" width="6.375" style="1" customWidth="1"/>
    <col min="7942" max="7942" width="18.25" style="1" customWidth="1"/>
    <col min="7943" max="7943" width="3.625" style="1" customWidth="1"/>
    <col min="7944" max="7944" width="2.125" style="1" customWidth="1"/>
    <col min="7945" max="7945" width="6.25" style="1" customWidth="1"/>
    <col min="7946" max="7946" width="3.375" style="1" customWidth="1"/>
    <col min="7947" max="7947" width="13.75" style="1" customWidth="1"/>
    <col min="7948" max="7948" width="14.25" style="1" customWidth="1"/>
    <col min="7949" max="7949" width="19.125" style="1" customWidth="1"/>
    <col min="7950" max="8192" width="9.125" style="1"/>
    <col min="8193" max="8193" width="8.75" style="1" customWidth="1"/>
    <col min="8194" max="8194" width="9.125" style="1"/>
    <col min="8195" max="8195" width="11.875" style="1" customWidth="1"/>
    <col min="8196" max="8196" width="15.625" style="1" customWidth="1"/>
    <col min="8197" max="8197" width="6.375" style="1" customWidth="1"/>
    <col min="8198" max="8198" width="18.25" style="1" customWidth="1"/>
    <col min="8199" max="8199" width="3.625" style="1" customWidth="1"/>
    <col min="8200" max="8200" width="2.125" style="1" customWidth="1"/>
    <col min="8201" max="8201" width="6.25" style="1" customWidth="1"/>
    <col min="8202" max="8202" width="3.375" style="1" customWidth="1"/>
    <col min="8203" max="8203" width="13.75" style="1" customWidth="1"/>
    <col min="8204" max="8204" width="14.25" style="1" customWidth="1"/>
    <col min="8205" max="8205" width="19.125" style="1" customWidth="1"/>
    <col min="8206" max="8448" width="9.125" style="1"/>
    <col min="8449" max="8449" width="8.75" style="1" customWidth="1"/>
    <col min="8450" max="8450" width="9.125" style="1"/>
    <col min="8451" max="8451" width="11.875" style="1" customWidth="1"/>
    <col min="8452" max="8452" width="15.625" style="1" customWidth="1"/>
    <col min="8453" max="8453" width="6.375" style="1" customWidth="1"/>
    <col min="8454" max="8454" width="18.25" style="1" customWidth="1"/>
    <col min="8455" max="8455" width="3.625" style="1" customWidth="1"/>
    <col min="8456" max="8456" width="2.125" style="1" customWidth="1"/>
    <col min="8457" max="8457" width="6.25" style="1" customWidth="1"/>
    <col min="8458" max="8458" width="3.375" style="1" customWidth="1"/>
    <col min="8459" max="8459" width="13.75" style="1" customWidth="1"/>
    <col min="8460" max="8460" width="14.25" style="1" customWidth="1"/>
    <col min="8461" max="8461" width="19.125" style="1" customWidth="1"/>
    <col min="8462" max="8704" width="9.125" style="1"/>
    <col min="8705" max="8705" width="8.75" style="1" customWidth="1"/>
    <col min="8706" max="8706" width="9.125" style="1"/>
    <col min="8707" max="8707" width="11.875" style="1" customWidth="1"/>
    <col min="8708" max="8708" width="15.625" style="1" customWidth="1"/>
    <col min="8709" max="8709" width="6.375" style="1" customWidth="1"/>
    <col min="8710" max="8710" width="18.25" style="1" customWidth="1"/>
    <col min="8711" max="8711" width="3.625" style="1" customWidth="1"/>
    <col min="8712" max="8712" width="2.125" style="1" customWidth="1"/>
    <col min="8713" max="8713" width="6.25" style="1" customWidth="1"/>
    <col min="8714" max="8714" width="3.375" style="1" customWidth="1"/>
    <col min="8715" max="8715" width="13.75" style="1" customWidth="1"/>
    <col min="8716" max="8716" width="14.25" style="1" customWidth="1"/>
    <col min="8717" max="8717" width="19.125" style="1" customWidth="1"/>
    <col min="8718" max="8960" width="9.125" style="1"/>
    <col min="8961" max="8961" width="8.75" style="1" customWidth="1"/>
    <col min="8962" max="8962" width="9.125" style="1"/>
    <col min="8963" max="8963" width="11.875" style="1" customWidth="1"/>
    <col min="8964" max="8964" width="15.625" style="1" customWidth="1"/>
    <col min="8965" max="8965" width="6.375" style="1" customWidth="1"/>
    <col min="8966" max="8966" width="18.25" style="1" customWidth="1"/>
    <col min="8967" max="8967" width="3.625" style="1" customWidth="1"/>
    <col min="8968" max="8968" width="2.125" style="1" customWidth="1"/>
    <col min="8969" max="8969" width="6.25" style="1" customWidth="1"/>
    <col min="8970" max="8970" width="3.375" style="1" customWidth="1"/>
    <col min="8971" max="8971" width="13.75" style="1" customWidth="1"/>
    <col min="8972" max="8972" width="14.25" style="1" customWidth="1"/>
    <col min="8973" max="8973" width="19.125" style="1" customWidth="1"/>
    <col min="8974" max="9216" width="9.125" style="1"/>
    <col min="9217" max="9217" width="8.75" style="1" customWidth="1"/>
    <col min="9218" max="9218" width="9.125" style="1"/>
    <col min="9219" max="9219" width="11.875" style="1" customWidth="1"/>
    <col min="9220" max="9220" width="15.625" style="1" customWidth="1"/>
    <col min="9221" max="9221" width="6.375" style="1" customWidth="1"/>
    <col min="9222" max="9222" width="18.25" style="1" customWidth="1"/>
    <col min="9223" max="9223" width="3.625" style="1" customWidth="1"/>
    <col min="9224" max="9224" width="2.125" style="1" customWidth="1"/>
    <col min="9225" max="9225" width="6.25" style="1" customWidth="1"/>
    <col min="9226" max="9226" width="3.375" style="1" customWidth="1"/>
    <col min="9227" max="9227" width="13.75" style="1" customWidth="1"/>
    <col min="9228" max="9228" width="14.25" style="1" customWidth="1"/>
    <col min="9229" max="9229" width="19.125" style="1" customWidth="1"/>
    <col min="9230" max="9472" width="9.125" style="1"/>
    <col min="9473" max="9473" width="8.75" style="1" customWidth="1"/>
    <col min="9474" max="9474" width="9.125" style="1"/>
    <col min="9475" max="9475" width="11.875" style="1" customWidth="1"/>
    <col min="9476" max="9476" width="15.625" style="1" customWidth="1"/>
    <col min="9477" max="9477" width="6.375" style="1" customWidth="1"/>
    <col min="9478" max="9478" width="18.25" style="1" customWidth="1"/>
    <col min="9479" max="9479" width="3.625" style="1" customWidth="1"/>
    <col min="9480" max="9480" width="2.125" style="1" customWidth="1"/>
    <col min="9481" max="9481" width="6.25" style="1" customWidth="1"/>
    <col min="9482" max="9482" width="3.375" style="1" customWidth="1"/>
    <col min="9483" max="9483" width="13.75" style="1" customWidth="1"/>
    <col min="9484" max="9484" width="14.25" style="1" customWidth="1"/>
    <col min="9485" max="9485" width="19.125" style="1" customWidth="1"/>
    <col min="9486" max="9728" width="9.125" style="1"/>
    <col min="9729" max="9729" width="8.75" style="1" customWidth="1"/>
    <col min="9730" max="9730" width="9.125" style="1"/>
    <col min="9731" max="9731" width="11.875" style="1" customWidth="1"/>
    <col min="9732" max="9732" width="15.625" style="1" customWidth="1"/>
    <col min="9733" max="9733" width="6.375" style="1" customWidth="1"/>
    <col min="9734" max="9734" width="18.25" style="1" customWidth="1"/>
    <col min="9735" max="9735" width="3.625" style="1" customWidth="1"/>
    <col min="9736" max="9736" width="2.125" style="1" customWidth="1"/>
    <col min="9737" max="9737" width="6.25" style="1" customWidth="1"/>
    <col min="9738" max="9738" width="3.375" style="1" customWidth="1"/>
    <col min="9739" max="9739" width="13.75" style="1" customWidth="1"/>
    <col min="9740" max="9740" width="14.25" style="1" customWidth="1"/>
    <col min="9741" max="9741" width="19.125" style="1" customWidth="1"/>
    <col min="9742" max="9984" width="9.125" style="1"/>
    <col min="9985" max="9985" width="8.75" style="1" customWidth="1"/>
    <col min="9986" max="9986" width="9.125" style="1"/>
    <col min="9987" max="9987" width="11.875" style="1" customWidth="1"/>
    <col min="9988" max="9988" width="15.625" style="1" customWidth="1"/>
    <col min="9989" max="9989" width="6.375" style="1" customWidth="1"/>
    <col min="9990" max="9990" width="18.25" style="1" customWidth="1"/>
    <col min="9991" max="9991" width="3.625" style="1" customWidth="1"/>
    <col min="9992" max="9992" width="2.125" style="1" customWidth="1"/>
    <col min="9993" max="9993" width="6.25" style="1" customWidth="1"/>
    <col min="9994" max="9994" width="3.375" style="1" customWidth="1"/>
    <col min="9995" max="9995" width="13.75" style="1" customWidth="1"/>
    <col min="9996" max="9996" width="14.25" style="1" customWidth="1"/>
    <col min="9997" max="9997" width="19.125" style="1" customWidth="1"/>
    <col min="9998" max="10240" width="9.125" style="1"/>
    <col min="10241" max="10241" width="8.75" style="1" customWidth="1"/>
    <col min="10242" max="10242" width="9.125" style="1"/>
    <col min="10243" max="10243" width="11.875" style="1" customWidth="1"/>
    <col min="10244" max="10244" width="15.625" style="1" customWidth="1"/>
    <col min="10245" max="10245" width="6.375" style="1" customWidth="1"/>
    <col min="10246" max="10246" width="18.25" style="1" customWidth="1"/>
    <col min="10247" max="10247" width="3.625" style="1" customWidth="1"/>
    <col min="10248" max="10248" width="2.125" style="1" customWidth="1"/>
    <col min="10249" max="10249" width="6.25" style="1" customWidth="1"/>
    <col min="10250" max="10250" width="3.375" style="1" customWidth="1"/>
    <col min="10251" max="10251" width="13.75" style="1" customWidth="1"/>
    <col min="10252" max="10252" width="14.25" style="1" customWidth="1"/>
    <col min="10253" max="10253" width="19.125" style="1" customWidth="1"/>
    <col min="10254" max="10496" width="9.125" style="1"/>
    <col min="10497" max="10497" width="8.75" style="1" customWidth="1"/>
    <col min="10498" max="10498" width="9.125" style="1"/>
    <col min="10499" max="10499" width="11.875" style="1" customWidth="1"/>
    <col min="10500" max="10500" width="15.625" style="1" customWidth="1"/>
    <col min="10501" max="10501" width="6.375" style="1" customWidth="1"/>
    <col min="10502" max="10502" width="18.25" style="1" customWidth="1"/>
    <col min="10503" max="10503" width="3.625" style="1" customWidth="1"/>
    <col min="10504" max="10504" width="2.125" style="1" customWidth="1"/>
    <col min="10505" max="10505" width="6.25" style="1" customWidth="1"/>
    <col min="10506" max="10506" width="3.375" style="1" customWidth="1"/>
    <col min="10507" max="10507" width="13.75" style="1" customWidth="1"/>
    <col min="10508" max="10508" width="14.25" style="1" customWidth="1"/>
    <col min="10509" max="10509" width="19.125" style="1" customWidth="1"/>
    <col min="10510" max="10752" width="9.125" style="1"/>
    <col min="10753" max="10753" width="8.75" style="1" customWidth="1"/>
    <col min="10754" max="10754" width="9.125" style="1"/>
    <col min="10755" max="10755" width="11.875" style="1" customWidth="1"/>
    <col min="10756" max="10756" width="15.625" style="1" customWidth="1"/>
    <col min="10757" max="10757" width="6.375" style="1" customWidth="1"/>
    <col min="10758" max="10758" width="18.25" style="1" customWidth="1"/>
    <col min="10759" max="10759" width="3.625" style="1" customWidth="1"/>
    <col min="10760" max="10760" width="2.125" style="1" customWidth="1"/>
    <col min="10761" max="10761" width="6.25" style="1" customWidth="1"/>
    <col min="10762" max="10762" width="3.375" style="1" customWidth="1"/>
    <col min="10763" max="10763" width="13.75" style="1" customWidth="1"/>
    <col min="10764" max="10764" width="14.25" style="1" customWidth="1"/>
    <col min="10765" max="10765" width="19.125" style="1" customWidth="1"/>
    <col min="10766" max="11008" width="9.125" style="1"/>
    <col min="11009" max="11009" width="8.75" style="1" customWidth="1"/>
    <col min="11010" max="11010" width="9.125" style="1"/>
    <col min="11011" max="11011" width="11.875" style="1" customWidth="1"/>
    <col min="11012" max="11012" width="15.625" style="1" customWidth="1"/>
    <col min="11013" max="11013" width="6.375" style="1" customWidth="1"/>
    <col min="11014" max="11014" width="18.25" style="1" customWidth="1"/>
    <col min="11015" max="11015" width="3.625" style="1" customWidth="1"/>
    <col min="11016" max="11016" width="2.125" style="1" customWidth="1"/>
    <col min="11017" max="11017" width="6.25" style="1" customWidth="1"/>
    <col min="11018" max="11018" width="3.375" style="1" customWidth="1"/>
    <col min="11019" max="11019" width="13.75" style="1" customWidth="1"/>
    <col min="11020" max="11020" width="14.25" style="1" customWidth="1"/>
    <col min="11021" max="11021" width="19.125" style="1" customWidth="1"/>
    <col min="11022" max="11264" width="9.125" style="1"/>
    <col min="11265" max="11265" width="8.75" style="1" customWidth="1"/>
    <col min="11266" max="11266" width="9.125" style="1"/>
    <col min="11267" max="11267" width="11.875" style="1" customWidth="1"/>
    <col min="11268" max="11268" width="15.625" style="1" customWidth="1"/>
    <col min="11269" max="11269" width="6.375" style="1" customWidth="1"/>
    <col min="11270" max="11270" width="18.25" style="1" customWidth="1"/>
    <col min="11271" max="11271" width="3.625" style="1" customWidth="1"/>
    <col min="11272" max="11272" width="2.125" style="1" customWidth="1"/>
    <col min="11273" max="11273" width="6.25" style="1" customWidth="1"/>
    <col min="11274" max="11274" width="3.375" style="1" customWidth="1"/>
    <col min="11275" max="11275" width="13.75" style="1" customWidth="1"/>
    <col min="11276" max="11276" width="14.25" style="1" customWidth="1"/>
    <col min="11277" max="11277" width="19.125" style="1" customWidth="1"/>
    <col min="11278" max="11520" width="9.125" style="1"/>
    <col min="11521" max="11521" width="8.75" style="1" customWidth="1"/>
    <col min="11522" max="11522" width="9.125" style="1"/>
    <col min="11523" max="11523" width="11.875" style="1" customWidth="1"/>
    <col min="11524" max="11524" width="15.625" style="1" customWidth="1"/>
    <col min="11525" max="11525" width="6.375" style="1" customWidth="1"/>
    <col min="11526" max="11526" width="18.25" style="1" customWidth="1"/>
    <col min="11527" max="11527" width="3.625" style="1" customWidth="1"/>
    <col min="11528" max="11528" width="2.125" style="1" customWidth="1"/>
    <col min="11529" max="11529" width="6.25" style="1" customWidth="1"/>
    <col min="11530" max="11530" width="3.375" style="1" customWidth="1"/>
    <col min="11531" max="11531" width="13.75" style="1" customWidth="1"/>
    <col min="11532" max="11532" width="14.25" style="1" customWidth="1"/>
    <col min="11533" max="11533" width="19.125" style="1" customWidth="1"/>
    <col min="11534" max="11776" width="9.125" style="1"/>
    <col min="11777" max="11777" width="8.75" style="1" customWidth="1"/>
    <col min="11778" max="11778" width="9.125" style="1"/>
    <col min="11779" max="11779" width="11.875" style="1" customWidth="1"/>
    <col min="11780" max="11780" width="15.625" style="1" customWidth="1"/>
    <col min="11781" max="11781" width="6.375" style="1" customWidth="1"/>
    <col min="11782" max="11782" width="18.25" style="1" customWidth="1"/>
    <col min="11783" max="11783" width="3.625" style="1" customWidth="1"/>
    <col min="11784" max="11784" width="2.125" style="1" customWidth="1"/>
    <col min="11785" max="11785" width="6.25" style="1" customWidth="1"/>
    <col min="11786" max="11786" width="3.375" style="1" customWidth="1"/>
    <col min="11787" max="11787" width="13.75" style="1" customWidth="1"/>
    <col min="11788" max="11788" width="14.25" style="1" customWidth="1"/>
    <col min="11789" max="11789" width="19.125" style="1" customWidth="1"/>
    <col min="11790" max="12032" width="9.125" style="1"/>
    <col min="12033" max="12033" width="8.75" style="1" customWidth="1"/>
    <col min="12034" max="12034" width="9.125" style="1"/>
    <col min="12035" max="12035" width="11.875" style="1" customWidth="1"/>
    <col min="12036" max="12036" width="15.625" style="1" customWidth="1"/>
    <col min="12037" max="12037" width="6.375" style="1" customWidth="1"/>
    <col min="12038" max="12038" width="18.25" style="1" customWidth="1"/>
    <col min="12039" max="12039" width="3.625" style="1" customWidth="1"/>
    <col min="12040" max="12040" width="2.125" style="1" customWidth="1"/>
    <col min="12041" max="12041" width="6.25" style="1" customWidth="1"/>
    <col min="12042" max="12042" width="3.375" style="1" customWidth="1"/>
    <col min="12043" max="12043" width="13.75" style="1" customWidth="1"/>
    <col min="12044" max="12044" width="14.25" style="1" customWidth="1"/>
    <col min="12045" max="12045" width="19.125" style="1" customWidth="1"/>
    <col min="12046" max="12288" width="9.125" style="1"/>
    <col min="12289" max="12289" width="8.75" style="1" customWidth="1"/>
    <col min="12290" max="12290" width="9.125" style="1"/>
    <col min="12291" max="12291" width="11.875" style="1" customWidth="1"/>
    <col min="12292" max="12292" width="15.625" style="1" customWidth="1"/>
    <col min="12293" max="12293" width="6.375" style="1" customWidth="1"/>
    <col min="12294" max="12294" width="18.25" style="1" customWidth="1"/>
    <col min="12295" max="12295" width="3.625" style="1" customWidth="1"/>
    <col min="12296" max="12296" width="2.125" style="1" customWidth="1"/>
    <col min="12297" max="12297" width="6.25" style="1" customWidth="1"/>
    <col min="12298" max="12298" width="3.375" style="1" customWidth="1"/>
    <col min="12299" max="12299" width="13.75" style="1" customWidth="1"/>
    <col min="12300" max="12300" width="14.25" style="1" customWidth="1"/>
    <col min="12301" max="12301" width="19.125" style="1" customWidth="1"/>
    <col min="12302" max="12544" width="9.125" style="1"/>
    <col min="12545" max="12545" width="8.75" style="1" customWidth="1"/>
    <col min="12546" max="12546" width="9.125" style="1"/>
    <col min="12547" max="12547" width="11.875" style="1" customWidth="1"/>
    <col min="12548" max="12548" width="15.625" style="1" customWidth="1"/>
    <col min="12549" max="12549" width="6.375" style="1" customWidth="1"/>
    <col min="12550" max="12550" width="18.25" style="1" customWidth="1"/>
    <col min="12551" max="12551" width="3.625" style="1" customWidth="1"/>
    <col min="12552" max="12552" width="2.125" style="1" customWidth="1"/>
    <col min="12553" max="12553" width="6.25" style="1" customWidth="1"/>
    <col min="12554" max="12554" width="3.375" style="1" customWidth="1"/>
    <col min="12555" max="12555" width="13.75" style="1" customWidth="1"/>
    <col min="12556" max="12556" width="14.25" style="1" customWidth="1"/>
    <col min="12557" max="12557" width="19.125" style="1" customWidth="1"/>
    <col min="12558" max="12800" width="9.125" style="1"/>
    <col min="12801" max="12801" width="8.75" style="1" customWidth="1"/>
    <col min="12802" max="12802" width="9.125" style="1"/>
    <col min="12803" max="12803" width="11.875" style="1" customWidth="1"/>
    <col min="12804" max="12804" width="15.625" style="1" customWidth="1"/>
    <col min="12805" max="12805" width="6.375" style="1" customWidth="1"/>
    <col min="12806" max="12806" width="18.25" style="1" customWidth="1"/>
    <col min="12807" max="12807" width="3.625" style="1" customWidth="1"/>
    <col min="12808" max="12808" width="2.125" style="1" customWidth="1"/>
    <col min="12809" max="12809" width="6.25" style="1" customWidth="1"/>
    <col min="12810" max="12810" width="3.375" style="1" customWidth="1"/>
    <col min="12811" max="12811" width="13.75" style="1" customWidth="1"/>
    <col min="12812" max="12812" width="14.25" style="1" customWidth="1"/>
    <col min="12813" max="12813" width="19.125" style="1" customWidth="1"/>
    <col min="12814" max="13056" width="9.125" style="1"/>
    <col min="13057" max="13057" width="8.75" style="1" customWidth="1"/>
    <col min="13058" max="13058" width="9.125" style="1"/>
    <col min="13059" max="13059" width="11.875" style="1" customWidth="1"/>
    <col min="13060" max="13060" width="15.625" style="1" customWidth="1"/>
    <col min="13061" max="13061" width="6.375" style="1" customWidth="1"/>
    <col min="13062" max="13062" width="18.25" style="1" customWidth="1"/>
    <col min="13063" max="13063" width="3.625" style="1" customWidth="1"/>
    <col min="13064" max="13064" width="2.125" style="1" customWidth="1"/>
    <col min="13065" max="13065" width="6.25" style="1" customWidth="1"/>
    <col min="13066" max="13066" width="3.375" style="1" customWidth="1"/>
    <col min="13067" max="13067" width="13.75" style="1" customWidth="1"/>
    <col min="13068" max="13068" width="14.25" style="1" customWidth="1"/>
    <col min="13069" max="13069" width="19.125" style="1" customWidth="1"/>
    <col min="13070" max="13312" width="9.125" style="1"/>
    <col min="13313" max="13313" width="8.75" style="1" customWidth="1"/>
    <col min="13314" max="13314" width="9.125" style="1"/>
    <col min="13315" max="13315" width="11.875" style="1" customWidth="1"/>
    <col min="13316" max="13316" width="15.625" style="1" customWidth="1"/>
    <col min="13317" max="13317" width="6.375" style="1" customWidth="1"/>
    <col min="13318" max="13318" width="18.25" style="1" customWidth="1"/>
    <col min="13319" max="13319" width="3.625" style="1" customWidth="1"/>
    <col min="13320" max="13320" width="2.125" style="1" customWidth="1"/>
    <col min="13321" max="13321" width="6.25" style="1" customWidth="1"/>
    <col min="13322" max="13322" width="3.375" style="1" customWidth="1"/>
    <col min="13323" max="13323" width="13.75" style="1" customWidth="1"/>
    <col min="13324" max="13324" width="14.25" style="1" customWidth="1"/>
    <col min="13325" max="13325" width="19.125" style="1" customWidth="1"/>
    <col min="13326" max="13568" width="9.125" style="1"/>
    <col min="13569" max="13569" width="8.75" style="1" customWidth="1"/>
    <col min="13570" max="13570" width="9.125" style="1"/>
    <col min="13571" max="13571" width="11.875" style="1" customWidth="1"/>
    <col min="13572" max="13572" width="15.625" style="1" customWidth="1"/>
    <col min="13573" max="13573" width="6.375" style="1" customWidth="1"/>
    <col min="13574" max="13574" width="18.25" style="1" customWidth="1"/>
    <col min="13575" max="13575" width="3.625" style="1" customWidth="1"/>
    <col min="13576" max="13576" width="2.125" style="1" customWidth="1"/>
    <col min="13577" max="13577" width="6.25" style="1" customWidth="1"/>
    <col min="13578" max="13578" width="3.375" style="1" customWidth="1"/>
    <col min="13579" max="13579" width="13.75" style="1" customWidth="1"/>
    <col min="13580" max="13580" width="14.25" style="1" customWidth="1"/>
    <col min="13581" max="13581" width="19.125" style="1" customWidth="1"/>
    <col min="13582" max="13824" width="9.125" style="1"/>
    <col min="13825" max="13825" width="8.75" style="1" customWidth="1"/>
    <col min="13826" max="13826" width="9.125" style="1"/>
    <col min="13827" max="13827" width="11.875" style="1" customWidth="1"/>
    <col min="13828" max="13828" width="15.625" style="1" customWidth="1"/>
    <col min="13829" max="13829" width="6.375" style="1" customWidth="1"/>
    <col min="13830" max="13830" width="18.25" style="1" customWidth="1"/>
    <col min="13831" max="13831" width="3.625" style="1" customWidth="1"/>
    <col min="13832" max="13832" width="2.125" style="1" customWidth="1"/>
    <col min="13833" max="13833" width="6.25" style="1" customWidth="1"/>
    <col min="13834" max="13834" width="3.375" style="1" customWidth="1"/>
    <col min="13835" max="13835" width="13.75" style="1" customWidth="1"/>
    <col min="13836" max="13836" width="14.25" style="1" customWidth="1"/>
    <col min="13837" max="13837" width="19.125" style="1" customWidth="1"/>
    <col min="13838" max="14080" width="9.125" style="1"/>
    <col min="14081" max="14081" width="8.75" style="1" customWidth="1"/>
    <col min="14082" max="14082" width="9.125" style="1"/>
    <col min="14083" max="14083" width="11.875" style="1" customWidth="1"/>
    <col min="14084" max="14084" width="15.625" style="1" customWidth="1"/>
    <col min="14085" max="14085" width="6.375" style="1" customWidth="1"/>
    <col min="14086" max="14086" width="18.25" style="1" customWidth="1"/>
    <col min="14087" max="14087" width="3.625" style="1" customWidth="1"/>
    <col min="14088" max="14088" width="2.125" style="1" customWidth="1"/>
    <col min="14089" max="14089" width="6.25" style="1" customWidth="1"/>
    <col min="14090" max="14090" width="3.375" style="1" customWidth="1"/>
    <col min="14091" max="14091" width="13.75" style="1" customWidth="1"/>
    <col min="14092" max="14092" width="14.25" style="1" customWidth="1"/>
    <col min="14093" max="14093" width="19.125" style="1" customWidth="1"/>
    <col min="14094" max="14336" width="9.125" style="1"/>
    <col min="14337" max="14337" width="8.75" style="1" customWidth="1"/>
    <col min="14338" max="14338" width="9.125" style="1"/>
    <col min="14339" max="14339" width="11.875" style="1" customWidth="1"/>
    <col min="14340" max="14340" width="15.625" style="1" customWidth="1"/>
    <col min="14341" max="14341" width="6.375" style="1" customWidth="1"/>
    <col min="14342" max="14342" width="18.25" style="1" customWidth="1"/>
    <col min="14343" max="14343" width="3.625" style="1" customWidth="1"/>
    <col min="14344" max="14344" width="2.125" style="1" customWidth="1"/>
    <col min="14345" max="14345" width="6.25" style="1" customWidth="1"/>
    <col min="14346" max="14346" width="3.375" style="1" customWidth="1"/>
    <col min="14347" max="14347" width="13.75" style="1" customWidth="1"/>
    <col min="14348" max="14348" width="14.25" style="1" customWidth="1"/>
    <col min="14349" max="14349" width="19.125" style="1" customWidth="1"/>
    <col min="14350" max="14592" width="9.125" style="1"/>
    <col min="14593" max="14593" width="8.75" style="1" customWidth="1"/>
    <col min="14594" max="14594" width="9.125" style="1"/>
    <col min="14595" max="14595" width="11.875" style="1" customWidth="1"/>
    <col min="14596" max="14596" width="15.625" style="1" customWidth="1"/>
    <col min="14597" max="14597" width="6.375" style="1" customWidth="1"/>
    <col min="14598" max="14598" width="18.25" style="1" customWidth="1"/>
    <col min="14599" max="14599" width="3.625" style="1" customWidth="1"/>
    <col min="14600" max="14600" width="2.125" style="1" customWidth="1"/>
    <col min="14601" max="14601" width="6.25" style="1" customWidth="1"/>
    <col min="14602" max="14602" width="3.375" style="1" customWidth="1"/>
    <col min="14603" max="14603" width="13.75" style="1" customWidth="1"/>
    <col min="14604" max="14604" width="14.25" style="1" customWidth="1"/>
    <col min="14605" max="14605" width="19.125" style="1" customWidth="1"/>
    <col min="14606" max="14848" width="9.125" style="1"/>
    <col min="14849" max="14849" width="8.75" style="1" customWidth="1"/>
    <col min="14850" max="14850" width="9.125" style="1"/>
    <col min="14851" max="14851" width="11.875" style="1" customWidth="1"/>
    <col min="14852" max="14852" width="15.625" style="1" customWidth="1"/>
    <col min="14853" max="14853" width="6.375" style="1" customWidth="1"/>
    <col min="14854" max="14854" width="18.25" style="1" customWidth="1"/>
    <col min="14855" max="14855" width="3.625" style="1" customWidth="1"/>
    <col min="14856" max="14856" width="2.125" style="1" customWidth="1"/>
    <col min="14857" max="14857" width="6.25" style="1" customWidth="1"/>
    <col min="14858" max="14858" width="3.375" style="1" customWidth="1"/>
    <col min="14859" max="14859" width="13.75" style="1" customWidth="1"/>
    <col min="14860" max="14860" width="14.25" style="1" customWidth="1"/>
    <col min="14861" max="14861" width="19.125" style="1" customWidth="1"/>
    <col min="14862" max="15104" width="9.125" style="1"/>
    <col min="15105" max="15105" width="8.75" style="1" customWidth="1"/>
    <col min="15106" max="15106" width="9.125" style="1"/>
    <col min="15107" max="15107" width="11.875" style="1" customWidth="1"/>
    <col min="15108" max="15108" width="15.625" style="1" customWidth="1"/>
    <col min="15109" max="15109" width="6.375" style="1" customWidth="1"/>
    <col min="15110" max="15110" width="18.25" style="1" customWidth="1"/>
    <col min="15111" max="15111" width="3.625" style="1" customWidth="1"/>
    <col min="15112" max="15112" width="2.125" style="1" customWidth="1"/>
    <col min="15113" max="15113" width="6.25" style="1" customWidth="1"/>
    <col min="15114" max="15114" width="3.375" style="1" customWidth="1"/>
    <col min="15115" max="15115" width="13.75" style="1" customWidth="1"/>
    <col min="15116" max="15116" width="14.25" style="1" customWidth="1"/>
    <col min="15117" max="15117" width="19.125" style="1" customWidth="1"/>
    <col min="15118" max="15360" width="9.125" style="1"/>
    <col min="15361" max="15361" width="8.75" style="1" customWidth="1"/>
    <col min="15362" max="15362" width="9.125" style="1"/>
    <col min="15363" max="15363" width="11.875" style="1" customWidth="1"/>
    <col min="15364" max="15364" width="15.625" style="1" customWidth="1"/>
    <col min="15365" max="15365" width="6.375" style="1" customWidth="1"/>
    <col min="15366" max="15366" width="18.25" style="1" customWidth="1"/>
    <col min="15367" max="15367" width="3.625" style="1" customWidth="1"/>
    <col min="15368" max="15368" width="2.125" style="1" customWidth="1"/>
    <col min="15369" max="15369" width="6.25" style="1" customWidth="1"/>
    <col min="15370" max="15370" width="3.375" style="1" customWidth="1"/>
    <col min="15371" max="15371" width="13.75" style="1" customWidth="1"/>
    <col min="15372" max="15372" width="14.25" style="1" customWidth="1"/>
    <col min="15373" max="15373" width="19.125" style="1" customWidth="1"/>
    <col min="15374" max="15616" width="9.125" style="1"/>
    <col min="15617" max="15617" width="8.75" style="1" customWidth="1"/>
    <col min="15618" max="15618" width="9.125" style="1"/>
    <col min="15619" max="15619" width="11.875" style="1" customWidth="1"/>
    <col min="15620" max="15620" width="15.625" style="1" customWidth="1"/>
    <col min="15621" max="15621" width="6.375" style="1" customWidth="1"/>
    <col min="15622" max="15622" width="18.25" style="1" customWidth="1"/>
    <col min="15623" max="15623" width="3.625" style="1" customWidth="1"/>
    <col min="15624" max="15624" width="2.125" style="1" customWidth="1"/>
    <col min="15625" max="15625" width="6.25" style="1" customWidth="1"/>
    <col min="15626" max="15626" width="3.375" style="1" customWidth="1"/>
    <col min="15627" max="15627" width="13.75" style="1" customWidth="1"/>
    <col min="15628" max="15628" width="14.25" style="1" customWidth="1"/>
    <col min="15629" max="15629" width="19.125" style="1" customWidth="1"/>
    <col min="15630" max="15872" width="9.125" style="1"/>
    <col min="15873" max="15873" width="8.75" style="1" customWidth="1"/>
    <col min="15874" max="15874" width="9.125" style="1"/>
    <col min="15875" max="15875" width="11.875" style="1" customWidth="1"/>
    <col min="15876" max="15876" width="15.625" style="1" customWidth="1"/>
    <col min="15877" max="15877" width="6.375" style="1" customWidth="1"/>
    <col min="15878" max="15878" width="18.25" style="1" customWidth="1"/>
    <col min="15879" max="15879" width="3.625" style="1" customWidth="1"/>
    <col min="15880" max="15880" width="2.125" style="1" customWidth="1"/>
    <col min="15881" max="15881" width="6.25" style="1" customWidth="1"/>
    <col min="15882" max="15882" width="3.375" style="1" customWidth="1"/>
    <col min="15883" max="15883" width="13.75" style="1" customWidth="1"/>
    <col min="15884" max="15884" width="14.25" style="1" customWidth="1"/>
    <col min="15885" max="15885" width="19.125" style="1" customWidth="1"/>
    <col min="15886" max="16128" width="9.125" style="1"/>
    <col min="16129" max="16129" width="8.75" style="1" customWidth="1"/>
    <col min="16130" max="16130" width="9.125" style="1"/>
    <col min="16131" max="16131" width="11.875" style="1" customWidth="1"/>
    <col min="16132" max="16132" width="15.625" style="1" customWidth="1"/>
    <col min="16133" max="16133" width="6.375" style="1" customWidth="1"/>
    <col min="16134" max="16134" width="18.25" style="1" customWidth="1"/>
    <col min="16135" max="16135" width="3.625" style="1" customWidth="1"/>
    <col min="16136" max="16136" width="2.125" style="1" customWidth="1"/>
    <col min="16137" max="16137" width="6.25" style="1" customWidth="1"/>
    <col min="16138" max="16138" width="3.375" style="1" customWidth="1"/>
    <col min="16139" max="16139" width="13.75" style="1" customWidth="1"/>
    <col min="16140" max="16140" width="14.25" style="1" customWidth="1"/>
    <col min="16141" max="16141" width="19.125" style="1" customWidth="1"/>
    <col min="16142" max="16384" width="9.125" style="1"/>
  </cols>
  <sheetData>
    <row r="1" spans="2:13" ht="16.5" hidden="1">
      <c r="B1" s="2"/>
      <c r="C1" s="3"/>
      <c r="D1" s="3"/>
      <c r="E1" s="3"/>
      <c r="F1" s="4"/>
      <c r="G1" s="3"/>
      <c r="H1" s="3"/>
      <c r="I1" s="3"/>
      <c r="J1" s="3"/>
      <c r="L1" s="3"/>
    </row>
    <row r="2" spans="2:13" hidden="1"/>
    <row r="3" spans="2:13" ht="27" customHeight="1">
      <c r="D3" s="34" t="s">
        <v>0</v>
      </c>
      <c r="E3" s="5" t="s">
        <v>1</v>
      </c>
      <c r="F3" s="6">
        <f>[1]Лист1!$F$4</f>
        <v>1285</v>
      </c>
      <c r="G3" s="59" t="s">
        <v>2</v>
      </c>
      <c r="H3" s="60"/>
      <c r="I3" s="59">
        <f>[1]Лист1!$I$4:$J$4</f>
        <v>20</v>
      </c>
      <c r="J3" s="60"/>
      <c r="K3" s="7" t="str">
        <f>[1]Лист1!$K$4</f>
        <v>сентября</v>
      </c>
      <c r="L3" s="7" t="s">
        <v>3</v>
      </c>
      <c r="M3" s="8">
        <f>[1]Лист1!$M$4</f>
        <v>0.35416666666666669</v>
      </c>
    </row>
    <row r="4" spans="2:13">
      <c r="K4" s="37">
        <f>[1]Лист1!$K$5</f>
        <v>0</v>
      </c>
    </row>
    <row r="5" spans="2:13" ht="16.5">
      <c r="B5" s="1" t="s">
        <v>4</v>
      </c>
      <c r="D5" s="9" t="s">
        <v>24</v>
      </c>
      <c r="E5" s="10"/>
      <c r="F5" s="10"/>
      <c r="G5" s="10"/>
      <c r="H5" s="10"/>
      <c r="I5" s="10"/>
      <c r="J5" s="10"/>
      <c r="K5" s="10"/>
      <c r="L5" s="10"/>
      <c r="M5" s="10"/>
    </row>
    <row r="6" spans="2:13" ht="8.25" customHeight="1"/>
    <row r="7" spans="2:13">
      <c r="B7" s="1" t="s">
        <v>5</v>
      </c>
      <c r="D7" s="38" t="str">
        <f>[1]Лист1!$D$8</f>
        <v>Ольга Серова,380939186878,Шевченковский район, ул. Лысенко, дом 4, офис "Поехали с нами"</v>
      </c>
      <c r="E7" s="10"/>
      <c r="F7" s="10"/>
      <c r="G7" s="10"/>
      <c r="H7" s="10"/>
      <c r="I7" s="10"/>
      <c r="J7" s="10"/>
      <c r="K7" s="10"/>
      <c r="L7" s="10"/>
      <c r="M7" s="10"/>
    </row>
    <row r="9" spans="2:13" ht="16.5">
      <c r="D9" s="6" t="s">
        <v>6</v>
      </c>
      <c r="E9" s="25">
        <f>F3</f>
        <v>1285</v>
      </c>
      <c r="G9" s="3" t="s">
        <v>25</v>
      </c>
    </row>
    <row r="11" spans="2:13" ht="16.5">
      <c r="B11" s="11" t="s">
        <v>7</v>
      </c>
      <c r="C11" s="61" t="s">
        <v>8</v>
      </c>
      <c r="D11" s="62"/>
      <c r="E11" s="62"/>
      <c r="F11" s="63"/>
      <c r="G11" s="61" t="s">
        <v>9</v>
      </c>
      <c r="H11" s="62"/>
      <c r="I11" s="63"/>
      <c r="J11" s="61" t="s">
        <v>10</v>
      </c>
      <c r="K11" s="63"/>
      <c r="L11" s="12" t="s">
        <v>11</v>
      </c>
      <c r="M11" s="12" t="s">
        <v>12</v>
      </c>
    </row>
    <row r="12" spans="2:13" ht="16.5">
      <c r="B12" s="13" t="s">
        <v>13</v>
      </c>
      <c r="C12" s="64"/>
      <c r="D12" s="65"/>
      <c r="E12" s="65"/>
      <c r="F12" s="66"/>
      <c r="G12" s="67"/>
      <c r="H12" s="65"/>
      <c r="I12" s="66"/>
      <c r="J12" s="67"/>
      <c r="K12" s="66"/>
      <c r="L12" s="23" t="s">
        <v>14</v>
      </c>
      <c r="M12" s="14" t="s">
        <v>14</v>
      </c>
    </row>
    <row r="13" spans="2:13" ht="16.5" customHeight="1">
      <c r="B13" s="22">
        <v>1</v>
      </c>
      <c r="C13" s="68" t="str">
        <f>[1]Лист1!$C$15:$F$15</f>
        <v>Бананы</v>
      </c>
      <c r="D13" s="69"/>
      <c r="E13" s="69"/>
      <c r="F13" s="70"/>
      <c r="G13" s="56" t="str">
        <f>[1]Лист1!$G$15:$I$15</f>
        <v>кг</v>
      </c>
      <c r="H13" s="57"/>
      <c r="I13" s="58"/>
      <c r="J13" s="71">
        <f>[1]Лист1!$J$15:$K$15</f>
        <v>1</v>
      </c>
      <c r="K13" s="72"/>
      <c r="L13" s="24">
        <f>[1]Лист1!$L$15</f>
        <v>45.5</v>
      </c>
      <c r="M13" s="26">
        <f>[1]Лист1!$M$15</f>
        <v>45.5</v>
      </c>
    </row>
    <row r="14" spans="2:13" ht="16.5" customHeight="1">
      <c r="B14" s="22">
        <v>2</v>
      </c>
      <c r="C14" s="68" t="str">
        <f>[1]Лист1!$C$16:$F$16</f>
        <v>Виноград</v>
      </c>
      <c r="D14" s="69"/>
      <c r="E14" s="69"/>
      <c r="F14" s="70"/>
      <c r="G14" s="56" t="str">
        <f>[1]Лист1!$G$16:$I$16</f>
        <v>кг</v>
      </c>
      <c r="H14" s="57"/>
      <c r="I14" s="58"/>
      <c r="J14" s="71">
        <f>[1]Лист1!$J$16:$K$16</f>
        <v>1</v>
      </c>
      <c r="K14" s="73"/>
      <c r="L14" s="24">
        <f>[1]Лист1!$L$16</f>
        <v>59</v>
      </c>
      <c r="M14" s="26">
        <f>[1]Лист1!$M$16</f>
        <v>59</v>
      </c>
    </row>
    <row r="15" spans="2:13" ht="16.5" customHeight="1">
      <c r="B15" s="22">
        <v>3</v>
      </c>
      <c r="C15" s="68" t="str">
        <f>[1]Лист1!$C$17:$F$17</f>
        <v>Слива</v>
      </c>
      <c r="D15" s="69"/>
      <c r="E15" s="69"/>
      <c r="F15" s="70"/>
      <c r="G15" s="56" t="str">
        <f>[1]Лист1!$G$15:$I$15</f>
        <v>кг</v>
      </c>
      <c r="H15" s="57"/>
      <c r="I15" s="58"/>
      <c r="J15" s="71">
        <f>[1]Лист1!$J$17:$K$17</f>
        <v>1</v>
      </c>
      <c r="K15" s="73"/>
      <c r="L15" s="24">
        <f>[1]Лист1!$L$17</f>
        <v>21</v>
      </c>
      <c r="M15" s="26">
        <f>[1]Лист1!$M$17</f>
        <v>21</v>
      </c>
    </row>
    <row r="16" spans="2:13" ht="16.5" customHeight="1">
      <c r="B16" s="22">
        <v>4</v>
      </c>
      <c r="C16" s="68" t="str">
        <f>[1]Лист1!$C$18:$F$18</f>
        <v>Яблоко красное</v>
      </c>
      <c r="D16" s="69"/>
      <c r="E16" s="69"/>
      <c r="F16" s="70"/>
      <c r="G16" s="56" t="str">
        <f>[1]Лист1!$G$18:$I$18</f>
        <v>кг</v>
      </c>
      <c r="H16" s="57"/>
      <c r="I16" s="58"/>
      <c r="J16" s="71">
        <f>[1]Лист1!$J$18:$K$18</f>
        <v>1</v>
      </c>
      <c r="K16" s="73"/>
      <c r="L16" s="24">
        <f>[1]Лист1!$L$18</f>
        <v>18</v>
      </c>
      <c r="M16" s="26">
        <f>[1]Лист1!$M$18</f>
        <v>18</v>
      </c>
    </row>
    <row r="17" spans="2:13" ht="16.5" customHeight="1">
      <c r="B17" s="22">
        <v>5</v>
      </c>
      <c r="C17" s="68" t="str">
        <f>[1]Лист1!$C$19:$F$19</f>
        <v>Кабачки</v>
      </c>
      <c r="D17" s="69"/>
      <c r="E17" s="69"/>
      <c r="F17" s="70"/>
      <c r="G17" s="56" t="str">
        <f>[1]Лист1!$G$19:$I$19</f>
        <v>кг</v>
      </c>
      <c r="H17" s="57"/>
      <c r="I17" s="58"/>
      <c r="J17" s="71">
        <f>[1]Лист1!$J$19:$K$19</f>
        <v>1</v>
      </c>
      <c r="K17" s="73"/>
      <c r="L17" s="24">
        <f>[1]Лист1!$L$19</f>
        <v>10.5</v>
      </c>
      <c r="M17" s="26">
        <f>[1]Лист1!$M$19</f>
        <v>10.5</v>
      </c>
    </row>
    <row r="18" spans="2:13">
      <c r="B18" s="22">
        <v>6</v>
      </c>
      <c r="C18" s="68" t="str">
        <f>[1]Лист1!$C$20:$F$20</f>
        <v>Капуста белокачанная</v>
      </c>
      <c r="D18" s="69"/>
      <c r="E18" s="69"/>
      <c r="F18" s="70"/>
      <c r="G18" s="56" t="str">
        <f>[1]Лист1!$G$20:$I$20</f>
        <v>кг</v>
      </c>
      <c r="H18" s="57"/>
      <c r="I18" s="58"/>
      <c r="J18" s="71">
        <f>[1]Лист1!$J$20:$K$20</f>
        <v>3</v>
      </c>
      <c r="K18" s="73"/>
      <c r="L18" s="24">
        <f>[1]Лист1!$L$20</f>
        <v>6.8</v>
      </c>
      <c r="M18" s="26">
        <f>[1]Лист1!$M$20</f>
        <v>20.399999999999999</v>
      </c>
    </row>
    <row r="19" spans="2:13" ht="16.5" customHeight="1">
      <c r="B19" s="22">
        <v>7</v>
      </c>
      <c r="C19" s="68" t="str">
        <f>[1]Лист1!$C$21:$F$21</f>
        <v>Капуста Брокколи</v>
      </c>
      <c r="D19" s="69"/>
      <c r="E19" s="69"/>
      <c r="F19" s="70"/>
      <c r="G19" s="56" t="str">
        <f>[1]Лист1!$G$21:$I$21</f>
        <v>кг</v>
      </c>
      <c r="H19" s="57"/>
      <c r="I19" s="58"/>
      <c r="J19" s="71">
        <f>[1]Лист1!$J$21:$K$21</f>
        <v>1</v>
      </c>
      <c r="K19" s="73"/>
      <c r="L19" s="24">
        <f>[1]Лист1!$L$21</f>
        <v>59</v>
      </c>
      <c r="M19" s="26">
        <f>[1]Лист1!$M$21</f>
        <v>59</v>
      </c>
    </row>
    <row r="20" spans="2:13" ht="16.5" customHeight="1">
      <c r="B20" s="22">
        <v>8</v>
      </c>
      <c r="C20" s="68" t="str">
        <f>[1]Лист1!$C$22:$F$22</f>
        <v>Картофель</v>
      </c>
      <c r="D20" s="69"/>
      <c r="E20" s="69"/>
      <c r="F20" s="70"/>
      <c r="G20" s="56" t="str">
        <f>[1]Лист1!$G$22:$I$22</f>
        <v>кг</v>
      </c>
      <c r="H20" s="57"/>
      <c r="I20" s="58"/>
      <c r="J20" s="71">
        <f>[1]Лист1!$J$22:$K$22</f>
        <v>3</v>
      </c>
      <c r="K20" s="73"/>
      <c r="L20" s="24">
        <f>[1]Лист1!$L$22</f>
        <v>7.5</v>
      </c>
      <c r="M20" s="26">
        <f>[1]Лист1!$M$22</f>
        <v>22.5</v>
      </c>
    </row>
    <row r="21" spans="2:13" ht="16.5" customHeight="1">
      <c r="B21" s="22">
        <v>9</v>
      </c>
      <c r="C21" s="68" t="str">
        <f>[1]Лист1!$C$23:$F$23</f>
        <v>Лук репчатый</v>
      </c>
      <c r="D21" s="69"/>
      <c r="E21" s="69"/>
      <c r="F21" s="70"/>
      <c r="G21" s="56" t="str">
        <f>[1]Лист1!$G$23:$I$23</f>
        <v>кг</v>
      </c>
      <c r="H21" s="57"/>
      <c r="I21" s="58"/>
      <c r="J21" s="71">
        <f>[1]Лист1!$J$23:$K$23</f>
        <v>1</v>
      </c>
      <c r="K21" s="73"/>
      <c r="L21" s="24">
        <f>[1]Лист1!$L$23</f>
        <v>7</v>
      </c>
      <c r="M21" s="26">
        <f>[1]Лист1!$M$23</f>
        <v>7</v>
      </c>
    </row>
    <row r="22" spans="2:13" ht="16.5" customHeight="1">
      <c r="B22" s="22">
        <v>10</v>
      </c>
      <c r="C22" s="68" t="str">
        <f>[1]Лист1!$C$24:$F$24</f>
        <v>Морковь</v>
      </c>
      <c r="D22" s="69"/>
      <c r="E22" s="69"/>
      <c r="F22" s="70"/>
      <c r="G22" s="56" t="str">
        <f>[1]Лист1!$G$24:$I$24</f>
        <v>кг</v>
      </c>
      <c r="H22" s="57"/>
      <c r="I22" s="58"/>
      <c r="J22" s="71">
        <f>[1]Лист1!$J$24:$K$24</f>
        <v>1</v>
      </c>
      <c r="K22" s="72"/>
      <c r="L22" s="24">
        <f>[1]Лист1!$L$24</f>
        <v>9.5</v>
      </c>
      <c r="M22" s="26">
        <f>[1]Лист1!$M$24</f>
        <v>9.5</v>
      </c>
    </row>
    <row r="23" spans="2:13" ht="16.5" customHeight="1">
      <c r="B23" s="22">
        <v>11</v>
      </c>
      <c r="C23" s="68" t="str">
        <f>[1]Лист1!$C$25:$F$25</f>
        <v>Огурцы корнеплодные</v>
      </c>
      <c r="D23" s="69"/>
      <c r="E23" s="69"/>
      <c r="F23" s="70"/>
      <c r="G23" s="56" t="str">
        <f>[1]Лист1!$G$25:$I$25</f>
        <v>кг</v>
      </c>
      <c r="H23" s="57"/>
      <c r="I23" s="58"/>
      <c r="J23" s="71">
        <f>[1]Лист1!$J$25:$K$25</f>
        <v>1</v>
      </c>
      <c r="K23" s="72"/>
      <c r="L23" s="24">
        <f>[1]Лист1!$L$25</f>
        <v>22.8</v>
      </c>
      <c r="M23" s="26">
        <f>[1]Лист1!$M$25</f>
        <v>22.8</v>
      </c>
    </row>
    <row r="24" spans="2:13" ht="16.5" customHeight="1">
      <c r="B24" s="22">
        <v>12</v>
      </c>
      <c r="C24" s="68" t="str">
        <f>[1]Лист1!$C$26:$F$26</f>
        <v>Перец красный сладкий</v>
      </c>
      <c r="D24" s="69"/>
      <c r="E24" s="69"/>
      <c r="F24" s="70"/>
      <c r="G24" s="56" t="str">
        <f>[1]Лист1!$G$26:$I$26</f>
        <v>кг</v>
      </c>
      <c r="H24" s="57"/>
      <c r="I24" s="58"/>
      <c r="J24" s="71">
        <f>[1]Лист1!$J$26:$K$26</f>
        <v>1</v>
      </c>
      <c r="K24" s="72"/>
      <c r="L24" s="24">
        <f>[1]Лист1!$L$26</f>
        <v>36</v>
      </c>
      <c r="M24" s="26">
        <f>[1]Лист1!$M$26</f>
        <v>36</v>
      </c>
    </row>
    <row r="25" spans="2:13" ht="16.5" customHeight="1">
      <c r="B25" s="22">
        <v>13</v>
      </c>
      <c r="C25" s="68" t="str">
        <f>[1]Лист1!$C$27:$F$27</f>
        <v>Помидоры красные</v>
      </c>
      <c r="D25" s="69"/>
      <c r="E25" s="69"/>
      <c r="F25" s="70"/>
      <c r="G25" s="56" t="str">
        <f>[1]Лист1!$G$27:$I$27</f>
        <v>кг</v>
      </c>
      <c r="H25" s="57"/>
      <c r="I25" s="58"/>
      <c r="J25" s="71">
        <f>[1]Лист1!$J$27:$K$27</f>
        <v>1</v>
      </c>
      <c r="K25" s="72"/>
      <c r="L25" s="24">
        <f>[1]Лист1!$L$27</f>
        <v>20.5</v>
      </c>
      <c r="M25" s="26">
        <f>[1]Лист1!$M$27</f>
        <v>20.5</v>
      </c>
    </row>
    <row r="26" spans="2:13" ht="16.5" customHeight="1">
      <c r="B26" s="22">
        <v>14</v>
      </c>
      <c r="C26" s="68" t="str">
        <f>[1]Лист1!$C$28:$F$28</f>
        <v>Цветная капуста</v>
      </c>
      <c r="D26" s="69"/>
      <c r="E26" s="69"/>
      <c r="F26" s="70"/>
      <c r="G26" s="56" t="str">
        <f>[1]Лист1!$G$28:$I$28</f>
        <v>кг</v>
      </c>
      <c r="H26" s="57"/>
      <c r="I26" s="58"/>
      <c r="J26" s="71">
        <f>[1]Лист1!$J$28:$K$28</f>
        <v>1</v>
      </c>
      <c r="K26" s="72"/>
      <c r="L26" s="24">
        <f>[1]Лист1!$L$28</f>
        <v>37.5</v>
      </c>
      <c r="M26" s="26">
        <f>[1]Лист1!$M$28</f>
        <v>37.5</v>
      </c>
    </row>
    <row r="27" spans="2:13" ht="16.5" customHeight="1">
      <c r="B27" s="47">
        <v>15</v>
      </c>
      <c r="C27" s="48" t="str">
        <f>[1]Лист1!$C$29:$F$29</f>
        <v>Чеснок</v>
      </c>
      <c r="D27" s="49"/>
      <c r="E27" s="49"/>
      <c r="F27" s="50"/>
      <c r="G27" s="56" t="str">
        <f>[1]Лист1!$G$26:$I$26</f>
        <v>кг</v>
      </c>
      <c r="H27" s="57"/>
      <c r="I27" s="58"/>
      <c r="J27" s="54">
        <f>[1]Лист1!$J$29:$K$29</f>
        <v>0.3</v>
      </c>
      <c r="K27" s="55"/>
      <c r="L27" s="45">
        <f>[1]Лист1!$L$29</f>
        <v>80</v>
      </c>
      <c r="M27" s="46">
        <f t="shared" ref="M27:M32" si="0">J27*L27</f>
        <v>24</v>
      </c>
    </row>
    <row r="28" spans="2:13" ht="16.5" customHeight="1">
      <c r="B28" s="47">
        <v>16</v>
      </c>
      <c r="C28" s="48" t="str">
        <f>[1]Лист1!$C$30:$F$30</f>
        <v>Лук зеленый</v>
      </c>
      <c r="D28" s="49"/>
      <c r="E28" s="49"/>
      <c r="F28" s="50"/>
      <c r="G28" s="56" t="str">
        <f>[1]Лист1!$G$27:$I$27</f>
        <v>кг</v>
      </c>
      <c r="H28" s="57"/>
      <c r="I28" s="58"/>
      <c r="J28" s="54">
        <f>[1]Лист1!$J$30:$K$30</f>
        <v>0.15</v>
      </c>
      <c r="K28" s="55"/>
      <c r="L28" s="45">
        <f>[1]Лист1!$L$30</f>
        <v>120</v>
      </c>
      <c r="M28" s="46">
        <f t="shared" si="0"/>
        <v>18</v>
      </c>
    </row>
    <row r="29" spans="2:13" ht="16.5" customHeight="1">
      <c r="B29" s="47">
        <v>17</v>
      </c>
      <c r="C29" s="48" t="str">
        <f>[1]Лист1!$C$31:$F$31</f>
        <v xml:space="preserve">Петрушка </v>
      </c>
      <c r="D29" s="49"/>
      <c r="E29" s="49"/>
      <c r="F29" s="50"/>
      <c r="G29" s="56" t="str">
        <f>[1]Лист1!$G$28:$I$28</f>
        <v>кг</v>
      </c>
      <c r="H29" s="57"/>
      <c r="I29" s="58"/>
      <c r="J29" s="54">
        <f>[1]Лист1!$J$31:$K$31</f>
        <v>0.1</v>
      </c>
      <c r="K29" s="55"/>
      <c r="L29" s="45">
        <f>[1]Лист1!$L$31</f>
        <v>110</v>
      </c>
      <c r="M29" s="46">
        <f t="shared" si="0"/>
        <v>11</v>
      </c>
    </row>
    <row r="30" spans="2:13" ht="16.5" customHeight="1">
      <c r="B30" s="47">
        <v>18</v>
      </c>
      <c r="C30" s="48" t="str">
        <f>[1]Лист1!$C$32:$F$32</f>
        <v>Укроп</v>
      </c>
      <c r="D30" s="49"/>
      <c r="E30" s="49"/>
      <c r="F30" s="50"/>
      <c r="G30" s="56" t="str">
        <f>[1]Лист1!$G$26:$I$26</f>
        <v>кг</v>
      </c>
      <c r="H30" s="57"/>
      <c r="I30" s="58"/>
      <c r="J30" s="54">
        <f>[1]Лист1!$J$32:$K$32</f>
        <v>0.1</v>
      </c>
      <c r="K30" s="55"/>
      <c r="L30" s="45">
        <f>[1]Лист1!$L$32</f>
        <v>110</v>
      </c>
      <c r="M30" s="46">
        <f t="shared" si="0"/>
        <v>11</v>
      </c>
    </row>
    <row r="31" spans="2:13" ht="16.5" customHeight="1">
      <c r="B31" s="47">
        <v>19</v>
      </c>
      <c r="C31" s="48" t="str">
        <f>[1]Лист1!$C$33:$F$33</f>
        <v>Подарок "Яблоко элитное"</v>
      </c>
      <c r="D31" s="49"/>
      <c r="E31" s="49"/>
      <c r="F31" s="50"/>
      <c r="G31" s="56" t="str">
        <f>[1]Лист1!$G$27:$I$27</f>
        <v>кг</v>
      </c>
      <c r="H31" s="57"/>
      <c r="I31" s="58"/>
      <c r="J31" s="54">
        <f>[1]Лист1!$J$33:$K$33</f>
        <v>2</v>
      </c>
      <c r="K31" s="55"/>
      <c r="L31" s="45">
        <f>[1]Лист1!$L$33</f>
        <v>0</v>
      </c>
      <c r="M31" s="46">
        <f t="shared" si="0"/>
        <v>0</v>
      </c>
    </row>
    <row r="32" spans="2:13" ht="16.5" customHeight="1">
      <c r="B32" s="47">
        <v>20</v>
      </c>
      <c r="C32" s="48">
        <f>[1]Лист1!$C$34:$F$34</f>
        <v>0</v>
      </c>
      <c r="D32" s="49"/>
      <c r="E32" s="49"/>
      <c r="F32" s="50"/>
      <c r="G32" s="56" t="str">
        <f>[1]Лист1!$G$28:$I$28</f>
        <v>кг</v>
      </c>
      <c r="H32" s="57"/>
      <c r="I32" s="58"/>
      <c r="J32" s="54">
        <f>[1]Лист1!$J$34:$K$34</f>
        <v>0</v>
      </c>
      <c r="K32" s="55"/>
      <c r="L32" s="45">
        <f>[1]Лист1!$L$34</f>
        <v>0</v>
      </c>
      <c r="M32" s="46">
        <f t="shared" si="0"/>
        <v>0</v>
      </c>
    </row>
    <row r="33" spans="2:14" ht="16.5" customHeight="1">
      <c r="B33" s="47">
        <v>21</v>
      </c>
      <c r="C33" s="48"/>
      <c r="D33" s="49"/>
      <c r="E33" s="49"/>
      <c r="F33" s="50"/>
      <c r="G33" s="56"/>
      <c r="H33" s="57"/>
      <c r="I33" s="58"/>
      <c r="J33" s="54"/>
      <c r="K33" s="55"/>
      <c r="L33" s="45"/>
      <c r="M33" s="46"/>
    </row>
    <row r="34" spans="2:14" ht="21.75" customHeight="1">
      <c r="B34" s="6"/>
      <c r="C34" s="75" t="s">
        <v>15</v>
      </c>
      <c r="D34" s="76"/>
      <c r="E34" s="76"/>
      <c r="F34" s="77"/>
      <c r="G34" s="78"/>
      <c r="H34" s="79"/>
      <c r="I34" s="80"/>
      <c r="J34" s="81">
        <f>SUM(J13:K33)</f>
        <v>20.650000000000002</v>
      </c>
      <c r="K34" s="80"/>
      <c r="L34" s="15"/>
      <c r="M34" s="21">
        <f>[1]Лист1!$M$36</f>
        <v>453.2</v>
      </c>
      <c r="N34" s="1"/>
    </row>
    <row r="35" spans="2:14" ht="15" customHeight="1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21">
        <f>[1]Лист1!$M$37</f>
        <v>0</v>
      </c>
      <c r="N35" s="1"/>
    </row>
    <row r="36" spans="2:14" ht="16.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36"/>
      <c r="M36" s="21">
        <f>[1]Лист1!$M$38</f>
        <v>0</v>
      </c>
      <c r="N36" s="1"/>
    </row>
    <row r="37" spans="2:14" ht="29.25" customHeight="1">
      <c r="B37" s="3"/>
      <c r="C37" s="3"/>
      <c r="D37" s="3"/>
      <c r="E37" s="3"/>
      <c r="F37" s="32"/>
      <c r="G37" s="3"/>
      <c r="H37" s="3"/>
      <c r="I37" s="3"/>
      <c r="J37" s="3"/>
      <c r="K37" s="3" t="s">
        <v>16</v>
      </c>
      <c r="L37" s="3"/>
      <c r="M37" s="21">
        <f>[1]Лист1!$M$39</f>
        <v>453.2</v>
      </c>
      <c r="N37" s="1"/>
    </row>
    <row r="38" spans="2:14" ht="27" customHeight="1">
      <c r="C38" s="16" t="s">
        <v>17</v>
      </c>
      <c r="D38" s="1" t="s">
        <v>18</v>
      </c>
      <c r="N38" s="1"/>
    </row>
    <row r="39" spans="2:14" ht="11.25" customHeight="1">
      <c r="D39" s="88" t="s">
        <v>19</v>
      </c>
      <c r="E39" s="88"/>
      <c r="F39" s="88"/>
      <c r="G39" s="88" t="s">
        <v>20</v>
      </c>
      <c r="H39" s="88"/>
      <c r="I39" s="88"/>
      <c r="J39" s="88"/>
      <c r="K39" s="88"/>
      <c r="L39" s="88"/>
      <c r="M39" s="88"/>
      <c r="N39" s="1"/>
    </row>
    <row r="40" spans="2:14">
      <c r="N40" s="1"/>
    </row>
    <row r="41" spans="2:14">
      <c r="C41" s="16" t="s">
        <v>21</v>
      </c>
      <c r="D41" s="1" t="s">
        <v>18</v>
      </c>
      <c r="N41" s="1"/>
    </row>
    <row r="42" spans="2:14" ht="10.5" customHeight="1">
      <c r="D42" s="88" t="s">
        <v>22</v>
      </c>
      <c r="E42" s="88"/>
      <c r="F42" s="88"/>
      <c r="G42" s="88" t="s">
        <v>20</v>
      </c>
      <c r="H42" s="88"/>
      <c r="I42" s="88"/>
      <c r="J42" s="88"/>
      <c r="K42" s="88"/>
      <c r="N42" s="1"/>
    </row>
    <row r="43" spans="2:14" ht="16.5">
      <c r="B43" s="89"/>
      <c r="C43" s="89"/>
      <c r="L43" s="20"/>
      <c r="M43" s="20"/>
      <c r="N43" s="1"/>
    </row>
    <row r="44" spans="2:14" ht="16.5">
      <c r="C44" s="17"/>
      <c r="F44" s="3"/>
    </row>
    <row r="48" spans="2:14" ht="33.75" customHeight="1">
      <c r="M48" s="20"/>
      <c r="N48" s="1"/>
    </row>
    <row r="49" spans="2:14">
      <c r="M49" s="90"/>
      <c r="N49" s="90"/>
    </row>
    <row r="50" spans="2:14" ht="16.5">
      <c r="D50" s="34" t="s">
        <v>0</v>
      </c>
      <c r="E50" s="18" t="s">
        <v>1</v>
      </c>
      <c r="F50" s="6">
        <f>[1]Лист1!$F$4</f>
        <v>1285</v>
      </c>
      <c r="G50" s="78" t="s">
        <v>2</v>
      </c>
      <c r="H50" s="80"/>
      <c r="I50" s="91">
        <f>[1]Лист1!$I$4:$J$4</f>
        <v>20</v>
      </c>
      <c r="J50" s="91"/>
      <c r="K50" s="6" t="str">
        <f>[1]Лист1!$K$4</f>
        <v>сентября</v>
      </c>
      <c r="L50" s="19">
        <f>[1]Лист1!$L$4</f>
        <v>2016</v>
      </c>
    </row>
    <row r="51" spans="2:14">
      <c r="K51" s="37">
        <f>[1]Лист1!$K$5</f>
        <v>0</v>
      </c>
    </row>
    <row r="52" spans="2:14">
      <c r="B52" s="1" t="s">
        <v>4</v>
      </c>
      <c r="D52" s="10" t="str">
        <f>D5</f>
        <v>Интернет-рынок "Vitaminko.com.ua"</v>
      </c>
      <c r="E52" s="10"/>
      <c r="F52" s="10"/>
      <c r="G52" s="10"/>
      <c r="H52" s="10"/>
      <c r="I52" s="10"/>
      <c r="J52" s="10"/>
      <c r="K52" s="10"/>
      <c r="L52" s="10"/>
      <c r="M52" s="10"/>
    </row>
    <row r="54" spans="2:14">
      <c r="B54" s="1" t="s">
        <v>5</v>
      </c>
      <c r="D54" s="39" t="str">
        <f>[1]Лист1!$D$8:$M$8</f>
        <v>Ольга Серова,380939186878,Шевченковский район, ул. Лысенко, дом 4, офис "Поехали с нами"</v>
      </c>
      <c r="E54" s="10"/>
      <c r="F54" s="10"/>
      <c r="G54" s="10"/>
      <c r="H54" s="10"/>
      <c r="I54" s="10"/>
      <c r="J54" s="10"/>
      <c r="K54" s="10"/>
      <c r="L54" s="10"/>
      <c r="M54" s="10"/>
    </row>
    <row r="56" spans="2:14" ht="16.5">
      <c r="D56" s="6" t="s">
        <v>6</v>
      </c>
      <c r="E56" s="40">
        <f>[1]Лист1!$E$11</f>
        <v>1285</v>
      </c>
      <c r="G56" s="44"/>
      <c r="H56" s="44"/>
      <c r="K56" s="42"/>
    </row>
    <row r="57" spans="2:14">
      <c r="B57" s="41"/>
    </row>
    <row r="58" spans="2:14">
      <c r="B58" s="42"/>
      <c r="C58" s="44"/>
      <c r="D58" s="42"/>
    </row>
    <row r="60" spans="2:14">
      <c r="B60" s="27" t="s">
        <v>7</v>
      </c>
      <c r="C60" s="82" t="s">
        <v>8</v>
      </c>
      <c r="D60" s="83"/>
      <c r="E60" s="83"/>
      <c r="F60" s="84"/>
      <c r="G60" s="82" t="s">
        <v>9</v>
      </c>
      <c r="H60" s="83"/>
      <c r="I60" s="84"/>
      <c r="J60" s="82" t="s">
        <v>10</v>
      </c>
      <c r="K60" s="84"/>
      <c r="L60" s="28" t="s">
        <v>11</v>
      </c>
      <c r="M60" s="28" t="s">
        <v>12</v>
      </c>
    </row>
    <row r="61" spans="2:14">
      <c r="B61" s="33" t="s">
        <v>13</v>
      </c>
      <c r="C61" s="85"/>
      <c r="D61" s="86"/>
      <c r="E61" s="86"/>
      <c r="F61" s="87"/>
      <c r="G61" s="85"/>
      <c r="H61" s="86"/>
      <c r="I61" s="87"/>
      <c r="J61" s="85"/>
      <c r="K61" s="87"/>
      <c r="L61" s="29" t="s">
        <v>14</v>
      </c>
      <c r="M61" s="29" t="s">
        <v>14</v>
      </c>
    </row>
    <row r="62" spans="2:14">
      <c r="B62" s="30">
        <v>1</v>
      </c>
      <c r="C62" s="68" t="str">
        <f>[1]Лист1!$C$15:$F$15</f>
        <v>Бананы</v>
      </c>
      <c r="D62" s="69"/>
      <c r="E62" s="69"/>
      <c r="F62" s="70"/>
      <c r="G62" s="56" t="str">
        <f>[1]Лист1!$G$15:$I$15</f>
        <v>кг</v>
      </c>
      <c r="H62" s="57"/>
      <c r="I62" s="58"/>
      <c r="J62" s="71">
        <f>[1]Лист1!$J$15:$K$15</f>
        <v>1</v>
      </c>
      <c r="K62" s="72"/>
      <c r="L62" s="24">
        <f>[1]Лист1!$L$15</f>
        <v>45.5</v>
      </c>
      <c r="M62" s="26">
        <f>[1]Лист1!$M$15</f>
        <v>45.5</v>
      </c>
    </row>
    <row r="63" spans="2:14">
      <c r="B63" s="30">
        <v>2</v>
      </c>
      <c r="C63" s="68" t="str">
        <f>[1]Лист1!$C$16:$F$16</f>
        <v>Виноград</v>
      </c>
      <c r="D63" s="69"/>
      <c r="E63" s="69"/>
      <c r="F63" s="70"/>
      <c r="G63" s="56" t="str">
        <f>[1]Лист1!$G$16:$I$16</f>
        <v>кг</v>
      </c>
      <c r="H63" s="57"/>
      <c r="I63" s="58"/>
      <c r="J63" s="71">
        <f>[1]Лист1!$J$16:$K$16</f>
        <v>1</v>
      </c>
      <c r="K63" s="73"/>
      <c r="L63" s="24">
        <f>[1]Лист1!$L$16</f>
        <v>59</v>
      </c>
      <c r="M63" s="26">
        <f>[1]Лист1!$M$16</f>
        <v>59</v>
      </c>
    </row>
    <row r="64" spans="2:14">
      <c r="B64" s="30">
        <v>3</v>
      </c>
      <c r="C64" s="68" t="str">
        <f>[1]Лист1!$C$17:$F$17</f>
        <v>Слива</v>
      </c>
      <c r="D64" s="69"/>
      <c r="E64" s="69"/>
      <c r="F64" s="70"/>
      <c r="G64" s="56" t="str">
        <f>[1]Лист1!$G$17:$I$17</f>
        <v>кг</v>
      </c>
      <c r="H64" s="57"/>
      <c r="I64" s="58"/>
      <c r="J64" s="71">
        <f>[1]Лист1!$J$17:$K$17</f>
        <v>1</v>
      </c>
      <c r="K64" s="73"/>
      <c r="L64" s="24">
        <f>[1]Лист1!$L$17</f>
        <v>21</v>
      </c>
      <c r="M64" s="26">
        <f>[1]Лист1!$M$17</f>
        <v>21</v>
      </c>
    </row>
    <row r="65" spans="2:13">
      <c r="B65" s="30">
        <v>4</v>
      </c>
      <c r="C65" s="68" t="str">
        <f>[1]Лист1!$C$18:$F$18</f>
        <v>Яблоко красное</v>
      </c>
      <c r="D65" s="69"/>
      <c r="E65" s="69"/>
      <c r="F65" s="70"/>
      <c r="G65" s="56" t="str">
        <f>[1]Лист1!$G$18:$I$18</f>
        <v>кг</v>
      </c>
      <c r="H65" s="57"/>
      <c r="I65" s="58"/>
      <c r="J65" s="71">
        <f>[1]Лист1!$J$18:$K$18</f>
        <v>1</v>
      </c>
      <c r="K65" s="73"/>
      <c r="L65" s="24">
        <f>[1]Лист1!$L$18</f>
        <v>18</v>
      </c>
      <c r="M65" s="26">
        <f>[1]Лист1!$M$18</f>
        <v>18</v>
      </c>
    </row>
    <row r="66" spans="2:13">
      <c r="B66" s="30">
        <v>5</v>
      </c>
      <c r="C66" s="68" t="str">
        <f>[1]Лист1!$C$19:$F$19</f>
        <v>Кабачки</v>
      </c>
      <c r="D66" s="69"/>
      <c r="E66" s="69"/>
      <c r="F66" s="70"/>
      <c r="G66" s="56" t="str">
        <f>[1]Лист1!$G$19:$I$19</f>
        <v>кг</v>
      </c>
      <c r="H66" s="57"/>
      <c r="I66" s="58"/>
      <c r="J66" s="71">
        <f>[1]Лист1!$J$19:$K$19</f>
        <v>1</v>
      </c>
      <c r="K66" s="73"/>
      <c r="L66" s="24">
        <f>[1]Лист1!$L$19</f>
        <v>10.5</v>
      </c>
      <c r="M66" s="26">
        <f>[1]Лист1!$M$19</f>
        <v>10.5</v>
      </c>
    </row>
    <row r="67" spans="2:13">
      <c r="B67" s="30">
        <v>6</v>
      </c>
      <c r="C67" s="68" t="str">
        <f>[1]Лист1!$C$20:$F$20</f>
        <v>Капуста белокачанная</v>
      </c>
      <c r="D67" s="69"/>
      <c r="E67" s="69"/>
      <c r="F67" s="70"/>
      <c r="G67" s="56" t="str">
        <f>[1]Лист1!$G$20:$I$20</f>
        <v>кг</v>
      </c>
      <c r="H67" s="57"/>
      <c r="I67" s="58"/>
      <c r="J67" s="71">
        <f>[1]Лист1!$J$20:$K$20</f>
        <v>3</v>
      </c>
      <c r="K67" s="73"/>
      <c r="L67" s="24">
        <f>[1]Лист1!$L$20</f>
        <v>6.8</v>
      </c>
      <c r="M67" s="26">
        <f>[1]Лист1!$M$20</f>
        <v>20.399999999999999</v>
      </c>
    </row>
    <row r="68" spans="2:13">
      <c r="B68" s="30">
        <v>7</v>
      </c>
      <c r="C68" s="68" t="str">
        <f>[1]Лист1!$C$21:$F$21</f>
        <v>Капуста Брокколи</v>
      </c>
      <c r="D68" s="69"/>
      <c r="E68" s="69"/>
      <c r="F68" s="70"/>
      <c r="G68" s="56" t="str">
        <f>[1]Лист1!$G$21:$I$21</f>
        <v>кг</v>
      </c>
      <c r="H68" s="57"/>
      <c r="I68" s="58"/>
      <c r="J68" s="71">
        <f>[1]Лист1!$J$21:$K$21</f>
        <v>1</v>
      </c>
      <c r="K68" s="73"/>
      <c r="L68" s="24">
        <f>[1]Лист1!$L$21</f>
        <v>59</v>
      </c>
      <c r="M68" s="26">
        <f>[1]Лист1!$M$21</f>
        <v>59</v>
      </c>
    </row>
    <row r="69" spans="2:13">
      <c r="B69" s="30">
        <v>8</v>
      </c>
      <c r="C69" s="68" t="str">
        <f>[1]Лист1!$C$22:$F$22</f>
        <v>Картофель</v>
      </c>
      <c r="D69" s="69"/>
      <c r="E69" s="69"/>
      <c r="F69" s="70"/>
      <c r="G69" s="56" t="str">
        <f>[1]Лист1!$G$22:$I$22</f>
        <v>кг</v>
      </c>
      <c r="H69" s="57"/>
      <c r="I69" s="58"/>
      <c r="J69" s="71">
        <f>[1]Лист1!$J$22:$K$22</f>
        <v>3</v>
      </c>
      <c r="K69" s="73"/>
      <c r="L69" s="24">
        <f>[1]Лист1!$L$22</f>
        <v>7.5</v>
      </c>
      <c r="M69" s="26">
        <f>[1]Лист1!$M$22</f>
        <v>22.5</v>
      </c>
    </row>
    <row r="70" spans="2:13">
      <c r="B70" s="30">
        <v>9</v>
      </c>
      <c r="C70" s="68" t="str">
        <f>[1]Лист1!$C$23:$F$23</f>
        <v>Лук репчатый</v>
      </c>
      <c r="D70" s="69"/>
      <c r="E70" s="69"/>
      <c r="F70" s="70"/>
      <c r="G70" s="56" t="str">
        <f>[1]Лист1!$G$23:$I$23</f>
        <v>кг</v>
      </c>
      <c r="H70" s="57"/>
      <c r="I70" s="58"/>
      <c r="J70" s="71">
        <f>[1]Лист1!$J$23:$K$23</f>
        <v>1</v>
      </c>
      <c r="K70" s="73"/>
      <c r="L70" s="24">
        <f>[1]Лист1!$L$23</f>
        <v>7</v>
      </c>
      <c r="M70" s="26">
        <f>[1]Лист1!$M$23</f>
        <v>7</v>
      </c>
    </row>
    <row r="71" spans="2:13">
      <c r="B71" s="30">
        <v>10</v>
      </c>
      <c r="C71" s="48" t="str">
        <f>[1]Лист1!$C$24:$F$24</f>
        <v>Морковь</v>
      </c>
      <c r="D71" s="49"/>
      <c r="E71" s="49"/>
      <c r="F71" s="50"/>
      <c r="G71" s="51" t="str">
        <f>[1]Лист1!$G$24:$I$24</f>
        <v>кг</v>
      </c>
      <c r="H71" s="52"/>
      <c r="I71" s="53"/>
      <c r="J71" s="54">
        <f>[1]Лист1!$J$24:$K$24</f>
        <v>1</v>
      </c>
      <c r="K71" s="55"/>
      <c r="L71" s="24">
        <f>[1]Лист1!$L$24</f>
        <v>9.5</v>
      </c>
      <c r="M71" s="26">
        <f>[1]Лист1!$M$24</f>
        <v>9.5</v>
      </c>
    </row>
    <row r="72" spans="2:13">
      <c r="B72" s="30">
        <v>11</v>
      </c>
      <c r="C72" s="48" t="str">
        <f>[1]Лист1!$C$25:$F$25</f>
        <v>Огурцы корнеплодные</v>
      </c>
      <c r="D72" s="49"/>
      <c r="E72" s="49"/>
      <c r="F72" s="50"/>
      <c r="G72" s="51" t="str">
        <f>[1]Лист1!$G$25:$I$25</f>
        <v>кг</v>
      </c>
      <c r="H72" s="52"/>
      <c r="I72" s="53"/>
      <c r="J72" s="54">
        <f>[1]Лист1!$J$25:$K$25</f>
        <v>1</v>
      </c>
      <c r="K72" s="55"/>
      <c r="L72" s="24">
        <f>[1]Лист1!$L$25</f>
        <v>22.8</v>
      </c>
      <c r="M72" s="26">
        <f>[1]Лист1!$M$25</f>
        <v>22.8</v>
      </c>
    </row>
    <row r="73" spans="2:13">
      <c r="B73" s="30">
        <v>12</v>
      </c>
      <c r="C73" s="48" t="str">
        <f>[1]Лист1!$C$26:$F$26</f>
        <v>Перец красный сладкий</v>
      </c>
      <c r="D73" s="49"/>
      <c r="E73" s="49"/>
      <c r="F73" s="50"/>
      <c r="G73" s="51" t="str">
        <f>[1]Лист1!$G$26:$I$26</f>
        <v>кг</v>
      </c>
      <c r="H73" s="52"/>
      <c r="I73" s="53"/>
      <c r="J73" s="54">
        <f>[1]Лист1!$J$26:$K$26</f>
        <v>1</v>
      </c>
      <c r="K73" s="55"/>
      <c r="L73" s="24">
        <f>[1]Лист1!$L$26</f>
        <v>36</v>
      </c>
      <c r="M73" s="26">
        <f>[1]Лист1!$M$26</f>
        <v>36</v>
      </c>
    </row>
    <row r="74" spans="2:13">
      <c r="B74" s="30">
        <v>13</v>
      </c>
      <c r="C74" s="48" t="str">
        <f>[1]Лист1!$C$27:$F$27</f>
        <v>Помидоры красные</v>
      </c>
      <c r="D74" s="49"/>
      <c r="E74" s="49"/>
      <c r="F74" s="50"/>
      <c r="G74" s="51" t="str">
        <f>[1]Лист1!$G$27:$I$27</f>
        <v>кг</v>
      </c>
      <c r="H74" s="52"/>
      <c r="I74" s="53"/>
      <c r="J74" s="54">
        <f>[1]Лист1!$J$27:$K$27</f>
        <v>1</v>
      </c>
      <c r="K74" s="55"/>
      <c r="L74" s="24">
        <f>[1]Лист1!$L$27</f>
        <v>20.5</v>
      </c>
      <c r="M74" s="26">
        <f>[1]Лист1!$M$27</f>
        <v>20.5</v>
      </c>
    </row>
    <row r="75" spans="2:13">
      <c r="B75" s="30">
        <v>14</v>
      </c>
      <c r="C75" s="48" t="str">
        <f>[1]Лист1!$C$28:$F$28</f>
        <v>Цветная капуста</v>
      </c>
      <c r="D75" s="49"/>
      <c r="E75" s="49"/>
      <c r="F75" s="50"/>
      <c r="G75" s="56" t="str">
        <f>[1]Лист1!$G$23:$I$23</f>
        <v>кг</v>
      </c>
      <c r="H75" s="57"/>
      <c r="I75" s="58"/>
      <c r="J75" s="54">
        <f>[1]Лист1!$J$28:$K$28</f>
        <v>1</v>
      </c>
      <c r="K75" s="55"/>
      <c r="L75" s="24">
        <f>[1]Лист1!$L$28</f>
        <v>37.5</v>
      </c>
      <c r="M75" s="26">
        <f>[1]Лист1!$M$21</f>
        <v>59</v>
      </c>
    </row>
    <row r="76" spans="2:13">
      <c r="B76" s="47">
        <v>15</v>
      </c>
      <c r="C76" s="48" t="str">
        <f t="shared" ref="C76:C81" si="1">C27</f>
        <v>Чеснок</v>
      </c>
      <c r="D76" s="49"/>
      <c r="E76" s="49"/>
      <c r="F76" s="50"/>
      <c r="G76" s="51" t="str">
        <f>[1]Лист1!$G$24:$I$24</f>
        <v>кг</v>
      </c>
      <c r="H76" s="52"/>
      <c r="I76" s="53"/>
      <c r="J76" s="54">
        <f t="shared" ref="J76:J81" si="2">J27</f>
        <v>0.3</v>
      </c>
      <c r="K76" s="55"/>
      <c r="L76" s="45">
        <f t="shared" ref="L76:L81" si="3">L27</f>
        <v>80</v>
      </c>
      <c r="M76" s="26">
        <f>[1]Лист1!$M$22</f>
        <v>22.5</v>
      </c>
    </row>
    <row r="77" spans="2:13">
      <c r="B77" s="47">
        <v>16</v>
      </c>
      <c r="C77" s="48" t="str">
        <f t="shared" si="1"/>
        <v>Лук зеленый</v>
      </c>
      <c r="D77" s="49"/>
      <c r="E77" s="49"/>
      <c r="F77" s="50"/>
      <c r="G77" s="51" t="str">
        <f>[1]Лист1!$G$25:$I$25</f>
        <v>кг</v>
      </c>
      <c r="H77" s="52"/>
      <c r="I77" s="53"/>
      <c r="J77" s="54">
        <f t="shared" si="2"/>
        <v>0.15</v>
      </c>
      <c r="K77" s="55"/>
      <c r="L77" s="45">
        <f t="shared" si="3"/>
        <v>120</v>
      </c>
      <c r="M77" s="26">
        <f>[1]Лист1!$M$23</f>
        <v>7</v>
      </c>
    </row>
    <row r="78" spans="2:13">
      <c r="B78" s="47">
        <v>17</v>
      </c>
      <c r="C78" s="48" t="str">
        <f t="shared" si="1"/>
        <v xml:space="preserve">Петрушка </v>
      </c>
      <c r="D78" s="49"/>
      <c r="E78" s="49"/>
      <c r="F78" s="50"/>
      <c r="G78" s="51" t="str">
        <f>[1]Лист1!$G$26:$I$26</f>
        <v>кг</v>
      </c>
      <c r="H78" s="52"/>
      <c r="I78" s="53"/>
      <c r="J78" s="54">
        <f t="shared" si="2"/>
        <v>0.1</v>
      </c>
      <c r="K78" s="55"/>
      <c r="L78" s="45">
        <f t="shared" si="3"/>
        <v>110</v>
      </c>
      <c r="M78" s="26">
        <f>[1]Лист1!$M$24</f>
        <v>9.5</v>
      </c>
    </row>
    <row r="79" spans="2:13">
      <c r="B79" s="47">
        <v>18</v>
      </c>
      <c r="C79" s="48" t="str">
        <f t="shared" si="1"/>
        <v>Укроп</v>
      </c>
      <c r="D79" s="49"/>
      <c r="E79" s="49"/>
      <c r="F79" s="50"/>
      <c r="G79" s="51" t="str">
        <f>[1]Лист1!$G$27:$I$27</f>
        <v>кг</v>
      </c>
      <c r="H79" s="52"/>
      <c r="I79" s="53"/>
      <c r="J79" s="54">
        <f t="shared" si="2"/>
        <v>0.1</v>
      </c>
      <c r="K79" s="55"/>
      <c r="L79" s="45">
        <f t="shared" si="3"/>
        <v>110</v>
      </c>
      <c r="M79" s="26">
        <f>[1]Лист1!$M$25</f>
        <v>22.8</v>
      </c>
    </row>
    <row r="80" spans="2:13">
      <c r="B80" s="47">
        <v>19</v>
      </c>
      <c r="C80" s="48" t="str">
        <f t="shared" si="1"/>
        <v>Подарок "Яблоко элитное"</v>
      </c>
      <c r="D80" s="49"/>
      <c r="E80" s="49"/>
      <c r="F80" s="50"/>
      <c r="G80" s="56" t="str">
        <f>[1]Лист1!$G$23:$I$23</f>
        <v>кг</v>
      </c>
      <c r="H80" s="57"/>
      <c r="I80" s="58"/>
      <c r="J80" s="54">
        <f t="shared" si="2"/>
        <v>2</v>
      </c>
      <c r="K80" s="55"/>
      <c r="L80" s="45">
        <f t="shared" si="3"/>
        <v>0</v>
      </c>
      <c r="M80" s="26">
        <f>[1]Лист1!$M$26</f>
        <v>36</v>
      </c>
    </row>
    <row r="81" spans="2:14">
      <c r="B81" s="47">
        <v>20</v>
      </c>
      <c r="C81" s="48">
        <f t="shared" si="1"/>
        <v>0</v>
      </c>
      <c r="D81" s="49"/>
      <c r="E81" s="49"/>
      <c r="F81" s="50"/>
      <c r="G81" s="51" t="str">
        <f>[1]Лист1!$G$24:$I$24</f>
        <v>кг</v>
      </c>
      <c r="H81" s="52"/>
      <c r="I81" s="53"/>
      <c r="J81" s="54">
        <f t="shared" si="2"/>
        <v>0</v>
      </c>
      <c r="K81" s="55"/>
      <c r="L81" s="45">
        <f t="shared" si="3"/>
        <v>0</v>
      </c>
      <c r="M81" s="26">
        <f>[1]Лист1!$M$27</f>
        <v>20.5</v>
      </c>
    </row>
    <row r="82" spans="2:14">
      <c r="B82" s="47">
        <v>21</v>
      </c>
      <c r="C82" s="48"/>
      <c r="D82" s="49"/>
      <c r="E82" s="49"/>
      <c r="F82" s="50"/>
      <c r="G82" s="51"/>
      <c r="H82" s="52"/>
      <c r="I82" s="53"/>
      <c r="J82" s="54"/>
      <c r="K82" s="55"/>
      <c r="L82" s="45"/>
      <c r="M82" s="46"/>
    </row>
    <row r="83" spans="2:14" ht="16.5" customHeight="1">
      <c r="B83" s="30"/>
      <c r="C83" s="92" t="s">
        <v>15</v>
      </c>
      <c r="D83" s="93"/>
      <c r="E83" s="93"/>
      <c r="F83" s="94"/>
      <c r="G83" s="56"/>
      <c r="H83" s="57"/>
      <c r="I83" s="58"/>
      <c r="J83" s="71">
        <f>J34</f>
        <v>20.650000000000002</v>
      </c>
      <c r="K83" s="58"/>
      <c r="L83" s="31"/>
      <c r="M83" s="35">
        <f>[1]Лист1!$M$36</f>
        <v>453.2</v>
      </c>
    </row>
    <row r="84" spans="2:14" ht="16.5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21">
        <f>[1]Лист1!$M$37</f>
        <v>0</v>
      </c>
    </row>
    <row r="85" spans="2:14" ht="16.5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36"/>
      <c r="M85" s="21">
        <f>[1]Лист1!$M$38</f>
        <v>0</v>
      </c>
    </row>
    <row r="86" spans="2:14" s="3" customFormat="1" ht="18.75" customHeight="1">
      <c r="F86" s="32"/>
      <c r="K86" s="3" t="s">
        <v>16</v>
      </c>
      <c r="M86" s="21">
        <f>[1]Лист1!$M$39</f>
        <v>453.2</v>
      </c>
      <c r="N86" s="43"/>
    </row>
    <row r="87" spans="2:14" ht="16.5">
      <c r="C87" s="17"/>
    </row>
    <row r="89" spans="2:14" ht="24" customHeight="1">
      <c r="C89" s="16" t="s">
        <v>17</v>
      </c>
      <c r="D89" s="1" t="s">
        <v>18</v>
      </c>
    </row>
    <row r="90" spans="2:14">
      <c r="D90" s="88" t="s">
        <v>19</v>
      </c>
      <c r="E90" s="88"/>
      <c r="F90" s="88"/>
      <c r="G90" s="88" t="s">
        <v>23</v>
      </c>
      <c r="H90" s="88"/>
      <c r="I90" s="88"/>
      <c r="J90" s="88"/>
      <c r="K90" s="88"/>
      <c r="L90" s="88"/>
      <c r="M90" s="88"/>
    </row>
    <row r="92" spans="2:14">
      <c r="C92" s="16" t="s">
        <v>21</v>
      </c>
      <c r="D92" s="1" t="s">
        <v>18</v>
      </c>
    </row>
    <row r="93" spans="2:14">
      <c r="D93" s="88" t="s">
        <v>22</v>
      </c>
      <c r="E93" s="88"/>
      <c r="F93" s="88"/>
      <c r="G93" s="88" t="s">
        <v>23</v>
      </c>
      <c r="H93" s="88"/>
      <c r="I93" s="88"/>
      <c r="J93" s="88"/>
      <c r="K93" s="88"/>
    </row>
    <row r="94" spans="2:14" ht="16.5">
      <c r="B94" s="89"/>
      <c r="C94" s="89"/>
      <c r="L94" s="20"/>
      <c r="M94" s="20"/>
    </row>
  </sheetData>
  <mergeCells count="159"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6:F76"/>
    <mergeCell ref="G76:I76"/>
    <mergeCell ref="J76:K76"/>
    <mergeCell ref="C77:F77"/>
    <mergeCell ref="G77:I77"/>
    <mergeCell ref="J77:K77"/>
    <mergeCell ref="C74:F74"/>
    <mergeCell ref="G74:I74"/>
    <mergeCell ref="J74:K74"/>
    <mergeCell ref="C75:F75"/>
    <mergeCell ref="G75:I75"/>
    <mergeCell ref="J75:K75"/>
    <mergeCell ref="L90:M90"/>
    <mergeCell ref="D93:F93"/>
    <mergeCell ref="G93:K93"/>
    <mergeCell ref="B94:C94"/>
    <mergeCell ref="C83:F83"/>
    <mergeCell ref="G83:I83"/>
    <mergeCell ref="J83:K83"/>
    <mergeCell ref="D90:F90"/>
    <mergeCell ref="G90:K90"/>
    <mergeCell ref="B84:L84"/>
    <mergeCell ref="B85:K85"/>
    <mergeCell ref="G62:I62"/>
    <mergeCell ref="J62:K62"/>
    <mergeCell ref="G63:I63"/>
    <mergeCell ref="J63:K63"/>
    <mergeCell ref="M49:N49"/>
    <mergeCell ref="G50:H50"/>
    <mergeCell ref="I50:J50"/>
    <mergeCell ref="G70:I70"/>
    <mergeCell ref="J70:K70"/>
    <mergeCell ref="G69:I69"/>
    <mergeCell ref="J69:K69"/>
    <mergeCell ref="G66:I66"/>
    <mergeCell ref="J66:K66"/>
    <mergeCell ref="G67:I67"/>
    <mergeCell ref="J67:K67"/>
    <mergeCell ref="G68:I68"/>
    <mergeCell ref="J68:K68"/>
    <mergeCell ref="G64:I64"/>
    <mergeCell ref="J64:K64"/>
    <mergeCell ref="G65:I65"/>
    <mergeCell ref="J65:K65"/>
    <mergeCell ref="C60:F61"/>
    <mergeCell ref="G60:I61"/>
    <mergeCell ref="J60:K61"/>
    <mergeCell ref="D39:F39"/>
    <mergeCell ref="G39:K39"/>
    <mergeCell ref="L39:M39"/>
    <mergeCell ref="D42:F42"/>
    <mergeCell ref="G42:K42"/>
    <mergeCell ref="B43:C43"/>
    <mergeCell ref="G21:I21"/>
    <mergeCell ref="J21:K21"/>
    <mergeCell ref="C26:F26"/>
    <mergeCell ref="G26:I26"/>
    <mergeCell ref="J26:K26"/>
    <mergeCell ref="C34:F34"/>
    <mergeCell ref="G34:I34"/>
    <mergeCell ref="J34:K34"/>
    <mergeCell ref="C24:F24"/>
    <mergeCell ref="G24:I24"/>
    <mergeCell ref="J24:K24"/>
    <mergeCell ref="C25:F25"/>
    <mergeCell ref="G25:I25"/>
    <mergeCell ref="J25:K25"/>
    <mergeCell ref="C27:F27"/>
    <mergeCell ref="G27:I27"/>
    <mergeCell ref="J27:K27"/>
    <mergeCell ref="B35:L35"/>
    <mergeCell ref="B36:K36"/>
    <mergeCell ref="C14:F14"/>
    <mergeCell ref="G14:I14"/>
    <mergeCell ref="J14:K14"/>
    <mergeCell ref="C19:F19"/>
    <mergeCell ref="G19:I19"/>
    <mergeCell ref="J19:K19"/>
    <mergeCell ref="C16:F16"/>
    <mergeCell ref="G16:I16"/>
    <mergeCell ref="J16:K16"/>
    <mergeCell ref="C17:F17"/>
    <mergeCell ref="G17:I17"/>
    <mergeCell ref="J17:K17"/>
    <mergeCell ref="C22:F22"/>
    <mergeCell ref="G22:I22"/>
    <mergeCell ref="J22:K22"/>
    <mergeCell ref="C23:F23"/>
    <mergeCell ref="G23:I23"/>
    <mergeCell ref="J23:K23"/>
    <mergeCell ref="C20:F20"/>
    <mergeCell ref="G20:I20"/>
    <mergeCell ref="J20:K20"/>
    <mergeCell ref="C21:F21"/>
    <mergeCell ref="G3:H3"/>
    <mergeCell ref="I3:J3"/>
    <mergeCell ref="C11:F12"/>
    <mergeCell ref="G11:I12"/>
    <mergeCell ref="J11:K12"/>
    <mergeCell ref="C13:F13"/>
    <mergeCell ref="G13:I13"/>
    <mergeCell ref="J13:K13"/>
    <mergeCell ref="C18:F18"/>
    <mergeCell ref="G18:I18"/>
    <mergeCell ref="J18:K18"/>
    <mergeCell ref="C15:F15"/>
    <mergeCell ref="G15:I15"/>
    <mergeCell ref="J15:K15"/>
    <mergeCell ref="C71:F71"/>
    <mergeCell ref="G71:I71"/>
    <mergeCell ref="J71:K71"/>
    <mergeCell ref="C72:F72"/>
    <mergeCell ref="G72:I72"/>
    <mergeCell ref="J72:K72"/>
    <mergeCell ref="C73:F73"/>
    <mergeCell ref="G73:I73"/>
    <mergeCell ref="J73:K73"/>
    <mergeCell ref="C78:F78"/>
    <mergeCell ref="G78:I78"/>
    <mergeCell ref="J78:K78"/>
    <mergeCell ref="C79:F79"/>
    <mergeCell ref="G79:I79"/>
    <mergeCell ref="J79:K79"/>
    <mergeCell ref="C80:F80"/>
    <mergeCell ref="G80:I80"/>
    <mergeCell ref="J80:K80"/>
    <mergeCell ref="C81:F81"/>
    <mergeCell ref="G81:I81"/>
    <mergeCell ref="J81:K81"/>
    <mergeCell ref="C82:F82"/>
    <mergeCell ref="G82:I82"/>
    <mergeCell ref="J82:K82"/>
    <mergeCell ref="C28:F28"/>
    <mergeCell ref="G28:I28"/>
    <mergeCell ref="J28:K28"/>
    <mergeCell ref="C29:F29"/>
    <mergeCell ref="G29:I29"/>
    <mergeCell ref="J29:K29"/>
    <mergeCell ref="C30:F30"/>
    <mergeCell ref="G30:I30"/>
    <mergeCell ref="J30:K30"/>
    <mergeCell ref="C31:F31"/>
    <mergeCell ref="G31:I31"/>
    <mergeCell ref="J31:K31"/>
    <mergeCell ref="C32:F32"/>
    <mergeCell ref="G32:I32"/>
    <mergeCell ref="J32:K32"/>
    <mergeCell ref="C33:F33"/>
    <mergeCell ref="G33:I33"/>
    <mergeCell ref="J33:K33"/>
  </mergeCells>
  <pageMargins left="0" right="0" top="0" bottom="0" header="0.31496062992125984" footer="0.31496062992125984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Пользователь Windows</cp:lastModifiedBy>
  <cp:lastPrinted>2016-09-08T07:00:29Z</cp:lastPrinted>
  <dcterms:created xsi:type="dcterms:W3CDTF">2016-06-20T07:34:04Z</dcterms:created>
  <dcterms:modified xsi:type="dcterms:W3CDTF">2016-09-19T13:51:00Z</dcterms:modified>
</cp:coreProperties>
</file>